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ayas\EnMo\Rumi-India\Global Data\Demand\Source\"/>
    </mc:Choice>
  </mc:AlternateContent>
  <bookViews>
    <workbookView xWindow="-105" yWindow="-105" windowWidth="22365" windowHeight="10830" tabRatio="772"/>
  </bookViews>
  <sheets>
    <sheet name="FileInfo" sheetId="14" r:id="rId1"/>
    <sheet name="Yearly Projections" sheetId="1" r:id="rId2"/>
    <sheet name="Region Mappings" sheetId="2" r:id="rId3"/>
    <sheet name="AP-TS-NE-UT" sheetId="3" r:id="rId4"/>
    <sheet name="Population" sheetId="8" r:id="rId5"/>
    <sheet name="HHSize-Input" sheetId="9" r:id="rId6"/>
    <sheet name="HHSize" sheetId="11" r:id="rId7"/>
    <sheet name="Regions" sheetId="13" r:id="rId8"/>
    <sheet name="NumConsumers-1" sheetId="12" r:id="rId9"/>
    <sheet name="NumConsumers" sheetId="15" r:id="rId10"/>
  </sheets>
  <definedNames>
    <definedName name="_xlnm._FilterDatabase" localSheetId="3" hidden="1">'AP-TS-NE-UT'!$A$1:$I$85</definedName>
    <definedName name="_xlnm._FilterDatabase" localSheetId="8" hidden="1">'NumConsumers-1'!$A$1:$G$2751</definedName>
    <definedName name="_xlnm._FilterDatabase" localSheetId="2" hidden="1">'Region Mappings'!$A$1:$C$41</definedName>
    <definedName name="_xlnm._FilterDatabase" localSheetId="1" hidden="1">'Yearly Projections'!$A$1:$I$757</definedName>
    <definedName name="ExternalData_1" localSheetId="6" hidden="1">HHSize!$A$1:$E$3001</definedName>
    <definedName name="ExternalData_1" localSheetId="4" hidden="1">Population!$A$1:$D$601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HHSize_ddc342f0-690f-492c-8706-2d3bf2655d37" name="HHSize" connection="Query - HHSiz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5" l="1"/>
  <c r="E3" i="15"/>
  <c r="F3" i="15"/>
  <c r="C4" i="15"/>
  <c r="E4" i="15"/>
  <c r="F4" i="15"/>
  <c r="C5" i="15"/>
  <c r="E5" i="15"/>
  <c r="F5" i="15"/>
  <c r="C6" i="15"/>
  <c r="E6" i="15"/>
  <c r="F6" i="15"/>
  <c r="C7" i="15"/>
  <c r="E7" i="15"/>
  <c r="F7" i="15"/>
  <c r="C8" i="15"/>
  <c r="E8" i="15"/>
  <c r="F8" i="15"/>
  <c r="C9" i="15"/>
  <c r="E9" i="15"/>
  <c r="F9" i="15"/>
  <c r="C10" i="15"/>
  <c r="E10" i="15"/>
  <c r="F10" i="15"/>
  <c r="C11" i="15"/>
  <c r="E11" i="15"/>
  <c r="F11" i="15"/>
  <c r="C12" i="15"/>
  <c r="E12" i="15"/>
  <c r="F12" i="15"/>
  <c r="C13" i="15"/>
  <c r="E13" i="15"/>
  <c r="F13" i="15"/>
  <c r="C14" i="15"/>
  <c r="E14" i="15"/>
  <c r="F14" i="15"/>
  <c r="C15" i="15"/>
  <c r="E15" i="15"/>
  <c r="F15" i="15"/>
  <c r="C16" i="15"/>
  <c r="E16" i="15"/>
  <c r="F16" i="15"/>
  <c r="C17" i="15"/>
  <c r="E17" i="15"/>
  <c r="F17" i="15"/>
  <c r="C18" i="15"/>
  <c r="E18" i="15"/>
  <c r="F18" i="15"/>
  <c r="C19" i="15"/>
  <c r="E19" i="15"/>
  <c r="F19" i="15"/>
  <c r="C20" i="15"/>
  <c r="E20" i="15"/>
  <c r="F20" i="15"/>
  <c r="C21" i="15"/>
  <c r="E21" i="15"/>
  <c r="F21" i="15"/>
  <c r="C22" i="15"/>
  <c r="E22" i="15"/>
  <c r="F22" i="15"/>
  <c r="C23" i="15"/>
  <c r="E23" i="15"/>
  <c r="F23" i="15"/>
  <c r="C24" i="15"/>
  <c r="E24" i="15"/>
  <c r="F24" i="15"/>
  <c r="C25" i="15"/>
  <c r="E25" i="15"/>
  <c r="F25" i="15"/>
  <c r="C26" i="15"/>
  <c r="E26" i="15"/>
  <c r="F26" i="15"/>
  <c r="C27" i="15"/>
  <c r="E27" i="15"/>
  <c r="F27" i="15"/>
  <c r="C28" i="15"/>
  <c r="E28" i="15"/>
  <c r="F28" i="15"/>
  <c r="C29" i="15"/>
  <c r="E29" i="15"/>
  <c r="F29" i="15"/>
  <c r="C30" i="15"/>
  <c r="E30" i="15"/>
  <c r="F30" i="15"/>
  <c r="C31" i="15"/>
  <c r="E31" i="15"/>
  <c r="F31" i="15"/>
  <c r="C32" i="15"/>
  <c r="E32" i="15"/>
  <c r="F32" i="15"/>
  <c r="C33" i="15"/>
  <c r="E33" i="15"/>
  <c r="F33" i="15"/>
  <c r="C34" i="15"/>
  <c r="E34" i="15"/>
  <c r="F34" i="15"/>
  <c r="C35" i="15"/>
  <c r="E35" i="15"/>
  <c r="F35" i="15"/>
  <c r="C36" i="15"/>
  <c r="E36" i="15"/>
  <c r="F36" i="15"/>
  <c r="C37" i="15"/>
  <c r="E37" i="15"/>
  <c r="F37" i="15"/>
  <c r="C38" i="15"/>
  <c r="E38" i="15"/>
  <c r="F38" i="15"/>
  <c r="C39" i="15"/>
  <c r="E39" i="15"/>
  <c r="F39" i="15"/>
  <c r="C40" i="15"/>
  <c r="E40" i="15"/>
  <c r="F40" i="15"/>
  <c r="C41" i="15"/>
  <c r="E41" i="15"/>
  <c r="F41" i="15"/>
  <c r="C42" i="15"/>
  <c r="E42" i="15"/>
  <c r="F42" i="15"/>
  <c r="C43" i="15"/>
  <c r="E43" i="15"/>
  <c r="F43" i="15"/>
  <c r="C44" i="15"/>
  <c r="E44" i="15"/>
  <c r="F44" i="15"/>
  <c r="C45" i="15"/>
  <c r="E45" i="15"/>
  <c r="F45" i="15"/>
  <c r="C46" i="15"/>
  <c r="E46" i="15"/>
  <c r="F46" i="15"/>
  <c r="C47" i="15"/>
  <c r="E47" i="15"/>
  <c r="F47" i="15"/>
  <c r="C48" i="15"/>
  <c r="E48" i="15"/>
  <c r="F48" i="15"/>
  <c r="C49" i="15"/>
  <c r="E49" i="15"/>
  <c r="F49" i="15"/>
  <c r="C50" i="15"/>
  <c r="E50" i="15"/>
  <c r="F50" i="15"/>
  <c r="C51" i="15"/>
  <c r="E51" i="15"/>
  <c r="F51" i="15"/>
  <c r="C52" i="15"/>
  <c r="E52" i="15"/>
  <c r="F52" i="15"/>
  <c r="C53" i="15"/>
  <c r="E53" i="15"/>
  <c r="F53" i="15"/>
  <c r="C54" i="15"/>
  <c r="E54" i="15"/>
  <c r="F54" i="15"/>
  <c r="C55" i="15"/>
  <c r="E55" i="15"/>
  <c r="F55" i="15"/>
  <c r="C56" i="15"/>
  <c r="E56" i="15"/>
  <c r="F56" i="15"/>
  <c r="C57" i="15"/>
  <c r="E57" i="15"/>
  <c r="F57" i="15"/>
  <c r="C58" i="15"/>
  <c r="E58" i="15"/>
  <c r="F58" i="15"/>
  <c r="C59" i="15"/>
  <c r="E59" i="15"/>
  <c r="F59" i="15"/>
  <c r="C60" i="15"/>
  <c r="E60" i="15"/>
  <c r="F60" i="15"/>
  <c r="C61" i="15"/>
  <c r="E61" i="15"/>
  <c r="F61" i="15"/>
  <c r="C62" i="15"/>
  <c r="E62" i="15"/>
  <c r="F62" i="15"/>
  <c r="C63" i="15"/>
  <c r="E63" i="15"/>
  <c r="F63" i="15"/>
  <c r="C64" i="15"/>
  <c r="E64" i="15"/>
  <c r="F64" i="15"/>
  <c r="C65" i="15"/>
  <c r="E65" i="15"/>
  <c r="F65" i="15"/>
  <c r="C66" i="15"/>
  <c r="E66" i="15"/>
  <c r="F66" i="15"/>
  <c r="C67" i="15"/>
  <c r="E67" i="15"/>
  <c r="F67" i="15"/>
  <c r="C68" i="15"/>
  <c r="E68" i="15"/>
  <c r="F68" i="15"/>
  <c r="C69" i="15"/>
  <c r="E69" i="15"/>
  <c r="F69" i="15"/>
  <c r="C70" i="15"/>
  <c r="E70" i="15"/>
  <c r="F70" i="15"/>
  <c r="C71" i="15"/>
  <c r="E71" i="15"/>
  <c r="F71" i="15"/>
  <c r="C72" i="15"/>
  <c r="E72" i="15"/>
  <c r="F72" i="15"/>
  <c r="C73" i="15"/>
  <c r="E73" i="15"/>
  <c r="F73" i="15"/>
  <c r="C74" i="15"/>
  <c r="E74" i="15"/>
  <c r="F74" i="15"/>
  <c r="C75" i="15"/>
  <c r="E75" i="15"/>
  <c r="F75" i="15"/>
  <c r="C76" i="15"/>
  <c r="E76" i="15"/>
  <c r="F76" i="15"/>
  <c r="C77" i="15"/>
  <c r="E77" i="15"/>
  <c r="F77" i="15"/>
  <c r="C78" i="15"/>
  <c r="E78" i="15"/>
  <c r="F78" i="15"/>
  <c r="C79" i="15"/>
  <c r="E79" i="15"/>
  <c r="F79" i="15"/>
  <c r="C80" i="15"/>
  <c r="E80" i="15"/>
  <c r="F80" i="15"/>
  <c r="C81" i="15"/>
  <c r="E81" i="15"/>
  <c r="F81" i="15"/>
  <c r="C82" i="15"/>
  <c r="E82" i="15"/>
  <c r="F82" i="15"/>
  <c r="C83" i="15"/>
  <c r="E83" i="15"/>
  <c r="F83" i="15"/>
  <c r="C84" i="15"/>
  <c r="E84" i="15"/>
  <c r="F84" i="15"/>
  <c r="C85" i="15"/>
  <c r="E85" i="15"/>
  <c r="F85" i="15"/>
  <c r="C86" i="15"/>
  <c r="E86" i="15"/>
  <c r="F86" i="15"/>
  <c r="C87" i="15"/>
  <c r="E87" i="15"/>
  <c r="F87" i="15"/>
  <c r="C88" i="15"/>
  <c r="E88" i="15"/>
  <c r="F88" i="15"/>
  <c r="C89" i="15"/>
  <c r="E89" i="15"/>
  <c r="F89" i="15"/>
  <c r="C90" i="15"/>
  <c r="E90" i="15"/>
  <c r="F90" i="15"/>
  <c r="C91" i="15"/>
  <c r="E91" i="15"/>
  <c r="F91" i="15"/>
  <c r="C92" i="15"/>
  <c r="E92" i="15"/>
  <c r="F92" i="15"/>
  <c r="C93" i="15"/>
  <c r="E93" i="15"/>
  <c r="F93" i="15"/>
  <c r="C94" i="15"/>
  <c r="E94" i="15"/>
  <c r="F94" i="15"/>
  <c r="C95" i="15"/>
  <c r="E95" i="15"/>
  <c r="F95" i="15"/>
  <c r="C96" i="15"/>
  <c r="E96" i="15"/>
  <c r="F96" i="15"/>
  <c r="C97" i="15"/>
  <c r="E97" i="15"/>
  <c r="F97" i="15"/>
  <c r="C98" i="15"/>
  <c r="E98" i="15"/>
  <c r="F98" i="15"/>
  <c r="C99" i="15"/>
  <c r="E99" i="15"/>
  <c r="F99" i="15"/>
  <c r="C100" i="15"/>
  <c r="E100" i="15"/>
  <c r="F100" i="15"/>
  <c r="C101" i="15"/>
  <c r="E101" i="15"/>
  <c r="F101" i="15"/>
  <c r="C102" i="15"/>
  <c r="E102" i="15"/>
  <c r="F102" i="15"/>
  <c r="C103" i="15"/>
  <c r="E103" i="15"/>
  <c r="F103" i="15"/>
  <c r="C104" i="15"/>
  <c r="E104" i="15"/>
  <c r="F104" i="15"/>
  <c r="C105" i="15"/>
  <c r="E105" i="15"/>
  <c r="F105" i="15"/>
  <c r="C106" i="15"/>
  <c r="E106" i="15"/>
  <c r="F106" i="15"/>
  <c r="C107" i="15"/>
  <c r="E107" i="15"/>
  <c r="F107" i="15"/>
  <c r="C108" i="15"/>
  <c r="E108" i="15"/>
  <c r="F108" i="15"/>
  <c r="C109" i="15"/>
  <c r="E109" i="15"/>
  <c r="F109" i="15"/>
  <c r="C110" i="15"/>
  <c r="E110" i="15"/>
  <c r="F110" i="15"/>
  <c r="C111" i="15"/>
  <c r="E111" i="15"/>
  <c r="F111" i="15"/>
  <c r="C112" i="15"/>
  <c r="E112" i="15"/>
  <c r="F112" i="15"/>
  <c r="C113" i="15"/>
  <c r="E113" i="15"/>
  <c r="F113" i="15"/>
  <c r="C114" i="15"/>
  <c r="E114" i="15"/>
  <c r="F114" i="15"/>
  <c r="C115" i="15"/>
  <c r="E115" i="15"/>
  <c r="F115" i="15"/>
  <c r="C116" i="15"/>
  <c r="E116" i="15"/>
  <c r="F116" i="15"/>
  <c r="C117" i="15"/>
  <c r="E117" i="15"/>
  <c r="F117" i="15"/>
  <c r="C118" i="15"/>
  <c r="E118" i="15"/>
  <c r="F118" i="15"/>
  <c r="C119" i="15"/>
  <c r="E119" i="15"/>
  <c r="F119" i="15"/>
  <c r="C120" i="15"/>
  <c r="E120" i="15"/>
  <c r="F120" i="15"/>
  <c r="C121" i="15"/>
  <c r="E121" i="15"/>
  <c r="F121" i="15"/>
  <c r="C122" i="15"/>
  <c r="E122" i="15"/>
  <c r="F122" i="15"/>
  <c r="C123" i="15"/>
  <c r="E123" i="15"/>
  <c r="F123" i="15"/>
  <c r="C124" i="15"/>
  <c r="E124" i="15"/>
  <c r="F124" i="15"/>
  <c r="C125" i="15"/>
  <c r="E125" i="15"/>
  <c r="F125" i="15"/>
  <c r="C126" i="15"/>
  <c r="E126" i="15"/>
  <c r="F126" i="15"/>
  <c r="C127" i="15"/>
  <c r="E127" i="15"/>
  <c r="F127" i="15"/>
  <c r="C128" i="15"/>
  <c r="E128" i="15"/>
  <c r="F128" i="15"/>
  <c r="C129" i="15"/>
  <c r="E129" i="15"/>
  <c r="F129" i="15"/>
  <c r="C130" i="15"/>
  <c r="E130" i="15"/>
  <c r="F130" i="15"/>
  <c r="C131" i="15"/>
  <c r="E131" i="15"/>
  <c r="F131" i="15"/>
  <c r="C132" i="15"/>
  <c r="E132" i="15"/>
  <c r="F132" i="15"/>
  <c r="C133" i="15"/>
  <c r="E133" i="15"/>
  <c r="F133" i="15"/>
  <c r="C134" i="15"/>
  <c r="E134" i="15"/>
  <c r="F134" i="15"/>
  <c r="C135" i="15"/>
  <c r="E135" i="15"/>
  <c r="F135" i="15"/>
  <c r="C136" i="15"/>
  <c r="E136" i="15"/>
  <c r="F136" i="15"/>
  <c r="C137" i="15"/>
  <c r="E137" i="15"/>
  <c r="F137" i="15"/>
  <c r="C138" i="15"/>
  <c r="E138" i="15"/>
  <c r="F138" i="15"/>
  <c r="C139" i="15"/>
  <c r="E139" i="15"/>
  <c r="F139" i="15"/>
  <c r="C140" i="15"/>
  <c r="E140" i="15"/>
  <c r="F140" i="15"/>
  <c r="C141" i="15"/>
  <c r="E141" i="15"/>
  <c r="F141" i="15"/>
  <c r="C142" i="15"/>
  <c r="E142" i="15"/>
  <c r="F142" i="15"/>
  <c r="C143" i="15"/>
  <c r="E143" i="15"/>
  <c r="F143" i="15"/>
  <c r="C144" i="15"/>
  <c r="E144" i="15"/>
  <c r="F144" i="15"/>
  <c r="C145" i="15"/>
  <c r="E145" i="15"/>
  <c r="F145" i="15"/>
  <c r="C146" i="15"/>
  <c r="E146" i="15"/>
  <c r="F146" i="15"/>
  <c r="C147" i="15"/>
  <c r="E147" i="15"/>
  <c r="F147" i="15"/>
  <c r="C148" i="15"/>
  <c r="E148" i="15"/>
  <c r="F148" i="15"/>
  <c r="C149" i="15"/>
  <c r="E149" i="15"/>
  <c r="F149" i="15"/>
  <c r="C150" i="15"/>
  <c r="E150" i="15"/>
  <c r="F150" i="15"/>
  <c r="C151" i="15"/>
  <c r="E151" i="15"/>
  <c r="F151" i="15"/>
  <c r="C152" i="15"/>
  <c r="E152" i="15"/>
  <c r="F152" i="15"/>
  <c r="C153" i="15"/>
  <c r="E153" i="15"/>
  <c r="F153" i="15"/>
  <c r="C154" i="15"/>
  <c r="E154" i="15"/>
  <c r="F154" i="15"/>
  <c r="C155" i="15"/>
  <c r="E155" i="15"/>
  <c r="F155" i="15"/>
  <c r="C156" i="15"/>
  <c r="E156" i="15"/>
  <c r="F156" i="15"/>
  <c r="C157" i="15"/>
  <c r="E157" i="15"/>
  <c r="F157" i="15"/>
  <c r="C158" i="15"/>
  <c r="E158" i="15"/>
  <c r="F158" i="15"/>
  <c r="C159" i="15"/>
  <c r="E159" i="15"/>
  <c r="F159" i="15"/>
  <c r="C160" i="15"/>
  <c r="E160" i="15"/>
  <c r="F160" i="15"/>
  <c r="C161" i="15"/>
  <c r="E161" i="15"/>
  <c r="F161" i="15"/>
  <c r="C162" i="15"/>
  <c r="E162" i="15"/>
  <c r="F162" i="15"/>
  <c r="C163" i="15"/>
  <c r="E163" i="15"/>
  <c r="F163" i="15"/>
  <c r="C164" i="15"/>
  <c r="E164" i="15"/>
  <c r="F164" i="15"/>
  <c r="C165" i="15"/>
  <c r="E165" i="15"/>
  <c r="F165" i="15"/>
  <c r="C166" i="15"/>
  <c r="E166" i="15"/>
  <c r="F166" i="15"/>
  <c r="C167" i="15"/>
  <c r="E167" i="15"/>
  <c r="F167" i="15"/>
  <c r="C168" i="15"/>
  <c r="E168" i="15"/>
  <c r="F168" i="15"/>
  <c r="C169" i="15"/>
  <c r="E169" i="15"/>
  <c r="F169" i="15"/>
  <c r="C170" i="15"/>
  <c r="E170" i="15"/>
  <c r="F170" i="15"/>
  <c r="C171" i="15"/>
  <c r="E171" i="15"/>
  <c r="F171" i="15"/>
  <c r="C172" i="15"/>
  <c r="E172" i="15"/>
  <c r="F172" i="15"/>
  <c r="C173" i="15"/>
  <c r="E173" i="15"/>
  <c r="F173" i="15"/>
  <c r="C174" i="15"/>
  <c r="E174" i="15"/>
  <c r="F174" i="15"/>
  <c r="C175" i="15"/>
  <c r="E175" i="15"/>
  <c r="F175" i="15"/>
  <c r="C176" i="15"/>
  <c r="E176" i="15"/>
  <c r="F176" i="15"/>
  <c r="C177" i="15"/>
  <c r="E177" i="15"/>
  <c r="F177" i="15"/>
  <c r="C178" i="15"/>
  <c r="E178" i="15"/>
  <c r="F178" i="15"/>
  <c r="C179" i="15"/>
  <c r="E179" i="15"/>
  <c r="F179" i="15"/>
  <c r="C180" i="15"/>
  <c r="E180" i="15"/>
  <c r="F180" i="15"/>
  <c r="C181" i="15"/>
  <c r="E181" i="15"/>
  <c r="F181" i="15"/>
  <c r="C182" i="15"/>
  <c r="E182" i="15"/>
  <c r="F182" i="15"/>
  <c r="C183" i="15"/>
  <c r="E183" i="15"/>
  <c r="F183" i="15"/>
  <c r="C184" i="15"/>
  <c r="E184" i="15"/>
  <c r="F184" i="15"/>
  <c r="C185" i="15"/>
  <c r="E185" i="15"/>
  <c r="F185" i="15"/>
  <c r="C186" i="15"/>
  <c r="E186" i="15"/>
  <c r="F186" i="15"/>
  <c r="C187" i="15"/>
  <c r="E187" i="15"/>
  <c r="F187" i="15"/>
  <c r="C188" i="15"/>
  <c r="E188" i="15"/>
  <c r="F188" i="15"/>
  <c r="C189" i="15"/>
  <c r="E189" i="15"/>
  <c r="F189" i="15"/>
  <c r="C190" i="15"/>
  <c r="E190" i="15"/>
  <c r="F190" i="15"/>
  <c r="C191" i="15"/>
  <c r="E191" i="15"/>
  <c r="F191" i="15"/>
  <c r="C192" i="15"/>
  <c r="E192" i="15"/>
  <c r="F192" i="15"/>
  <c r="C193" i="15"/>
  <c r="E193" i="15"/>
  <c r="F193" i="15"/>
  <c r="C194" i="15"/>
  <c r="E194" i="15"/>
  <c r="F194" i="15"/>
  <c r="C195" i="15"/>
  <c r="E195" i="15"/>
  <c r="F195" i="15"/>
  <c r="C196" i="15"/>
  <c r="E196" i="15"/>
  <c r="F196" i="15"/>
  <c r="C197" i="15"/>
  <c r="E197" i="15"/>
  <c r="F197" i="15"/>
  <c r="C198" i="15"/>
  <c r="E198" i="15"/>
  <c r="F198" i="15"/>
  <c r="C199" i="15"/>
  <c r="E199" i="15"/>
  <c r="F199" i="15"/>
  <c r="C200" i="15"/>
  <c r="E200" i="15"/>
  <c r="F200" i="15"/>
  <c r="C201" i="15"/>
  <c r="E201" i="15"/>
  <c r="F201" i="15"/>
  <c r="C202" i="15"/>
  <c r="E202" i="15"/>
  <c r="F202" i="15"/>
  <c r="C203" i="15"/>
  <c r="E203" i="15"/>
  <c r="F203" i="15"/>
  <c r="C204" i="15"/>
  <c r="E204" i="15"/>
  <c r="F204" i="15"/>
  <c r="C205" i="15"/>
  <c r="E205" i="15"/>
  <c r="F205" i="15"/>
  <c r="C206" i="15"/>
  <c r="E206" i="15"/>
  <c r="F206" i="15"/>
  <c r="C207" i="15"/>
  <c r="E207" i="15"/>
  <c r="F207" i="15"/>
  <c r="C208" i="15"/>
  <c r="E208" i="15"/>
  <c r="F208" i="15"/>
  <c r="C209" i="15"/>
  <c r="E209" i="15"/>
  <c r="F209" i="15"/>
  <c r="C210" i="15"/>
  <c r="E210" i="15"/>
  <c r="F210" i="15"/>
  <c r="C211" i="15"/>
  <c r="E211" i="15"/>
  <c r="F211" i="15"/>
  <c r="C212" i="15"/>
  <c r="E212" i="15"/>
  <c r="F212" i="15"/>
  <c r="C213" i="15"/>
  <c r="E213" i="15"/>
  <c r="F213" i="15"/>
  <c r="C214" i="15"/>
  <c r="E214" i="15"/>
  <c r="F214" i="15"/>
  <c r="C215" i="15"/>
  <c r="E215" i="15"/>
  <c r="F215" i="15"/>
  <c r="C216" i="15"/>
  <c r="E216" i="15"/>
  <c r="F216" i="15"/>
  <c r="C217" i="15"/>
  <c r="E217" i="15"/>
  <c r="F217" i="15"/>
  <c r="C218" i="15"/>
  <c r="E218" i="15"/>
  <c r="F218" i="15"/>
  <c r="C219" i="15"/>
  <c r="E219" i="15"/>
  <c r="F219" i="15"/>
  <c r="C220" i="15"/>
  <c r="E220" i="15"/>
  <c r="F220" i="15"/>
  <c r="C221" i="15"/>
  <c r="E221" i="15"/>
  <c r="F221" i="15"/>
  <c r="C222" i="15"/>
  <c r="E222" i="15"/>
  <c r="F222" i="15"/>
  <c r="C223" i="15"/>
  <c r="E223" i="15"/>
  <c r="F223" i="15"/>
  <c r="C224" i="15"/>
  <c r="E224" i="15"/>
  <c r="F224" i="15"/>
  <c r="C225" i="15"/>
  <c r="E225" i="15"/>
  <c r="F225" i="15"/>
  <c r="C226" i="15"/>
  <c r="E226" i="15"/>
  <c r="F226" i="15"/>
  <c r="C227" i="15"/>
  <c r="E227" i="15"/>
  <c r="F227" i="15"/>
  <c r="C228" i="15"/>
  <c r="E228" i="15"/>
  <c r="F228" i="15"/>
  <c r="C229" i="15"/>
  <c r="E229" i="15"/>
  <c r="F229" i="15"/>
  <c r="C230" i="15"/>
  <c r="E230" i="15"/>
  <c r="F230" i="15"/>
  <c r="C231" i="15"/>
  <c r="E231" i="15"/>
  <c r="F231" i="15"/>
  <c r="C232" i="15"/>
  <c r="E232" i="15"/>
  <c r="F232" i="15"/>
  <c r="C233" i="15"/>
  <c r="E233" i="15"/>
  <c r="F233" i="15"/>
  <c r="C234" i="15"/>
  <c r="E234" i="15"/>
  <c r="F234" i="15"/>
  <c r="C235" i="15"/>
  <c r="E235" i="15"/>
  <c r="F235" i="15"/>
  <c r="C236" i="15"/>
  <c r="E236" i="15"/>
  <c r="F236" i="15"/>
  <c r="C237" i="15"/>
  <c r="E237" i="15"/>
  <c r="F237" i="15"/>
  <c r="C238" i="15"/>
  <c r="E238" i="15"/>
  <c r="F238" i="15"/>
  <c r="C239" i="15"/>
  <c r="E239" i="15"/>
  <c r="F239" i="15"/>
  <c r="C240" i="15"/>
  <c r="E240" i="15"/>
  <c r="F240" i="15"/>
  <c r="C241" i="15"/>
  <c r="E241" i="15"/>
  <c r="F241" i="15"/>
  <c r="C242" i="15"/>
  <c r="E242" i="15"/>
  <c r="F242" i="15"/>
  <c r="C243" i="15"/>
  <c r="E243" i="15"/>
  <c r="F243" i="15"/>
  <c r="C244" i="15"/>
  <c r="E244" i="15"/>
  <c r="F244" i="15"/>
  <c r="C245" i="15"/>
  <c r="E245" i="15"/>
  <c r="F245" i="15"/>
  <c r="C246" i="15"/>
  <c r="E246" i="15"/>
  <c r="F246" i="15"/>
  <c r="C247" i="15"/>
  <c r="E247" i="15"/>
  <c r="F247" i="15"/>
  <c r="C248" i="15"/>
  <c r="E248" i="15"/>
  <c r="F248" i="15"/>
  <c r="C249" i="15"/>
  <c r="E249" i="15"/>
  <c r="F249" i="15"/>
  <c r="C250" i="15"/>
  <c r="E250" i="15"/>
  <c r="F250" i="15"/>
  <c r="C251" i="15"/>
  <c r="E251" i="15"/>
  <c r="F251" i="15"/>
  <c r="C252" i="15"/>
  <c r="E252" i="15"/>
  <c r="F252" i="15"/>
  <c r="C253" i="15"/>
  <c r="E253" i="15"/>
  <c r="F253" i="15"/>
  <c r="C254" i="15"/>
  <c r="E254" i="15"/>
  <c r="F254" i="15"/>
  <c r="C255" i="15"/>
  <c r="E255" i="15"/>
  <c r="F255" i="15"/>
  <c r="C256" i="15"/>
  <c r="E256" i="15"/>
  <c r="F256" i="15"/>
  <c r="C257" i="15"/>
  <c r="E257" i="15"/>
  <c r="F257" i="15"/>
  <c r="C258" i="15"/>
  <c r="E258" i="15"/>
  <c r="F258" i="15"/>
  <c r="C259" i="15"/>
  <c r="E259" i="15"/>
  <c r="F259" i="15"/>
  <c r="C260" i="15"/>
  <c r="E260" i="15"/>
  <c r="F260" i="15"/>
  <c r="C261" i="15"/>
  <c r="E261" i="15"/>
  <c r="F261" i="15"/>
  <c r="C262" i="15"/>
  <c r="E262" i="15"/>
  <c r="F262" i="15"/>
  <c r="C263" i="15"/>
  <c r="E263" i="15"/>
  <c r="F263" i="15"/>
  <c r="C264" i="15"/>
  <c r="E264" i="15"/>
  <c r="F264" i="15"/>
  <c r="C265" i="15"/>
  <c r="E265" i="15"/>
  <c r="F265" i="15"/>
  <c r="C266" i="15"/>
  <c r="E266" i="15"/>
  <c r="F266" i="15"/>
  <c r="C267" i="15"/>
  <c r="E267" i="15"/>
  <c r="F267" i="15"/>
  <c r="C268" i="15"/>
  <c r="E268" i="15"/>
  <c r="F268" i="15"/>
  <c r="C269" i="15"/>
  <c r="E269" i="15"/>
  <c r="F269" i="15"/>
  <c r="C270" i="15"/>
  <c r="E270" i="15"/>
  <c r="F270" i="15"/>
  <c r="C271" i="15"/>
  <c r="E271" i="15"/>
  <c r="F271" i="15"/>
  <c r="C272" i="15"/>
  <c r="E272" i="15"/>
  <c r="F272" i="15"/>
  <c r="C273" i="15"/>
  <c r="E273" i="15"/>
  <c r="F273" i="15"/>
  <c r="C274" i="15"/>
  <c r="E274" i="15"/>
  <c r="F274" i="15"/>
  <c r="C275" i="15"/>
  <c r="E275" i="15"/>
  <c r="F275" i="15"/>
  <c r="C276" i="15"/>
  <c r="E276" i="15"/>
  <c r="F276" i="15"/>
  <c r="C277" i="15"/>
  <c r="E277" i="15"/>
  <c r="F277" i="15"/>
  <c r="C278" i="15"/>
  <c r="E278" i="15"/>
  <c r="F278" i="15"/>
  <c r="C279" i="15"/>
  <c r="E279" i="15"/>
  <c r="F279" i="15"/>
  <c r="C280" i="15"/>
  <c r="E280" i="15"/>
  <c r="F280" i="15"/>
  <c r="C281" i="15"/>
  <c r="E281" i="15"/>
  <c r="F281" i="15"/>
  <c r="C282" i="15"/>
  <c r="E282" i="15"/>
  <c r="F282" i="15"/>
  <c r="C283" i="15"/>
  <c r="E283" i="15"/>
  <c r="F283" i="15"/>
  <c r="C284" i="15"/>
  <c r="E284" i="15"/>
  <c r="F284" i="15"/>
  <c r="C285" i="15"/>
  <c r="E285" i="15"/>
  <c r="F285" i="15"/>
  <c r="C286" i="15"/>
  <c r="E286" i="15"/>
  <c r="F286" i="15"/>
  <c r="C287" i="15"/>
  <c r="E287" i="15"/>
  <c r="F287" i="15"/>
  <c r="C288" i="15"/>
  <c r="E288" i="15"/>
  <c r="F288" i="15"/>
  <c r="C289" i="15"/>
  <c r="E289" i="15"/>
  <c r="F289" i="15"/>
  <c r="C290" i="15"/>
  <c r="E290" i="15"/>
  <c r="F290" i="15"/>
  <c r="C291" i="15"/>
  <c r="E291" i="15"/>
  <c r="F291" i="15"/>
  <c r="C292" i="15"/>
  <c r="E292" i="15"/>
  <c r="F292" i="15"/>
  <c r="C293" i="15"/>
  <c r="E293" i="15"/>
  <c r="F293" i="15"/>
  <c r="C294" i="15"/>
  <c r="E294" i="15"/>
  <c r="F294" i="15"/>
  <c r="C295" i="15"/>
  <c r="E295" i="15"/>
  <c r="F295" i="15"/>
  <c r="C296" i="15"/>
  <c r="E296" i="15"/>
  <c r="F296" i="15"/>
  <c r="C297" i="15"/>
  <c r="E297" i="15"/>
  <c r="F297" i="15"/>
  <c r="C298" i="15"/>
  <c r="E298" i="15"/>
  <c r="F298" i="15"/>
  <c r="C299" i="15"/>
  <c r="E299" i="15"/>
  <c r="F299" i="15"/>
  <c r="C300" i="15"/>
  <c r="E300" i="15"/>
  <c r="F300" i="15"/>
  <c r="C301" i="15"/>
  <c r="E301" i="15"/>
  <c r="F301" i="15"/>
  <c r="C302" i="15"/>
  <c r="E302" i="15"/>
  <c r="F302" i="15"/>
  <c r="C303" i="15"/>
  <c r="E303" i="15"/>
  <c r="F303" i="15"/>
  <c r="C304" i="15"/>
  <c r="E304" i="15"/>
  <c r="F304" i="15"/>
  <c r="C305" i="15"/>
  <c r="E305" i="15"/>
  <c r="F305" i="15"/>
  <c r="C306" i="15"/>
  <c r="E306" i="15"/>
  <c r="F306" i="15"/>
  <c r="C307" i="15"/>
  <c r="E307" i="15"/>
  <c r="F307" i="15"/>
  <c r="C308" i="15"/>
  <c r="E308" i="15"/>
  <c r="F308" i="15"/>
  <c r="C309" i="15"/>
  <c r="E309" i="15"/>
  <c r="F309" i="15"/>
  <c r="C310" i="15"/>
  <c r="E310" i="15"/>
  <c r="F310" i="15"/>
  <c r="C311" i="15"/>
  <c r="E311" i="15"/>
  <c r="F311" i="15"/>
  <c r="C312" i="15"/>
  <c r="E312" i="15"/>
  <c r="F312" i="15"/>
  <c r="C313" i="15"/>
  <c r="E313" i="15"/>
  <c r="F313" i="15"/>
  <c r="C314" i="15"/>
  <c r="E314" i="15"/>
  <c r="F314" i="15"/>
  <c r="C315" i="15"/>
  <c r="E315" i="15"/>
  <c r="F315" i="15"/>
  <c r="C316" i="15"/>
  <c r="E316" i="15"/>
  <c r="F316" i="15"/>
  <c r="C317" i="15"/>
  <c r="E317" i="15"/>
  <c r="F317" i="15"/>
  <c r="C318" i="15"/>
  <c r="E318" i="15"/>
  <c r="F318" i="15"/>
  <c r="C319" i="15"/>
  <c r="E319" i="15"/>
  <c r="F319" i="15"/>
  <c r="C320" i="15"/>
  <c r="E320" i="15"/>
  <c r="F320" i="15"/>
  <c r="C321" i="15"/>
  <c r="E321" i="15"/>
  <c r="F321" i="15"/>
  <c r="C322" i="15"/>
  <c r="E322" i="15"/>
  <c r="F322" i="15"/>
  <c r="C323" i="15"/>
  <c r="E323" i="15"/>
  <c r="F323" i="15"/>
  <c r="C324" i="15"/>
  <c r="E324" i="15"/>
  <c r="F324" i="15"/>
  <c r="C325" i="15"/>
  <c r="E325" i="15"/>
  <c r="F325" i="15"/>
  <c r="C326" i="15"/>
  <c r="E326" i="15"/>
  <c r="F326" i="15"/>
  <c r="C327" i="15"/>
  <c r="E327" i="15"/>
  <c r="F327" i="15"/>
  <c r="C328" i="15"/>
  <c r="E328" i="15"/>
  <c r="F328" i="15"/>
  <c r="C329" i="15"/>
  <c r="E329" i="15"/>
  <c r="F329" i="15"/>
  <c r="C330" i="15"/>
  <c r="E330" i="15"/>
  <c r="F330" i="15"/>
  <c r="C331" i="15"/>
  <c r="E331" i="15"/>
  <c r="F331" i="15"/>
  <c r="C332" i="15"/>
  <c r="E332" i="15"/>
  <c r="F332" i="15"/>
  <c r="C333" i="15"/>
  <c r="E333" i="15"/>
  <c r="F333" i="15"/>
  <c r="C334" i="15"/>
  <c r="E334" i="15"/>
  <c r="F334" i="15"/>
  <c r="C335" i="15"/>
  <c r="E335" i="15"/>
  <c r="F335" i="15"/>
  <c r="C336" i="15"/>
  <c r="E336" i="15"/>
  <c r="F336" i="15"/>
  <c r="C337" i="15"/>
  <c r="E337" i="15"/>
  <c r="F337" i="15"/>
  <c r="C338" i="15"/>
  <c r="E338" i="15"/>
  <c r="F338" i="15"/>
  <c r="C339" i="15"/>
  <c r="E339" i="15"/>
  <c r="F339" i="15"/>
  <c r="C340" i="15"/>
  <c r="E340" i="15"/>
  <c r="F340" i="15"/>
  <c r="C341" i="15"/>
  <c r="E341" i="15"/>
  <c r="F341" i="15"/>
  <c r="C342" i="15"/>
  <c r="E342" i="15"/>
  <c r="F342" i="15"/>
  <c r="C343" i="15"/>
  <c r="E343" i="15"/>
  <c r="F343" i="15"/>
  <c r="C344" i="15"/>
  <c r="E344" i="15"/>
  <c r="F344" i="15"/>
  <c r="C345" i="15"/>
  <c r="E345" i="15"/>
  <c r="F345" i="15"/>
  <c r="C346" i="15"/>
  <c r="E346" i="15"/>
  <c r="F346" i="15"/>
  <c r="C347" i="15"/>
  <c r="E347" i="15"/>
  <c r="F347" i="15"/>
  <c r="C348" i="15"/>
  <c r="E348" i="15"/>
  <c r="F348" i="15"/>
  <c r="C349" i="15"/>
  <c r="E349" i="15"/>
  <c r="F349" i="15"/>
  <c r="C350" i="15"/>
  <c r="E350" i="15"/>
  <c r="F350" i="15"/>
  <c r="C351" i="15"/>
  <c r="E351" i="15"/>
  <c r="F351" i="15"/>
  <c r="C352" i="15"/>
  <c r="E352" i="15"/>
  <c r="F352" i="15"/>
  <c r="C353" i="15"/>
  <c r="E353" i="15"/>
  <c r="F353" i="15"/>
  <c r="C354" i="15"/>
  <c r="E354" i="15"/>
  <c r="F354" i="15"/>
  <c r="C355" i="15"/>
  <c r="E355" i="15"/>
  <c r="F355" i="15"/>
  <c r="C356" i="15"/>
  <c r="E356" i="15"/>
  <c r="F356" i="15"/>
  <c r="C357" i="15"/>
  <c r="E357" i="15"/>
  <c r="F357" i="15"/>
  <c r="C358" i="15"/>
  <c r="E358" i="15"/>
  <c r="F358" i="15"/>
  <c r="C359" i="15"/>
  <c r="E359" i="15"/>
  <c r="F359" i="15"/>
  <c r="C360" i="15"/>
  <c r="E360" i="15"/>
  <c r="F360" i="15"/>
  <c r="C361" i="15"/>
  <c r="E361" i="15"/>
  <c r="F361" i="15"/>
  <c r="C362" i="15"/>
  <c r="E362" i="15"/>
  <c r="F362" i="15"/>
  <c r="C363" i="15"/>
  <c r="E363" i="15"/>
  <c r="F363" i="15"/>
  <c r="C364" i="15"/>
  <c r="E364" i="15"/>
  <c r="F364" i="15"/>
  <c r="C365" i="15"/>
  <c r="E365" i="15"/>
  <c r="F365" i="15"/>
  <c r="C366" i="15"/>
  <c r="E366" i="15"/>
  <c r="F366" i="15"/>
  <c r="C367" i="15"/>
  <c r="E367" i="15"/>
  <c r="F367" i="15"/>
  <c r="C368" i="15"/>
  <c r="E368" i="15"/>
  <c r="F368" i="15"/>
  <c r="C369" i="15"/>
  <c r="E369" i="15"/>
  <c r="F369" i="15"/>
  <c r="C370" i="15"/>
  <c r="E370" i="15"/>
  <c r="F370" i="15"/>
  <c r="C371" i="15"/>
  <c r="E371" i="15"/>
  <c r="F371" i="15"/>
  <c r="C372" i="15"/>
  <c r="E372" i="15"/>
  <c r="F372" i="15"/>
  <c r="C373" i="15"/>
  <c r="E373" i="15"/>
  <c r="F373" i="15"/>
  <c r="C374" i="15"/>
  <c r="E374" i="15"/>
  <c r="F374" i="15"/>
  <c r="C375" i="15"/>
  <c r="E375" i="15"/>
  <c r="F375" i="15"/>
  <c r="C376" i="15"/>
  <c r="E376" i="15"/>
  <c r="F376" i="15"/>
  <c r="C377" i="15"/>
  <c r="E377" i="15"/>
  <c r="F377" i="15"/>
  <c r="C378" i="15"/>
  <c r="E378" i="15"/>
  <c r="F378" i="15"/>
  <c r="C379" i="15"/>
  <c r="E379" i="15"/>
  <c r="F379" i="15"/>
  <c r="C380" i="15"/>
  <c r="E380" i="15"/>
  <c r="F380" i="15"/>
  <c r="C381" i="15"/>
  <c r="E381" i="15"/>
  <c r="F381" i="15"/>
  <c r="C382" i="15"/>
  <c r="E382" i="15"/>
  <c r="F382" i="15"/>
  <c r="C383" i="15"/>
  <c r="E383" i="15"/>
  <c r="F383" i="15"/>
  <c r="C384" i="15"/>
  <c r="E384" i="15"/>
  <c r="F384" i="15"/>
  <c r="C385" i="15"/>
  <c r="E385" i="15"/>
  <c r="F385" i="15"/>
  <c r="C386" i="15"/>
  <c r="E386" i="15"/>
  <c r="F386" i="15"/>
  <c r="C387" i="15"/>
  <c r="E387" i="15"/>
  <c r="F387" i="15"/>
  <c r="C388" i="15"/>
  <c r="E388" i="15"/>
  <c r="F388" i="15"/>
  <c r="C389" i="15"/>
  <c r="E389" i="15"/>
  <c r="F389" i="15"/>
  <c r="C390" i="15"/>
  <c r="E390" i="15"/>
  <c r="F390" i="15"/>
  <c r="C391" i="15"/>
  <c r="E391" i="15"/>
  <c r="F391" i="15"/>
  <c r="C392" i="15"/>
  <c r="E392" i="15"/>
  <c r="F392" i="15"/>
  <c r="C393" i="15"/>
  <c r="E393" i="15"/>
  <c r="F393" i="15"/>
  <c r="C394" i="15"/>
  <c r="E394" i="15"/>
  <c r="F394" i="15"/>
  <c r="C395" i="15"/>
  <c r="E395" i="15"/>
  <c r="F395" i="15"/>
  <c r="C396" i="15"/>
  <c r="E396" i="15"/>
  <c r="F396" i="15"/>
  <c r="C397" i="15"/>
  <c r="E397" i="15"/>
  <c r="F397" i="15"/>
  <c r="C398" i="15"/>
  <c r="E398" i="15"/>
  <c r="F398" i="15"/>
  <c r="C399" i="15"/>
  <c r="E399" i="15"/>
  <c r="F399" i="15"/>
  <c r="C400" i="15"/>
  <c r="E400" i="15"/>
  <c r="F400" i="15"/>
  <c r="C401" i="15"/>
  <c r="E401" i="15"/>
  <c r="F401" i="15"/>
  <c r="C402" i="15"/>
  <c r="E402" i="15"/>
  <c r="F402" i="15"/>
  <c r="C403" i="15"/>
  <c r="E403" i="15"/>
  <c r="F403" i="15"/>
  <c r="C404" i="15"/>
  <c r="E404" i="15"/>
  <c r="F404" i="15"/>
  <c r="C405" i="15"/>
  <c r="E405" i="15"/>
  <c r="F405" i="15"/>
  <c r="C406" i="15"/>
  <c r="E406" i="15"/>
  <c r="F406" i="15"/>
  <c r="C407" i="15"/>
  <c r="E407" i="15"/>
  <c r="F407" i="15"/>
  <c r="C408" i="15"/>
  <c r="E408" i="15"/>
  <c r="F408" i="15"/>
  <c r="C409" i="15"/>
  <c r="E409" i="15"/>
  <c r="F409" i="15"/>
  <c r="C410" i="15"/>
  <c r="E410" i="15"/>
  <c r="F410" i="15"/>
  <c r="C411" i="15"/>
  <c r="E411" i="15"/>
  <c r="F411" i="15"/>
  <c r="C412" i="15"/>
  <c r="E412" i="15"/>
  <c r="F412" i="15"/>
  <c r="C413" i="15"/>
  <c r="E413" i="15"/>
  <c r="F413" i="15"/>
  <c r="C414" i="15"/>
  <c r="E414" i="15"/>
  <c r="F414" i="15"/>
  <c r="C415" i="15"/>
  <c r="E415" i="15"/>
  <c r="F415" i="15"/>
  <c r="C416" i="15"/>
  <c r="E416" i="15"/>
  <c r="F416" i="15"/>
  <c r="C417" i="15"/>
  <c r="E417" i="15"/>
  <c r="F417" i="15"/>
  <c r="C418" i="15"/>
  <c r="E418" i="15"/>
  <c r="F418" i="15"/>
  <c r="C419" i="15"/>
  <c r="E419" i="15"/>
  <c r="F419" i="15"/>
  <c r="C420" i="15"/>
  <c r="E420" i="15"/>
  <c r="F420" i="15"/>
  <c r="C421" i="15"/>
  <c r="E421" i="15"/>
  <c r="F421" i="15"/>
  <c r="C422" i="15"/>
  <c r="E422" i="15"/>
  <c r="F422" i="15"/>
  <c r="C423" i="15"/>
  <c r="E423" i="15"/>
  <c r="F423" i="15"/>
  <c r="C424" i="15"/>
  <c r="E424" i="15"/>
  <c r="F424" i="15"/>
  <c r="C425" i="15"/>
  <c r="E425" i="15"/>
  <c r="F425" i="15"/>
  <c r="C426" i="15"/>
  <c r="E426" i="15"/>
  <c r="F426" i="15"/>
  <c r="C427" i="15"/>
  <c r="E427" i="15"/>
  <c r="F427" i="15"/>
  <c r="C428" i="15"/>
  <c r="E428" i="15"/>
  <c r="F428" i="15"/>
  <c r="C429" i="15"/>
  <c r="E429" i="15"/>
  <c r="F429" i="15"/>
  <c r="C430" i="15"/>
  <c r="E430" i="15"/>
  <c r="F430" i="15"/>
  <c r="C431" i="15"/>
  <c r="E431" i="15"/>
  <c r="F431" i="15"/>
  <c r="C432" i="15"/>
  <c r="E432" i="15"/>
  <c r="F432" i="15"/>
  <c r="C433" i="15"/>
  <c r="E433" i="15"/>
  <c r="F433" i="15"/>
  <c r="C434" i="15"/>
  <c r="E434" i="15"/>
  <c r="F434" i="15"/>
  <c r="C435" i="15"/>
  <c r="E435" i="15"/>
  <c r="F435" i="15"/>
  <c r="C436" i="15"/>
  <c r="E436" i="15"/>
  <c r="F436" i="15"/>
  <c r="C437" i="15"/>
  <c r="E437" i="15"/>
  <c r="F437" i="15"/>
  <c r="C438" i="15"/>
  <c r="E438" i="15"/>
  <c r="F438" i="15"/>
  <c r="C439" i="15"/>
  <c r="E439" i="15"/>
  <c r="F439" i="15"/>
  <c r="C440" i="15"/>
  <c r="E440" i="15"/>
  <c r="F440" i="15"/>
  <c r="C441" i="15"/>
  <c r="E441" i="15"/>
  <c r="F441" i="15"/>
  <c r="C442" i="15"/>
  <c r="E442" i="15"/>
  <c r="F442" i="15"/>
  <c r="C443" i="15"/>
  <c r="E443" i="15"/>
  <c r="F443" i="15"/>
  <c r="C444" i="15"/>
  <c r="E444" i="15"/>
  <c r="F444" i="15"/>
  <c r="C445" i="15"/>
  <c r="E445" i="15"/>
  <c r="F445" i="15"/>
  <c r="C446" i="15"/>
  <c r="E446" i="15"/>
  <c r="F446" i="15"/>
  <c r="C447" i="15"/>
  <c r="E447" i="15"/>
  <c r="F447" i="15"/>
  <c r="C448" i="15"/>
  <c r="E448" i="15"/>
  <c r="F448" i="15"/>
  <c r="C449" i="15"/>
  <c r="E449" i="15"/>
  <c r="F449" i="15"/>
  <c r="C450" i="15"/>
  <c r="E450" i="15"/>
  <c r="F450" i="15"/>
  <c r="C451" i="15"/>
  <c r="E451" i="15"/>
  <c r="F451" i="15"/>
  <c r="C452" i="15"/>
  <c r="E452" i="15"/>
  <c r="F452" i="15"/>
  <c r="C453" i="15"/>
  <c r="E453" i="15"/>
  <c r="F453" i="15"/>
  <c r="C454" i="15"/>
  <c r="E454" i="15"/>
  <c r="F454" i="15"/>
  <c r="C455" i="15"/>
  <c r="E455" i="15"/>
  <c r="F455" i="15"/>
  <c r="C456" i="15"/>
  <c r="E456" i="15"/>
  <c r="F456" i="15"/>
  <c r="C457" i="15"/>
  <c r="E457" i="15"/>
  <c r="F457" i="15"/>
  <c r="C458" i="15"/>
  <c r="E458" i="15"/>
  <c r="F458" i="15"/>
  <c r="C459" i="15"/>
  <c r="E459" i="15"/>
  <c r="F459" i="15"/>
  <c r="C460" i="15"/>
  <c r="E460" i="15"/>
  <c r="F460" i="15"/>
  <c r="C461" i="15"/>
  <c r="E461" i="15"/>
  <c r="F461" i="15"/>
  <c r="C462" i="15"/>
  <c r="E462" i="15"/>
  <c r="F462" i="15"/>
  <c r="C463" i="15"/>
  <c r="E463" i="15"/>
  <c r="F463" i="15"/>
  <c r="C464" i="15"/>
  <c r="E464" i="15"/>
  <c r="F464" i="15"/>
  <c r="C465" i="15"/>
  <c r="E465" i="15"/>
  <c r="F465" i="15"/>
  <c r="C466" i="15"/>
  <c r="E466" i="15"/>
  <c r="F466" i="15"/>
  <c r="C467" i="15"/>
  <c r="E467" i="15"/>
  <c r="F467" i="15"/>
  <c r="C468" i="15"/>
  <c r="E468" i="15"/>
  <c r="F468" i="15"/>
  <c r="C469" i="15"/>
  <c r="E469" i="15"/>
  <c r="F469" i="15"/>
  <c r="C470" i="15"/>
  <c r="E470" i="15"/>
  <c r="F470" i="15"/>
  <c r="C471" i="15"/>
  <c r="E471" i="15"/>
  <c r="F471" i="15"/>
  <c r="C472" i="15"/>
  <c r="E472" i="15"/>
  <c r="F472" i="15"/>
  <c r="C473" i="15"/>
  <c r="E473" i="15"/>
  <c r="F473" i="15"/>
  <c r="C474" i="15"/>
  <c r="E474" i="15"/>
  <c r="F474" i="15"/>
  <c r="C475" i="15"/>
  <c r="E475" i="15"/>
  <c r="F475" i="15"/>
  <c r="C476" i="15"/>
  <c r="E476" i="15"/>
  <c r="F476" i="15"/>
  <c r="C477" i="15"/>
  <c r="E477" i="15"/>
  <c r="F477" i="15"/>
  <c r="C478" i="15"/>
  <c r="E478" i="15"/>
  <c r="F478" i="15"/>
  <c r="C479" i="15"/>
  <c r="E479" i="15"/>
  <c r="F479" i="15"/>
  <c r="C480" i="15"/>
  <c r="E480" i="15"/>
  <c r="F480" i="15"/>
  <c r="C481" i="15"/>
  <c r="E481" i="15"/>
  <c r="F481" i="15"/>
  <c r="C482" i="15"/>
  <c r="E482" i="15"/>
  <c r="F482" i="15"/>
  <c r="C483" i="15"/>
  <c r="E483" i="15"/>
  <c r="F483" i="15"/>
  <c r="C484" i="15"/>
  <c r="E484" i="15"/>
  <c r="F484" i="15"/>
  <c r="C485" i="15"/>
  <c r="E485" i="15"/>
  <c r="F485" i="15"/>
  <c r="C486" i="15"/>
  <c r="E486" i="15"/>
  <c r="F486" i="15"/>
  <c r="C487" i="15"/>
  <c r="E487" i="15"/>
  <c r="F487" i="15"/>
  <c r="C488" i="15"/>
  <c r="E488" i="15"/>
  <c r="F488" i="15"/>
  <c r="C489" i="15"/>
  <c r="E489" i="15"/>
  <c r="F489" i="15"/>
  <c r="C490" i="15"/>
  <c r="E490" i="15"/>
  <c r="F490" i="15"/>
  <c r="C491" i="15"/>
  <c r="E491" i="15"/>
  <c r="F491" i="15"/>
  <c r="C492" i="15"/>
  <c r="E492" i="15"/>
  <c r="F492" i="15"/>
  <c r="C493" i="15"/>
  <c r="E493" i="15"/>
  <c r="F493" i="15"/>
  <c r="C494" i="15"/>
  <c r="E494" i="15"/>
  <c r="F494" i="15"/>
  <c r="C495" i="15"/>
  <c r="E495" i="15"/>
  <c r="F495" i="15"/>
  <c r="C496" i="15"/>
  <c r="E496" i="15"/>
  <c r="F496" i="15"/>
  <c r="C497" i="15"/>
  <c r="E497" i="15"/>
  <c r="F497" i="15"/>
  <c r="C498" i="15"/>
  <c r="E498" i="15"/>
  <c r="F498" i="15"/>
  <c r="C499" i="15"/>
  <c r="E499" i="15"/>
  <c r="F499" i="15"/>
  <c r="C500" i="15"/>
  <c r="E500" i="15"/>
  <c r="F500" i="15"/>
  <c r="C501" i="15"/>
  <c r="E501" i="15"/>
  <c r="F501" i="15"/>
  <c r="C502" i="15"/>
  <c r="E502" i="15"/>
  <c r="F502" i="15"/>
  <c r="C503" i="15"/>
  <c r="E503" i="15"/>
  <c r="F503" i="15"/>
  <c r="C504" i="15"/>
  <c r="E504" i="15"/>
  <c r="F504" i="15"/>
  <c r="C505" i="15"/>
  <c r="E505" i="15"/>
  <c r="F505" i="15"/>
  <c r="C506" i="15"/>
  <c r="E506" i="15"/>
  <c r="F506" i="15"/>
  <c r="C507" i="15"/>
  <c r="E507" i="15"/>
  <c r="F507" i="15"/>
  <c r="C508" i="15"/>
  <c r="E508" i="15"/>
  <c r="F508" i="15"/>
  <c r="C509" i="15"/>
  <c r="E509" i="15"/>
  <c r="F509" i="15"/>
  <c r="C510" i="15"/>
  <c r="E510" i="15"/>
  <c r="F510" i="15"/>
  <c r="C511" i="15"/>
  <c r="E511" i="15"/>
  <c r="F511" i="15"/>
  <c r="C512" i="15"/>
  <c r="E512" i="15"/>
  <c r="F512" i="15"/>
  <c r="C513" i="15"/>
  <c r="E513" i="15"/>
  <c r="F513" i="15"/>
  <c r="C514" i="15"/>
  <c r="E514" i="15"/>
  <c r="F514" i="15"/>
  <c r="C515" i="15"/>
  <c r="E515" i="15"/>
  <c r="F515" i="15"/>
  <c r="C516" i="15"/>
  <c r="E516" i="15"/>
  <c r="F516" i="15"/>
  <c r="C517" i="15"/>
  <c r="E517" i="15"/>
  <c r="F517" i="15"/>
  <c r="C518" i="15"/>
  <c r="E518" i="15"/>
  <c r="F518" i="15"/>
  <c r="C519" i="15"/>
  <c r="E519" i="15"/>
  <c r="F519" i="15"/>
  <c r="C520" i="15"/>
  <c r="E520" i="15"/>
  <c r="F520" i="15"/>
  <c r="C521" i="15"/>
  <c r="E521" i="15"/>
  <c r="F521" i="15"/>
  <c r="C522" i="15"/>
  <c r="E522" i="15"/>
  <c r="F522" i="15"/>
  <c r="C523" i="15"/>
  <c r="E523" i="15"/>
  <c r="F523" i="15"/>
  <c r="C524" i="15"/>
  <c r="E524" i="15"/>
  <c r="F524" i="15"/>
  <c r="C525" i="15"/>
  <c r="E525" i="15"/>
  <c r="F525" i="15"/>
  <c r="C526" i="15"/>
  <c r="E526" i="15"/>
  <c r="F526" i="15"/>
  <c r="C527" i="15"/>
  <c r="E527" i="15"/>
  <c r="F527" i="15"/>
  <c r="C528" i="15"/>
  <c r="E528" i="15"/>
  <c r="F528" i="15"/>
  <c r="C529" i="15"/>
  <c r="E529" i="15"/>
  <c r="F529" i="15"/>
  <c r="C530" i="15"/>
  <c r="E530" i="15"/>
  <c r="F530" i="15"/>
  <c r="C531" i="15"/>
  <c r="E531" i="15"/>
  <c r="F531" i="15"/>
  <c r="C532" i="15"/>
  <c r="E532" i="15"/>
  <c r="F532" i="15"/>
  <c r="C533" i="15"/>
  <c r="E533" i="15"/>
  <c r="F533" i="15"/>
  <c r="C534" i="15"/>
  <c r="E534" i="15"/>
  <c r="F534" i="15"/>
  <c r="C535" i="15"/>
  <c r="E535" i="15"/>
  <c r="F535" i="15"/>
  <c r="C536" i="15"/>
  <c r="E536" i="15"/>
  <c r="F536" i="15"/>
  <c r="C537" i="15"/>
  <c r="E537" i="15"/>
  <c r="F537" i="15"/>
  <c r="C538" i="15"/>
  <c r="E538" i="15"/>
  <c r="F538" i="15"/>
  <c r="C539" i="15"/>
  <c r="E539" i="15"/>
  <c r="F539" i="15"/>
  <c r="C540" i="15"/>
  <c r="E540" i="15"/>
  <c r="F540" i="15"/>
  <c r="C541" i="15"/>
  <c r="E541" i="15"/>
  <c r="F541" i="15"/>
  <c r="C542" i="15"/>
  <c r="E542" i="15"/>
  <c r="F542" i="15"/>
  <c r="C543" i="15"/>
  <c r="E543" i="15"/>
  <c r="F543" i="15"/>
  <c r="C544" i="15"/>
  <c r="E544" i="15"/>
  <c r="F544" i="15"/>
  <c r="C545" i="15"/>
  <c r="E545" i="15"/>
  <c r="F545" i="15"/>
  <c r="C546" i="15"/>
  <c r="E546" i="15"/>
  <c r="F546" i="15"/>
  <c r="C547" i="15"/>
  <c r="E547" i="15"/>
  <c r="F547" i="15"/>
  <c r="C548" i="15"/>
  <c r="E548" i="15"/>
  <c r="F548" i="15"/>
  <c r="C549" i="15"/>
  <c r="E549" i="15"/>
  <c r="F549" i="15"/>
  <c r="C550" i="15"/>
  <c r="E550" i="15"/>
  <c r="F550" i="15"/>
  <c r="C551" i="15"/>
  <c r="E551" i="15"/>
  <c r="F551" i="15"/>
  <c r="C552" i="15"/>
  <c r="E552" i="15"/>
  <c r="F552" i="15"/>
  <c r="C553" i="15"/>
  <c r="E553" i="15"/>
  <c r="F553" i="15"/>
  <c r="C554" i="15"/>
  <c r="E554" i="15"/>
  <c r="F554" i="15"/>
  <c r="C555" i="15"/>
  <c r="E555" i="15"/>
  <c r="F555" i="15"/>
  <c r="C556" i="15"/>
  <c r="E556" i="15"/>
  <c r="F556" i="15"/>
  <c r="C557" i="15"/>
  <c r="E557" i="15"/>
  <c r="F557" i="15"/>
  <c r="C558" i="15"/>
  <c r="E558" i="15"/>
  <c r="F558" i="15"/>
  <c r="C559" i="15"/>
  <c r="E559" i="15"/>
  <c r="F559" i="15"/>
  <c r="C560" i="15"/>
  <c r="E560" i="15"/>
  <c r="F560" i="15"/>
  <c r="C561" i="15"/>
  <c r="E561" i="15"/>
  <c r="F561" i="15"/>
  <c r="C562" i="15"/>
  <c r="E562" i="15"/>
  <c r="F562" i="15"/>
  <c r="C563" i="15"/>
  <c r="E563" i="15"/>
  <c r="F563" i="15"/>
  <c r="C564" i="15"/>
  <c r="E564" i="15"/>
  <c r="F564" i="15"/>
  <c r="C565" i="15"/>
  <c r="E565" i="15"/>
  <c r="F565" i="15"/>
  <c r="C566" i="15"/>
  <c r="E566" i="15"/>
  <c r="F566" i="15"/>
  <c r="C567" i="15"/>
  <c r="E567" i="15"/>
  <c r="F567" i="15"/>
  <c r="C568" i="15"/>
  <c r="E568" i="15"/>
  <c r="F568" i="15"/>
  <c r="C569" i="15"/>
  <c r="E569" i="15"/>
  <c r="F569" i="15"/>
  <c r="C570" i="15"/>
  <c r="E570" i="15"/>
  <c r="F570" i="15"/>
  <c r="C571" i="15"/>
  <c r="E571" i="15"/>
  <c r="F571" i="15"/>
  <c r="C572" i="15"/>
  <c r="E572" i="15"/>
  <c r="F572" i="15"/>
  <c r="C573" i="15"/>
  <c r="E573" i="15"/>
  <c r="F573" i="15"/>
  <c r="C574" i="15"/>
  <c r="E574" i="15"/>
  <c r="F574" i="15"/>
  <c r="C575" i="15"/>
  <c r="E575" i="15"/>
  <c r="F575" i="15"/>
  <c r="C576" i="15"/>
  <c r="E576" i="15"/>
  <c r="F576" i="15"/>
  <c r="C577" i="15"/>
  <c r="E577" i="15"/>
  <c r="F577" i="15"/>
  <c r="C578" i="15"/>
  <c r="E578" i="15"/>
  <c r="F578" i="15"/>
  <c r="C579" i="15"/>
  <c r="E579" i="15"/>
  <c r="F579" i="15"/>
  <c r="C580" i="15"/>
  <c r="E580" i="15"/>
  <c r="F580" i="15"/>
  <c r="C581" i="15"/>
  <c r="E581" i="15"/>
  <c r="F581" i="15"/>
  <c r="C582" i="15"/>
  <c r="E582" i="15"/>
  <c r="F582" i="15"/>
  <c r="C583" i="15"/>
  <c r="E583" i="15"/>
  <c r="F583" i="15"/>
  <c r="C584" i="15"/>
  <c r="E584" i="15"/>
  <c r="F584" i="15"/>
  <c r="C585" i="15"/>
  <c r="E585" i="15"/>
  <c r="F585" i="15"/>
  <c r="C586" i="15"/>
  <c r="E586" i="15"/>
  <c r="F586" i="15"/>
  <c r="C587" i="15"/>
  <c r="E587" i="15"/>
  <c r="F587" i="15"/>
  <c r="C588" i="15"/>
  <c r="E588" i="15"/>
  <c r="F588" i="15"/>
  <c r="C589" i="15"/>
  <c r="E589" i="15"/>
  <c r="F589" i="15"/>
  <c r="C590" i="15"/>
  <c r="E590" i="15"/>
  <c r="F590" i="15"/>
  <c r="C591" i="15"/>
  <c r="E591" i="15"/>
  <c r="F591" i="15"/>
  <c r="C592" i="15"/>
  <c r="E592" i="15"/>
  <c r="F592" i="15"/>
  <c r="C593" i="15"/>
  <c r="E593" i="15"/>
  <c r="F593" i="15"/>
  <c r="C594" i="15"/>
  <c r="E594" i="15"/>
  <c r="F594" i="15"/>
  <c r="C595" i="15"/>
  <c r="E595" i="15"/>
  <c r="F595" i="15"/>
  <c r="C596" i="15"/>
  <c r="E596" i="15"/>
  <c r="F596" i="15"/>
  <c r="C597" i="15"/>
  <c r="E597" i="15"/>
  <c r="F597" i="15"/>
  <c r="C598" i="15"/>
  <c r="E598" i="15"/>
  <c r="F598" i="15"/>
  <c r="C599" i="15"/>
  <c r="E599" i="15"/>
  <c r="F599" i="15"/>
  <c r="C600" i="15"/>
  <c r="E600" i="15"/>
  <c r="F600" i="15"/>
  <c r="C601" i="15"/>
  <c r="E601" i="15"/>
  <c r="F601" i="15"/>
  <c r="C602" i="15"/>
  <c r="E602" i="15"/>
  <c r="F602" i="15"/>
  <c r="C603" i="15"/>
  <c r="E603" i="15"/>
  <c r="F603" i="15"/>
  <c r="C604" i="15"/>
  <c r="E604" i="15"/>
  <c r="F604" i="15"/>
  <c r="C605" i="15"/>
  <c r="E605" i="15"/>
  <c r="F605" i="15"/>
  <c r="C606" i="15"/>
  <c r="E606" i="15"/>
  <c r="F606" i="15"/>
  <c r="C607" i="15"/>
  <c r="E607" i="15"/>
  <c r="F607" i="15"/>
  <c r="C608" i="15"/>
  <c r="E608" i="15"/>
  <c r="F608" i="15"/>
  <c r="C609" i="15"/>
  <c r="E609" i="15"/>
  <c r="F609" i="15"/>
  <c r="C610" i="15"/>
  <c r="E610" i="15"/>
  <c r="F610" i="15"/>
  <c r="C611" i="15"/>
  <c r="E611" i="15"/>
  <c r="F611" i="15"/>
  <c r="C612" i="15"/>
  <c r="E612" i="15"/>
  <c r="F612" i="15"/>
  <c r="C613" i="15"/>
  <c r="E613" i="15"/>
  <c r="F613" i="15"/>
  <c r="C614" i="15"/>
  <c r="E614" i="15"/>
  <c r="F614" i="15"/>
  <c r="C615" i="15"/>
  <c r="E615" i="15"/>
  <c r="F615" i="15"/>
  <c r="C616" i="15"/>
  <c r="E616" i="15"/>
  <c r="F616" i="15"/>
  <c r="C617" i="15"/>
  <c r="E617" i="15"/>
  <c r="F617" i="15"/>
  <c r="C618" i="15"/>
  <c r="E618" i="15"/>
  <c r="F618" i="15"/>
  <c r="C619" i="15"/>
  <c r="E619" i="15"/>
  <c r="F619" i="15"/>
  <c r="C620" i="15"/>
  <c r="E620" i="15"/>
  <c r="F620" i="15"/>
  <c r="C621" i="15"/>
  <c r="E621" i="15"/>
  <c r="F621" i="15"/>
  <c r="C622" i="15"/>
  <c r="E622" i="15"/>
  <c r="F622" i="15"/>
  <c r="C623" i="15"/>
  <c r="E623" i="15"/>
  <c r="F623" i="15"/>
  <c r="C624" i="15"/>
  <c r="E624" i="15"/>
  <c r="F624" i="15"/>
  <c r="C625" i="15"/>
  <c r="E625" i="15"/>
  <c r="F625" i="15"/>
  <c r="C626" i="15"/>
  <c r="E626" i="15"/>
  <c r="F626" i="15"/>
  <c r="C627" i="15"/>
  <c r="E627" i="15"/>
  <c r="F627" i="15"/>
  <c r="C628" i="15"/>
  <c r="E628" i="15"/>
  <c r="F628" i="15"/>
  <c r="C629" i="15"/>
  <c r="E629" i="15"/>
  <c r="F629" i="15"/>
  <c r="C630" i="15"/>
  <c r="E630" i="15"/>
  <c r="F630" i="15"/>
  <c r="C631" i="15"/>
  <c r="E631" i="15"/>
  <c r="F631" i="15"/>
  <c r="C632" i="15"/>
  <c r="E632" i="15"/>
  <c r="F632" i="15"/>
  <c r="C633" i="15"/>
  <c r="E633" i="15"/>
  <c r="F633" i="15"/>
  <c r="C634" i="15"/>
  <c r="E634" i="15"/>
  <c r="F634" i="15"/>
  <c r="C635" i="15"/>
  <c r="E635" i="15"/>
  <c r="F635" i="15"/>
  <c r="C636" i="15"/>
  <c r="E636" i="15"/>
  <c r="F636" i="15"/>
  <c r="C637" i="15"/>
  <c r="E637" i="15"/>
  <c r="F637" i="15"/>
  <c r="C638" i="15"/>
  <c r="E638" i="15"/>
  <c r="F638" i="15"/>
  <c r="C639" i="15"/>
  <c r="E639" i="15"/>
  <c r="F639" i="15"/>
  <c r="C640" i="15"/>
  <c r="E640" i="15"/>
  <c r="F640" i="15"/>
  <c r="C641" i="15"/>
  <c r="E641" i="15"/>
  <c r="F641" i="15"/>
  <c r="C642" i="15"/>
  <c r="E642" i="15"/>
  <c r="F642" i="15"/>
  <c r="C643" i="15"/>
  <c r="E643" i="15"/>
  <c r="F643" i="15"/>
  <c r="C644" i="15"/>
  <c r="E644" i="15"/>
  <c r="F644" i="15"/>
  <c r="C645" i="15"/>
  <c r="E645" i="15"/>
  <c r="F645" i="15"/>
  <c r="C646" i="15"/>
  <c r="E646" i="15"/>
  <c r="F646" i="15"/>
  <c r="C647" i="15"/>
  <c r="E647" i="15"/>
  <c r="F647" i="15"/>
  <c r="C648" i="15"/>
  <c r="E648" i="15"/>
  <c r="F648" i="15"/>
  <c r="C649" i="15"/>
  <c r="E649" i="15"/>
  <c r="F649" i="15"/>
  <c r="C650" i="15"/>
  <c r="E650" i="15"/>
  <c r="F650" i="15"/>
  <c r="C651" i="15"/>
  <c r="E651" i="15"/>
  <c r="F651" i="15"/>
  <c r="C652" i="15"/>
  <c r="E652" i="15"/>
  <c r="F652" i="15"/>
  <c r="C653" i="15"/>
  <c r="E653" i="15"/>
  <c r="F653" i="15"/>
  <c r="C654" i="15"/>
  <c r="E654" i="15"/>
  <c r="F654" i="15"/>
  <c r="C655" i="15"/>
  <c r="E655" i="15"/>
  <c r="F655" i="15"/>
  <c r="C656" i="15"/>
  <c r="E656" i="15"/>
  <c r="F656" i="15"/>
  <c r="C657" i="15"/>
  <c r="E657" i="15"/>
  <c r="F657" i="15"/>
  <c r="C658" i="15"/>
  <c r="E658" i="15"/>
  <c r="F658" i="15"/>
  <c r="C659" i="15"/>
  <c r="E659" i="15"/>
  <c r="F659" i="15"/>
  <c r="C660" i="15"/>
  <c r="E660" i="15"/>
  <c r="F660" i="15"/>
  <c r="C661" i="15"/>
  <c r="E661" i="15"/>
  <c r="F661" i="15"/>
  <c r="C662" i="15"/>
  <c r="E662" i="15"/>
  <c r="F662" i="15"/>
  <c r="C663" i="15"/>
  <c r="E663" i="15"/>
  <c r="F663" i="15"/>
  <c r="C664" i="15"/>
  <c r="E664" i="15"/>
  <c r="F664" i="15"/>
  <c r="C665" i="15"/>
  <c r="E665" i="15"/>
  <c r="F665" i="15"/>
  <c r="C666" i="15"/>
  <c r="E666" i="15"/>
  <c r="F666" i="15"/>
  <c r="C667" i="15"/>
  <c r="E667" i="15"/>
  <c r="F667" i="15"/>
  <c r="C668" i="15"/>
  <c r="E668" i="15"/>
  <c r="F668" i="15"/>
  <c r="C669" i="15"/>
  <c r="E669" i="15"/>
  <c r="F669" i="15"/>
  <c r="C670" i="15"/>
  <c r="E670" i="15"/>
  <c r="F670" i="15"/>
  <c r="C671" i="15"/>
  <c r="E671" i="15"/>
  <c r="F671" i="15"/>
  <c r="C672" i="15"/>
  <c r="E672" i="15"/>
  <c r="F672" i="15"/>
  <c r="C673" i="15"/>
  <c r="E673" i="15"/>
  <c r="F673" i="15"/>
  <c r="C674" i="15"/>
  <c r="E674" i="15"/>
  <c r="F674" i="15"/>
  <c r="C675" i="15"/>
  <c r="E675" i="15"/>
  <c r="F675" i="15"/>
  <c r="C676" i="15"/>
  <c r="E676" i="15"/>
  <c r="F676" i="15"/>
  <c r="C677" i="15"/>
  <c r="E677" i="15"/>
  <c r="F677" i="15"/>
  <c r="C678" i="15"/>
  <c r="E678" i="15"/>
  <c r="F678" i="15"/>
  <c r="C679" i="15"/>
  <c r="E679" i="15"/>
  <c r="F679" i="15"/>
  <c r="C680" i="15"/>
  <c r="E680" i="15"/>
  <c r="F680" i="15"/>
  <c r="C681" i="15"/>
  <c r="E681" i="15"/>
  <c r="F681" i="15"/>
  <c r="C682" i="15"/>
  <c r="E682" i="15"/>
  <c r="F682" i="15"/>
  <c r="C683" i="15"/>
  <c r="E683" i="15"/>
  <c r="F683" i="15"/>
  <c r="C684" i="15"/>
  <c r="E684" i="15"/>
  <c r="F684" i="15"/>
  <c r="C685" i="15"/>
  <c r="E685" i="15"/>
  <c r="F685" i="15"/>
  <c r="C686" i="15"/>
  <c r="E686" i="15"/>
  <c r="F686" i="15"/>
  <c r="C687" i="15"/>
  <c r="E687" i="15"/>
  <c r="F687" i="15"/>
  <c r="C688" i="15"/>
  <c r="E688" i="15"/>
  <c r="F688" i="15"/>
  <c r="C689" i="15"/>
  <c r="E689" i="15"/>
  <c r="F689" i="15"/>
  <c r="C690" i="15"/>
  <c r="E690" i="15"/>
  <c r="F690" i="15"/>
  <c r="C691" i="15"/>
  <c r="E691" i="15"/>
  <c r="F691" i="15"/>
  <c r="C692" i="15"/>
  <c r="E692" i="15"/>
  <c r="F692" i="15"/>
  <c r="C693" i="15"/>
  <c r="E693" i="15"/>
  <c r="F693" i="15"/>
  <c r="C694" i="15"/>
  <c r="E694" i="15"/>
  <c r="F694" i="15"/>
  <c r="C695" i="15"/>
  <c r="E695" i="15"/>
  <c r="F695" i="15"/>
  <c r="C696" i="15"/>
  <c r="E696" i="15"/>
  <c r="F696" i="15"/>
  <c r="C697" i="15"/>
  <c r="E697" i="15"/>
  <c r="F697" i="15"/>
  <c r="C698" i="15"/>
  <c r="E698" i="15"/>
  <c r="F698" i="15"/>
  <c r="C699" i="15"/>
  <c r="E699" i="15"/>
  <c r="F699" i="15"/>
  <c r="C700" i="15"/>
  <c r="E700" i="15"/>
  <c r="F700" i="15"/>
  <c r="C701" i="15"/>
  <c r="E701" i="15"/>
  <c r="F701" i="15"/>
  <c r="C702" i="15"/>
  <c r="E702" i="15"/>
  <c r="F702" i="15"/>
  <c r="C703" i="15"/>
  <c r="E703" i="15"/>
  <c r="F703" i="15"/>
  <c r="C704" i="15"/>
  <c r="E704" i="15"/>
  <c r="F704" i="15"/>
  <c r="C705" i="15"/>
  <c r="E705" i="15"/>
  <c r="F705" i="15"/>
  <c r="C706" i="15"/>
  <c r="E706" i="15"/>
  <c r="F706" i="15"/>
  <c r="C707" i="15"/>
  <c r="E707" i="15"/>
  <c r="F707" i="15"/>
  <c r="C708" i="15"/>
  <c r="E708" i="15"/>
  <c r="F708" i="15"/>
  <c r="C709" i="15"/>
  <c r="E709" i="15"/>
  <c r="F709" i="15"/>
  <c r="C710" i="15"/>
  <c r="E710" i="15"/>
  <c r="F710" i="15"/>
  <c r="C711" i="15"/>
  <c r="E711" i="15"/>
  <c r="F711" i="15"/>
  <c r="C712" i="15"/>
  <c r="E712" i="15"/>
  <c r="F712" i="15"/>
  <c r="C713" i="15"/>
  <c r="E713" i="15"/>
  <c r="F713" i="15"/>
  <c r="C714" i="15"/>
  <c r="E714" i="15"/>
  <c r="F714" i="15"/>
  <c r="C715" i="15"/>
  <c r="E715" i="15"/>
  <c r="F715" i="15"/>
  <c r="C716" i="15"/>
  <c r="E716" i="15"/>
  <c r="F716" i="15"/>
  <c r="C717" i="15"/>
  <c r="E717" i="15"/>
  <c r="F717" i="15"/>
  <c r="C718" i="15"/>
  <c r="E718" i="15"/>
  <c r="F718" i="15"/>
  <c r="C719" i="15"/>
  <c r="E719" i="15"/>
  <c r="F719" i="15"/>
  <c r="C720" i="15"/>
  <c r="E720" i="15"/>
  <c r="F720" i="15"/>
  <c r="C721" i="15"/>
  <c r="E721" i="15"/>
  <c r="F721" i="15"/>
  <c r="C722" i="15"/>
  <c r="E722" i="15"/>
  <c r="F722" i="15"/>
  <c r="C723" i="15"/>
  <c r="E723" i="15"/>
  <c r="F723" i="15"/>
  <c r="C724" i="15"/>
  <c r="E724" i="15"/>
  <c r="F724" i="15"/>
  <c r="C725" i="15"/>
  <c r="E725" i="15"/>
  <c r="F725" i="15"/>
  <c r="C726" i="15"/>
  <c r="E726" i="15"/>
  <c r="F726" i="15"/>
  <c r="C727" i="15"/>
  <c r="E727" i="15"/>
  <c r="F727" i="15"/>
  <c r="C728" i="15"/>
  <c r="E728" i="15"/>
  <c r="F728" i="15"/>
  <c r="C729" i="15"/>
  <c r="E729" i="15"/>
  <c r="F729" i="15"/>
  <c r="C730" i="15"/>
  <c r="E730" i="15"/>
  <c r="F730" i="15"/>
  <c r="C731" i="15"/>
  <c r="E731" i="15"/>
  <c r="F731" i="15"/>
  <c r="C732" i="15"/>
  <c r="E732" i="15"/>
  <c r="F732" i="15"/>
  <c r="C733" i="15"/>
  <c r="E733" i="15"/>
  <c r="F733" i="15"/>
  <c r="C734" i="15"/>
  <c r="E734" i="15"/>
  <c r="F734" i="15"/>
  <c r="C735" i="15"/>
  <c r="E735" i="15"/>
  <c r="F735" i="15"/>
  <c r="C736" i="15"/>
  <c r="E736" i="15"/>
  <c r="F736" i="15"/>
  <c r="C737" i="15"/>
  <c r="E737" i="15"/>
  <c r="F737" i="15"/>
  <c r="C738" i="15"/>
  <c r="E738" i="15"/>
  <c r="F738" i="15"/>
  <c r="C739" i="15"/>
  <c r="E739" i="15"/>
  <c r="F739" i="15"/>
  <c r="C740" i="15"/>
  <c r="E740" i="15"/>
  <c r="F740" i="15"/>
  <c r="C741" i="15"/>
  <c r="E741" i="15"/>
  <c r="F741" i="15"/>
  <c r="C742" i="15"/>
  <c r="E742" i="15"/>
  <c r="F742" i="15"/>
  <c r="C743" i="15"/>
  <c r="E743" i="15"/>
  <c r="F743" i="15"/>
  <c r="C744" i="15"/>
  <c r="E744" i="15"/>
  <c r="F744" i="15"/>
  <c r="C745" i="15"/>
  <c r="E745" i="15"/>
  <c r="F745" i="15"/>
  <c r="C746" i="15"/>
  <c r="E746" i="15"/>
  <c r="F746" i="15"/>
  <c r="C747" i="15"/>
  <c r="E747" i="15"/>
  <c r="F747" i="15"/>
  <c r="C748" i="15"/>
  <c r="E748" i="15"/>
  <c r="F748" i="15"/>
  <c r="C749" i="15"/>
  <c r="E749" i="15"/>
  <c r="F749" i="15"/>
  <c r="C750" i="15"/>
  <c r="E750" i="15"/>
  <c r="F750" i="15"/>
  <c r="C751" i="15"/>
  <c r="E751" i="15"/>
  <c r="F751" i="15"/>
  <c r="C752" i="15"/>
  <c r="E752" i="15"/>
  <c r="F752" i="15"/>
  <c r="C753" i="15"/>
  <c r="E753" i="15"/>
  <c r="F753" i="15"/>
  <c r="C754" i="15"/>
  <c r="E754" i="15"/>
  <c r="F754" i="15"/>
  <c r="C755" i="15"/>
  <c r="E755" i="15"/>
  <c r="F755" i="15"/>
  <c r="C756" i="15"/>
  <c r="E756" i="15"/>
  <c r="F756" i="15"/>
  <c r="C757" i="15"/>
  <c r="E757" i="15"/>
  <c r="F757" i="15"/>
  <c r="C758" i="15"/>
  <c r="E758" i="15"/>
  <c r="F758" i="15"/>
  <c r="C759" i="15"/>
  <c r="E759" i="15"/>
  <c r="F759" i="15"/>
  <c r="C760" i="15"/>
  <c r="E760" i="15"/>
  <c r="F760" i="15"/>
  <c r="C761" i="15"/>
  <c r="E761" i="15"/>
  <c r="F761" i="15"/>
  <c r="C762" i="15"/>
  <c r="E762" i="15"/>
  <c r="F762" i="15"/>
  <c r="C763" i="15"/>
  <c r="E763" i="15"/>
  <c r="F763" i="15"/>
  <c r="C764" i="15"/>
  <c r="E764" i="15"/>
  <c r="F764" i="15"/>
  <c r="C765" i="15"/>
  <c r="E765" i="15"/>
  <c r="F765" i="15"/>
  <c r="C766" i="15"/>
  <c r="E766" i="15"/>
  <c r="F766" i="15"/>
  <c r="C767" i="15"/>
  <c r="E767" i="15"/>
  <c r="F767" i="15"/>
  <c r="C768" i="15"/>
  <c r="E768" i="15"/>
  <c r="F768" i="15"/>
  <c r="C769" i="15"/>
  <c r="E769" i="15"/>
  <c r="F769" i="15"/>
  <c r="C770" i="15"/>
  <c r="E770" i="15"/>
  <c r="F770" i="15"/>
  <c r="C771" i="15"/>
  <c r="E771" i="15"/>
  <c r="F771" i="15"/>
  <c r="C772" i="15"/>
  <c r="E772" i="15"/>
  <c r="F772" i="15"/>
  <c r="C773" i="15"/>
  <c r="E773" i="15"/>
  <c r="F773" i="15"/>
  <c r="C774" i="15"/>
  <c r="E774" i="15"/>
  <c r="F774" i="15"/>
  <c r="C775" i="15"/>
  <c r="E775" i="15"/>
  <c r="F775" i="15"/>
  <c r="C776" i="15"/>
  <c r="E776" i="15"/>
  <c r="F776" i="15"/>
  <c r="C777" i="15"/>
  <c r="E777" i="15"/>
  <c r="F777" i="15"/>
  <c r="C778" i="15"/>
  <c r="E778" i="15"/>
  <c r="F778" i="15"/>
  <c r="C779" i="15"/>
  <c r="E779" i="15"/>
  <c r="F779" i="15"/>
  <c r="C780" i="15"/>
  <c r="E780" i="15"/>
  <c r="F780" i="15"/>
  <c r="C781" i="15"/>
  <c r="E781" i="15"/>
  <c r="F781" i="15"/>
  <c r="C782" i="15"/>
  <c r="E782" i="15"/>
  <c r="F782" i="15"/>
  <c r="C783" i="15"/>
  <c r="E783" i="15"/>
  <c r="F783" i="15"/>
  <c r="C784" i="15"/>
  <c r="E784" i="15"/>
  <c r="F784" i="15"/>
  <c r="C785" i="15"/>
  <c r="E785" i="15"/>
  <c r="F785" i="15"/>
  <c r="C786" i="15"/>
  <c r="E786" i="15"/>
  <c r="F786" i="15"/>
  <c r="C787" i="15"/>
  <c r="E787" i="15"/>
  <c r="F787" i="15"/>
  <c r="C788" i="15"/>
  <c r="E788" i="15"/>
  <c r="F788" i="15"/>
  <c r="C789" i="15"/>
  <c r="E789" i="15"/>
  <c r="F789" i="15"/>
  <c r="C790" i="15"/>
  <c r="E790" i="15"/>
  <c r="F790" i="15"/>
  <c r="C791" i="15"/>
  <c r="E791" i="15"/>
  <c r="F791" i="15"/>
  <c r="C792" i="15"/>
  <c r="E792" i="15"/>
  <c r="F792" i="15"/>
  <c r="C793" i="15"/>
  <c r="E793" i="15"/>
  <c r="F793" i="15"/>
  <c r="C794" i="15"/>
  <c r="E794" i="15"/>
  <c r="F794" i="15"/>
  <c r="C795" i="15"/>
  <c r="E795" i="15"/>
  <c r="F795" i="15"/>
  <c r="C796" i="15"/>
  <c r="E796" i="15"/>
  <c r="F796" i="15"/>
  <c r="C797" i="15"/>
  <c r="E797" i="15"/>
  <c r="F797" i="15"/>
  <c r="C798" i="15"/>
  <c r="E798" i="15"/>
  <c r="F798" i="15"/>
  <c r="C799" i="15"/>
  <c r="E799" i="15"/>
  <c r="F799" i="15"/>
  <c r="C800" i="15"/>
  <c r="E800" i="15"/>
  <c r="F800" i="15"/>
  <c r="C801" i="15"/>
  <c r="E801" i="15"/>
  <c r="F801" i="15"/>
  <c r="C802" i="15"/>
  <c r="E802" i="15"/>
  <c r="F802" i="15"/>
  <c r="C803" i="15"/>
  <c r="E803" i="15"/>
  <c r="F803" i="15"/>
  <c r="C804" i="15"/>
  <c r="E804" i="15"/>
  <c r="F804" i="15"/>
  <c r="C805" i="15"/>
  <c r="E805" i="15"/>
  <c r="F805" i="15"/>
  <c r="C806" i="15"/>
  <c r="E806" i="15"/>
  <c r="F806" i="15"/>
  <c r="C807" i="15"/>
  <c r="E807" i="15"/>
  <c r="F807" i="15"/>
  <c r="C808" i="15"/>
  <c r="E808" i="15"/>
  <c r="F808" i="15"/>
  <c r="C809" i="15"/>
  <c r="E809" i="15"/>
  <c r="F809" i="15"/>
  <c r="C810" i="15"/>
  <c r="E810" i="15"/>
  <c r="F810" i="15"/>
  <c r="C811" i="15"/>
  <c r="E811" i="15"/>
  <c r="F811" i="15"/>
  <c r="C812" i="15"/>
  <c r="E812" i="15"/>
  <c r="F812" i="15"/>
  <c r="C813" i="15"/>
  <c r="E813" i="15"/>
  <c r="F813" i="15"/>
  <c r="C814" i="15"/>
  <c r="E814" i="15"/>
  <c r="F814" i="15"/>
  <c r="C815" i="15"/>
  <c r="E815" i="15"/>
  <c r="F815" i="15"/>
  <c r="C816" i="15"/>
  <c r="E816" i="15"/>
  <c r="F816" i="15"/>
  <c r="C817" i="15"/>
  <c r="E817" i="15"/>
  <c r="F817" i="15"/>
  <c r="C818" i="15"/>
  <c r="E818" i="15"/>
  <c r="F818" i="15"/>
  <c r="C819" i="15"/>
  <c r="E819" i="15"/>
  <c r="F819" i="15"/>
  <c r="C820" i="15"/>
  <c r="E820" i="15"/>
  <c r="F820" i="15"/>
  <c r="C821" i="15"/>
  <c r="E821" i="15"/>
  <c r="F821" i="15"/>
  <c r="C822" i="15"/>
  <c r="E822" i="15"/>
  <c r="F822" i="15"/>
  <c r="C823" i="15"/>
  <c r="E823" i="15"/>
  <c r="F823" i="15"/>
  <c r="C824" i="15"/>
  <c r="E824" i="15"/>
  <c r="F824" i="15"/>
  <c r="C825" i="15"/>
  <c r="E825" i="15"/>
  <c r="F825" i="15"/>
  <c r="C826" i="15"/>
  <c r="E826" i="15"/>
  <c r="F826" i="15"/>
  <c r="C827" i="15"/>
  <c r="E827" i="15"/>
  <c r="F827" i="15"/>
  <c r="C828" i="15"/>
  <c r="E828" i="15"/>
  <c r="F828" i="15"/>
  <c r="C829" i="15"/>
  <c r="E829" i="15"/>
  <c r="F829" i="15"/>
  <c r="C830" i="15"/>
  <c r="E830" i="15"/>
  <c r="F830" i="15"/>
  <c r="C831" i="15"/>
  <c r="E831" i="15"/>
  <c r="F831" i="15"/>
  <c r="C832" i="15"/>
  <c r="E832" i="15"/>
  <c r="F832" i="15"/>
  <c r="C833" i="15"/>
  <c r="E833" i="15"/>
  <c r="F833" i="15"/>
  <c r="C834" i="15"/>
  <c r="E834" i="15"/>
  <c r="F834" i="15"/>
  <c r="C835" i="15"/>
  <c r="E835" i="15"/>
  <c r="F835" i="15"/>
  <c r="C836" i="15"/>
  <c r="E836" i="15"/>
  <c r="F836" i="15"/>
  <c r="C837" i="15"/>
  <c r="E837" i="15"/>
  <c r="F837" i="15"/>
  <c r="C838" i="15"/>
  <c r="E838" i="15"/>
  <c r="F838" i="15"/>
  <c r="C839" i="15"/>
  <c r="E839" i="15"/>
  <c r="F839" i="15"/>
  <c r="C840" i="15"/>
  <c r="E840" i="15"/>
  <c r="F840" i="15"/>
  <c r="C841" i="15"/>
  <c r="E841" i="15"/>
  <c r="F841" i="15"/>
  <c r="C842" i="15"/>
  <c r="E842" i="15"/>
  <c r="F842" i="15"/>
  <c r="C843" i="15"/>
  <c r="E843" i="15"/>
  <c r="F843" i="15"/>
  <c r="C844" i="15"/>
  <c r="E844" i="15"/>
  <c r="F844" i="15"/>
  <c r="C845" i="15"/>
  <c r="E845" i="15"/>
  <c r="F845" i="15"/>
  <c r="C846" i="15"/>
  <c r="E846" i="15"/>
  <c r="F846" i="15"/>
  <c r="C847" i="15"/>
  <c r="E847" i="15"/>
  <c r="F847" i="15"/>
  <c r="C848" i="15"/>
  <c r="E848" i="15"/>
  <c r="F848" i="15"/>
  <c r="C849" i="15"/>
  <c r="E849" i="15"/>
  <c r="F849" i="15"/>
  <c r="C850" i="15"/>
  <c r="E850" i="15"/>
  <c r="F850" i="15"/>
  <c r="C851" i="15"/>
  <c r="E851" i="15"/>
  <c r="F851" i="15"/>
  <c r="C852" i="15"/>
  <c r="E852" i="15"/>
  <c r="F852" i="15"/>
  <c r="C853" i="15"/>
  <c r="E853" i="15"/>
  <c r="F853" i="15"/>
  <c r="C854" i="15"/>
  <c r="E854" i="15"/>
  <c r="F854" i="15"/>
  <c r="C855" i="15"/>
  <c r="E855" i="15"/>
  <c r="F855" i="15"/>
  <c r="C856" i="15"/>
  <c r="E856" i="15"/>
  <c r="F856" i="15"/>
  <c r="C857" i="15"/>
  <c r="E857" i="15"/>
  <c r="F857" i="15"/>
  <c r="C858" i="15"/>
  <c r="E858" i="15"/>
  <c r="F858" i="15"/>
  <c r="C859" i="15"/>
  <c r="E859" i="15"/>
  <c r="F859" i="15"/>
  <c r="C860" i="15"/>
  <c r="E860" i="15"/>
  <c r="F860" i="15"/>
  <c r="C861" i="15"/>
  <c r="E861" i="15"/>
  <c r="F861" i="15"/>
  <c r="C862" i="15"/>
  <c r="E862" i="15"/>
  <c r="F862" i="15"/>
  <c r="C863" i="15"/>
  <c r="E863" i="15"/>
  <c r="F863" i="15"/>
  <c r="C864" i="15"/>
  <c r="E864" i="15"/>
  <c r="F864" i="15"/>
  <c r="C865" i="15"/>
  <c r="E865" i="15"/>
  <c r="F865" i="15"/>
  <c r="C866" i="15"/>
  <c r="E866" i="15"/>
  <c r="F866" i="15"/>
  <c r="C867" i="15"/>
  <c r="E867" i="15"/>
  <c r="F867" i="15"/>
  <c r="C868" i="15"/>
  <c r="E868" i="15"/>
  <c r="F868" i="15"/>
  <c r="C869" i="15"/>
  <c r="E869" i="15"/>
  <c r="F869" i="15"/>
  <c r="C870" i="15"/>
  <c r="E870" i="15"/>
  <c r="F870" i="15"/>
  <c r="C871" i="15"/>
  <c r="E871" i="15"/>
  <c r="F871" i="15"/>
  <c r="C872" i="15"/>
  <c r="E872" i="15"/>
  <c r="F872" i="15"/>
  <c r="C873" i="15"/>
  <c r="E873" i="15"/>
  <c r="F873" i="15"/>
  <c r="C874" i="15"/>
  <c r="E874" i="15"/>
  <c r="F874" i="15"/>
  <c r="C875" i="15"/>
  <c r="E875" i="15"/>
  <c r="F875" i="15"/>
  <c r="C876" i="15"/>
  <c r="E876" i="15"/>
  <c r="F876" i="15"/>
  <c r="C877" i="15"/>
  <c r="E877" i="15"/>
  <c r="F877" i="15"/>
  <c r="C878" i="15"/>
  <c r="E878" i="15"/>
  <c r="F878" i="15"/>
  <c r="C879" i="15"/>
  <c r="E879" i="15"/>
  <c r="F879" i="15"/>
  <c r="C880" i="15"/>
  <c r="E880" i="15"/>
  <c r="F880" i="15"/>
  <c r="C881" i="15"/>
  <c r="E881" i="15"/>
  <c r="F881" i="15"/>
  <c r="C882" i="15"/>
  <c r="E882" i="15"/>
  <c r="F882" i="15"/>
  <c r="C883" i="15"/>
  <c r="E883" i="15"/>
  <c r="F883" i="15"/>
  <c r="C884" i="15"/>
  <c r="E884" i="15"/>
  <c r="F884" i="15"/>
  <c r="C885" i="15"/>
  <c r="E885" i="15"/>
  <c r="F885" i="15"/>
  <c r="C886" i="15"/>
  <c r="E886" i="15"/>
  <c r="F886" i="15"/>
  <c r="C887" i="15"/>
  <c r="E887" i="15"/>
  <c r="F887" i="15"/>
  <c r="C888" i="15"/>
  <c r="E888" i="15"/>
  <c r="F888" i="15"/>
  <c r="C889" i="15"/>
  <c r="E889" i="15"/>
  <c r="F889" i="15"/>
  <c r="C890" i="15"/>
  <c r="E890" i="15"/>
  <c r="F890" i="15"/>
  <c r="C891" i="15"/>
  <c r="E891" i="15"/>
  <c r="F891" i="15"/>
  <c r="C892" i="15"/>
  <c r="E892" i="15"/>
  <c r="F892" i="15"/>
  <c r="C893" i="15"/>
  <c r="E893" i="15"/>
  <c r="F893" i="15"/>
  <c r="C894" i="15"/>
  <c r="E894" i="15"/>
  <c r="F894" i="15"/>
  <c r="C895" i="15"/>
  <c r="E895" i="15"/>
  <c r="F895" i="15"/>
  <c r="C896" i="15"/>
  <c r="E896" i="15"/>
  <c r="F896" i="15"/>
  <c r="C897" i="15"/>
  <c r="E897" i="15"/>
  <c r="F897" i="15"/>
  <c r="C898" i="15"/>
  <c r="E898" i="15"/>
  <c r="F898" i="15"/>
  <c r="C899" i="15"/>
  <c r="E899" i="15"/>
  <c r="F899" i="15"/>
  <c r="C900" i="15"/>
  <c r="E900" i="15"/>
  <c r="F900" i="15"/>
  <c r="C901" i="15"/>
  <c r="E901" i="15"/>
  <c r="F901" i="15"/>
  <c r="C902" i="15"/>
  <c r="E902" i="15"/>
  <c r="F902" i="15"/>
  <c r="C903" i="15"/>
  <c r="E903" i="15"/>
  <c r="F903" i="15"/>
  <c r="C904" i="15"/>
  <c r="E904" i="15"/>
  <c r="F904" i="15"/>
  <c r="C905" i="15"/>
  <c r="E905" i="15"/>
  <c r="F905" i="15"/>
  <c r="C906" i="15"/>
  <c r="E906" i="15"/>
  <c r="F906" i="15"/>
  <c r="C907" i="15"/>
  <c r="E907" i="15"/>
  <c r="F907" i="15"/>
  <c r="C908" i="15"/>
  <c r="E908" i="15"/>
  <c r="F908" i="15"/>
  <c r="C909" i="15"/>
  <c r="E909" i="15"/>
  <c r="F909" i="15"/>
  <c r="C910" i="15"/>
  <c r="E910" i="15"/>
  <c r="F910" i="15"/>
  <c r="C911" i="15"/>
  <c r="E911" i="15"/>
  <c r="F911" i="15"/>
  <c r="C912" i="15"/>
  <c r="E912" i="15"/>
  <c r="F912" i="15"/>
  <c r="C913" i="15"/>
  <c r="E913" i="15"/>
  <c r="F913" i="15"/>
  <c r="C914" i="15"/>
  <c r="E914" i="15"/>
  <c r="F914" i="15"/>
  <c r="C915" i="15"/>
  <c r="E915" i="15"/>
  <c r="F915" i="15"/>
  <c r="C916" i="15"/>
  <c r="E916" i="15"/>
  <c r="F916" i="15"/>
  <c r="C917" i="15"/>
  <c r="E917" i="15"/>
  <c r="F917" i="15"/>
  <c r="C918" i="15"/>
  <c r="E918" i="15"/>
  <c r="F918" i="15"/>
  <c r="C919" i="15"/>
  <c r="E919" i="15"/>
  <c r="F919" i="15"/>
  <c r="C920" i="15"/>
  <c r="E920" i="15"/>
  <c r="F920" i="15"/>
  <c r="C921" i="15"/>
  <c r="E921" i="15"/>
  <c r="F921" i="15"/>
  <c r="C922" i="15"/>
  <c r="E922" i="15"/>
  <c r="F922" i="15"/>
  <c r="C923" i="15"/>
  <c r="E923" i="15"/>
  <c r="F923" i="15"/>
  <c r="C924" i="15"/>
  <c r="E924" i="15"/>
  <c r="F924" i="15"/>
  <c r="C925" i="15"/>
  <c r="E925" i="15"/>
  <c r="F925" i="15"/>
  <c r="C926" i="15"/>
  <c r="E926" i="15"/>
  <c r="F926" i="15"/>
  <c r="C927" i="15"/>
  <c r="E927" i="15"/>
  <c r="F927" i="15"/>
  <c r="C928" i="15"/>
  <c r="E928" i="15"/>
  <c r="F928" i="15"/>
  <c r="C929" i="15"/>
  <c r="E929" i="15"/>
  <c r="F929" i="15"/>
  <c r="C930" i="15"/>
  <c r="E930" i="15"/>
  <c r="F930" i="15"/>
  <c r="C931" i="15"/>
  <c r="E931" i="15"/>
  <c r="F931" i="15"/>
  <c r="C932" i="15"/>
  <c r="E932" i="15"/>
  <c r="F932" i="15"/>
  <c r="C933" i="15"/>
  <c r="E933" i="15"/>
  <c r="F933" i="15"/>
  <c r="C934" i="15"/>
  <c r="E934" i="15"/>
  <c r="F934" i="15"/>
  <c r="C935" i="15"/>
  <c r="E935" i="15"/>
  <c r="F935" i="15"/>
  <c r="C936" i="15"/>
  <c r="E936" i="15"/>
  <c r="F936" i="15"/>
  <c r="C937" i="15"/>
  <c r="E937" i="15"/>
  <c r="F937" i="15"/>
  <c r="C938" i="15"/>
  <c r="E938" i="15"/>
  <c r="F938" i="15"/>
  <c r="C939" i="15"/>
  <c r="E939" i="15"/>
  <c r="F939" i="15"/>
  <c r="C940" i="15"/>
  <c r="E940" i="15"/>
  <c r="F940" i="15"/>
  <c r="C941" i="15"/>
  <c r="E941" i="15"/>
  <c r="F941" i="15"/>
  <c r="C942" i="15"/>
  <c r="E942" i="15"/>
  <c r="F942" i="15"/>
  <c r="C943" i="15"/>
  <c r="E943" i="15"/>
  <c r="F943" i="15"/>
  <c r="C944" i="15"/>
  <c r="E944" i="15"/>
  <c r="F944" i="15"/>
  <c r="C945" i="15"/>
  <c r="E945" i="15"/>
  <c r="F945" i="15"/>
  <c r="C946" i="15"/>
  <c r="E946" i="15"/>
  <c r="F946" i="15"/>
  <c r="C947" i="15"/>
  <c r="E947" i="15"/>
  <c r="F947" i="15"/>
  <c r="C948" i="15"/>
  <c r="E948" i="15"/>
  <c r="F948" i="15"/>
  <c r="C949" i="15"/>
  <c r="E949" i="15"/>
  <c r="F949" i="15"/>
  <c r="C950" i="15"/>
  <c r="E950" i="15"/>
  <c r="F950" i="15"/>
  <c r="C951" i="15"/>
  <c r="E951" i="15"/>
  <c r="F951" i="15"/>
  <c r="C952" i="15"/>
  <c r="E952" i="15"/>
  <c r="F952" i="15"/>
  <c r="C953" i="15"/>
  <c r="E953" i="15"/>
  <c r="F953" i="15"/>
  <c r="C954" i="15"/>
  <c r="E954" i="15"/>
  <c r="F954" i="15"/>
  <c r="C955" i="15"/>
  <c r="E955" i="15"/>
  <c r="F955" i="15"/>
  <c r="C956" i="15"/>
  <c r="E956" i="15"/>
  <c r="F956" i="15"/>
  <c r="C957" i="15"/>
  <c r="E957" i="15"/>
  <c r="F957" i="15"/>
  <c r="C958" i="15"/>
  <c r="E958" i="15"/>
  <c r="F958" i="15"/>
  <c r="C959" i="15"/>
  <c r="E959" i="15"/>
  <c r="F959" i="15"/>
  <c r="C960" i="15"/>
  <c r="E960" i="15"/>
  <c r="F960" i="15"/>
  <c r="C961" i="15"/>
  <c r="E961" i="15"/>
  <c r="F961" i="15"/>
  <c r="C962" i="15"/>
  <c r="E962" i="15"/>
  <c r="F962" i="15"/>
  <c r="C963" i="15"/>
  <c r="E963" i="15"/>
  <c r="F963" i="15"/>
  <c r="C964" i="15"/>
  <c r="E964" i="15"/>
  <c r="F964" i="15"/>
  <c r="C965" i="15"/>
  <c r="E965" i="15"/>
  <c r="F965" i="15"/>
  <c r="C966" i="15"/>
  <c r="E966" i="15"/>
  <c r="F966" i="15"/>
  <c r="C967" i="15"/>
  <c r="E967" i="15"/>
  <c r="F967" i="15"/>
  <c r="C968" i="15"/>
  <c r="E968" i="15"/>
  <c r="F968" i="15"/>
  <c r="C969" i="15"/>
  <c r="E969" i="15"/>
  <c r="F969" i="15"/>
  <c r="C970" i="15"/>
  <c r="E970" i="15"/>
  <c r="F970" i="15"/>
  <c r="C971" i="15"/>
  <c r="E971" i="15"/>
  <c r="F971" i="15"/>
  <c r="C972" i="15"/>
  <c r="E972" i="15"/>
  <c r="F972" i="15"/>
  <c r="C973" i="15"/>
  <c r="E973" i="15"/>
  <c r="F973" i="15"/>
  <c r="C974" i="15"/>
  <c r="E974" i="15"/>
  <c r="F974" i="15"/>
  <c r="C975" i="15"/>
  <c r="E975" i="15"/>
  <c r="F975" i="15"/>
  <c r="C976" i="15"/>
  <c r="E976" i="15"/>
  <c r="F976" i="15"/>
  <c r="C977" i="15"/>
  <c r="E977" i="15"/>
  <c r="F977" i="15"/>
  <c r="C978" i="15"/>
  <c r="E978" i="15"/>
  <c r="F978" i="15"/>
  <c r="C979" i="15"/>
  <c r="E979" i="15"/>
  <c r="F979" i="15"/>
  <c r="C980" i="15"/>
  <c r="E980" i="15"/>
  <c r="F980" i="15"/>
  <c r="C981" i="15"/>
  <c r="E981" i="15"/>
  <c r="F981" i="15"/>
  <c r="C982" i="15"/>
  <c r="E982" i="15"/>
  <c r="F982" i="15"/>
  <c r="C983" i="15"/>
  <c r="E983" i="15"/>
  <c r="F983" i="15"/>
  <c r="C984" i="15"/>
  <c r="E984" i="15"/>
  <c r="F984" i="15"/>
  <c r="C985" i="15"/>
  <c r="E985" i="15"/>
  <c r="F985" i="15"/>
  <c r="C986" i="15"/>
  <c r="E986" i="15"/>
  <c r="F986" i="15"/>
  <c r="C987" i="15"/>
  <c r="E987" i="15"/>
  <c r="F987" i="15"/>
  <c r="C988" i="15"/>
  <c r="E988" i="15"/>
  <c r="F988" i="15"/>
  <c r="C989" i="15"/>
  <c r="E989" i="15"/>
  <c r="F989" i="15"/>
  <c r="C990" i="15"/>
  <c r="E990" i="15"/>
  <c r="F990" i="15"/>
  <c r="C991" i="15"/>
  <c r="E991" i="15"/>
  <c r="F991" i="15"/>
  <c r="C992" i="15"/>
  <c r="E992" i="15"/>
  <c r="F992" i="15"/>
  <c r="C993" i="15"/>
  <c r="E993" i="15"/>
  <c r="F993" i="15"/>
  <c r="C994" i="15"/>
  <c r="E994" i="15"/>
  <c r="F994" i="15"/>
  <c r="C995" i="15"/>
  <c r="E995" i="15"/>
  <c r="F995" i="15"/>
  <c r="C996" i="15"/>
  <c r="E996" i="15"/>
  <c r="F996" i="15"/>
  <c r="C997" i="15"/>
  <c r="E997" i="15"/>
  <c r="F997" i="15"/>
  <c r="C998" i="15"/>
  <c r="E998" i="15"/>
  <c r="F998" i="15"/>
  <c r="C999" i="15"/>
  <c r="E999" i="15"/>
  <c r="F999" i="15"/>
  <c r="C1000" i="15"/>
  <c r="E1000" i="15"/>
  <c r="F1000" i="15"/>
  <c r="C1001" i="15"/>
  <c r="E1001" i="15"/>
  <c r="F1001" i="15"/>
  <c r="C1002" i="15"/>
  <c r="E1002" i="15"/>
  <c r="F1002" i="15"/>
  <c r="C1003" i="15"/>
  <c r="E1003" i="15"/>
  <c r="F1003" i="15"/>
  <c r="C1004" i="15"/>
  <c r="E1004" i="15"/>
  <c r="F1004" i="15"/>
  <c r="C1005" i="15"/>
  <c r="E1005" i="15"/>
  <c r="F1005" i="15"/>
  <c r="C1006" i="15"/>
  <c r="E1006" i="15"/>
  <c r="F1006" i="15"/>
  <c r="C1007" i="15"/>
  <c r="E1007" i="15"/>
  <c r="F1007" i="15"/>
  <c r="C1008" i="15"/>
  <c r="E1008" i="15"/>
  <c r="F1008" i="15"/>
  <c r="C1009" i="15"/>
  <c r="E1009" i="15"/>
  <c r="F1009" i="15"/>
  <c r="C1010" i="15"/>
  <c r="E1010" i="15"/>
  <c r="F1010" i="15"/>
  <c r="C1011" i="15"/>
  <c r="E1011" i="15"/>
  <c r="F1011" i="15"/>
  <c r="C1012" i="15"/>
  <c r="E1012" i="15"/>
  <c r="F1012" i="15"/>
  <c r="C1013" i="15"/>
  <c r="E1013" i="15"/>
  <c r="F1013" i="15"/>
  <c r="C1014" i="15"/>
  <c r="E1014" i="15"/>
  <c r="F1014" i="15"/>
  <c r="C1015" i="15"/>
  <c r="E1015" i="15"/>
  <c r="F1015" i="15"/>
  <c r="C1016" i="15"/>
  <c r="E1016" i="15"/>
  <c r="F1016" i="15"/>
  <c r="C1017" i="15"/>
  <c r="E1017" i="15"/>
  <c r="F1017" i="15"/>
  <c r="C1018" i="15"/>
  <c r="E1018" i="15"/>
  <c r="F1018" i="15"/>
  <c r="C1019" i="15"/>
  <c r="E1019" i="15"/>
  <c r="F1019" i="15"/>
  <c r="C1020" i="15"/>
  <c r="E1020" i="15"/>
  <c r="F1020" i="15"/>
  <c r="C1021" i="15"/>
  <c r="E1021" i="15"/>
  <c r="F1021" i="15"/>
  <c r="C1022" i="15"/>
  <c r="E1022" i="15"/>
  <c r="F1022" i="15"/>
  <c r="C1023" i="15"/>
  <c r="E1023" i="15"/>
  <c r="F1023" i="15"/>
  <c r="C1024" i="15"/>
  <c r="E1024" i="15"/>
  <c r="F1024" i="15"/>
  <c r="C1025" i="15"/>
  <c r="E1025" i="15"/>
  <c r="F1025" i="15"/>
  <c r="C1026" i="15"/>
  <c r="E1026" i="15"/>
  <c r="F1026" i="15"/>
  <c r="C1027" i="15"/>
  <c r="E1027" i="15"/>
  <c r="F1027" i="15"/>
  <c r="C1028" i="15"/>
  <c r="E1028" i="15"/>
  <c r="F1028" i="15"/>
  <c r="C1029" i="15"/>
  <c r="E1029" i="15"/>
  <c r="F1029" i="15"/>
  <c r="C1030" i="15"/>
  <c r="E1030" i="15"/>
  <c r="F1030" i="15"/>
  <c r="C1031" i="15"/>
  <c r="E1031" i="15"/>
  <c r="F1031" i="15"/>
  <c r="C1032" i="15"/>
  <c r="E1032" i="15"/>
  <c r="F1032" i="15"/>
  <c r="C1033" i="15"/>
  <c r="E1033" i="15"/>
  <c r="F1033" i="15"/>
  <c r="C1034" i="15"/>
  <c r="E1034" i="15"/>
  <c r="F1034" i="15"/>
  <c r="C1035" i="15"/>
  <c r="E1035" i="15"/>
  <c r="F1035" i="15"/>
  <c r="C1036" i="15"/>
  <c r="E1036" i="15"/>
  <c r="F1036" i="15"/>
  <c r="C1037" i="15"/>
  <c r="E1037" i="15"/>
  <c r="F1037" i="15"/>
  <c r="C1038" i="15"/>
  <c r="E1038" i="15"/>
  <c r="F1038" i="15"/>
  <c r="C1039" i="15"/>
  <c r="E1039" i="15"/>
  <c r="F1039" i="15"/>
  <c r="C1040" i="15"/>
  <c r="E1040" i="15"/>
  <c r="F1040" i="15"/>
  <c r="C1041" i="15"/>
  <c r="E1041" i="15"/>
  <c r="F1041" i="15"/>
  <c r="C1042" i="15"/>
  <c r="E1042" i="15"/>
  <c r="F1042" i="15"/>
  <c r="C1043" i="15"/>
  <c r="E1043" i="15"/>
  <c r="F1043" i="15"/>
  <c r="C1044" i="15"/>
  <c r="E1044" i="15"/>
  <c r="F1044" i="15"/>
  <c r="C1045" i="15"/>
  <c r="E1045" i="15"/>
  <c r="F1045" i="15"/>
  <c r="C1046" i="15"/>
  <c r="E1046" i="15"/>
  <c r="F1046" i="15"/>
  <c r="C1047" i="15"/>
  <c r="E1047" i="15"/>
  <c r="F1047" i="15"/>
  <c r="C1048" i="15"/>
  <c r="E1048" i="15"/>
  <c r="F1048" i="15"/>
  <c r="C1049" i="15"/>
  <c r="E1049" i="15"/>
  <c r="F1049" i="15"/>
  <c r="C1050" i="15"/>
  <c r="E1050" i="15"/>
  <c r="F1050" i="15"/>
  <c r="C1051" i="15"/>
  <c r="E1051" i="15"/>
  <c r="F1051" i="15"/>
  <c r="C1052" i="15"/>
  <c r="E1052" i="15"/>
  <c r="F1052" i="15"/>
  <c r="C1053" i="15"/>
  <c r="E1053" i="15"/>
  <c r="F1053" i="15"/>
  <c r="C1054" i="15"/>
  <c r="E1054" i="15"/>
  <c r="F1054" i="15"/>
  <c r="C1055" i="15"/>
  <c r="E1055" i="15"/>
  <c r="F1055" i="15"/>
  <c r="C1056" i="15"/>
  <c r="E1056" i="15"/>
  <c r="F1056" i="15"/>
  <c r="C1057" i="15"/>
  <c r="E1057" i="15"/>
  <c r="F1057" i="15"/>
  <c r="C1058" i="15"/>
  <c r="E1058" i="15"/>
  <c r="F1058" i="15"/>
  <c r="C1059" i="15"/>
  <c r="E1059" i="15"/>
  <c r="F1059" i="15"/>
  <c r="C1060" i="15"/>
  <c r="E1060" i="15"/>
  <c r="F1060" i="15"/>
  <c r="C1061" i="15"/>
  <c r="E1061" i="15"/>
  <c r="F1061" i="15"/>
  <c r="C1062" i="15"/>
  <c r="E1062" i="15"/>
  <c r="F1062" i="15"/>
  <c r="C1063" i="15"/>
  <c r="E1063" i="15"/>
  <c r="F1063" i="15"/>
  <c r="C1064" i="15"/>
  <c r="E1064" i="15"/>
  <c r="F1064" i="15"/>
  <c r="C1065" i="15"/>
  <c r="E1065" i="15"/>
  <c r="F1065" i="15"/>
  <c r="C1066" i="15"/>
  <c r="E1066" i="15"/>
  <c r="F1066" i="15"/>
  <c r="C1067" i="15"/>
  <c r="E1067" i="15"/>
  <c r="F1067" i="15"/>
  <c r="C1068" i="15"/>
  <c r="E1068" i="15"/>
  <c r="F1068" i="15"/>
  <c r="C1069" i="15"/>
  <c r="E1069" i="15"/>
  <c r="F1069" i="15"/>
  <c r="C1070" i="15"/>
  <c r="E1070" i="15"/>
  <c r="F1070" i="15"/>
  <c r="C1071" i="15"/>
  <c r="E1071" i="15"/>
  <c r="F1071" i="15"/>
  <c r="C1072" i="15"/>
  <c r="E1072" i="15"/>
  <c r="F1072" i="15"/>
  <c r="C1073" i="15"/>
  <c r="E1073" i="15"/>
  <c r="F1073" i="15"/>
  <c r="C1074" i="15"/>
  <c r="E1074" i="15"/>
  <c r="F1074" i="15"/>
  <c r="C1075" i="15"/>
  <c r="E1075" i="15"/>
  <c r="F1075" i="15"/>
  <c r="C1076" i="15"/>
  <c r="E1076" i="15"/>
  <c r="F1076" i="15"/>
  <c r="C1077" i="15"/>
  <c r="E1077" i="15"/>
  <c r="F1077" i="15"/>
  <c r="C1078" i="15"/>
  <c r="E1078" i="15"/>
  <c r="F1078" i="15"/>
  <c r="C1079" i="15"/>
  <c r="E1079" i="15"/>
  <c r="F1079" i="15"/>
  <c r="C1080" i="15"/>
  <c r="E1080" i="15"/>
  <c r="F1080" i="15"/>
  <c r="C1081" i="15"/>
  <c r="E1081" i="15"/>
  <c r="F1081" i="15"/>
  <c r="C1082" i="15"/>
  <c r="E1082" i="15"/>
  <c r="F1082" i="15"/>
  <c r="C1083" i="15"/>
  <c r="E1083" i="15"/>
  <c r="F1083" i="15"/>
  <c r="C1084" i="15"/>
  <c r="E1084" i="15"/>
  <c r="F1084" i="15"/>
  <c r="C1085" i="15"/>
  <c r="E1085" i="15"/>
  <c r="F1085" i="15"/>
  <c r="C1086" i="15"/>
  <c r="E1086" i="15"/>
  <c r="F1086" i="15"/>
  <c r="C1087" i="15"/>
  <c r="E1087" i="15"/>
  <c r="F1087" i="15"/>
  <c r="C1088" i="15"/>
  <c r="E1088" i="15"/>
  <c r="F1088" i="15"/>
  <c r="C1089" i="15"/>
  <c r="E1089" i="15"/>
  <c r="F1089" i="15"/>
  <c r="C1090" i="15"/>
  <c r="E1090" i="15"/>
  <c r="F1090" i="15"/>
  <c r="C1091" i="15"/>
  <c r="E1091" i="15"/>
  <c r="F1091" i="15"/>
  <c r="C1092" i="15"/>
  <c r="E1092" i="15"/>
  <c r="F1092" i="15"/>
  <c r="C1093" i="15"/>
  <c r="E1093" i="15"/>
  <c r="F1093" i="15"/>
  <c r="C1094" i="15"/>
  <c r="E1094" i="15"/>
  <c r="F1094" i="15"/>
  <c r="C1095" i="15"/>
  <c r="E1095" i="15"/>
  <c r="F1095" i="15"/>
  <c r="C1096" i="15"/>
  <c r="E1096" i="15"/>
  <c r="F1096" i="15"/>
  <c r="C1097" i="15"/>
  <c r="E1097" i="15"/>
  <c r="F1097" i="15"/>
  <c r="C1098" i="15"/>
  <c r="E1098" i="15"/>
  <c r="F1098" i="15"/>
  <c r="C1099" i="15"/>
  <c r="E1099" i="15"/>
  <c r="F1099" i="15"/>
  <c r="C1100" i="15"/>
  <c r="E1100" i="15"/>
  <c r="F1100" i="15"/>
  <c r="C1101" i="15"/>
  <c r="E1101" i="15"/>
  <c r="F1101" i="15"/>
  <c r="C1102" i="15"/>
  <c r="E1102" i="15"/>
  <c r="F1102" i="15"/>
  <c r="C1103" i="15"/>
  <c r="E1103" i="15"/>
  <c r="F1103" i="15"/>
  <c r="C1104" i="15"/>
  <c r="E1104" i="15"/>
  <c r="F1104" i="15"/>
  <c r="C1105" i="15"/>
  <c r="E1105" i="15"/>
  <c r="F1105" i="15"/>
  <c r="C1106" i="15"/>
  <c r="E1106" i="15"/>
  <c r="F1106" i="15"/>
  <c r="C1107" i="15"/>
  <c r="E1107" i="15"/>
  <c r="F1107" i="15"/>
  <c r="C1108" i="15"/>
  <c r="E1108" i="15"/>
  <c r="F1108" i="15"/>
  <c r="C1109" i="15"/>
  <c r="E1109" i="15"/>
  <c r="F1109" i="15"/>
  <c r="C1110" i="15"/>
  <c r="E1110" i="15"/>
  <c r="F1110" i="15"/>
  <c r="C1111" i="15"/>
  <c r="E1111" i="15"/>
  <c r="F1111" i="15"/>
  <c r="C1112" i="15"/>
  <c r="E1112" i="15"/>
  <c r="F1112" i="15"/>
  <c r="C1113" i="15"/>
  <c r="E1113" i="15"/>
  <c r="F1113" i="15"/>
  <c r="C1114" i="15"/>
  <c r="E1114" i="15"/>
  <c r="F1114" i="15"/>
  <c r="C1115" i="15"/>
  <c r="E1115" i="15"/>
  <c r="F1115" i="15"/>
  <c r="C1116" i="15"/>
  <c r="E1116" i="15"/>
  <c r="F1116" i="15"/>
  <c r="C1117" i="15"/>
  <c r="E1117" i="15"/>
  <c r="F1117" i="15"/>
  <c r="C1118" i="15"/>
  <c r="E1118" i="15"/>
  <c r="F1118" i="15"/>
  <c r="C1119" i="15"/>
  <c r="E1119" i="15"/>
  <c r="F1119" i="15"/>
  <c r="C1120" i="15"/>
  <c r="E1120" i="15"/>
  <c r="F1120" i="15"/>
  <c r="C1121" i="15"/>
  <c r="E1121" i="15"/>
  <c r="F1121" i="15"/>
  <c r="C1122" i="15"/>
  <c r="E1122" i="15"/>
  <c r="F1122" i="15"/>
  <c r="C1123" i="15"/>
  <c r="E1123" i="15"/>
  <c r="F1123" i="15"/>
  <c r="C1124" i="15"/>
  <c r="E1124" i="15"/>
  <c r="F1124" i="15"/>
  <c r="C1125" i="15"/>
  <c r="E1125" i="15"/>
  <c r="F1125" i="15"/>
  <c r="C1126" i="15"/>
  <c r="E1126" i="15"/>
  <c r="F1126" i="15"/>
  <c r="C1127" i="15"/>
  <c r="E1127" i="15"/>
  <c r="F1127" i="15"/>
  <c r="C1128" i="15"/>
  <c r="E1128" i="15"/>
  <c r="F1128" i="15"/>
  <c r="C1129" i="15"/>
  <c r="E1129" i="15"/>
  <c r="F1129" i="15"/>
  <c r="C1130" i="15"/>
  <c r="E1130" i="15"/>
  <c r="F1130" i="15"/>
  <c r="C1131" i="15"/>
  <c r="E1131" i="15"/>
  <c r="F1131" i="15"/>
  <c r="C1132" i="15"/>
  <c r="E1132" i="15"/>
  <c r="F1132" i="15"/>
  <c r="C1133" i="15"/>
  <c r="E1133" i="15"/>
  <c r="F1133" i="15"/>
  <c r="C1134" i="15"/>
  <c r="E1134" i="15"/>
  <c r="F1134" i="15"/>
  <c r="C1135" i="15"/>
  <c r="E1135" i="15"/>
  <c r="F1135" i="15"/>
  <c r="C1136" i="15"/>
  <c r="E1136" i="15"/>
  <c r="F1136" i="15"/>
  <c r="C1137" i="15"/>
  <c r="E1137" i="15"/>
  <c r="F1137" i="15"/>
  <c r="C1138" i="15"/>
  <c r="E1138" i="15"/>
  <c r="F1138" i="15"/>
  <c r="C1139" i="15"/>
  <c r="E1139" i="15"/>
  <c r="F1139" i="15"/>
  <c r="C1140" i="15"/>
  <c r="E1140" i="15"/>
  <c r="F1140" i="15"/>
  <c r="C1141" i="15"/>
  <c r="E1141" i="15"/>
  <c r="F1141" i="15"/>
  <c r="C1142" i="15"/>
  <c r="E1142" i="15"/>
  <c r="F1142" i="15"/>
  <c r="C1143" i="15"/>
  <c r="E1143" i="15"/>
  <c r="F1143" i="15"/>
  <c r="C1144" i="15"/>
  <c r="E1144" i="15"/>
  <c r="F1144" i="15"/>
  <c r="C1145" i="15"/>
  <c r="E1145" i="15"/>
  <c r="F1145" i="15"/>
  <c r="C1146" i="15"/>
  <c r="E1146" i="15"/>
  <c r="F1146" i="15"/>
  <c r="C1147" i="15"/>
  <c r="E1147" i="15"/>
  <c r="F1147" i="15"/>
  <c r="C1148" i="15"/>
  <c r="E1148" i="15"/>
  <c r="F1148" i="15"/>
  <c r="C1149" i="15"/>
  <c r="E1149" i="15"/>
  <c r="F1149" i="15"/>
  <c r="C1150" i="15"/>
  <c r="E1150" i="15"/>
  <c r="F1150" i="15"/>
  <c r="C1151" i="15"/>
  <c r="E1151" i="15"/>
  <c r="F1151" i="15"/>
  <c r="C1152" i="15"/>
  <c r="E1152" i="15"/>
  <c r="F1152" i="15"/>
  <c r="C1153" i="15"/>
  <c r="E1153" i="15"/>
  <c r="F1153" i="15"/>
  <c r="C1154" i="15"/>
  <c r="E1154" i="15"/>
  <c r="F1154" i="15"/>
  <c r="C1155" i="15"/>
  <c r="E1155" i="15"/>
  <c r="F1155" i="15"/>
  <c r="C1156" i="15"/>
  <c r="E1156" i="15"/>
  <c r="F1156" i="15"/>
  <c r="C1157" i="15"/>
  <c r="E1157" i="15"/>
  <c r="F1157" i="15"/>
  <c r="C1158" i="15"/>
  <c r="E1158" i="15"/>
  <c r="F1158" i="15"/>
  <c r="C1159" i="15"/>
  <c r="E1159" i="15"/>
  <c r="F1159" i="15"/>
  <c r="C1160" i="15"/>
  <c r="E1160" i="15"/>
  <c r="F1160" i="15"/>
  <c r="C1161" i="15"/>
  <c r="E1161" i="15"/>
  <c r="F1161" i="15"/>
  <c r="C1162" i="15"/>
  <c r="E1162" i="15"/>
  <c r="F1162" i="15"/>
  <c r="C1163" i="15"/>
  <c r="E1163" i="15"/>
  <c r="F1163" i="15"/>
  <c r="C1164" i="15"/>
  <c r="E1164" i="15"/>
  <c r="F1164" i="15"/>
  <c r="C1165" i="15"/>
  <c r="E1165" i="15"/>
  <c r="F1165" i="15"/>
  <c r="C1166" i="15"/>
  <c r="E1166" i="15"/>
  <c r="F1166" i="15"/>
  <c r="C1167" i="15"/>
  <c r="E1167" i="15"/>
  <c r="F1167" i="15"/>
  <c r="C1168" i="15"/>
  <c r="E1168" i="15"/>
  <c r="F1168" i="15"/>
  <c r="C1169" i="15"/>
  <c r="E1169" i="15"/>
  <c r="F1169" i="15"/>
  <c r="C1170" i="15"/>
  <c r="E1170" i="15"/>
  <c r="F1170" i="15"/>
  <c r="C1171" i="15"/>
  <c r="E1171" i="15"/>
  <c r="F1171" i="15"/>
  <c r="C1172" i="15"/>
  <c r="E1172" i="15"/>
  <c r="F1172" i="15"/>
  <c r="C1173" i="15"/>
  <c r="E1173" i="15"/>
  <c r="F1173" i="15"/>
  <c r="C1174" i="15"/>
  <c r="E1174" i="15"/>
  <c r="F1174" i="15"/>
  <c r="C1175" i="15"/>
  <c r="E1175" i="15"/>
  <c r="F1175" i="15"/>
  <c r="C1176" i="15"/>
  <c r="E1176" i="15"/>
  <c r="F1176" i="15"/>
  <c r="C1177" i="15"/>
  <c r="E1177" i="15"/>
  <c r="F1177" i="15"/>
  <c r="C1178" i="15"/>
  <c r="E1178" i="15"/>
  <c r="F1178" i="15"/>
  <c r="C1179" i="15"/>
  <c r="E1179" i="15"/>
  <c r="F1179" i="15"/>
  <c r="C1180" i="15"/>
  <c r="E1180" i="15"/>
  <c r="F1180" i="15"/>
  <c r="C1181" i="15"/>
  <c r="E1181" i="15"/>
  <c r="F1181" i="15"/>
  <c r="C1182" i="15"/>
  <c r="E1182" i="15"/>
  <c r="F1182" i="15"/>
  <c r="C1183" i="15"/>
  <c r="E1183" i="15"/>
  <c r="F1183" i="15"/>
  <c r="C1184" i="15"/>
  <c r="E1184" i="15"/>
  <c r="F1184" i="15"/>
  <c r="C1185" i="15"/>
  <c r="E1185" i="15"/>
  <c r="F1185" i="15"/>
  <c r="C1186" i="15"/>
  <c r="E1186" i="15"/>
  <c r="F1186" i="15"/>
  <c r="C1187" i="15"/>
  <c r="E1187" i="15"/>
  <c r="F1187" i="15"/>
  <c r="C1188" i="15"/>
  <c r="E1188" i="15"/>
  <c r="F1188" i="15"/>
  <c r="C1189" i="15"/>
  <c r="E1189" i="15"/>
  <c r="F1189" i="15"/>
  <c r="C1190" i="15"/>
  <c r="E1190" i="15"/>
  <c r="F1190" i="15"/>
  <c r="C1191" i="15"/>
  <c r="E1191" i="15"/>
  <c r="F1191" i="15"/>
  <c r="C1192" i="15"/>
  <c r="E1192" i="15"/>
  <c r="F1192" i="15"/>
  <c r="C1193" i="15"/>
  <c r="E1193" i="15"/>
  <c r="F1193" i="15"/>
  <c r="C1194" i="15"/>
  <c r="E1194" i="15"/>
  <c r="F1194" i="15"/>
  <c r="C1195" i="15"/>
  <c r="E1195" i="15"/>
  <c r="F1195" i="15"/>
  <c r="C1196" i="15"/>
  <c r="E1196" i="15"/>
  <c r="F1196" i="15"/>
  <c r="C1197" i="15"/>
  <c r="E1197" i="15"/>
  <c r="F1197" i="15"/>
  <c r="C1198" i="15"/>
  <c r="E1198" i="15"/>
  <c r="F1198" i="15"/>
  <c r="C1199" i="15"/>
  <c r="E1199" i="15"/>
  <c r="F1199" i="15"/>
  <c r="C1200" i="15"/>
  <c r="E1200" i="15"/>
  <c r="F1200" i="15"/>
  <c r="C1201" i="15"/>
  <c r="E1201" i="15"/>
  <c r="F1201" i="15"/>
  <c r="C1202" i="15"/>
  <c r="E1202" i="15"/>
  <c r="F1202" i="15"/>
  <c r="C1203" i="15"/>
  <c r="E1203" i="15"/>
  <c r="F1203" i="15"/>
  <c r="C1204" i="15"/>
  <c r="E1204" i="15"/>
  <c r="F1204" i="15"/>
  <c r="C1205" i="15"/>
  <c r="E1205" i="15"/>
  <c r="F1205" i="15"/>
  <c r="C1206" i="15"/>
  <c r="E1206" i="15"/>
  <c r="F1206" i="15"/>
  <c r="C1207" i="15"/>
  <c r="E1207" i="15"/>
  <c r="F1207" i="15"/>
  <c r="C1208" i="15"/>
  <c r="E1208" i="15"/>
  <c r="F1208" i="15"/>
  <c r="C1209" i="15"/>
  <c r="E1209" i="15"/>
  <c r="F1209" i="15"/>
  <c r="C1210" i="15"/>
  <c r="E1210" i="15"/>
  <c r="F1210" i="15"/>
  <c r="C1211" i="15"/>
  <c r="E1211" i="15"/>
  <c r="F1211" i="15"/>
  <c r="C1212" i="15"/>
  <c r="E1212" i="15"/>
  <c r="F1212" i="15"/>
  <c r="C1213" i="15"/>
  <c r="E1213" i="15"/>
  <c r="F1213" i="15"/>
  <c r="C1214" i="15"/>
  <c r="E1214" i="15"/>
  <c r="F1214" i="15"/>
  <c r="C1215" i="15"/>
  <c r="E1215" i="15"/>
  <c r="F1215" i="15"/>
  <c r="C1216" i="15"/>
  <c r="E1216" i="15"/>
  <c r="F1216" i="15"/>
  <c r="C1217" i="15"/>
  <c r="E1217" i="15"/>
  <c r="F1217" i="15"/>
  <c r="C1218" i="15"/>
  <c r="E1218" i="15"/>
  <c r="F1218" i="15"/>
  <c r="C1219" i="15"/>
  <c r="E1219" i="15"/>
  <c r="F1219" i="15"/>
  <c r="C1220" i="15"/>
  <c r="E1220" i="15"/>
  <c r="F1220" i="15"/>
  <c r="C1221" i="15"/>
  <c r="E1221" i="15"/>
  <c r="F1221" i="15"/>
  <c r="C1222" i="15"/>
  <c r="E1222" i="15"/>
  <c r="F1222" i="15"/>
  <c r="C1223" i="15"/>
  <c r="E1223" i="15"/>
  <c r="F1223" i="15"/>
  <c r="C1224" i="15"/>
  <c r="E1224" i="15"/>
  <c r="F1224" i="15"/>
  <c r="C1225" i="15"/>
  <c r="E1225" i="15"/>
  <c r="F1225" i="15"/>
  <c r="C1226" i="15"/>
  <c r="E1226" i="15"/>
  <c r="F1226" i="15"/>
  <c r="C1227" i="15"/>
  <c r="E1227" i="15"/>
  <c r="F1227" i="15"/>
  <c r="C1228" i="15"/>
  <c r="E1228" i="15"/>
  <c r="F1228" i="15"/>
  <c r="C1229" i="15"/>
  <c r="E1229" i="15"/>
  <c r="F1229" i="15"/>
  <c r="C1230" i="15"/>
  <c r="E1230" i="15"/>
  <c r="F1230" i="15"/>
  <c r="C1231" i="15"/>
  <c r="E1231" i="15"/>
  <c r="F1231" i="15"/>
  <c r="C1232" i="15"/>
  <c r="E1232" i="15"/>
  <c r="F1232" i="15"/>
  <c r="C1233" i="15"/>
  <c r="E1233" i="15"/>
  <c r="F1233" i="15"/>
  <c r="C1234" i="15"/>
  <c r="E1234" i="15"/>
  <c r="F1234" i="15"/>
  <c r="C1235" i="15"/>
  <c r="E1235" i="15"/>
  <c r="F1235" i="15"/>
  <c r="C1236" i="15"/>
  <c r="E1236" i="15"/>
  <c r="F1236" i="15"/>
  <c r="C1237" i="15"/>
  <c r="E1237" i="15"/>
  <c r="F1237" i="15"/>
  <c r="C1238" i="15"/>
  <c r="E1238" i="15"/>
  <c r="F1238" i="15"/>
  <c r="C1239" i="15"/>
  <c r="E1239" i="15"/>
  <c r="F1239" i="15"/>
  <c r="C1240" i="15"/>
  <c r="E1240" i="15"/>
  <c r="F1240" i="15"/>
  <c r="C1241" i="15"/>
  <c r="E1241" i="15"/>
  <c r="F1241" i="15"/>
  <c r="C1242" i="15"/>
  <c r="E1242" i="15"/>
  <c r="F1242" i="15"/>
  <c r="C1243" i="15"/>
  <c r="E1243" i="15"/>
  <c r="F1243" i="15"/>
  <c r="C1244" i="15"/>
  <c r="E1244" i="15"/>
  <c r="F1244" i="15"/>
  <c r="C1245" i="15"/>
  <c r="E1245" i="15"/>
  <c r="F1245" i="15"/>
  <c r="C1246" i="15"/>
  <c r="E1246" i="15"/>
  <c r="F1246" i="15"/>
  <c r="C1247" i="15"/>
  <c r="E1247" i="15"/>
  <c r="F1247" i="15"/>
  <c r="C1248" i="15"/>
  <c r="E1248" i="15"/>
  <c r="F1248" i="15"/>
  <c r="C1249" i="15"/>
  <c r="E1249" i="15"/>
  <c r="F1249" i="15"/>
  <c r="C1250" i="15"/>
  <c r="E1250" i="15"/>
  <c r="F1250" i="15"/>
  <c r="C1251" i="15"/>
  <c r="E1251" i="15"/>
  <c r="F1251" i="15"/>
  <c r="C1252" i="15"/>
  <c r="E1252" i="15"/>
  <c r="F1252" i="15"/>
  <c r="C1253" i="15"/>
  <c r="E1253" i="15"/>
  <c r="F1253" i="15"/>
  <c r="C1254" i="15"/>
  <c r="E1254" i="15"/>
  <c r="F1254" i="15"/>
  <c r="C1255" i="15"/>
  <c r="E1255" i="15"/>
  <c r="F1255" i="15"/>
  <c r="C1256" i="15"/>
  <c r="E1256" i="15"/>
  <c r="F1256" i="15"/>
  <c r="C1257" i="15"/>
  <c r="E1257" i="15"/>
  <c r="F1257" i="15"/>
  <c r="C1258" i="15"/>
  <c r="E1258" i="15"/>
  <c r="F1258" i="15"/>
  <c r="C1259" i="15"/>
  <c r="E1259" i="15"/>
  <c r="F1259" i="15"/>
  <c r="C1260" i="15"/>
  <c r="E1260" i="15"/>
  <c r="F1260" i="15"/>
  <c r="C1261" i="15"/>
  <c r="E1261" i="15"/>
  <c r="F1261" i="15"/>
  <c r="C1262" i="15"/>
  <c r="E1262" i="15"/>
  <c r="F1262" i="15"/>
  <c r="C1263" i="15"/>
  <c r="E1263" i="15"/>
  <c r="F1263" i="15"/>
  <c r="C1264" i="15"/>
  <c r="E1264" i="15"/>
  <c r="F1264" i="15"/>
  <c r="C1265" i="15"/>
  <c r="E1265" i="15"/>
  <c r="F1265" i="15"/>
  <c r="C1266" i="15"/>
  <c r="E1266" i="15"/>
  <c r="F1266" i="15"/>
  <c r="C1267" i="15"/>
  <c r="E1267" i="15"/>
  <c r="F1267" i="15"/>
  <c r="C1268" i="15"/>
  <c r="E1268" i="15"/>
  <c r="F1268" i="15"/>
  <c r="C1269" i="15"/>
  <c r="E1269" i="15"/>
  <c r="F1269" i="15"/>
  <c r="C1270" i="15"/>
  <c r="E1270" i="15"/>
  <c r="F1270" i="15"/>
  <c r="C1271" i="15"/>
  <c r="E1271" i="15"/>
  <c r="F1271" i="15"/>
  <c r="C1272" i="15"/>
  <c r="E1272" i="15"/>
  <c r="F1272" i="15"/>
  <c r="C1273" i="15"/>
  <c r="E1273" i="15"/>
  <c r="F1273" i="15"/>
  <c r="C1274" i="15"/>
  <c r="E1274" i="15"/>
  <c r="F1274" i="15"/>
  <c r="C1275" i="15"/>
  <c r="E1275" i="15"/>
  <c r="F1275" i="15"/>
  <c r="C1276" i="15"/>
  <c r="E1276" i="15"/>
  <c r="F1276" i="15"/>
  <c r="C1277" i="15"/>
  <c r="E1277" i="15"/>
  <c r="F1277" i="15"/>
  <c r="C1278" i="15"/>
  <c r="E1278" i="15"/>
  <c r="F1278" i="15"/>
  <c r="C1279" i="15"/>
  <c r="E1279" i="15"/>
  <c r="F1279" i="15"/>
  <c r="C1280" i="15"/>
  <c r="E1280" i="15"/>
  <c r="F1280" i="15"/>
  <c r="C1281" i="15"/>
  <c r="E1281" i="15"/>
  <c r="F1281" i="15"/>
  <c r="C1282" i="15"/>
  <c r="E1282" i="15"/>
  <c r="F1282" i="15"/>
  <c r="C1283" i="15"/>
  <c r="E1283" i="15"/>
  <c r="F1283" i="15"/>
  <c r="C1284" i="15"/>
  <c r="E1284" i="15"/>
  <c r="F1284" i="15"/>
  <c r="C1285" i="15"/>
  <c r="E1285" i="15"/>
  <c r="F1285" i="15"/>
  <c r="C1286" i="15"/>
  <c r="E1286" i="15"/>
  <c r="F1286" i="15"/>
  <c r="C1287" i="15"/>
  <c r="E1287" i="15"/>
  <c r="F1287" i="15"/>
  <c r="C1288" i="15"/>
  <c r="E1288" i="15"/>
  <c r="F1288" i="15"/>
  <c r="C1289" i="15"/>
  <c r="E1289" i="15"/>
  <c r="F1289" i="15"/>
  <c r="C1290" i="15"/>
  <c r="E1290" i="15"/>
  <c r="F1290" i="15"/>
  <c r="C1291" i="15"/>
  <c r="E1291" i="15"/>
  <c r="F1291" i="15"/>
  <c r="C1292" i="15"/>
  <c r="E1292" i="15"/>
  <c r="F1292" i="15"/>
  <c r="C1293" i="15"/>
  <c r="E1293" i="15"/>
  <c r="F1293" i="15"/>
  <c r="C1294" i="15"/>
  <c r="E1294" i="15"/>
  <c r="F1294" i="15"/>
  <c r="C1295" i="15"/>
  <c r="E1295" i="15"/>
  <c r="F1295" i="15"/>
  <c r="C1296" i="15"/>
  <c r="E1296" i="15"/>
  <c r="F1296" i="15"/>
  <c r="C1297" i="15"/>
  <c r="E1297" i="15"/>
  <c r="F1297" i="15"/>
  <c r="C1298" i="15"/>
  <c r="E1298" i="15"/>
  <c r="F1298" i="15"/>
  <c r="C1299" i="15"/>
  <c r="E1299" i="15"/>
  <c r="F1299" i="15"/>
  <c r="C1300" i="15"/>
  <c r="E1300" i="15"/>
  <c r="F1300" i="15"/>
  <c r="C1301" i="15"/>
  <c r="E1301" i="15"/>
  <c r="F1301" i="15"/>
  <c r="C1302" i="15"/>
  <c r="E1302" i="15"/>
  <c r="F1302" i="15"/>
  <c r="C1303" i="15"/>
  <c r="E1303" i="15"/>
  <c r="F1303" i="15"/>
  <c r="C1304" i="15"/>
  <c r="E1304" i="15"/>
  <c r="F1304" i="15"/>
  <c r="C1305" i="15"/>
  <c r="E1305" i="15"/>
  <c r="F1305" i="15"/>
  <c r="C1306" i="15"/>
  <c r="E1306" i="15"/>
  <c r="F1306" i="15"/>
  <c r="C1307" i="15"/>
  <c r="E1307" i="15"/>
  <c r="F1307" i="15"/>
  <c r="C1308" i="15"/>
  <c r="E1308" i="15"/>
  <c r="F1308" i="15"/>
  <c r="C1309" i="15"/>
  <c r="E1309" i="15"/>
  <c r="F1309" i="15"/>
  <c r="C1310" i="15"/>
  <c r="E1310" i="15"/>
  <c r="F1310" i="15"/>
  <c r="C1311" i="15"/>
  <c r="E1311" i="15"/>
  <c r="F1311" i="15"/>
  <c r="C1312" i="15"/>
  <c r="E1312" i="15"/>
  <c r="F1312" i="15"/>
  <c r="C1313" i="15"/>
  <c r="E1313" i="15"/>
  <c r="F1313" i="15"/>
  <c r="C1314" i="15"/>
  <c r="E1314" i="15"/>
  <c r="F1314" i="15"/>
  <c r="C1315" i="15"/>
  <c r="E1315" i="15"/>
  <c r="F1315" i="15"/>
  <c r="C1316" i="15"/>
  <c r="E1316" i="15"/>
  <c r="F1316" i="15"/>
  <c r="C1317" i="15"/>
  <c r="E1317" i="15"/>
  <c r="F1317" i="15"/>
  <c r="C1318" i="15"/>
  <c r="E1318" i="15"/>
  <c r="F1318" i="15"/>
  <c r="C1319" i="15"/>
  <c r="E1319" i="15"/>
  <c r="F1319" i="15"/>
  <c r="C1320" i="15"/>
  <c r="E1320" i="15"/>
  <c r="F1320" i="15"/>
  <c r="C1321" i="15"/>
  <c r="E1321" i="15"/>
  <c r="F1321" i="15"/>
  <c r="C1322" i="15"/>
  <c r="E1322" i="15"/>
  <c r="F1322" i="15"/>
  <c r="C1323" i="15"/>
  <c r="E1323" i="15"/>
  <c r="F1323" i="15"/>
  <c r="C1324" i="15"/>
  <c r="E1324" i="15"/>
  <c r="F1324" i="15"/>
  <c r="C1325" i="15"/>
  <c r="E1325" i="15"/>
  <c r="F1325" i="15"/>
  <c r="C1326" i="15"/>
  <c r="E1326" i="15"/>
  <c r="F1326" i="15"/>
  <c r="C1327" i="15"/>
  <c r="E1327" i="15"/>
  <c r="F1327" i="15"/>
  <c r="C1328" i="15"/>
  <c r="E1328" i="15"/>
  <c r="F1328" i="15"/>
  <c r="C1329" i="15"/>
  <c r="E1329" i="15"/>
  <c r="F1329" i="15"/>
  <c r="C1330" i="15"/>
  <c r="E1330" i="15"/>
  <c r="F1330" i="15"/>
  <c r="C1331" i="15"/>
  <c r="E1331" i="15"/>
  <c r="F1331" i="15"/>
  <c r="C1332" i="15"/>
  <c r="E1332" i="15"/>
  <c r="F1332" i="15"/>
  <c r="C1333" i="15"/>
  <c r="E1333" i="15"/>
  <c r="F1333" i="15"/>
  <c r="C1334" i="15"/>
  <c r="E1334" i="15"/>
  <c r="F1334" i="15"/>
  <c r="C1335" i="15"/>
  <c r="E1335" i="15"/>
  <c r="F1335" i="15"/>
  <c r="C1336" i="15"/>
  <c r="E1336" i="15"/>
  <c r="F1336" i="15"/>
  <c r="C1337" i="15"/>
  <c r="E1337" i="15"/>
  <c r="F1337" i="15"/>
  <c r="C1338" i="15"/>
  <c r="E1338" i="15"/>
  <c r="F1338" i="15"/>
  <c r="C1339" i="15"/>
  <c r="E1339" i="15"/>
  <c r="F1339" i="15"/>
  <c r="C1340" i="15"/>
  <c r="E1340" i="15"/>
  <c r="F1340" i="15"/>
  <c r="C1341" i="15"/>
  <c r="E1341" i="15"/>
  <c r="F1341" i="15"/>
  <c r="C1342" i="15"/>
  <c r="E1342" i="15"/>
  <c r="F1342" i="15"/>
  <c r="C1343" i="15"/>
  <c r="E1343" i="15"/>
  <c r="F1343" i="15"/>
  <c r="C1344" i="15"/>
  <c r="E1344" i="15"/>
  <c r="F1344" i="15"/>
  <c r="C1345" i="15"/>
  <c r="E1345" i="15"/>
  <c r="F1345" i="15"/>
  <c r="C1346" i="15"/>
  <c r="E1346" i="15"/>
  <c r="F1346" i="15"/>
  <c r="C1347" i="15"/>
  <c r="E1347" i="15"/>
  <c r="F1347" i="15"/>
  <c r="C1348" i="15"/>
  <c r="E1348" i="15"/>
  <c r="F1348" i="15"/>
  <c r="C1349" i="15"/>
  <c r="E1349" i="15"/>
  <c r="F1349" i="15"/>
  <c r="C1350" i="15"/>
  <c r="E1350" i="15"/>
  <c r="F1350" i="15"/>
  <c r="C1351" i="15"/>
  <c r="E1351" i="15"/>
  <c r="F1351" i="15"/>
  <c r="C1352" i="15"/>
  <c r="E1352" i="15"/>
  <c r="F1352" i="15"/>
  <c r="C1353" i="15"/>
  <c r="E1353" i="15"/>
  <c r="F1353" i="15"/>
  <c r="C1354" i="15"/>
  <c r="E1354" i="15"/>
  <c r="F1354" i="15"/>
  <c r="C1355" i="15"/>
  <c r="E1355" i="15"/>
  <c r="F1355" i="15"/>
  <c r="C1356" i="15"/>
  <c r="E1356" i="15"/>
  <c r="F1356" i="15"/>
  <c r="C1357" i="15"/>
  <c r="E1357" i="15"/>
  <c r="F1357" i="15"/>
  <c r="C1358" i="15"/>
  <c r="E1358" i="15"/>
  <c r="F1358" i="15"/>
  <c r="C1359" i="15"/>
  <c r="E1359" i="15"/>
  <c r="F1359" i="15"/>
  <c r="C1360" i="15"/>
  <c r="E1360" i="15"/>
  <c r="F1360" i="15"/>
  <c r="C1361" i="15"/>
  <c r="E1361" i="15"/>
  <c r="F1361" i="15"/>
  <c r="C1362" i="15"/>
  <c r="E1362" i="15"/>
  <c r="F1362" i="15"/>
  <c r="C1363" i="15"/>
  <c r="E1363" i="15"/>
  <c r="F1363" i="15"/>
  <c r="C1364" i="15"/>
  <c r="E1364" i="15"/>
  <c r="F1364" i="15"/>
  <c r="C1365" i="15"/>
  <c r="E1365" i="15"/>
  <c r="F1365" i="15"/>
  <c r="C1366" i="15"/>
  <c r="E1366" i="15"/>
  <c r="F1366" i="15"/>
  <c r="C1367" i="15"/>
  <c r="E1367" i="15"/>
  <c r="F1367" i="15"/>
  <c r="C1368" i="15"/>
  <c r="E1368" i="15"/>
  <c r="F1368" i="15"/>
  <c r="C1369" i="15"/>
  <c r="E1369" i="15"/>
  <c r="F1369" i="15"/>
  <c r="C1370" i="15"/>
  <c r="E1370" i="15"/>
  <c r="F1370" i="15"/>
  <c r="C1371" i="15"/>
  <c r="E1371" i="15"/>
  <c r="F1371" i="15"/>
  <c r="C1372" i="15"/>
  <c r="E1372" i="15"/>
  <c r="F1372" i="15"/>
  <c r="C1373" i="15"/>
  <c r="E1373" i="15"/>
  <c r="F1373" i="15"/>
  <c r="C1374" i="15"/>
  <c r="E1374" i="15"/>
  <c r="F1374" i="15"/>
  <c r="C1375" i="15"/>
  <c r="E1375" i="15"/>
  <c r="F1375" i="15"/>
  <c r="C1376" i="15"/>
  <c r="E1376" i="15"/>
  <c r="F1376" i="15"/>
  <c r="C1377" i="15"/>
  <c r="E1377" i="15"/>
  <c r="F1377" i="15"/>
  <c r="C1378" i="15"/>
  <c r="E1378" i="15"/>
  <c r="F1378" i="15"/>
  <c r="C1379" i="15"/>
  <c r="E1379" i="15"/>
  <c r="F1379" i="15"/>
  <c r="C1380" i="15"/>
  <c r="E1380" i="15"/>
  <c r="F1380" i="15"/>
  <c r="C1381" i="15"/>
  <c r="E1381" i="15"/>
  <c r="F1381" i="15"/>
  <c r="C1382" i="15"/>
  <c r="E1382" i="15"/>
  <c r="F1382" i="15"/>
  <c r="C1383" i="15"/>
  <c r="E1383" i="15"/>
  <c r="F1383" i="15"/>
  <c r="C1384" i="15"/>
  <c r="E1384" i="15"/>
  <c r="F1384" i="15"/>
  <c r="C1385" i="15"/>
  <c r="E1385" i="15"/>
  <c r="F1385" i="15"/>
  <c r="C1386" i="15"/>
  <c r="E1386" i="15"/>
  <c r="F1386" i="15"/>
  <c r="C1387" i="15"/>
  <c r="E1387" i="15"/>
  <c r="F1387" i="15"/>
  <c r="C1388" i="15"/>
  <c r="E1388" i="15"/>
  <c r="F1388" i="15"/>
  <c r="C1389" i="15"/>
  <c r="E1389" i="15"/>
  <c r="F1389" i="15"/>
  <c r="C1390" i="15"/>
  <c r="E1390" i="15"/>
  <c r="F1390" i="15"/>
  <c r="C1391" i="15"/>
  <c r="E1391" i="15"/>
  <c r="F1391" i="15"/>
  <c r="C1392" i="15"/>
  <c r="E1392" i="15"/>
  <c r="F1392" i="15"/>
  <c r="C1393" i="15"/>
  <c r="E1393" i="15"/>
  <c r="F1393" i="15"/>
  <c r="C1394" i="15"/>
  <c r="E1394" i="15"/>
  <c r="F1394" i="15"/>
  <c r="C1395" i="15"/>
  <c r="E1395" i="15"/>
  <c r="F1395" i="15"/>
  <c r="C1396" i="15"/>
  <c r="E1396" i="15"/>
  <c r="F1396" i="15"/>
  <c r="C1397" i="15"/>
  <c r="E1397" i="15"/>
  <c r="F1397" i="15"/>
  <c r="C1398" i="15"/>
  <c r="E1398" i="15"/>
  <c r="F1398" i="15"/>
  <c r="C1399" i="15"/>
  <c r="E1399" i="15"/>
  <c r="F1399" i="15"/>
  <c r="C1400" i="15"/>
  <c r="E1400" i="15"/>
  <c r="F1400" i="15"/>
  <c r="C1401" i="15"/>
  <c r="E1401" i="15"/>
  <c r="F1401" i="15"/>
  <c r="C1402" i="15"/>
  <c r="E1402" i="15"/>
  <c r="F1402" i="15"/>
  <c r="C1403" i="15"/>
  <c r="E1403" i="15"/>
  <c r="F1403" i="15"/>
  <c r="C1404" i="15"/>
  <c r="E1404" i="15"/>
  <c r="F1404" i="15"/>
  <c r="C1405" i="15"/>
  <c r="E1405" i="15"/>
  <c r="F1405" i="15"/>
  <c r="C1406" i="15"/>
  <c r="E1406" i="15"/>
  <c r="F1406" i="15"/>
  <c r="C1407" i="15"/>
  <c r="E1407" i="15"/>
  <c r="F1407" i="15"/>
  <c r="C1408" i="15"/>
  <c r="E1408" i="15"/>
  <c r="F1408" i="15"/>
  <c r="C1409" i="15"/>
  <c r="E1409" i="15"/>
  <c r="F1409" i="15"/>
  <c r="C1410" i="15"/>
  <c r="E1410" i="15"/>
  <c r="F1410" i="15"/>
  <c r="C1411" i="15"/>
  <c r="E1411" i="15"/>
  <c r="F1411" i="15"/>
  <c r="C1412" i="15"/>
  <c r="E1412" i="15"/>
  <c r="F1412" i="15"/>
  <c r="C1413" i="15"/>
  <c r="E1413" i="15"/>
  <c r="F1413" i="15"/>
  <c r="C1414" i="15"/>
  <c r="E1414" i="15"/>
  <c r="F1414" i="15"/>
  <c r="C1415" i="15"/>
  <c r="E1415" i="15"/>
  <c r="F1415" i="15"/>
  <c r="C1416" i="15"/>
  <c r="E1416" i="15"/>
  <c r="F1416" i="15"/>
  <c r="C1417" i="15"/>
  <c r="E1417" i="15"/>
  <c r="F1417" i="15"/>
  <c r="C1418" i="15"/>
  <c r="E1418" i="15"/>
  <c r="F1418" i="15"/>
  <c r="C1419" i="15"/>
  <c r="E1419" i="15"/>
  <c r="F1419" i="15"/>
  <c r="C1420" i="15"/>
  <c r="E1420" i="15"/>
  <c r="F1420" i="15"/>
  <c r="C1421" i="15"/>
  <c r="E1421" i="15"/>
  <c r="F1421" i="15"/>
  <c r="C1422" i="15"/>
  <c r="E1422" i="15"/>
  <c r="F1422" i="15"/>
  <c r="C1423" i="15"/>
  <c r="E1423" i="15"/>
  <c r="F1423" i="15"/>
  <c r="C1424" i="15"/>
  <c r="E1424" i="15"/>
  <c r="F1424" i="15"/>
  <c r="C1425" i="15"/>
  <c r="E1425" i="15"/>
  <c r="F1425" i="15"/>
  <c r="C1426" i="15"/>
  <c r="E1426" i="15"/>
  <c r="F1426" i="15"/>
  <c r="C1427" i="15"/>
  <c r="E1427" i="15"/>
  <c r="F1427" i="15"/>
  <c r="C1428" i="15"/>
  <c r="E1428" i="15"/>
  <c r="F1428" i="15"/>
  <c r="C1429" i="15"/>
  <c r="E1429" i="15"/>
  <c r="F1429" i="15"/>
  <c r="C1430" i="15"/>
  <c r="E1430" i="15"/>
  <c r="F1430" i="15"/>
  <c r="C1431" i="15"/>
  <c r="E1431" i="15"/>
  <c r="F1431" i="15"/>
  <c r="C1432" i="15"/>
  <c r="E1432" i="15"/>
  <c r="F1432" i="15"/>
  <c r="C1433" i="15"/>
  <c r="E1433" i="15"/>
  <c r="F1433" i="15"/>
  <c r="C1434" i="15"/>
  <c r="E1434" i="15"/>
  <c r="F1434" i="15"/>
  <c r="C1435" i="15"/>
  <c r="E1435" i="15"/>
  <c r="F1435" i="15"/>
  <c r="C1436" i="15"/>
  <c r="E1436" i="15"/>
  <c r="F1436" i="15"/>
  <c r="C1437" i="15"/>
  <c r="E1437" i="15"/>
  <c r="F1437" i="15"/>
  <c r="C1438" i="15"/>
  <c r="E1438" i="15"/>
  <c r="F1438" i="15"/>
  <c r="C1439" i="15"/>
  <c r="E1439" i="15"/>
  <c r="F1439" i="15"/>
  <c r="C1440" i="15"/>
  <c r="E1440" i="15"/>
  <c r="F1440" i="15"/>
  <c r="C1441" i="15"/>
  <c r="E1441" i="15"/>
  <c r="F1441" i="15"/>
  <c r="C1442" i="15"/>
  <c r="E1442" i="15"/>
  <c r="F1442" i="15"/>
  <c r="C1443" i="15"/>
  <c r="E1443" i="15"/>
  <c r="F1443" i="15"/>
  <c r="C1444" i="15"/>
  <c r="E1444" i="15"/>
  <c r="F1444" i="15"/>
  <c r="C1445" i="15"/>
  <c r="E1445" i="15"/>
  <c r="F1445" i="15"/>
  <c r="C1446" i="15"/>
  <c r="E1446" i="15"/>
  <c r="F1446" i="15"/>
  <c r="C1447" i="15"/>
  <c r="E1447" i="15"/>
  <c r="F1447" i="15"/>
  <c r="C1448" i="15"/>
  <c r="E1448" i="15"/>
  <c r="F1448" i="15"/>
  <c r="C1449" i="15"/>
  <c r="E1449" i="15"/>
  <c r="F1449" i="15"/>
  <c r="C1450" i="15"/>
  <c r="E1450" i="15"/>
  <c r="F1450" i="15"/>
  <c r="C1451" i="15"/>
  <c r="E1451" i="15"/>
  <c r="F1451" i="15"/>
  <c r="C1452" i="15"/>
  <c r="E1452" i="15"/>
  <c r="F1452" i="15"/>
  <c r="C1453" i="15"/>
  <c r="E1453" i="15"/>
  <c r="F1453" i="15"/>
  <c r="C1454" i="15"/>
  <c r="E1454" i="15"/>
  <c r="F1454" i="15"/>
  <c r="C1455" i="15"/>
  <c r="E1455" i="15"/>
  <c r="F1455" i="15"/>
  <c r="C1456" i="15"/>
  <c r="E1456" i="15"/>
  <c r="F1456" i="15"/>
  <c r="C1457" i="15"/>
  <c r="E1457" i="15"/>
  <c r="F1457" i="15"/>
  <c r="C1458" i="15"/>
  <c r="E1458" i="15"/>
  <c r="F1458" i="15"/>
  <c r="C1459" i="15"/>
  <c r="E1459" i="15"/>
  <c r="F1459" i="15"/>
  <c r="C1460" i="15"/>
  <c r="E1460" i="15"/>
  <c r="F1460" i="15"/>
  <c r="C1461" i="15"/>
  <c r="E1461" i="15"/>
  <c r="F1461" i="15"/>
  <c r="C1462" i="15"/>
  <c r="E1462" i="15"/>
  <c r="F1462" i="15"/>
  <c r="C1463" i="15"/>
  <c r="E1463" i="15"/>
  <c r="F1463" i="15"/>
  <c r="C1464" i="15"/>
  <c r="E1464" i="15"/>
  <c r="F1464" i="15"/>
  <c r="C1465" i="15"/>
  <c r="E1465" i="15"/>
  <c r="F1465" i="15"/>
  <c r="C1466" i="15"/>
  <c r="E1466" i="15"/>
  <c r="F1466" i="15"/>
  <c r="C1467" i="15"/>
  <c r="E1467" i="15"/>
  <c r="F1467" i="15"/>
  <c r="C1468" i="15"/>
  <c r="E1468" i="15"/>
  <c r="F1468" i="15"/>
  <c r="C1469" i="15"/>
  <c r="E1469" i="15"/>
  <c r="F1469" i="15"/>
  <c r="C1470" i="15"/>
  <c r="E1470" i="15"/>
  <c r="F1470" i="15"/>
  <c r="C1471" i="15"/>
  <c r="E1471" i="15"/>
  <c r="F1471" i="15"/>
  <c r="C1472" i="15"/>
  <c r="E1472" i="15"/>
  <c r="F1472" i="15"/>
  <c r="C1473" i="15"/>
  <c r="E1473" i="15"/>
  <c r="F1473" i="15"/>
  <c r="C1474" i="15"/>
  <c r="E1474" i="15"/>
  <c r="F1474" i="15"/>
  <c r="C1475" i="15"/>
  <c r="E1475" i="15"/>
  <c r="F1475" i="15"/>
  <c r="C1476" i="15"/>
  <c r="E1476" i="15"/>
  <c r="F1476" i="15"/>
  <c r="C1477" i="15"/>
  <c r="E1477" i="15"/>
  <c r="F1477" i="15"/>
  <c r="C1478" i="15"/>
  <c r="E1478" i="15"/>
  <c r="F1478" i="15"/>
  <c r="C1479" i="15"/>
  <c r="E1479" i="15"/>
  <c r="F1479" i="15"/>
  <c r="C1480" i="15"/>
  <c r="E1480" i="15"/>
  <c r="F1480" i="15"/>
  <c r="C1481" i="15"/>
  <c r="E1481" i="15"/>
  <c r="F1481" i="15"/>
  <c r="C1482" i="15"/>
  <c r="E1482" i="15"/>
  <c r="F1482" i="15"/>
  <c r="C1483" i="15"/>
  <c r="E1483" i="15"/>
  <c r="F1483" i="15"/>
  <c r="C1484" i="15"/>
  <c r="E1484" i="15"/>
  <c r="F1484" i="15"/>
  <c r="C1485" i="15"/>
  <c r="E1485" i="15"/>
  <c r="F1485" i="15"/>
  <c r="C1486" i="15"/>
  <c r="E1486" i="15"/>
  <c r="F1486" i="15"/>
  <c r="C1487" i="15"/>
  <c r="E1487" i="15"/>
  <c r="F1487" i="15"/>
  <c r="C1488" i="15"/>
  <c r="E1488" i="15"/>
  <c r="F1488" i="15"/>
  <c r="C1489" i="15"/>
  <c r="E1489" i="15"/>
  <c r="F1489" i="15"/>
  <c r="C1490" i="15"/>
  <c r="E1490" i="15"/>
  <c r="F1490" i="15"/>
  <c r="C1491" i="15"/>
  <c r="E1491" i="15"/>
  <c r="F1491" i="15"/>
  <c r="C1492" i="15"/>
  <c r="E1492" i="15"/>
  <c r="F1492" i="15"/>
  <c r="C1493" i="15"/>
  <c r="E1493" i="15"/>
  <c r="F1493" i="15"/>
  <c r="C1494" i="15"/>
  <c r="E1494" i="15"/>
  <c r="F1494" i="15"/>
  <c r="C1495" i="15"/>
  <c r="E1495" i="15"/>
  <c r="F1495" i="15"/>
  <c r="C1496" i="15"/>
  <c r="E1496" i="15"/>
  <c r="F1496" i="15"/>
  <c r="C1497" i="15"/>
  <c r="E1497" i="15"/>
  <c r="F1497" i="15"/>
  <c r="C1498" i="15"/>
  <c r="E1498" i="15"/>
  <c r="F1498" i="15"/>
  <c r="C1499" i="15"/>
  <c r="E1499" i="15"/>
  <c r="F1499" i="15"/>
  <c r="C1500" i="15"/>
  <c r="E1500" i="15"/>
  <c r="F1500" i="15"/>
  <c r="C1501" i="15"/>
  <c r="E1501" i="15"/>
  <c r="F1501" i="15"/>
  <c r="C1502" i="15"/>
  <c r="E1502" i="15"/>
  <c r="F1502" i="15"/>
  <c r="C1503" i="15"/>
  <c r="E1503" i="15"/>
  <c r="F1503" i="15"/>
  <c r="C1504" i="15"/>
  <c r="E1504" i="15"/>
  <c r="F1504" i="15"/>
  <c r="C1505" i="15"/>
  <c r="E1505" i="15"/>
  <c r="F1505" i="15"/>
  <c r="C1506" i="15"/>
  <c r="E1506" i="15"/>
  <c r="F1506" i="15"/>
  <c r="C1507" i="15"/>
  <c r="E1507" i="15"/>
  <c r="F1507" i="15"/>
  <c r="C1508" i="15"/>
  <c r="E1508" i="15"/>
  <c r="F1508" i="15"/>
  <c r="C1509" i="15"/>
  <c r="E1509" i="15"/>
  <c r="F1509" i="15"/>
  <c r="C1510" i="15"/>
  <c r="E1510" i="15"/>
  <c r="F1510" i="15"/>
  <c r="C1511" i="15"/>
  <c r="E1511" i="15"/>
  <c r="F1511" i="15"/>
  <c r="C1512" i="15"/>
  <c r="E1512" i="15"/>
  <c r="F1512" i="15"/>
  <c r="C1513" i="15"/>
  <c r="E1513" i="15"/>
  <c r="F1513" i="15"/>
  <c r="C1514" i="15"/>
  <c r="E1514" i="15"/>
  <c r="F1514" i="15"/>
  <c r="C1515" i="15"/>
  <c r="E1515" i="15"/>
  <c r="F1515" i="15"/>
  <c r="C1516" i="15"/>
  <c r="E1516" i="15"/>
  <c r="F1516" i="15"/>
  <c r="C1517" i="15"/>
  <c r="E1517" i="15"/>
  <c r="F1517" i="15"/>
  <c r="C1518" i="15"/>
  <c r="E1518" i="15"/>
  <c r="F1518" i="15"/>
  <c r="C1519" i="15"/>
  <c r="E1519" i="15"/>
  <c r="F1519" i="15"/>
  <c r="C1520" i="15"/>
  <c r="E1520" i="15"/>
  <c r="F1520" i="15"/>
  <c r="C1521" i="15"/>
  <c r="E1521" i="15"/>
  <c r="F1521" i="15"/>
  <c r="C1522" i="15"/>
  <c r="E1522" i="15"/>
  <c r="F1522" i="15"/>
  <c r="C1523" i="15"/>
  <c r="E1523" i="15"/>
  <c r="F1523" i="15"/>
  <c r="C1524" i="15"/>
  <c r="E1524" i="15"/>
  <c r="F1524" i="15"/>
  <c r="C1525" i="15"/>
  <c r="E1525" i="15"/>
  <c r="F1525" i="15"/>
  <c r="C1526" i="15"/>
  <c r="E1526" i="15"/>
  <c r="F1526" i="15"/>
  <c r="C1527" i="15"/>
  <c r="E1527" i="15"/>
  <c r="F1527" i="15"/>
  <c r="C1528" i="15"/>
  <c r="E1528" i="15"/>
  <c r="F1528" i="15"/>
  <c r="C1529" i="15"/>
  <c r="E1529" i="15"/>
  <c r="F1529" i="15"/>
  <c r="C1530" i="15"/>
  <c r="E1530" i="15"/>
  <c r="F1530" i="15"/>
  <c r="C1531" i="15"/>
  <c r="E1531" i="15"/>
  <c r="F1531" i="15"/>
  <c r="C1532" i="15"/>
  <c r="E1532" i="15"/>
  <c r="F1532" i="15"/>
  <c r="C1533" i="15"/>
  <c r="E1533" i="15"/>
  <c r="F1533" i="15"/>
  <c r="C1534" i="15"/>
  <c r="E1534" i="15"/>
  <c r="F1534" i="15"/>
  <c r="C1535" i="15"/>
  <c r="E1535" i="15"/>
  <c r="F1535" i="15"/>
  <c r="C1536" i="15"/>
  <c r="E1536" i="15"/>
  <c r="F1536" i="15"/>
  <c r="C1537" i="15"/>
  <c r="E1537" i="15"/>
  <c r="F1537" i="15"/>
  <c r="C1538" i="15"/>
  <c r="E1538" i="15"/>
  <c r="F1538" i="15"/>
  <c r="C1539" i="15"/>
  <c r="E1539" i="15"/>
  <c r="F1539" i="15"/>
  <c r="C1540" i="15"/>
  <c r="E1540" i="15"/>
  <c r="F1540" i="15"/>
  <c r="C1541" i="15"/>
  <c r="E1541" i="15"/>
  <c r="F1541" i="15"/>
  <c r="C1542" i="15"/>
  <c r="E1542" i="15"/>
  <c r="F1542" i="15"/>
  <c r="C1543" i="15"/>
  <c r="E1543" i="15"/>
  <c r="F1543" i="15"/>
  <c r="C1544" i="15"/>
  <c r="E1544" i="15"/>
  <c r="F1544" i="15"/>
  <c r="C1545" i="15"/>
  <c r="E1545" i="15"/>
  <c r="F1545" i="15"/>
  <c r="C1546" i="15"/>
  <c r="E1546" i="15"/>
  <c r="F1546" i="15"/>
  <c r="C1547" i="15"/>
  <c r="E1547" i="15"/>
  <c r="F1547" i="15"/>
  <c r="C1548" i="15"/>
  <c r="E1548" i="15"/>
  <c r="F1548" i="15"/>
  <c r="C1549" i="15"/>
  <c r="E1549" i="15"/>
  <c r="F1549" i="15"/>
  <c r="C1550" i="15"/>
  <c r="E1550" i="15"/>
  <c r="F1550" i="15"/>
  <c r="C1551" i="15"/>
  <c r="E1551" i="15"/>
  <c r="F1551" i="15"/>
  <c r="C1552" i="15"/>
  <c r="E1552" i="15"/>
  <c r="F1552" i="15"/>
  <c r="C1553" i="15"/>
  <c r="E1553" i="15"/>
  <c r="F1553" i="15"/>
  <c r="C1554" i="15"/>
  <c r="E1554" i="15"/>
  <c r="F1554" i="15"/>
  <c r="C1555" i="15"/>
  <c r="E1555" i="15"/>
  <c r="F1555" i="15"/>
  <c r="C1556" i="15"/>
  <c r="E1556" i="15"/>
  <c r="F1556" i="15"/>
  <c r="C1557" i="15"/>
  <c r="E1557" i="15"/>
  <c r="F1557" i="15"/>
  <c r="C1558" i="15"/>
  <c r="E1558" i="15"/>
  <c r="F1558" i="15"/>
  <c r="C1559" i="15"/>
  <c r="E1559" i="15"/>
  <c r="F1559" i="15"/>
  <c r="C1560" i="15"/>
  <c r="E1560" i="15"/>
  <c r="F1560" i="15"/>
  <c r="C1561" i="15"/>
  <c r="E1561" i="15"/>
  <c r="F1561" i="15"/>
  <c r="C1562" i="15"/>
  <c r="E1562" i="15"/>
  <c r="F1562" i="15"/>
  <c r="C1563" i="15"/>
  <c r="E1563" i="15"/>
  <c r="F1563" i="15"/>
  <c r="C1564" i="15"/>
  <c r="E1564" i="15"/>
  <c r="F1564" i="15"/>
  <c r="C1565" i="15"/>
  <c r="E1565" i="15"/>
  <c r="F1565" i="15"/>
  <c r="C1566" i="15"/>
  <c r="E1566" i="15"/>
  <c r="F1566" i="15"/>
  <c r="C1567" i="15"/>
  <c r="E1567" i="15"/>
  <c r="F1567" i="15"/>
  <c r="C1568" i="15"/>
  <c r="E1568" i="15"/>
  <c r="F1568" i="15"/>
  <c r="C1569" i="15"/>
  <c r="E1569" i="15"/>
  <c r="F1569" i="15"/>
  <c r="C1570" i="15"/>
  <c r="E1570" i="15"/>
  <c r="F1570" i="15"/>
  <c r="C1571" i="15"/>
  <c r="E1571" i="15"/>
  <c r="F1571" i="15"/>
  <c r="C1572" i="15"/>
  <c r="E1572" i="15"/>
  <c r="F1572" i="15"/>
  <c r="C1573" i="15"/>
  <c r="E1573" i="15"/>
  <c r="F1573" i="15"/>
  <c r="C1574" i="15"/>
  <c r="E1574" i="15"/>
  <c r="F1574" i="15"/>
  <c r="C1575" i="15"/>
  <c r="E1575" i="15"/>
  <c r="F1575" i="15"/>
  <c r="C1576" i="15"/>
  <c r="E1576" i="15"/>
  <c r="F1576" i="15"/>
  <c r="C1577" i="15"/>
  <c r="E1577" i="15"/>
  <c r="F1577" i="15"/>
  <c r="C1578" i="15"/>
  <c r="E1578" i="15"/>
  <c r="F1578" i="15"/>
  <c r="C1579" i="15"/>
  <c r="E1579" i="15"/>
  <c r="F1579" i="15"/>
  <c r="C1580" i="15"/>
  <c r="E1580" i="15"/>
  <c r="F1580" i="15"/>
  <c r="C1581" i="15"/>
  <c r="E1581" i="15"/>
  <c r="F1581" i="15"/>
  <c r="C1582" i="15"/>
  <c r="E1582" i="15"/>
  <c r="F1582" i="15"/>
  <c r="C1583" i="15"/>
  <c r="E1583" i="15"/>
  <c r="F1583" i="15"/>
  <c r="C1584" i="15"/>
  <c r="E1584" i="15"/>
  <c r="F1584" i="15"/>
  <c r="C1585" i="15"/>
  <c r="E1585" i="15"/>
  <c r="F1585" i="15"/>
  <c r="C1586" i="15"/>
  <c r="E1586" i="15"/>
  <c r="F1586" i="15"/>
  <c r="C1587" i="15"/>
  <c r="E1587" i="15"/>
  <c r="F1587" i="15"/>
  <c r="C1588" i="15"/>
  <c r="E1588" i="15"/>
  <c r="F1588" i="15"/>
  <c r="C1589" i="15"/>
  <c r="E1589" i="15"/>
  <c r="F1589" i="15"/>
  <c r="C1590" i="15"/>
  <c r="E1590" i="15"/>
  <c r="F1590" i="15"/>
  <c r="C1591" i="15"/>
  <c r="E1591" i="15"/>
  <c r="F1591" i="15"/>
  <c r="C1592" i="15"/>
  <c r="E1592" i="15"/>
  <c r="F1592" i="15"/>
  <c r="C1593" i="15"/>
  <c r="E1593" i="15"/>
  <c r="F1593" i="15"/>
  <c r="C1594" i="15"/>
  <c r="E1594" i="15"/>
  <c r="F1594" i="15"/>
  <c r="C1595" i="15"/>
  <c r="E1595" i="15"/>
  <c r="F1595" i="15"/>
  <c r="C1596" i="15"/>
  <c r="E1596" i="15"/>
  <c r="F1596" i="15"/>
  <c r="C1597" i="15"/>
  <c r="E1597" i="15"/>
  <c r="F1597" i="15"/>
  <c r="C1598" i="15"/>
  <c r="E1598" i="15"/>
  <c r="F1598" i="15"/>
  <c r="C1599" i="15"/>
  <c r="E1599" i="15"/>
  <c r="F1599" i="15"/>
  <c r="C1600" i="15"/>
  <c r="E1600" i="15"/>
  <c r="F1600" i="15"/>
  <c r="C1601" i="15"/>
  <c r="E1601" i="15"/>
  <c r="F1601" i="15"/>
  <c r="C1602" i="15"/>
  <c r="E1602" i="15"/>
  <c r="F1602" i="15"/>
  <c r="C1603" i="15"/>
  <c r="E1603" i="15"/>
  <c r="F1603" i="15"/>
  <c r="C1604" i="15"/>
  <c r="E1604" i="15"/>
  <c r="F1604" i="15"/>
  <c r="C1605" i="15"/>
  <c r="E1605" i="15"/>
  <c r="F1605" i="15"/>
  <c r="C1606" i="15"/>
  <c r="E1606" i="15"/>
  <c r="F1606" i="15"/>
  <c r="C1607" i="15"/>
  <c r="E1607" i="15"/>
  <c r="F1607" i="15"/>
  <c r="C1608" i="15"/>
  <c r="E1608" i="15"/>
  <c r="F1608" i="15"/>
  <c r="C1609" i="15"/>
  <c r="E1609" i="15"/>
  <c r="F1609" i="15"/>
  <c r="C1610" i="15"/>
  <c r="E1610" i="15"/>
  <c r="F1610" i="15"/>
  <c r="C1611" i="15"/>
  <c r="E1611" i="15"/>
  <c r="F1611" i="15"/>
  <c r="C1612" i="15"/>
  <c r="E1612" i="15"/>
  <c r="F1612" i="15"/>
  <c r="C1613" i="15"/>
  <c r="E1613" i="15"/>
  <c r="F1613" i="15"/>
  <c r="C1614" i="15"/>
  <c r="E1614" i="15"/>
  <c r="F1614" i="15"/>
  <c r="C1615" i="15"/>
  <c r="E1615" i="15"/>
  <c r="F1615" i="15"/>
  <c r="C1616" i="15"/>
  <c r="E1616" i="15"/>
  <c r="F1616" i="15"/>
  <c r="C1617" i="15"/>
  <c r="E1617" i="15"/>
  <c r="F1617" i="15"/>
  <c r="C1618" i="15"/>
  <c r="E1618" i="15"/>
  <c r="F1618" i="15"/>
  <c r="C1619" i="15"/>
  <c r="E1619" i="15"/>
  <c r="F1619" i="15"/>
  <c r="C1620" i="15"/>
  <c r="E1620" i="15"/>
  <c r="F1620" i="15"/>
  <c r="C1621" i="15"/>
  <c r="E1621" i="15"/>
  <c r="F1621" i="15"/>
  <c r="C1622" i="15"/>
  <c r="E1622" i="15"/>
  <c r="F1622" i="15"/>
  <c r="C1623" i="15"/>
  <c r="E1623" i="15"/>
  <c r="F1623" i="15"/>
  <c r="C1624" i="15"/>
  <c r="E1624" i="15"/>
  <c r="F1624" i="15"/>
  <c r="C1625" i="15"/>
  <c r="E1625" i="15"/>
  <c r="F1625" i="15"/>
  <c r="C1626" i="15"/>
  <c r="E1626" i="15"/>
  <c r="F1626" i="15"/>
  <c r="C1627" i="15"/>
  <c r="E1627" i="15"/>
  <c r="F1627" i="15"/>
  <c r="C1628" i="15"/>
  <c r="E1628" i="15"/>
  <c r="F1628" i="15"/>
  <c r="C1629" i="15"/>
  <c r="E1629" i="15"/>
  <c r="F1629" i="15"/>
  <c r="C1630" i="15"/>
  <c r="E1630" i="15"/>
  <c r="F1630" i="15"/>
  <c r="C1631" i="15"/>
  <c r="E1631" i="15"/>
  <c r="F1631" i="15"/>
  <c r="C1632" i="15"/>
  <c r="E1632" i="15"/>
  <c r="F1632" i="15"/>
  <c r="C1633" i="15"/>
  <c r="E1633" i="15"/>
  <c r="F1633" i="15"/>
  <c r="C1634" i="15"/>
  <c r="E1634" i="15"/>
  <c r="F1634" i="15"/>
  <c r="C1635" i="15"/>
  <c r="E1635" i="15"/>
  <c r="F1635" i="15"/>
  <c r="C1636" i="15"/>
  <c r="E1636" i="15"/>
  <c r="F1636" i="15"/>
  <c r="C1637" i="15"/>
  <c r="E1637" i="15"/>
  <c r="F1637" i="15"/>
  <c r="C1638" i="15"/>
  <c r="E1638" i="15"/>
  <c r="F1638" i="15"/>
  <c r="C1639" i="15"/>
  <c r="E1639" i="15"/>
  <c r="F1639" i="15"/>
  <c r="C1640" i="15"/>
  <c r="E1640" i="15"/>
  <c r="F1640" i="15"/>
  <c r="C1641" i="15"/>
  <c r="E1641" i="15"/>
  <c r="F1641" i="15"/>
  <c r="C1642" i="15"/>
  <c r="E1642" i="15"/>
  <c r="F1642" i="15"/>
  <c r="C1643" i="15"/>
  <c r="E1643" i="15"/>
  <c r="F1643" i="15"/>
  <c r="C1644" i="15"/>
  <c r="E1644" i="15"/>
  <c r="F1644" i="15"/>
  <c r="C1645" i="15"/>
  <c r="E1645" i="15"/>
  <c r="F1645" i="15"/>
  <c r="C1646" i="15"/>
  <c r="E1646" i="15"/>
  <c r="F1646" i="15"/>
  <c r="C1647" i="15"/>
  <c r="E1647" i="15"/>
  <c r="F1647" i="15"/>
  <c r="C1648" i="15"/>
  <c r="E1648" i="15"/>
  <c r="F1648" i="15"/>
  <c r="C1649" i="15"/>
  <c r="E1649" i="15"/>
  <c r="F1649" i="15"/>
  <c r="C1650" i="15"/>
  <c r="E1650" i="15"/>
  <c r="F1650" i="15"/>
  <c r="C1651" i="15"/>
  <c r="E1651" i="15"/>
  <c r="F1651" i="15"/>
  <c r="C1652" i="15"/>
  <c r="E1652" i="15"/>
  <c r="F1652" i="15"/>
  <c r="C1653" i="15"/>
  <c r="E1653" i="15"/>
  <c r="F1653" i="15"/>
  <c r="C1654" i="15"/>
  <c r="E1654" i="15"/>
  <c r="F1654" i="15"/>
  <c r="C1655" i="15"/>
  <c r="E1655" i="15"/>
  <c r="F1655" i="15"/>
  <c r="C1656" i="15"/>
  <c r="E1656" i="15"/>
  <c r="F1656" i="15"/>
  <c r="C1657" i="15"/>
  <c r="E1657" i="15"/>
  <c r="F1657" i="15"/>
  <c r="C1658" i="15"/>
  <c r="E1658" i="15"/>
  <c r="F1658" i="15"/>
  <c r="C1659" i="15"/>
  <c r="E1659" i="15"/>
  <c r="F1659" i="15"/>
  <c r="C1660" i="15"/>
  <c r="E1660" i="15"/>
  <c r="F1660" i="15"/>
  <c r="C1661" i="15"/>
  <c r="E1661" i="15"/>
  <c r="F1661" i="15"/>
  <c r="C1662" i="15"/>
  <c r="E1662" i="15"/>
  <c r="F1662" i="15"/>
  <c r="C1663" i="15"/>
  <c r="E1663" i="15"/>
  <c r="F1663" i="15"/>
  <c r="C1664" i="15"/>
  <c r="E1664" i="15"/>
  <c r="F1664" i="15"/>
  <c r="C1665" i="15"/>
  <c r="E1665" i="15"/>
  <c r="F1665" i="15"/>
  <c r="C1666" i="15"/>
  <c r="E1666" i="15"/>
  <c r="F1666" i="15"/>
  <c r="C1667" i="15"/>
  <c r="E1667" i="15"/>
  <c r="F1667" i="15"/>
  <c r="C1668" i="15"/>
  <c r="E1668" i="15"/>
  <c r="F1668" i="15"/>
  <c r="C1669" i="15"/>
  <c r="E1669" i="15"/>
  <c r="F1669" i="15"/>
  <c r="C1670" i="15"/>
  <c r="E1670" i="15"/>
  <c r="F1670" i="15"/>
  <c r="C1671" i="15"/>
  <c r="E1671" i="15"/>
  <c r="F1671" i="15"/>
  <c r="C1672" i="15"/>
  <c r="E1672" i="15"/>
  <c r="F1672" i="15"/>
  <c r="C1673" i="15"/>
  <c r="E1673" i="15"/>
  <c r="F1673" i="15"/>
  <c r="C1674" i="15"/>
  <c r="E1674" i="15"/>
  <c r="F1674" i="15"/>
  <c r="C1675" i="15"/>
  <c r="E1675" i="15"/>
  <c r="F1675" i="15"/>
  <c r="C1676" i="15"/>
  <c r="E1676" i="15"/>
  <c r="F1676" i="15"/>
  <c r="C1677" i="15"/>
  <c r="E1677" i="15"/>
  <c r="F1677" i="15"/>
  <c r="C1678" i="15"/>
  <c r="E1678" i="15"/>
  <c r="F1678" i="15"/>
  <c r="C1679" i="15"/>
  <c r="E1679" i="15"/>
  <c r="F1679" i="15"/>
  <c r="C1680" i="15"/>
  <c r="E1680" i="15"/>
  <c r="F1680" i="15"/>
  <c r="C1681" i="15"/>
  <c r="E1681" i="15"/>
  <c r="F1681" i="15"/>
  <c r="C1682" i="15"/>
  <c r="E1682" i="15"/>
  <c r="F1682" i="15"/>
  <c r="C1683" i="15"/>
  <c r="E1683" i="15"/>
  <c r="F1683" i="15"/>
  <c r="C1684" i="15"/>
  <c r="E1684" i="15"/>
  <c r="F1684" i="15"/>
  <c r="C1685" i="15"/>
  <c r="E1685" i="15"/>
  <c r="F1685" i="15"/>
  <c r="C1686" i="15"/>
  <c r="E1686" i="15"/>
  <c r="F1686" i="15"/>
  <c r="C1687" i="15"/>
  <c r="E1687" i="15"/>
  <c r="F1687" i="15"/>
  <c r="C1688" i="15"/>
  <c r="E1688" i="15"/>
  <c r="F1688" i="15"/>
  <c r="C1689" i="15"/>
  <c r="E1689" i="15"/>
  <c r="F1689" i="15"/>
  <c r="C1690" i="15"/>
  <c r="E1690" i="15"/>
  <c r="F1690" i="15"/>
  <c r="C1691" i="15"/>
  <c r="E1691" i="15"/>
  <c r="F1691" i="15"/>
  <c r="C1692" i="15"/>
  <c r="E1692" i="15"/>
  <c r="F1692" i="15"/>
  <c r="C1693" i="15"/>
  <c r="E1693" i="15"/>
  <c r="F1693" i="15"/>
  <c r="C1694" i="15"/>
  <c r="E1694" i="15"/>
  <c r="F1694" i="15"/>
  <c r="C1695" i="15"/>
  <c r="E1695" i="15"/>
  <c r="F1695" i="15"/>
  <c r="C1696" i="15"/>
  <c r="E1696" i="15"/>
  <c r="F1696" i="15"/>
  <c r="C1697" i="15"/>
  <c r="E1697" i="15"/>
  <c r="F1697" i="15"/>
  <c r="C1698" i="15"/>
  <c r="E1698" i="15"/>
  <c r="F1698" i="15"/>
  <c r="C1699" i="15"/>
  <c r="E1699" i="15"/>
  <c r="F1699" i="15"/>
  <c r="C1700" i="15"/>
  <c r="E1700" i="15"/>
  <c r="F1700" i="15"/>
  <c r="C1701" i="15"/>
  <c r="E1701" i="15"/>
  <c r="F1701" i="15"/>
  <c r="C1702" i="15"/>
  <c r="E1702" i="15"/>
  <c r="F1702" i="15"/>
  <c r="C1703" i="15"/>
  <c r="E1703" i="15"/>
  <c r="F1703" i="15"/>
  <c r="C1704" i="15"/>
  <c r="E1704" i="15"/>
  <c r="F1704" i="15"/>
  <c r="C1705" i="15"/>
  <c r="E1705" i="15"/>
  <c r="F1705" i="15"/>
  <c r="C1706" i="15"/>
  <c r="E1706" i="15"/>
  <c r="F1706" i="15"/>
  <c r="C1707" i="15"/>
  <c r="E1707" i="15"/>
  <c r="F1707" i="15"/>
  <c r="C1708" i="15"/>
  <c r="E1708" i="15"/>
  <c r="F1708" i="15"/>
  <c r="C1709" i="15"/>
  <c r="E1709" i="15"/>
  <c r="F1709" i="15"/>
  <c r="C1710" i="15"/>
  <c r="E1710" i="15"/>
  <c r="F1710" i="15"/>
  <c r="C1711" i="15"/>
  <c r="E1711" i="15"/>
  <c r="F1711" i="15"/>
  <c r="C1712" i="15"/>
  <c r="E1712" i="15"/>
  <c r="F1712" i="15"/>
  <c r="C1713" i="15"/>
  <c r="E1713" i="15"/>
  <c r="F1713" i="15"/>
  <c r="C1714" i="15"/>
  <c r="E1714" i="15"/>
  <c r="F1714" i="15"/>
  <c r="C1715" i="15"/>
  <c r="E1715" i="15"/>
  <c r="F1715" i="15"/>
  <c r="C1716" i="15"/>
  <c r="E1716" i="15"/>
  <c r="F1716" i="15"/>
  <c r="C1717" i="15"/>
  <c r="E1717" i="15"/>
  <c r="F1717" i="15"/>
  <c r="C1718" i="15"/>
  <c r="E1718" i="15"/>
  <c r="F1718" i="15"/>
  <c r="C1719" i="15"/>
  <c r="E1719" i="15"/>
  <c r="F1719" i="15"/>
  <c r="C1720" i="15"/>
  <c r="E1720" i="15"/>
  <c r="F1720" i="15"/>
  <c r="C1721" i="15"/>
  <c r="E1721" i="15"/>
  <c r="F1721" i="15"/>
  <c r="C1722" i="15"/>
  <c r="E1722" i="15"/>
  <c r="F1722" i="15"/>
  <c r="C1723" i="15"/>
  <c r="E1723" i="15"/>
  <c r="F1723" i="15"/>
  <c r="C1724" i="15"/>
  <c r="E1724" i="15"/>
  <c r="F1724" i="15"/>
  <c r="C1725" i="15"/>
  <c r="E1725" i="15"/>
  <c r="F1725" i="15"/>
  <c r="C1726" i="15"/>
  <c r="E1726" i="15"/>
  <c r="F1726" i="15"/>
  <c r="C1727" i="15"/>
  <c r="E1727" i="15"/>
  <c r="F1727" i="15"/>
  <c r="C1728" i="15"/>
  <c r="E1728" i="15"/>
  <c r="F1728" i="15"/>
  <c r="C1729" i="15"/>
  <c r="E1729" i="15"/>
  <c r="F1729" i="15"/>
  <c r="C1730" i="15"/>
  <c r="E1730" i="15"/>
  <c r="F1730" i="15"/>
  <c r="C1731" i="15"/>
  <c r="E1731" i="15"/>
  <c r="F1731" i="15"/>
  <c r="C1732" i="15"/>
  <c r="E1732" i="15"/>
  <c r="F1732" i="15"/>
  <c r="C1733" i="15"/>
  <c r="E1733" i="15"/>
  <c r="F1733" i="15"/>
  <c r="C1734" i="15"/>
  <c r="E1734" i="15"/>
  <c r="F1734" i="15"/>
  <c r="C1735" i="15"/>
  <c r="E1735" i="15"/>
  <c r="F1735" i="15"/>
  <c r="C1736" i="15"/>
  <c r="E1736" i="15"/>
  <c r="F1736" i="15"/>
  <c r="C1737" i="15"/>
  <c r="E1737" i="15"/>
  <c r="F1737" i="15"/>
  <c r="C1738" i="15"/>
  <c r="E1738" i="15"/>
  <c r="F1738" i="15"/>
  <c r="C1739" i="15"/>
  <c r="E1739" i="15"/>
  <c r="F1739" i="15"/>
  <c r="C1740" i="15"/>
  <c r="E1740" i="15"/>
  <c r="F1740" i="15"/>
  <c r="C1741" i="15"/>
  <c r="E1741" i="15"/>
  <c r="F1741" i="15"/>
  <c r="C1742" i="15"/>
  <c r="E1742" i="15"/>
  <c r="F1742" i="15"/>
  <c r="C1743" i="15"/>
  <c r="E1743" i="15"/>
  <c r="F1743" i="15"/>
  <c r="C1744" i="15"/>
  <c r="E1744" i="15"/>
  <c r="F1744" i="15"/>
  <c r="C1745" i="15"/>
  <c r="E1745" i="15"/>
  <c r="F1745" i="15"/>
  <c r="C1746" i="15"/>
  <c r="E1746" i="15"/>
  <c r="F1746" i="15"/>
  <c r="C1747" i="15"/>
  <c r="E1747" i="15"/>
  <c r="F1747" i="15"/>
  <c r="C1748" i="15"/>
  <c r="E1748" i="15"/>
  <c r="F1748" i="15"/>
  <c r="C1749" i="15"/>
  <c r="E1749" i="15"/>
  <c r="F1749" i="15"/>
  <c r="C1750" i="15"/>
  <c r="E1750" i="15"/>
  <c r="F1750" i="15"/>
  <c r="C1751" i="15"/>
  <c r="E1751" i="15"/>
  <c r="F1751" i="15"/>
  <c r="C1752" i="15"/>
  <c r="E1752" i="15"/>
  <c r="F1752" i="15"/>
  <c r="C1753" i="15"/>
  <c r="E1753" i="15"/>
  <c r="F1753" i="15"/>
  <c r="C1754" i="15"/>
  <c r="E1754" i="15"/>
  <c r="F1754" i="15"/>
  <c r="C1755" i="15"/>
  <c r="E1755" i="15"/>
  <c r="F1755" i="15"/>
  <c r="C1756" i="15"/>
  <c r="E1756" i="15"/>
  <c r="F1756" i="15"/>
  <c r="C1757" i="15"/>
  <c r="E1757" i="15"/>
  <c r="F1757" i="15"/>
  <c r="C1758" i="15"/>
  <c r="E1758" i="15"/>
  <c r="F1758" i="15"/>
  <c r="C1759" i="15"/>
  <c r="E1759" i="15"/>
  <c r="F1759" i="15"/>
  <c r="C1760" i="15"/>
  <c r="E1760" i="15"/>
  <c r="F1760" i="15"/>
  <c r="C1761" i="15"/>
  <c r="E1761" i="15"/>
  <c r="F1761" i="15"/>
  <c r="C1762" i="15"/>
  <c r="E1762" i="15"/>
  <c r="F1762" i="15"/>
  <c r="C1763" i="15"/>
  <c r="E1763" i="15"/>
  <c r="F1763" i="15"/>
  <c r="C1764" i="15"/>
  <c r="E1764" i="15"/>
  <c r="F1764" i="15"/>
  <c r="C1765" i="15"/>
  <c r="E1765" i="15"/>
  <c r="F1765" i="15"/>
  <c r="C1766" i="15"/>
  <c r="E1766" i="15"/>
  <c r="F1766" i="15"/>
  <c r="C1767" i="15"/>
  <c r="E1767" i="15"/>
  <c r="F1767" i="15"/>
  <c r="C1768" i="15"/>
  <c r="E1768" i="15"/>
  <c r="F1768" i="15"/>
  <c r="C1769" i="15"/>
  <c r="E1769" i="15"/>
  <c r="F1769" i="15"/>
  <c r="C1770" i="15"/>
  <c r="E1770" i="15"/>
  <c r="F1770" i="15"/>
  <c r="C1771" i="15"/>
  <c r="E1771" i="15"/>
  <c r="F1771" i="15"/>
  <c r="C1772" i="15"/>
  <c r="E1772" i="15"/>
  <c r="F1772" i="15"/>
  <c r="C1773" i="15"/>
  <c r="E1773" i="15"/>
  <c r="F1773" i="15"/>
  <c r="C1774" i="15"/>
  <c r="E1774" i="15"/>
  <c r="F1774" i="15"/>
  <c r="C1775" i="15"/>
  <c r="E1775" i="15"/>
  <c r="F1775" i="15"/>
  <c r="C1776" i="15"/>
  <c r="E1776" i="15"/>
  <c r="F1776" i="15"/>
  <c r="C1777" i="15"/>
  <c r="E1777" i="15"/>
  <c r="F1777" i="15"/>
  <c r="C1778" i="15"/>
  <c r="E1778" i="15"/>
  <c r="F1778" i="15"/>
  <c r="C1779" i="15"/>
  <c r="E1779" i="15"/>
  <c r="F1779" i="15"/>
  <c r="C1780" i="15"/>
  <c r="E1780" i="15"/>
  <c r="F1780" i="15"/>
  <c r="C1781" i="15"/>
  <c r="E1781" i="15"/>
  <c r="F1781" i="15"/>
  <c r="C1782" i="15"/>
  <c r="E1782" i="15"/>
  <c r="F1782" i="15"/>
  <c r="C1783" i="15"/>
  <c r="E1783" i="15"/>
  <c r="F1783" i="15"/>
  <c r="C1784" i="15"/>
  <c r="E1784" i="15"/>
  <c r="F1784" i="15"/>
  <c r="C1785" i="15"/>
  <c r="E1785" i="15"/>
  <c r="F1785" i="15"/>
  <c r="C1786" i="15"/>
  <c r="E1786" i="15"/>
  <c r="F1786" i="15"/>
  <c r="C1787" i="15"/>
  <c r="E1787" i="15"/>
  <c r="F1787" i="15"/>
  <c r="C1788" i="15"/>
  <c r="E1788" i="15"/>
  <c r="F1788" i="15"/>
  <c r="C1789" i="15"/>
  <c r="E1789" i="15"/>
  <c r="F1789" i="15"/>
  <c r="C1790" i="15"/>
  <c r="E1790" i="15"/>
  <c r="F1790" i="15"/>
  <c r="C1791" i="15"/>
  <c r="E1791" i="15"/>
  <c r="F1791" i="15"/>
  <c r="C1792" i="15"/>
  <c r="E1792" i="15"/>
  <c r="F1792" i="15"/>
  <c r="C1793" i="15"/>
  <c r="E1793" i="15"/>
  <c r="F1793" i="15"/>
  <c r="C1794" i="15"/>
  <c r="E1794" i="15"/>
  <c r="F1794" i="15"/>
  <c r="C1795" i="15"/>
  <c r="E1795" i="15"/>
  <c r="F1795" i="15"/>
  <c r="C1796" i="15"/>
  <c r="E1796" i="15"/>
  <c r="F1796" i="15"/>
  <c r="C1797" i="15"/>
  <c r="E1797" i="15"/>
  <c r="F1797" i="15"/>
  <c r="C1798" i="15"/>
  <c r="E1798" i="15"/>
  <c r="F1798" i="15"/>
  <c r="C1799" i="15"/>
  <c r="E1799" i="15"/>
  <c r="F1799" i="15"/>
  <c r="C1800" i="15"/>
  <c r="E1800" i="15"/>
  <c r="F1800" i="15"/>
  <c r="C1801" i="15"/>
  <c r="E1801" i="15"/>
  <c r="F1801" i="15"/>
  <c r="C1802" i="15"/>
  <c r="E1802" i="15"/>
  <c r="F1802" i="15"/>
  <c r="C1803" i="15"/>
  <c r="E1803" i="15"/>
  <c r="F1803" i="15"/>
  <c r="C1804" i="15"/>
  <c r="E1804" i="15"/>
  <c r="F1804" i="15"/>
  <c r="C1805" i="15"/>
  <c r="E1805" i="15"/>
  <c r="F1805" i="15"/>
  <c r="C1806" i="15"/>
  <c r="E1806" i="15"/>
  <c r="F1806" i="15"/>
  <c r="C1807" i="15"/>
  <c r="E1807" i="15"/>
  <c r="F1807" i="15"/>
  <c r="C1808" i="15"/>
  <c r="E1808" i="15"/>
  <c r="F1808" i="15"/>
  <c r="C1809" i="15"/>
  <c r="E1809" i="15"/>
  <c r="F1809" i="15"/>
  <c r="C1810" i="15"/>
  <c r="E1810" i="15"/>
  <c r="F1810" i="15"/>
  <c r="C1811" i="15"/>
  <c r="E1811" i="15"/>
  <c r="F1811" i="15"/>
  <c r="C1812" i="15"/>
  <c r="E1812" i="15"/>
  <c r="F1812" i="15"/>
  <c r="C1813" i="15"/>
  <c r="E1813" i="15"/>
  <c r="F1813" i="15"/>
  <c r="C1814" i="15"/>
  <c r="E1814" i="15"/>
  <c r="F1814" i="15"/>
  <c r="C1815" i="15"/>
  <c r="E1815" i="15"/>
  <c r="F1815" i="15"/>
  <c r="C1816" i="15"/>
  <c r="E1816" i="15"/>
  <c r="F1816" i="15"/>
  <c r="C1817" i="15"/>
  <c r="E1817" i="15"/>
  <c r="F1817" i="15"/>
  <c r="C1818" i="15"/>
  <c r="E1818" i="15"/>
  <c r="F1818" i="15"/>
  <c r="C1819" i="15"/>
  <c r="E1819" i="15"/>
  <c r="F1819" i="15"/>
  <c r="C1820" i="15"/>
  <c r="E1820" i="15"/>
  <c r="F1820" i="15"/>
  <c r="C1821" i="15"/>
  <c r="E1821" i="15"/>
  <c r="F1821" i="15"/>
  <c r="C1822" i="15"/>
  <c r="E1822" i="15"/>
  <c r="F1822" i="15"/>
  <c r="C1823" i="15"/>
  <c r="E1823" i="15"/>
  <c r="F1823" i="15"/>
  <c r="C1824" i="15"/>
  <c r="E1824" i="15"/>
  <c r="F1824" i="15"/>
  <c r="C1825" i="15"/>
  <c r="E1825" i="15"/>
  <c r="F1825" i="15"/>
  <c r="C1826" i="15"/>
  <c r="E1826" i="15"/>
  <c r="F1826" i="15"/>
  <c r="C1827" i="15"/>
  <c r="E1827" i="15"/>
  <c r="F1827" i="15"/>
  <c r="C1828" i="15"/>
  <c r="E1828" i="15"/>
  <c r="F1828" i="15"/>
  <c r="C1829" i="15"/>
  <c r="E1829" i="15"/>
  <c r="F1829" i="15"/>
  <c r="C1830" i="15"/>
  <c r="E1830" i="15"/>
  <c r="F1830" i="15"/>
  <c r="C1831" i="15"/>
  <c r="E1831" i="15"/>
  <c r="F1831" i="15"/>
  <c r="C1832" i="15"/>
  <c r="E1832" i="15"/>
  <c r="F1832" i="15"/>
  <c r="C1833" i="15"/>
  <c r="E1833" i="15"/>
  <c r="F1833" i="15"/>
  <c r="C1834" i="15"/>
  <c r="E1834" i="15"/>
  <c r="F1834" i="15"/>
  <c r="C1835" i="15"/>
  <c r="E1835" i="15"/>
  <c r="F1835" i="15"/>
  <c r="C1836" i="15"/>
  <c r="E1836" i="15"/>
  <c r="F1836" i="15"/>
  <c r="C1837" i="15"/>
  <c r="E1837" i="15"/>
  <c r="F1837" i="15"/>
  <c r="C1838" i="15"/>
  <c r="E1838" i="15"/>
  <c r="F1838" i="15"/>
  <c r="C1839" i="15"/>
  <c r="E1839" i="15"/>
  <c r="F1839" i="15"/>
  <c r="C1840" i="15"/>
  <c r="E1840" i="15"/>
  <c r="F1840" i="15"/>
  <c r="C1841" i="15"/>
  <c r="E1841" i="15"/>
  <c r="F1841" i="15"/>
  <c r="C1842" i="15"/>
  <c r="E1842" i="15"/>
  <c r="F1842" i="15"/>
  <c r="C1843" i="15"/>
  <c r="E1843" i="15"/>
  <c r="F1843" i="15"/>
  <c r="C1844" i="15"/>
  <c r="E1844" i="15"/>
  <c r="F1844" i="15"/>
  <c r="C1845" i="15"/>
  <c r="E1845" i="15"/>
  <c r="F1845" i="15"/>
  <c r="C1846" i="15"/>
  <c r="E1846" i="15"/>
  <c r="F1846" i="15"/>
  <c r="C1847" i="15"/>
  <c r="E1847" i="15"/>
  <c r="F1847" i="15"/>
  <c r="C1848" i="15"/>
  <c r="E1848" i="15"/>
  <c r="F1848" i="15"/>
  <c r="C1849" i="15"/>
  <c r="E1849" i="15"/>
  <c r="F1849" i="15"/>
  <c r="C1850" i="15"/>
  <c r="E1850" i="15"/>
  <c r="F1850" i="15"/>
  <c r="C1851" i="15"/>
  <c r="E1851" i="15"/>
  <c r="F1851" i="15"/>
  <c r="C1852" i="15"/>
  <c r="E1852" i="15"/>
  <c r="F1852" i="15"/>
  <c r="C1853" i="15"/>
  <c r="E1853" i="15"/>
  <c r="F1853" i="15"/>
  <c r="C1854" i="15"/>
  <c r="E1854" i="15"/>
  <c r="F1854" i="15"/>
  <c r="C1855" i="15"/>
  <c r="E1855" i="15"/>
  <c r="F1855" i="15"/>
  <c r="C1856" i="15"/>
  <c r="E1856" i="15"/>
  <c r="F1856" i="15"/>
  <c r="C1857" i="15"/>
  <c r="E1857" i="15"/>
  <c r="F1857" i="15"/>
  <c r="C1858" i="15"/>
  <c r="E1858" i="15"/>
  <c r="F1858" i="15"/>
  <c r="C1859" i="15"/>
  <c r="E1859" i="15"/>
  <c r="F1859" i="15"/>
  <c r="C1860" i="15"/>
  <c r="E1860" i="15"/>
  <c r="F1860" i="15"/>
  <c r="C1861" i="15"/>
  <c r="E1861" i="15"/>
  <c r="F1861" i="15"/>
  <c r="C1862" i="15"/>
  <c r="E1862" i="15"/>
  <c r="F1862" i="15"/>
  <c r="C1863" i="15"/>
  <c r="E1863" i="15"/>
  <c r="F1863" i="15"/>
  <c r="C1864" i="15"/>
  <c r="E1864" i="15"/>
  <c r="F1864" i="15"/>
  <c r="C1865" i="15"/>
  <c r="E1865" i="15"/>
  <c r="F1865" i="15"/>
  <c r="C1866" i="15"/>
  <c r="E1866" i="15"/>
  <c r="F1866" i="15"/>
  <c r="C1867" i="15"/>
  <c r="E1867" i="15"/>
  <c r="F1867" i="15"/>
  <c r="C1868" i="15"/>
  <c r="E1868" i="15"/>
  <c r="F1868" i="15"/>
  <c r="C1869" i="15"/>
  <c r="E1869" i="15"/>
  <c r="F1869" i="15"/>
  <c r="C1870" i="15"/>
  <c r="E1870" i="15"/>
  <c r="F1870" i="15"/>
  <c r="C1871" i="15"/>
  <c r="E1871" i="15"/>
  <c r="F1871" i="15"/>
  <c r="C1872" i="15"/>
  <c r="E1872" i="15"/>
  <c r="F1872" i="15"/>
  <c r="C1873" i="15"/>
  <c r="E1873" i="15"/>
  <c r="F1873" i="15"/>
  <c r="C1874" i="15"/>
  <c r="E1874" i="15"/>
  <c r="F1874" i="15"/>
  <c r="C1875" i="15"/>
  <c r="E1875" i="15"/>
  <c r="F1875" i="15"/>
  <c r="C1876" i="15"/>
  <c r="E1876" i="15"/>
  <c r="F1876" i="15"/>
  <c r="C1877" i="15"/>
  <c r="E1877" i="15"/>
  <c r="F1877" i="15"/>
  <c r="C1878" i="15"/>
  <c r="E1878" i="15"/>
  <c r="F1878" i="15"/>
  <c r="C1879" i="15"/>
  <c r="E1879" i="15"/>
  <c r="F1879" i="15"/>
  <c r="C1880" i="15"/>
  <c r="E1880" i="15"/>
  <c r="F1880" i="15"/>
  <c r="C1881" i="15"/>
  <c r="E1881" i="15"/>
  <c r="F1881" i="15"/>
  <c r="C1882" i="15"/>
  <c r="E1882" i="15"/>
  <c r="F1882" i="15"/>
  <c r="C1883" i="15"/>
  <c r="E1883" i="15"/>
  <c r="F1883" i="15"/>
  <c r="C1884" i="15"/>
  <c r="E1884" i="15"/>
  <c r="F1884" i="15"/>
  <c r="C1885" i="15"/>
  <c r="E1885" i="15"/>
  <c r="F1885" i="15"/>
  <c r="C1886" i="15"/>
  <c r="E1886" i="15"/>
  <c r="F1886" i="15"/>
  <c r="C1887" i="15"/>
  <c r="E1887" i="15"/>
  <c r="F1887" i="15"/>
  <c r="C1888" i="15"/>
  <c r="E1888" i="15"/>
  <c r="F1888" i="15"/>
  <c r="C1889" i="15"/>
  <c r="E1889" i="15"/>
  <c r="F1889" i="15"/>
  <c r="C1890" i="15"/>
  <c r="E1890" i="15"/>
  <c r="F1890" i="15"/>
  <c r="C1891" i="15"/>
  <c r="E1891" i="15"/>
  <c r="F1891" i="15"/>
  <c r="C1892" i="15"/>
  <c r="E1892" i="15"/>
  <c r="F1892" i="15"/>
  <c r="C1893" i="15"/>
  <c r="E1893" i="15"/>
  <c r="F1893" i="15"/>
  <c r="C1894" i="15"/>
  <c r="E1894" i="15"/>
  <c r="F1894" i="15"/>
  <c r="C1895" i="15"/>
  <c r="E1895" i="15"/>
  <c r="F1895" i="15"/>
  <c r="C1896" i="15"/>
  <c r="E1896" i="15"/>
  <c r="F1896" i="15"/>
  <c r="C1897" i="15"/>
  <c r="E1897" i="15"/>
  <c r="F1897" i="15"/>
  <c r="C1898" i="15"/>
  <c r="E1898" i="15"/>
  <c r="F1898" i="15"/>
  <c r="C1899" i="15"/>
  <c r="E1899" i="15"/>
  <c r="F1899" i="15"/>
  <c r="C1900" i="15"/>
  <c r="E1900" i="15"/>
  <c r="F1900" i="15"/>
  <c r="C1901" i="15"/>
  <c r="E1901" i="15"/>
  <c r="F1901" i="15"/>
  <c r="C1902" i="15"/>
  <c r="E1902" i="15"/>
  <c r="F1902" i="15"/>
  <c r="C1903" i="15"/>
  <c r="E1903" i="15"/>
  <c r="F1903" i="15"/>
  <c r="C1904" i="15"/>
  <c r="E1904" i="15"/>
  <c r="F1904" i="15"/>
  <c r="C1905" i="15"/>
  <c r="E1905" i="15"/>
  <c r="F1905" i="15"/>
  <c r="C1906" i="15"/>
  <c r="E1906" i="15"/>
  <c r="F1906" i="15"/>
  <c r="C1907" i="15"/>
  <c r="E1907" i="15"/>
  <c r="F1907" i="15"/>
  <c r="C1908" i="15"/>
  <c r="E1908" i="15"/>
  <c r="F1908" i="15"/>
  <c r="C1909" i="15"/>
  <c r="E1909" i="15"/>
  <c r="F1909" i="15"/>
  <c r="C1910" i="15"/>
  <c r="E1910" i="15"/>
  <c r="F1910" i="15"/>
  <c r="C1911" i="15"/>
  <c r="E1911" i="15"/>
  <c r="F1911" i="15"/>
  <c r="C1912" i="15"/>
  <c r="E1912" i="15"/>
  <c r="F1912" i="15"/>
  <c r="C1913" i="15"/>
  <c r="E1913" i="15"/>
  <c r="F1913" i="15"/>
  <c r="C1914" i="15"/>
  <c r="E1914" i="15"/>
  <c r="F1914" i="15"/>
  <c r="C1915" i="15"/>
  <c r="E1915" i="15"/>
  <c r="F1915" i="15"/>
  <c r="C1916" i="15"/>
  <c r="E1916" i="15"/>
  <c r="F1916" i="15"/>
  <c r="C1917" i="15"/>
  <c r="E1917" i="15"/>
  <c r="F1917" i="15"/>
  <c r="C1918" i="15"/>
  <c r="E1918" i="15"/>
  <c r="F1918" i="15"/>
  <c r="C1919" i="15"/>
  <c r="E1919" i="15"/>
  <c r="F1919" i="15"/>
  <c r="C1920" i="15"/>
  <c r="E1920" i="15"/>
  <c r="F1920" i="15"/>
  <c r="C1921" i="15"/>
  <c r="E1921" i="15"/>
  <c r="F1921" i="15"/>
  <c r="C1922" i="15"/>
  <c r="E1922" i="15"/>
  <c r="F1922" i="15"/>
  <c r="C1923" i="15"/>
  <c r="E1923" i="15"/>
  <c r="F1923" i="15"/>
  <c r="C1924" i="15"/>
  <c r="E1924" i="15"/>
  <c r="F1924" i="15"/>
  <c r="C1925" i="15"/>
  <c r="E1925" i="15"/>
  <c r="F1925" i="15"/>
  <c r="C1926" i="15"/>
  <c r="E1926" i="15"/>
  <c r="F1926" i="15"/>
  <c r="C1927" i="15"/>
  <c r="E1927" i="15"/>
  <c r="F1927" i="15"/>
  <c r="C1928" i="15"/>
  <c r="E1928" i="15"/>
  <c r="F1928" i="15"/>
  <c r="C1929" i="15"/>
  <c r="E1929" i="15"/>
  <c r="F1929" i="15"/>
  <c r="C1930" i="15"/>
  <c r="E1930" i="15"/>
  <c r="F1930" i="15"/>
  <c r="C1931" i="15"/>
  <c r="E1931" i="15"/>
  <c r="F1931" i="15"/>
  <c r="C1932" i="15"/>
  <c r="E1932" i="15"/>
  <c r="F1932" i="15"/>
  <c r="C1933" i="15"/>
  <c r="E1933" i="15"/>
  <c r="F1933" i="15"/>
  <c r="C1934" i="15"/>
  <c r="E1934" i="15"/>
  <c r="F1934" i="15"/>
  <c r="C1935" i="15"/>
  <c r="E1935" i="15"/>
  <c r="F1935" i="15"/>
  <c r="C1936" i="15"/>
  <c r="E1936" i="15"/>
  <c r="F1936" i="15"/>
  <c r="C1937" i="15"/>
  <c r="E1937" i="15"/>
  <c r="F1937" i="15"/>
  <c r="C1938" i="15"/>
  <c r="E1938" i="15"/>
  <c r="F1938" i="15"/>
  <c r="C1939" i="15"/>
  <c r="E1939" i="15"/>
  <c r="F1939" i="15"/>
  <c r="C1940" i="15"/>
  <c r="E1940" i="15"/>
  <c r="F1940" i="15"/>
  <c r="C1941" i="15"/>
  <c r="E1941" i="15"/>
  <c r="F1941" i="15"/>
  <c r="C1942" i="15"/>
  <c r="E1942" i="15"/>
  <c r="F1942" i="15"/>
  <c r="C1943" i="15"/>
  <c r="E1943" i="15"/>
  <c r="F1943" i="15"/>
  <c r="C1944" i="15"/>
  <c r="E1944" i="15"/>
  <c r="F1944" i="15"/>
  <c r="C1945" i="15"/>
  <c r="E1945" i="15"/>
  <c r="F1945" i="15"/>
  <c r="C1946" i="15"/>
  <c r="E1946" i="15"/>
  <c r="F1946" i="15"/>
  <c r="C1947" i="15"/>
  <c r="E1947" i="15"/>
  <c r="F1947" i="15"/>
  <c r="C1948" i="15"/>
  <c r="E1948" i="15"/>
  <c r="F1948" i="15"/>
  <c r="C1949" i="15"/>
  <c r="E1949" i="15"/>
  <c r="F1949" i="15"/>
  <c r="C1950" i="15"/>
  <c r="E1950" i="15"/>
  <c r="F1950" i="15"/>
  <c r="C1951" i="15"/>
  <c r="E1951" i="15"/>
  <c r="F1951" i="15"/>
  <c r="C1952" i="15"/>
  <c r="E1952" i="15"/>
  <c r="F1952" i="15"/>
  <c r="C1953" i="15"/>
  <c r="E1953" i="15"/>
  <c r="F1953" i="15"/>
  <c r="C1954" i="15"/>
  <c r="E1954" i="15"/>
  <c r="F1954" i="15"/>
  <c r="C1955" i="15"/>
  <c r="E1955" i="15"/>
  <c r="F1955" i="15"/>
  <c r="C1956" i="15"/>
  <c r="E1956" i="15"/>
  <c r="F1956" i="15"/>
  <c r="C1957" i="15"/>
  <c r="E1957" i="15"/>
  <c r="F1957" i="15"/>
  <c r="C1958" i="15"/>
  <c r="E1958" i="15"/>
  <c r="F1958" i="15"/>
  <c r="C1959" i="15"/>
  <c r="E1959" i="15"/>
  <c r="F1959" i="15"/>
  <c r="C1960" i="15"/>
  <c r="E1960" i="15"/>
  <c r="F1960" i="15"/>
  <c r="C1961" i="15"/>
  <c r="E1961" i="15"/>
  <c r="F1961" i="15"/>
  <c r="C1962" i="15"/>
  <c r="E1962" i="15"/>
  <c r="F1962" i="15"/>
  <c r="C1963" i="15"/>
  <c r="E1963" i="15"/>
  <c r="F1963" i="15"/>
  <c r="C1964" i="15"/>
  <c r="E1964" i="15"/>
  <c r="F1964" i="15"/>
  <c r="C1965" i="15"/>
  <c r="E1965" i="15"/>
  <c r="F1965" i="15"/>
  <c r="C1966" i="15"/>
  <c r="E1966" i="15"/>
  <c r="F1966" i="15"/>
  <c r="C1967" i="15"/>
  <c r="E1967" i="15"/>
  <c r="F1967" i="15"/>
  <c r="C1968" i="15"/>
  <c r="E1968" i="15"/>
  <c r="F1968" i="15"/>
  <c r="C1969" i="15"/>
  <c r="E1969" i="15"/>
  <c r="F1969" i="15"/>
  <c r="C1970" i="15"/>
  <c r="E1970" i="15"/>
  <c r="F1970" i="15"/>
  <c r="C1971" i="15"/>
  <c r="E1971" i="15"/>
  <c r="F1971" i="15"/>
  <c r="C1972" i="15"/>
  <c r="E1972" i="15"/>
  <c r="F1972" i="15"/>
  <c r="C1973" i="15"/>
  <c r="E1973" i="15"/>
  <c r="F1973" i="15"/>
  <c r="C1974" i="15"/>
  <c r="E1974" i="15"/>
  <c r="F1974" i="15"/>
  <c r="C1975" i="15"/>
  <c r="E1975" i="15"/>
  <c r="F1975" i="15"/>
  <c r="C1976" i="15"/>
  <c r="E1976" i="15"/>
  <c r="F1976" i="15"/>
  <c r="C1977" i="15"/>
  <c r="E1977" i="15"/>
  <c r="F1977" i="15"/>
  <c r="C1978" i="15"/>
  <c r="E1978" i="15"/>
  <c r="F1978" i="15"/>
  <c r="C1979" i="15"/>
  <c r="E1979" i="15"/>
  <c r="F1979" i="15"/>
  <c r="C1980" i="15"/>
  <c r="E1980" i="15"/>
  <c r="F1980" i="15"/>
  <c r="C1981" i="15"/>
  <c r="E1981" i="15"/>
  <c r="F1981" i="15"/>
  <c r="C1982" i="15"/>
  <c r="E1982" i="15"/>
  <c r="F1982" i="15"/>
  <c r="C1983" i="15"/>
  <c r="E1983" i="15"/>
  <c r="F1983" i="15"/>
  <c r="C1984" i="15"/>
  <c r="E1984" i="15"/>
  <c r="F1984" i="15"/>
  <c r="C1985" i="15"/>
  <c r="E1985" i="15"/>
  <c r="F1985" i="15"/>
  <c r="C1986" i="15"/>
  <c r="E1986" i="15"/>
  <c r="F1986" i="15"/>
  <c r="C1987" i="15"/>
  <c r="E1987" i="15"/>
  <c r="F1987" i="15"/>
  <c r="C1988" i="15"/>
  <c r="E1988" i="15"/>
  <c r="F1988" i="15"/>
  <c r="C1989" i="15"/>
  <c r="E1989" i="15"/>
  <c r="F1989" i="15"/>
  <c r="C1990" i="15"/>
  <c r="E1990" i="15"/>
  <c r="F1990" i="15"/>
  <c r="C1991" i="15"/>
  <c r="E1991" i="15"/>
  <c r="F1991" i="15"/>
  <c r="C1992" i="15"/>
  <c r="E1992" i="15"/>
  <c r="F1992" i="15"/>
  <c r="C1993" i="15"/>
  <c r="E1993" i="15"/>
  <c r="F1993" i="15"/>
  <c r="C1994" i="15"/>
  <c r="E1994" i="15"/>
  <c r="F1994" i="15"/>
  <c r="C1995" i="15"/>
  <c r="E1995" i="15"/>
  <c r="F1995" i="15"/>
  <c r="C1996" i="15"/>
  <c r="E1996" i="15"/>
  <c r="F1996" i="15"/>
  <c r="C1997" i="15"/>
  <c r="E1997" i="15"/>
  <c r="F1997" i="15"/>
  <c r="C1998" i="15"/>
  <c r="E1998" i="15"/>
  <c r="F1998" i="15"/>
  <c r="C1999" i="15"/>
  <c r="E1999" i="15"/>
  <c r="F1999" i="15"/>
  <c r="C2000" i="15"/>
  <c r="E2000" i="15"/>
  <c r="F2000" i="15"/>
  <c r="C2001" i="15"/>
  <c r="E2001" i="15"/>
  <c r="F2001" i="15"/>
  <c r="C2002" i="15"/>
  <c r="E2002" i="15"/>
  <c r="F2002" i="15"/>
  <c r="C2003" i="15"/>
  <c r="E2003" i="15"/>
  <c r="F2003" i="15"/>
  <c r="C2004" i="15"/>
  <c r="E2004" i="15"/>
  <c r="F2004" i="15"/>
  <c r="C2005" i="15"/>
  <c r="E2005" i="15"/>
  <c r="F2005" i="15"/>
  <c r="C2006" i="15"/>
  <c r="E2006" i="15"/>
  <c r="F2006" i="15"/>
  <c r="C2007" i="15"/>
  <c r="E2007" i="15"/>
  <c r="F2007" i="15"/>
  <c r="C2008" i="15"/>
  <c r="E2008" i="15"/>
  <c r="F2008" i="15"/>
  <c r="C2009" i="15"/>
  <c r="E2009" i="15"/>
  <c r="F2009" i="15"/>
  <c r="C2010" i="15"/>
  <c r="E2010" i="15"/>
  <c r="F2010" i="15"/>
  <c r="C2011" i="15"/>
  <c r="E2011" i="15"/>
  <c r="F2011" i="15"/>
  <c r="C2012" i="15"/>
  <c r="E2012" i="15"/>
  <c r="F2012" i="15"/>
  <c r="C2013" i="15"/>
  <c r="E2013" i="15"/>
  <c r="F2013" i="15"/>
  <c r="C2014" i="15"/>
  <c r="E2014" i="15"/>
  <c r="F2014" i="15"/>
  <c r="C2015" i="15"/>
  <c r="E2015" i="15"/>
  <c r="F2015" i="15"/>
  <c r="C2016" i="15"/>
  <c r="E2016" i="15"/>
  <c r="F2016" i="15"/>
  <c r="C2017" i="15"/>
  <c r="E2017" i="15"/>
  <c r="F2017" i="15"/>
  <c r="C2018" i="15"/>
  <c r="E2018" i="15"/>
  <c r="F2018" i="15"/>
  <c r="C2019" i="15"/>
  <c r="E2019" i="15"/>
  <c r="F2019" i="15"/>
  <c r="C2020" i="15"/>
  <c r="E2020" i="15"/>
  <c r="F2020" i="15"/>
  <c r="C2021" i="15"/>
  <c r="E2021" i="15"/>
  <c r="F2021" i="15"/>
  <c r="C2022" i="15"/>
  <c r="E2022" i="15"/>
  <c r="F2022" i="15"/>
  <c r="C2023" i="15"/>
  <c r="E2023" i="15"/>
  <c r="F2023" i="15"/>
  <c r="C2024" i="15"/>
  <c r="E2024" i="15"/>
  <c r="F2024" i="15"/>
  <c r="C2025" i="15"/>
  <c r="E2025" i="15"/>
  <c r="F2025" i="15"/>
  <c r="C2026" i="15"/>
  <c r="E2026" i="15"/>
  <c r="F2026" i="15"/>
  <c r="C2027" i="15"/>
  <c r="E2027" i="15"/>
  <c r="F2027" i="15"/>
  <c r="C2028" i="15"/>
  <c r="E2028" i="15"/>
  <c r="F2028" i="15"/>
  <c r="C2029" i="15"/>
  <c r="E2029" i="15"/>
  <c r="F2029" i="15"/>
  <c r="C2030" i="15"/>
  <c r="E2030" i="15"/>
  <c r="F2030" i="15"/>
  <c r="C2031" i="15"/>
  <c r="E2031" i="15"/>
  <c r="F2031" i="15"/>
  <c r="C2032" i="15"/>
  <c r="E2032" i="15"/>
  <c r="F2032" i="15"/>
  <c r="C2033" i="15"/>
  <c r="E2033" i="15"/>
  <c r="F2033" i="15"/>
  <c r="C2034" i="15"/>
  <c r="E2034" i="15"/>
  <c r="F2034" i="15"/>
  <c r="C2035" i="15"/>
  <c r="E2035" i="15"/>
  <c r="F2035" i="15"/>
  <c r="C2036" i="15"/>
  <c r="E2036" i="15"/>
  <c r="F2036" i="15"/>
  <c r="C2037" i="15"/>
  <c r="E2037" i="15"/>
  <c r="F2037" i="15"/>
  <c r="C2038" i="15"/>
  <c r="E2038" i="15"/>
  <c r="F2038" i="15"/>
  <c r="C2039" i="15"/>
  <c r="E2039" i="15"/>
  <c r="F2039" i="15"/>
  <c r="C2040" i="15"/>
  <c r="E2040" i="15"/>
  <c r="F2040" i="15"/>
  <c r="C2041" i="15"/>
  <c r="E2041" i="15"/>
  <c r="F2041" i="15"/>
  <c r="C2042" i="15"/>
  <c r="E2042" i="15"/>
  <c r="F2042" i="15"/>
  <c r="C2043" i="15"/>
  <c r="E2043" i="15"/>
  <c r="F2043" i="15"/>
  <c r="C2044" i="15"/>
  <c r="E2044" i="15"/>
  <c r="F2044" i="15"/>
  <c r="C2045" i="15"/>
  <c r="E2045" i="15"/>
  <c r="F2045" i="15"/>
  <c r="C2046" i="15"/>
  <c r="E2046" i="15"/>
  <c r="F2046" i="15"/>
  <c r="C2047" i="15"/>
  <c r="E2047" i="15"/>
  <c r="F2047" i="15"/>
  <c r="C2048" i="15"/>
  <c r="E2048" i="15"/>
  <c r="F2048" i="15"/>
  <c r="C2049" i="15"/>
  <c r="E2049" i="15"/>
  <c r="F2049" i="15"/>
  <c r="C2050" i="15"/>
  <c r="E2050" i="15"/>
  <c r="F2050" i="15"/>
  <c r="C2051" i="15"/>
  <c r="E2051" i="15"/>
  <c r="F2051" i="15"/>
  <c r="C2052" i="15"/>
  <c r="E2052" i="15"/>
  <c r="F2052" i="15"/>
  <c r="C2053" i="15"/>
  <c r="E2053" i="15"/>
  <c r="F2053" i="15"/>
  <c r="C2054" i="15"/>
  <c r="E2054" i="15"/>
  <c r="F2054" i="15"/>
  <c r="C2055" i="15"/>
  <c r="E2055" i="15"/>
  <c r="F2055" i="15"/>
  <c r="C2056" i="15"/>
  <c r="E2056" i="15"/>
  <c r="F2056" i="15"/>
  <c r="C2057" i="15"/>
  <c r="E2057" i="15"/>
  <c r="F2057" i="15"/>
  <c r="C2058" i="15"/>
  <c r="E2058" i="15"/>
  <c r="F2058" i="15"/>
  <c r="C2059" i="15"/>
  <c r="E2059" i="15"/>
  <c r="F2059" i="15"/>
  <c r="C2060" i="15"/>
  <c r="E2060" i="15"/>
  <c r="F2060" i="15"/>
  <c r="C2061" i="15"/>
  <c r="E2061" i="15"/>
  <c r="F2061" i="15"/>
  <c r="C2062" i="15"/>
  <c r="E2062" i="15"/>
  <c r="F2062" i="15"/>
  <c r="C2063" i="15"/>
  <c r="E2063" i="15"/>
  <c r="F2063" i="15"/>
  <c r="C2064" i="15"/>
  <c r="E2064" i="15"/>
  <c r="F2064" i="15"/>
  <c r="C2065" i="15"/>
  <c r="E2065" i="15"/>
  <c r="F2065" i="15"/>
  <c r="C2066" i="15"/>
  <c r="E2066" i="15"/>
  <c r="F2066" i="15"/>
  <c r="C2067" i="15"/>
  <c r="E2067" i="15"/>
  <c r="F2067" i="15"/>
  <c r="C2068" i="15"/>
  <c r="E2068" i="15"/>
  <c r="F2068" i="15"/>
  <c r="C2069" i="15"/>
  <c r="E2069" i="15"/>
  <c r="F2069" i="15"/>
  <c r="C2070" i="15"/>
  <c r="E2070" i="15"/>
  <c r="F2070" i="15"/>
  <c r="C2071" i="15"/>
  <c r="E2071" i="15"/>
  <c r="F2071" i="15"/>
  <c r="C2072" i="15"/>
  <c r="E2072" i="15"/>
  <c r="F2072" i="15"/>
  <c r="C2073" i="15"/>
  <c r="E2073" i="15"/>
  <c r="F2073" i="15"/>
  <c r="C2074" i="15"/>
  <c r="E2074" i="15"/>
  <c r="F2074" i="15"/>
  <c r="C2075" i="15"/>
  <c r="E2075" i="15"/>
  <c r="F2075" i="15"/>
  <c r="C2076" i="15"/>
  <c r="E2076" i="15"/>
  <c r="F2076" i="15"/>
  <c r="C2077" i="15"/>
  <c r="E2077" i="15"/>
  <c r="F2077" i="15"/>
  <c r="C2078" i="15"/>
  <c r="E2078" i="15"/>
  <c r="F2078" i="15"/>
  <c r="C2079" i="15"/>
  <c r="E2079" i="15"/>
  <c r="F2079" i="15"/>
  <c r="C2080" i="15"/>
  <c r="E2080" i="15"/>
  <c r="F2080" i="15"/>
  <c r="C2081" i="15"/>
  <c r="E2081" i="15"/>
  <c r="F2081" i="15"/>
  <c r="C2082" i="15"/>
  <c r="E2082" i="15"/>
  <c r="F2082" i="15"/>
  <c r="C2083" i="15"/>
  <c r="E2083" i="15"/>
  <c r="F2083" i="15"/>
  <c r="C2084" i="15"/>
  <c r="E2084" i="15"/>
  <c r="F2084" i="15"/>
  <c r="C2085" i="15"/>
  <c r="E2085" i="15"/>
  <c r="F2085" i="15"/>
  <c r="C2086" i="15"/>
  <c r="E2086" i="15"/>
  <c r="F2086" i="15"/>
  <c r="C2087" i="15"/>
  <c r="E2087" i="15"/>
  <c r="F2087" i="15"/>
  <c r="C2088" i="15"/>
  <c r="E2088" i="15"/>
  <c r="F2088" i="15"/>
  <c r="C2089" i="15"/>
  <c r="E2089" i="15"/>
  <c r="F2089" i="15"/>
  <c r="C2090" i="15"/>
  <c r="E2090" i="15"/>
  <c r="F2090" i="15"/>
  <c r="C2091" i="15"/>
  <c r="E2091" i="15"/>
  <c r="F2091" i="15"/>
  <c r="C2092" i="15"/>
  <c r="E2092" i="15"/>
  <c r="F2092" i="15"/>
  <c r="C2093" i="15"/>
  <c r="E2093" i="15"/>
  <c r="F2093" i="15"/>
  <c r="C2094" i="15"/>
  <c r="E2094" i="15"/>
  <c r="F2094" i="15"/>
  <c r="C2095" i="15"/>
  <c r="E2095" i="15"/>
  <c r="F2095" i="15"/>
  <c r="C2096" i="15"/>
  <c r="E2096" i="15"/>
  <c r="F2096" i="15"/>
  <c r="C2097" i="15"/>
  <c r="E2097" i="15"/>
  <c r="F2097" i="15"/>
  <c r="C2098" i="15"/>
  <c r="E2098" i="15"/>
  <c r="F2098" i="15"/>
  <c r="C2099" i="15"/>
  <c r="E2099" i="15"/>
  <c r="F2099" i="15"/>
  <c r="C2100" i="15"/>
  <c r="E2100" i="15"/>
  <c r="F2100" i="15"/>
  <c r="C2101" i="15"/>
  <c r="E2101" i="15"/>
  <c r="F2101" i="15"/>
  <c r="C2102" i="15"/>
  <c r="E2102" i="15"/>
  <c r="F2102" i="15"/>
  <c r="C2103" i="15"/>
  <c r="E2103" i="15"/>
  <c r="F2103" i="15"/>
  <c r="C2104" i="15"/>
  <c r="E2104" i="15"/>
  <c r="F2104" i="15"/>
  <c r="C2105" i="15"/>
  <c r="E2105" i="15"/>
  <c r="F2105" i="15"/>
  <c r="C2106" i="15"/>
  <c r="E2106" i="15"/>
  <c r="F2106" i="15"/>
  <c r="C2107" i="15"/>
  <c r="E2107" i="15"/>
  <c r="F2107" i="15"/>
  <c r="C2108" i="15"/>
  <c r="E2108" i="15"/>
  <c r="F2108" i="15"/>
  <c r="C2109" i="15"/>
  <c r="E2109" i="15"/>
  <c r="F2109" i="15"/>
  <c r="C2110" i="15"/>
  <c r="E2110" i="15"/>
  <c r="F2110" i="15"/>
  <c r="C2111" i="15"/>
  <c r="E2111" i="15"/>
  <c r="F2111" i="15"/>
  <c r="C2112" i="15"/>
  <c r="E2112" i="15"/>
  <c r="F2112" i="15"/>
  <c r="C2113" i="15"/>
  <c r="E2113" i="15"/>
  <c r="F2113" i="15"/>
  <c r="C2114" i="15"/>
  <c r="E2114" i="15"/>
  <c r="F2114" i="15"/>
  <c r="C2115" i="15"/>
  <c r="E2115" i="15"/>
  <c r="F2115" i="15"/>
  <c r="C2116" i="15"/>
  <c r="E2116" i="15"/>
  <c r="F2116" i="15"/>
  <c r="C2117" i="15"/>
  <c r="E2117" i="15"/>
  <c r="F2117" i="15"/>
  <c r="C2118" i="15"/>
  <c r="E2118" i="15"/>
  <c r="F2118" i="15"/>
  <c r="C2119" i="15"/>
  <c r="E2119" i="15"/>
  <c r="F2119" i="15"/>
  <c r="C2120" i="15"/>
  <c r="E2120" i="15"/>
  <c r="F2120" i="15"/>
  <c r="C2121" i="15"/>
  <c r="E2121" i="15"/>
  <c r="F2121" i="15"/>
  <c r="C2122" i="15"/>
  <c r="E2122" i="15"/>
  <c r="F2122" i="15"/>
  <c r="C2123" i="15"/>
  <c r="E2123" i="15"/>
  <c r="F2123" i="15"/>
  <c r="C2124" i="15"/>
  <c r="E2124" i="15"/>
  <c r="F2124" i="15"/>
  <c r="C2125" i="15"/>
  <c r="E2125" i="15"/>
  <c r="F2125" i="15"/>
  <c r="C2126" i="15"/>
  <c r="E2126" i="15"/>
  <c r="F2126" i="15"/>
  <c r="C2127" i="15"/>
  <c r="E2127" i="15"/>
  <c r="F2127" i="15"/>
  <c r="C2128" i="15"/>
  <c r="E2128" i="15"/>
  <c r="F2128" i="15"/>
  <c r="C2129" i="15"/>
  <c r="E2129" i="15"/>
  <c r="F2129" i="15"/>
  <c r="C2130" i="15"/>
  <c r="E2130" i="15"/>
  <c r="F2130" i="15"/>
  <c r="C2131" i="15"/>
  <c r="E2131" i="15"/>
  <c r="F2131" i="15"/>
  <c r="C2132" i="15"/>
  <c r="E2132" i="15"/>
  <c r="F2132" i="15"/>
  <c r="C2133" i="15"/>
  <c r="E2133" i="15"/>
  <c r="F2133" i="15"/>
  <c r="C2134" i="15"/>
  <c r="E2134" i="15"/>
  <c r="F2134" i="15"/>
  <c r="C2135" i="15"/>
  <c r="E2135" i="15"/>
  <c r="F2135" i="15"/>
  <c r="C2136" i="15"/>
  <c r="E2136" i="15"/>
  <c r="F2136" i="15"/>
  <c r="C2137" i="15"/>
  <c r="E2137" i="15"/>
  <c r="F2137" i="15"/>
  <c r="C2138" i="15"/>
  <c r="E2138" i="15"/>
  <c r="F2138" i="15"/>
  <c r="C2139" i="15"/>
  <c r="E2139" i="15"/>
  <c r="F2139" i="15"/>
  <c r="C2140" i="15"/>
  <c r="E2140" i="15"/>
  <c r="F2140" i="15"/>
  <c r="C2141" i="15"/>
  <c r="E2141" i="15"/>
  <c r="F2141" i="15"/>
  <c r="C2142" i="15"/>
  <c r="E2142" i="15"/>
  <c r="F2142" i="15"/>
  <c r="C2143" i="15"/>
  <c r="E2143" i="15"/>
  <c r="F2143" i="15"/>
  <c r="C2144" i="15"/>
  <c r="E2144" i="15"/>
  <c r="F2144" i="15"/>
  <c r="C2145" i="15"/>
  <c r="E2145" i="15"/>
  <c r="F2145" i="15"/>
  <c r="C2146" i="15"/>
  <c r="E2146" i="15"/>
  <c r="F2146" i="15"/>
  <c r="C2147" i="15"/>
  <c r="E2147" i="15"/>
  <c r="F2147" i="15"/>
  <c r="C2148" i="15"/>
  <c r="E2148" i="15"/>
  <c r="F2148" i="15"/>
  <c r="C2149" i="15"/>
  <c r="E2149" i="15"/>
  <c r="F2149" i="15"/>
  <c r="C2150" i="15"/>
  <c r="E2150" i="15"/>
  <c r="F2150" i="15"/>
  <c r="C2151" i="15"/>
  <c r="E2151" i="15"/>
  <c r="F2151" i="15"/>
  <c r="C2152" i="15"/>
  <c r="E2152" i="15"/>
  <c r="F2152" i="15"/>
  <c r="C2153" i="15"/>
  <c r="E2153" i="15"/>
  <c r="F2153" i="15"/>
  <c r="C2154" i="15"/>
  <c r="E2154" i="15"/>
  <c r="F2154" i="15"/>
  <c r="C2155" i="15"/>
  <c r="E2155" i="15"/>
  <c r="F2155" i="15"/>
  <c r="C2156" i="15"/>
  <c r="E2156" i="15"/>
  <c r="F2156" i="15"/>
  <c r="C2157" i="15"/>
  <c r="E2157" i="15"/>
  <c r="F2157" i="15"/>
  <c r="C2158" i="15"/>
  <c r="E2158" i="15"/>
  <c r="F2158" i="15"/>
  <c r="C2159" i="15"/>
  <c r="E2159" i="15"/>
  <c r="F2159" i="15"/>
  <c r="C2160" i="15"/>
  <c r="E2160" i="15"/>
  <c r="F2160" i="15"/>
  <c r="C2161" i="15"/>
  <c r="E2161" i="15"/>
  <c r="F2161" i="15"/>
  <c r="C2162" i="15"/>
  <c r="E2162" i="15"/>
  <c r="F2162" i="15"/>
  <c r="C2163" i="15"/>
  <c r="E2163" i="15"/>
  <c r="F2163" i="15"/>
  <c r="C2164" i="15"/>
  <c r="E2164" i="15"/>
  <c r="F2164" i="15"/>
  <c r="C2165" i="15"/>
  <c r="E2165" i="15"/>
  <c r="F2165" i="15"/>
  <c r="C2166" i="15"/>
  <c r="E2166" i="15"/>
  <c r="F2166" i="15"/>
  <c r="C2167" i="15"/>
  <c r="E2167" i="15"/>
  <c r="F2167" i="15"/>
  <c r="C2168" i="15"/>
  <c r="E2168" i="15"/>
  <c r="F2168" i="15"/>
  <c r="C2169" i="15"/>
  <c r="E2169" i="15"/>
  <c r="F2169" i="15"/>
  <c r="C2170" i="15"/>
  <c r="E2170" i="15"/>
  <c r="F2170" i="15"/>
  <c r="C2171" i="15"/>
  <c r="E2171" i="15"/>
  <c r="F2171" i="15"/>
  <c r="C2172" i="15"/>
  <c r="E2172" i="15"/>
  <c r="F2172" i="15"/>
  <c r="C2173" i="15"/>
  <c r="E2173" i="15"/>
  <c r="F2173" i="15"/>
  <c r="C2174" i="15"/>
  <c r="E2174" i="15"/>
  <c r="F2174" i="15"/>
  <c r="C2175" i="15"/>
  <c r="E2175" i="15"/>
  <c r="F2175" i="15"/>
  <c r="C2176" i="15"/>
  <c r="E2176" i="15"/>
  <c r="F2176" i="15"/>
  <c r="C2177" i="15"/>
  <c r="E2177" i="15"/>
  <c r="F2177" i="15"/>
  <c r="C2178" i="15"/>
  <c r="E2178" i="15"/>
  <c r="F2178" i="15"/>
  <c r="C2179" i="15"/>
  <c r="E2179" i="15"/>
  <c r="F2179" i="15"/>
  <c r="C2180" i="15"/>
  <c r="E2180" i="15"/>
  <c r="F2180" i="15"/>
  <c r="C2181" i="15"/>
  <c r="E2181" i="15"/>
  <c r="F2181" i="15"/>
  <c r="C2182" i="15"/>
  <c r="E2182" i="15"/>
  <c r="F2182" i="15"/>
  <c r="C2183" i="15"/>
  <c r="E2183" i="15"/>
  <c r="F2183" i="15"/>
  <c r="C2184" i="15"/>
  <c r="E2184" i="15"/>
  <c r="F2184" i="15"/>
  <c r="C2185" i="15"/>
  <c r="E2185" i="15"/>
  <c r="F2185" i="15"/>
  <c r="C2186" i="15"/>
  <c r="E2186" i="15"/>
  <c r="F2186" i="15"/>
  <c r="C2187" i="15"/>
  <c r="E2187" i="15"/>
  <c r="F2187" i="15"/>
  <c r="C2188" i="15"/>
  <c r="E2188" i="15"/>
  <c r="F2188" i="15"/>
  <c r="C2189" i="15"/>
  <c r="E2189" i="15"/>
  <c r="F2189" i="15"/>
  <c r="C2190" i="15"/>
  <c r="E2190" i="15"/>
  <c r="F2190" i="15"/>
  <c r="C2191" i="15"/>
  <c r="E2191" i="15"/>
  <c r="F2191" i="15"/>
  <c r="C2192" i="15"/>
  <c r="E2192" i="15"/>
  <c r="F2192" i="15"/>
  <c r="C2193" i="15"/>
  <c r="E2193" i="15"/>
  <c r="F2193" i="15"/>
  <c r="C2194" i="15"/>
  <c r="E2194" i="15"/>
  <c r="F2194" i="15"/>
  <c r="C2195" i="15"/>
  <c r="E2195" i="15"/>
  <c r="F2195" i="15"/>
  <c r="C2196" i="15"/>
  <c r="E2196" i="15"/>
  <c r="F2196" i="15"/>
  <c r="C2197" i="15"/>
  <c r="E2197" i="15"/>
  <c r="F2197" i="15"/>
  <c r="C2198" i="15"/>
  <c r="E2198" i="15"/>
  <c r="F2198" i="15"/>
  <c r="C2199" i="15"/>
  <c r="E2199" i="15"/>
  <c r="F2199" i="15"/>
  <c r="C2200" i="15"/>
  <c r="E2200" i="15"/>
  <c r="F2200" i="15"/>
  <c r="C2201" i="15"/>
  <c r="E2201" i="15"/>
  <c r="F2201" i="15"/>
  <c r="C2202" i="15"/>
  <c r="E2202" i="15"/>
  <c r="F2202" i="15"/>
  <c r="C2203" i="15"/>
  <c r="E2203" i="15"/>
  <c r="F2203" i="15"/>
  <c r="C2204" i="15"/>
  <c r="E2204" i="15"/>
  <c r="F2204" i="15"/>
  <c r="C2205" i="15"/>
  <c r="E2205" i="15"/>
  <c r="F2205" i="15"/>
  <c r="C2206" i="15"/>
  <c r="E2206" i="15"/>
  <c r="F2206" i="15"/>
  <c r="C2207" i="15"/>
  <c r="E2207" i="15"/>
  <c r="F2207" i="15"/>
  <c r="C2208" i="15"/>
  <c r="E2208" i="15"/>
  <c r="F2208" i="15"/>
  <c r="C2209" i="15"/>
  <c r="E2209" i="15"/>
  <c r="F2209" i="15"/>
  <c r="C2210" i="15"/>
  <c r="E2210" i="15"/>
  <c r="F2210" i="15"/>
  <c r="C2211" i="15"/>
  <c r="E2211" i="15"/>
  <c r="F2211" i="15"/>
  <c r="C2212" i="15"/>
  <c r="E2212" i="15"/>
  <c r="F2212" i="15"/>
  <c r="C2213" i="15"/>
  <c r="E2213" i="15"/>
  <c r="F2213" i="15"/>
  <c r="C2214" i="15"/>
  <c r="E2214" i="15"/>
  <c r="F2214" i="15"/>
  <c r="C2215" i="15"/>
  <c r="E2215" i="15"/>
  <c r="F2215" i="15"/>
  <c r="C2216" i="15"/>
  <c r="E2216" i="15"/>
  <c r="F2216" i="15"/>
  <c r="C2217" i="15"/>
  <c r="E2217" i="15"/>
  <c r="F2217" i="15"/>
  <c r="C2218" i="15"/>
  <c r="E2218" i="15"/>
  <c r="F2218" i="15"/>
  <c r="C2219" i="15"/>
  <c r="E2219" i="15"/>
  <c r="F2219" i="15"/>
  <c r="C2220" i="15"/>
  <c r="E2220" i="15"/>
  <c r="F2220" i="15"/>
  <c r="C2221" i="15"/>
  <c r="E2221" i="15"/>
  <c r="F2221" i="15"/>
  <c r="C2222" i="15"/>
  <c r="E2222" i="15"/>
  <c r="F2222" i="15"/>
  <c r="C2223" i="15"/>
  <c r="E2223" i="15"/>
  <c r="F2223" i="15"/>
  <c r="C2224" i="15"/>
  <c r="E2224" i="15"/>
  <c r="F2224" i="15"/>
  <c r="C2225" i="15"/>
  <c r="E2225" i="15"/>
  <c r="F2225" i="15"/>
  <c r="C2226" i="15"/>
  <c r="E2226" i="15"/>
  <c r="F2226" i="15"/>
  <c r="C2227" i="15"/>
  <c r="E2227" i="15"/>
  <c r="F2227" i="15"/>
  <c r="C2228" i="15"/>
  <c r="E2228" i="15"/>
  <c r="F2228" i="15"/>
  <c r="C2229" i="15"/>
  <c r="E2229" i="15"/>
  <c r="F2229" i="15"/>
  <c r="C2230" i="15"/>
  <c r="E2230" i="15"/>
  <c r="F2230" i="15"/>
  <c r="C2231" i="15"/>
  <c r="E2231" i="15"/>
  <c r="F2231" i="15"/>
  <c r="C2232" i="15"/>
  <c r="E2232" i="15"/>
  <c r="F2232" i="15"/>
  <c r="C2233" i="15"/>
  <c r="E2233" i="15"/>
  <c r="F2233" i="15"/>
  <c r="C2234" i="15"/>
  <c r="E2234" i="15"/>
  <c r="F2234" i="15"/>
  <c r="C2235" i="15"/>
  <c r="E2235" i="15"/>
  <c r="F2235" i="15"/>
  <c r="C2236" i="15"/>
  <c r="E2236" i="15"/>
  <c r="F2236" i="15"/>
  <c r="C2237" i="15"/>
  <c r="E2237" i="15"/>
  <c r="F2237" i="15"/>
  <c r="C2238" i="15"/>
  <c r="E2238" i="15"/>
  <c r="F2238" i="15"/>
  <c r="C2239" i="15"/>
  <c r="E2239" i="15"/>
  <c r="F2239" i="15"/>
  <c r="C2240" i="15"/>
  <c r="E2240" i="15"/>
  <c r="F2240" i="15"/>
  <c r="C2241" i="15"/>
  <c r="E2241" i="15"/>
  <c r="F2241" i="15"/>
  <c r="C2242" i="15"/>
  <c r="E2242" i="15"/>
  <c r="F2242" i="15"/>
  <c r="C2243" i="15"/>
  <c r="E2243" i="15"/>
  <c r="F2243" i="15"/>
  <c r="C2244" i="15"/>
  <c r="E2244" i="15"/>
  <c r="F2244" i="15"/>
  <c r="C2245" i="15"/>
  <c r="E2245" i="15"/>
  <c r="F2245" i="15"/>
  <c r="C2246" i="15"/>
  <c r="E2246" i="15"/>
  <c r="F2246" i="15"/>
  <c r="C2247" i="15"/>
  <c r="E2247" i="15"/>
  <c r="F2247" i="15"/>
  <c r="C2248" i="15"/>
  <c r="E2248" i="15"/>
  <c r="F2248" i="15"/>
  <c r="C2249" i="15"/>
  <c r="E2249" i="15"/>
  <c r="F2249" i="15"/>
  <c r="C2250" i="15"/>
  <c r="E2250" i="15"/>
  <c r="F2250" i="15"/>
  <c r="C2251" i="15"/>
  <c r="E2251" i="15"/>
  <c r="F2251" i="15"/>
  <c r="C2252" i="15"/>
  <c r="E2252" i="15"/>
  <c r="F2252" i="15"/>
  <c r="C2253" i="15"/>
  <c r="E2253" i="15"/>
  <c r="F2253" i="15"/>
  <c r="C2254" i="15"/>
  <c r="E2254" i="15"/>
  <c r="F2254" i="15"/>
  <c r="C2255" i="15"/>
  <c r="E2255" i="15"/>
  <c r="F2255" i="15"/>
  <c r="C2256" i="15"/>
  <c r="E2256" i="15"/>
  <c r="F2256" i="15"/>
  <c r="C2257" i="15"/>
  <c r="E2257" i="15"/>
  <c r="F2257" i="15"/>
  <c r="C2258" i="15"/>
  <c r="E2258" i="15"/>
  <c r="F2258" i="15"/>
  <c r="C2259" i="15"/>
  <c r="E2259" i="15"/>
  <c r="F2259" i="15"/>
  <c r="C2260" i="15"/>
  <c r="E2260" i="15"/>
  <c r="F2260" i="15"/>
  <c r="C2261" i="15"/>
  <c r="E2261" i="15"/>
  <c r="F2261" i="15"/>
  <c r="C2262" i="15"/>
  <c r="E2262" i="15"/>
  <c r="F2262" i="15"/>
  <c r="C2263" i="15"/>
  <c r="E2263" i="15"/>
  <c r="F2263" i="15"/>
  <c r="C2264" i="15"/>
  <c r="E2264" i="15"/>
  <c r="F2264" i="15"/>
  <c r="C2265" i="15"/>
  <c r="E2265" i="15"/>
  <c r="F2265" i="15"/>
  <c r="C2266" i="15"/>
  <c r="E2266" i="15"/>
  <c r="F2266" i="15"/>
  <c r="C2267" i="15"/>
  <c r="E2267" i="15"/>
  <c r="F2267" i="15"/>
  <c r="C2268" i="15"/>
  <c r="E2268" i="15"/>
  <c r="F2268" i="15"/>
  <c r="C2269" i="15"/>
  <c r="E2269" i="15"/>
  <c r="F2269" i="15"/>
  <c r="C2270" i="15"/>
  <c r="E2270" i="15"/>
  <c r="F2270" i="15"/>
  <c r="C2271" i="15"/>
  <c r="E2271" i="15"/>
  <c r="F2271" i="15"/>
  <c r="C2272" i="15"/>
  <c r="E2272" i="15"/>
  <c r="F2272" i="15"/>
  <c r="C2273" i="15"/>
  <c r="E2273" i="15"/>
  <c r="F2273" i="15"/>
  <c r="C2274" i="15"/>
  <c r="E2274" i="15"/>
  <c r="F2274" i="15"/>
  <c r="C2275" i="15"/>
  <c r="E2275" i="15"/>
  <c r="F2275" i="15"/>
  <c r="C2276" i="15"/>
  <c r="E2276" i="15"/>
  <c r="F2276" i="15"/>
  <c r="C2277" i="15"/>
  <c r="E2277" i="15"/>
  <c r="F2277" i="15"/>
  <c r="C2278" i="15"/>
  <c r="E2278" i="15"/>
  <c r="F2278" i="15"/>
  <c r="C2279" i="15"/>
  <c r="E2279" i="15"/>
  <c r="F2279" i="15"/>
  <c r="C2280" i="15"/>
  <c r="E2280" i="15"/>
  <c r="F2280" i="15"/>
  <c r="C2281" i="15"/>
  <c r="E2281" i="15"/>
  <c r="F2281" i="15"/>
  <c r="C2282" i="15"/>
  <c r="E2282" i="15"/>
  <c r="F2282" i="15"/>
  <c r="C2283" i="15"/>
  <c r="E2283" i="15"/>
  <c r="F2283" i="15"/>
  <c r="C2284" i="15"/>
  <c r="E2284" i="15"/>
  <c r="F2284" i="15"/>
  <c r="C2285" i="15"/>
  <c r="E2285" i="15"/>
  <c r="F2285" i="15"/>
  <c r="C2286" i="15"/>
  <c r="E2286" i="15"/>
  <c r="F2286" i="15"/>
  <c r="C2287" i="15"/>
  <c r="E2287" i="15"/>
  <c r="F2287" i="15"/>
  <c r="C2288" i="15"/>
  <c r="E2288" i="15"/>
  <c r="F2288" i="15"/>
  <c r="C2289" i="15"/>
  <c r="E2289" i="15"/>
  <c r="F2289" i="15"/>
  <c r="C2290" i="15"/>
  <c r="E2290" i="15"/>
  <c r="F2290" i="15"/>
  <c r="C2291" i="15"/>
  <c r="E2291" i="15"/>
  <c r="F2291" i="15"/>
  <c r="C2292" i="15"/>
  <c r="E2292" i="15"/>
  <c r="F2292" i="15"/>
  <c r="C2293" i="15"/>
  <c r="E2293" i="15"/>
  <c r="F2293" i="15"/>
  <c r="C2294" i="15"/>
  <c r="E2294" i="15"/>
  <c r="F2294" i="15"/>
  <c r="C2295" i="15"/>
  <c r="E2295" i="15"/>
  <c r="F2295" i="15"/>
  <c r="C2296" i="15"/>
  <c r="E2296" i="15"/>
  <c r="F2296" i="15"/>
  <c r="C2297" i="15"/>
  <c r="E2297" i="15"/>
  <c r="F2297" i="15"/>
  <c r="C2298" i="15"/>
  <c r="E2298" i="15"/>
  <c r="F2298" i="15"/>
  <c r="C2299" i="15"/>
  <c r="E2299" i="15"/>
  <c r="F2299" i="15"/>
  <c r="C2300" i="15"/>
  <c r="E2300" i="15"/>
  <c r="F2300" i="15"/>
  <c r="C2301" i="15"/>
  <c r="E2301" i="15"/>
  <c r="F2301" i="15"/>
  <c r="C2302" i="15"/>
  <c r="E2302" i="15"/>
  <c r="F2302" i="15"/>
  <c r="C2303" i="15"/>
  <c r="E2303" i="15"/>
  <c r="F2303" i="15"/>
  <c r="C2304" i="15"/>
  <c r="E2304" i="15"/>
  <c r="F2304" i="15"/>
  <c r="C2305" i="15"/>
  <c r="E2305" i="15"/>
  <c r="F2305" i="15"/>
  <c r="C2306" i="15"/>
  <c r="E2306" i="15"/>
  <c r="F2306" i="15"/>
  <c r="C2307" i="15"/>
  <c r="E2307" i="15"/>
  <c r="F2307" i="15"/>
  <c r="C2308" i="15"/>
  <c r="E2308" i="15"/>
  <c r="F2308" i="15"/>
  <c r="C2309" i="15"/>
  <c r="E2309" i="15"/>
  <c r="F2309" i="15"/>
  <c r="C2310" i="15"/>
  <c r="E2310" i="15"/>
  <c r="F2310" i="15"/>
  <c r="C2311" i="15"/>
  <c r="E2311" i="15"/>
  <c r="F2311" i="15"/>
  <c r="C2312" i="15"/>
  <c r="E2312" i="15"/>
  <c r="F2312" i="15"/>
  <c r="C2313" i="15"/>
  <c r="E2313" i="15"/>
  <c r="F2313" i="15"/>
  <c r="C2314" i="15"/>
  <c r="E2314" i="15"/>
  <c r="F2314" i="15"/>
  <c r="C2315" i="15"/>
  <c r="E2315" i="15"/>
  <c r="F2315" i="15"/>
  <c r="C2316" i="15"/>
  <c r="E2316" i="15"/>
  <c r="F2316" i="15"/>
  <c r="C2317" i="15"/>
  <c r="E2317" i="15"/>
  <c r="F2317" i="15"/>
  <c r="C2318" i="15"/>
  <c r="E2318" i="15"/>
  <c r="F2318" i="15"/>
  <c r="C2319" i="15"/>
  <c r="E2319" i="15"/>
  <c r="F2319" i="15"/>
  <c r="C2320" i="15"/>
  <c r="E2320" i="15"/>
  <c r="F2320" i="15"/>
  <c r="C2321" i="15"/>
  <c r="E2321" i="15"/>
  <c r="F2321" i="15"/>
  <c r="C2322" i="15"/>
  <c r="E2322" i="15"/>
  <c r="F2322" i="15"/>
  <c r="C2323" i="15"/>
  <c r="E2323" i="15"/>
  <c r="F2323" i="15"/>
  <c r="C2324" i="15"/>
  <c r="E2324" i="15"/>
  <c r="F2324" i="15"/>
  <c r="C2325" i="15"/>
  <c r="E2325" i="15"/>
  <c r="F2325" i="15"/>
  <c r="C2326" i="15"/>
  <c r="E2326" i="15"/>
  <c r="F2326" i="15"/>
  <c r="C2327" i="15"/>
  <c r="E2327" i="15"/>
  <c r="F2327" i="15"/>
  <c r="C2328" i="15"/>
  <c r="E2328" i="15"/>
  <c r="F2328" i="15"/>
  <c r="C2329" i="15"/>
  <c r="E2329" i="15"/>
  <c r="F2329" i="15"/>
  <c r="C2330" i="15"/>
  <c r="E2330" i="15"/>
  <c r="F2330" i="15"/>
  <c r="C2331" i="15"/>
  <c r="E2331" i="15"/>
  <c r="F2331" i="15"/>
  <c r="C2332" i="15"/>
  <c r="E2332" i="15"/>
  <c r="F2332" i="15"/>
  <c r="C2333" i="15"/>
  <c r="E2333" i="15"/>
  <c r="F2333" i="15"/>
  <c r="C2334" i="15"/>
  <c r="E2334" i="15"/>
  <c r="F2334" i="15"/>
  <c r="C2335" i="15"/>
  <c r="E2335" i="15"/>
  <c r="F2335" i="15"/>
  <c r="C2336" i="15"/>
  <c r="E2336" i="15"/>
  <c r="F2336" i="15"/>
  <c r="C2337" i="15"/>
  <c r="E2337" i="15"/>
  <c r="F2337" i="15"/>
  <c r="C2338" i="15"/>
  <c r="E2338" i="15"/>
  <c r="F2338" i="15"/>
  <c r="C2339" i="15"/>
  <c r="E2339" i="15"/>
  <c r="F2339" i="15"/>
  <c r="C2340" i="15"/>
  <c r="E2340" i="15"/>
  <c r="F2340" i="15"/>
  <c r="C2341" i="15"/>
  <c r="E2341" i="15"/>
  <c r="F2341" i="15"/>
  <c r="C2342" i="15"/>
  <c r="E2342" i="15"/>
  <c r="F2342" i="15"/>
  <c r="C2343" i="15"/>
  <c r="E2343" i="15"/>
  <c r="F2343" i="15"/>
  <c r="C2344" i="15"/>
  <c r="E2344" i="15"/>
  <c r="F2344" i="15"/>
  <c r="C2345" i="15"/>
  <c r="E2345" i="15"/>
  <c r="F2345" i="15"/>
  <c r="C2346" i="15"/>
  <c r="E2346" i="15"/>
  <c r="F2346" i="15"/>
  <c r="C2347" i="15"/>
  <c r="E2347" i="15"/>
  <c r="F2347" i="15"/>
  <c r="C2348" i="15"/>
  <c r="E2348" i="15"/>
  <c r="F2348" i="15"/>
  <c r="C2349" i="15"/>
  <c r="E2349" i="15"/>
  <c r="F2349" i="15"/>
  <c r="C2350" i="15"/>
  <c r="E2350" i="15"/>
  <c r="F2350" i="15"/>
  <c r="C2351" i="15"/>
  <c r="E2351" i="15"/>
  <c r="F2351" i="15"/>
  <c r="C2352" i="15"/>
  <c r="E2352" i="15"/>
  <c r="F2352" i="15"/>
  <c r="C2353" i="15"/>
  <c r="E2353" i="15"/>
  <c r="F2353" i="15"/>
  <c r="C2354" i="15"/>
  <c r="E2354" i="15"/>
  <c r="F2354" i="15"/>
  <c r="C2355" i="15"/>
  <c r="E2355" i="15"/>
  <c r="F2355" i="15"/>
  <c r="C2356" i="15"/>
  <c r="E2356" i="15"/>
  <c r="F2356" i="15"/>
  <c r="C2357" i="15"/>
  <c r="E2357" i="15"/>
  <c r="F2357" i="15"/>
  <c r="C2358" i="15"/>
  <c r="E2358" i="15"/>
  <c r="F2358" i="15"/>
  <c r="C2359" i="15"/>
  <c r="E2359" i="15"/>
  <c r="F2359" i="15"/>
  <c r="C2360" i="15"/>
  <c r="E2360" i="15"/>
  <c r="F2360" i="15"/>
  <c r="C2361" i="15"/>
  <c r="E2361" i="15"/>
  <c r="F2361" i="15"/>
  <c r="C2362" i="15"/>
  <c r="E2362" i="15"/>
  <c r="F2362" i="15"/>
  <c r="C2363" i="15"/>
  <c r="E2363" i="15"/>
  <c r="F2363" i="15"/>
  <c r="C2364" i="15"/>
  <c r="E2364" i="15"/>
  <c r="F2364" i="15"/>
  <c r="C2365" i="15"/>
  <c r="E2365" i="15"/>
  <c r="F2365" i="15"/>
  <c r="C2366" i="15"/>
  <c r="E2366" i="15"/>
  <c r="F2366" i="15"/>
  <c r="C2367" i="15"/>
  <c r="E2367" i="15"/>
  <c r="F2367" i="15"/>
  <c r="C2368" i="15"/>
  <c r="E2368" i="15"/>
  <c r="F2368" i="15"/>
  <c r="C2369" i="15"/>
  <c r="E2369" i="15"/>
  <c r="F2369" i="15"/>
  <c r="C2370" i="15"/>
  <c r="E2370" i="15"/>
  <c r="F2370" i="15"/>
  <c r="C2371" i="15"/>
  <c r="E2371" i="15"/>
  <c r="F2371" i="15"/>
  <c r="C2372" i="15"/>
  <c r="E2372" i="15"/>
  <c r="F2372" i="15"/>
  <c r="C2373" i="15"/>
  <c r="E2373" i="15"/>
  <c r="F2373" i="15"/>
  <c r="C2374" i="15"/>
  <c r="E2374" i="15"/>
  <c r="F2374" i="15"/>
  <c r="C2375" i="15"/>
  <c r="E2375" i="15"/>
  <c r="F2375" i="15"/>
  <c r="C2376" i="15"/>
  <c r="E2376" i="15"/>
  <c r="F2376" i="15"/>
  <c r="C2377" i="15"/>
  <c r="E2377" i="15"/>
  <c r="F2377" i="15"/>
  <c r="C2378" i="15"/>
  <c r="E2378" i="15"/>
  <c r="F2378" i="15"/>
  <c r="C2379" i="15"/>
  <c r="E2379" i="15"/>
  <c r="F2379" i="15"/>
  <c r="C2380" i="15"/>
  <c r="E2380" i="15"/>
  <c r="F2380" i="15"/>
  <c r="C2381" i="15"/>
  <c r="E2381" i="15"/>
  <c r="F2381" i="15"/>
  <c r="C2382" i="15"/>
  <c r="E2382" i="15"/>
  <c r="F2382" i="15"/>
  <c r="C2383" i="15"/>
  <c r="E2383" i="15"/>
  <c r="F2383" i="15"/>
  <c r="C2384" i="15"/>
  <c r="E2384" i="15"/>
  <c r="F2384" i="15"/>
  <c r="C2385" i="15"/>
  <c r="E2385" i="15"/>
  <c r="F2385" i="15"/>
  <c r="C2386" i="15"/>
  <c r="E2386" i="15"/>
  <c r="F2386" i="15"/>
  <c r="C2387" i="15"/>
  <c r="E2387" i="15"/>
  <c r="F2387" i="15"/>
  <c r="C2388" i="15"/>
  <c r="E2388" i="15"/>
  <c r="F2388" i="15"/>
  <c r="C2389" i="15"/>
  <c r="E2389" i="15"/>
  <c r="F2389" i="15"/>
  <c r="C2390" i="15"/>
  <c r="E2390" i="15"/>
  <c r="F2390" i="15"/>
  <c r="C2391" i="15"/>
  <c r="E2391" i="15"/>
  <c r="F2391" i="15"/>
  <c r="C2392" i="15"/>
  <c r="E2392" i="15"/>
  <c r="F2392" i="15"/>
  <c r="C2393" i="15"/>
  <c r="E2393" i="15"/>
  <c r="F2393" i="15"/>
  <c r="C2394" i="15"/>
  <c r="E2394" i="15"/>
  <c r="F2394" i="15"/>
  <c r="C2395" i="15"/>
  <c r="E2395" i="15"/>
  <c r="F2395" i="15"/>
  <c r="C2396" i="15"/>
  <c r="E2396" i="15"/>
  <c r="F2396" i="15"/>
  <c r="C2397" i="15"/>
  <c r="E2397" i="15"/>
  <c r="F2397" i="15"/>
  <c r="C2398" i="15"/>
  <c r="E2398" i="15"/>
  <c r="F2398" i="15"/>
  <c r="C2399" i="15"/>
  <c r="E2399" i="15"/>
  <c r="F2399" i="15"/>
  <c r="C2400" i="15"/>
  <c r="E2400" i="15"/>
  <c r="F2400" i="15"/>
  <c r="C2401" i="15"/>
  <c r="E2401" i="15"/>
  <c r="F2401" i="15"/>
  <c r="C2402" i="15"/>
  <c r="E2402" i="15"/>
  <c r="F2402" i="15"/>
  <c r="C2403" i="15"/>
  <c r="E2403" i="15"/>
  <c r="F2403" i="15"/>
  <c r="C2404" i="15"/>
  <c r="E2404" i="15"/>
  <c r="F2404" i="15"/>
  <c r="C2405" i="15"/>
  <c r="E2405" i="15"/>
  <c r="F2405" i="15"/>
  <c r="C2406" i="15"/>
  <c r="E2406" i="15"/>
  <c r="F2406" i="15"/>
  <c r="C2407" i="15"/>
  <c r="E2407" i="15"/>
  <c r="F2407" i="15"/>
  <c r="C2408" i="15"/>
  <c r="E2408" i="15"/>
  <c r="F2408" i="15"/>
  <c r="C2409" i="15"/>
  <c r="E2409" i="15"/>
  <c r="F2409" i="15"/>
  <c r="C2410" i="15"/>
  <c r="E2410" i="15"/>
  <c r="F2410" i="15"/>
  <c r="C2411" i="15"/>
  <c r="E2411" i="15"/>
  <c r="F2411" i="15"/>
  <c r="C2412" i="15"/>
  <c r="E2412" i="15"/>
  <c r="F2412" i="15"/>
  <c r="C2413" i="15"/>
  <c r="E2413" i="15"/>
  <c r="F2413" i="15"/>
  <c r="C2414" i="15"/>
  <c r="E2414" i="15"/>
  <c r="F2414" i="15"/>
  <c r="C2415" i="15"/>
  <c r="E2415" i="15"/>
  <c r="F2415" i="15"/>
  <c r="C2416" i="15"/>
  <c r="E2416" i="15"/>
  <c r="F2416" i="15"/>
  <c r="C2417" i="15"/>
  <c r="E2417" i="15"/>
  <c r="F2417" i="15"/>
  <c r="C2418" i="15"/>
  <c r="E2418" i="15"/>
  <c r="F2418" i="15"/>
  <c r="C2419" i="15"/>
  <c r="E2419" i="15"/>
  <c r="F2419" i="15"/>
  <c r="C2420" i="15"/>
  <c r="E2420" i="15"/>
  <c r="F2420" i="15"/>
  <c r="C2421" i="15"/>
  <c r="E2421" i="15"/>
  <c r="F2421" i="15"/>
  <c r="C2422" i="15"/>
  <c r="E2422" i="15"/>
  <c r="F2422" i="15"/>
  <c r="C2423" i="15"/>
  <c r="E2423" i="15"/>
  <c r="F2423" i="15"/>
  <c r="C2424" i="15"/>
  <c r="E2424" i="15"/>
  <c r="F2424" i="15"/>
  <c r="C2425" i="15"/>
  <c r="E2425" i="15"/>
  <c r="F2425" i="15"/>
  <c r="C2426" i="15"/>
  <c r="E2426" i="15"/>
  <c r="F2426" i="15"/>
  <c r="C2427" i="15"/>
  <c r="E2427" i="15"/>
  <c r="F2427" i="15"/>
  <c r="C2428" i="15"/>
  <c r="E2428" i="15"/>
  <c r="F2428" i="15"/>
  <c r="C2429" i="15"/>
  <c r="E2429" i="15"/>
  <c r="F2429" i="15"/>
  <c r="C2430" i="15"/>
  <c r="E2430" i="15"/>
  <c r="F2430" i="15"/>
  <c r="C2431" i="15"/>
  <c r="E2431" i="15"/>
  <c r="F2431" i="15"/>
  <c r="C2432" i="15"/>
  <c r="E2432" i="15"/>
  <c r="F2432" i="15"/>
  <c r="C2433" i="15"/>
  <c r="E2433" i="15"/>
  <c r="F2433" i="15"/>
  <c r="C2434" i="15"/>
  <c r="E2434" i="15"/>
  <c r="F2434" i="15"/>
  <c r="C2435" i="15"/>
  <c r="E2435" i="15"/>
  <c r="F2435" i="15"/>
  <c r="C2436" i="15"/>
  <c r="E2436" i="15"/>
  <c r="F2436" i="15"/>
  <c r="C2437" i="15"/>
  <c r="E2437" i="15"/>
  <c r="F2437" i="15"/>
  <c r="C2438" i="15"/>
  <c r="E2438" i="15"/>
  <c r="F2438" i="15"/>
  <c r="C2439" i="15"/>
  <c r="E2439" i="15"/>
  <c r="F2439" i="15"/>
  <c r="C2440" i="15"/>
  <c r="E2440" i="15"/>
  <c r="F2440" i="15"/>
  <c r="C2441" i="15"/>
  <c r="E2441" i="15"/>
  <c r="F2441" i="15"/>
  <c r="C2442" i="15"/>
  <c r="E2442" i="15"/>
  <c r="F2442" i="15"/>
  <c r="C2443" i="15"/>
  <c r="E2443" i="15"/>
  <c r="F2443" i="15"/>
  <c r="C2444" i="15"/>
  <c r="E2444" i="15"/>
  <c r="F2444" i="15"/>
  <c r="C2445" i="15"/>
  <c r="E2445" i="15"/>
  <c r="F2445" i="15"/>
  <c r="C2446" i="15"/>
  <c r="E2446" i="15"/>
  <c r="F2446" i="15"/>
  <c r="C2447" i="15"/>
  <c r="E2447" i="15"/>
  <c r="F2447" i="15"/>
  <c r="C2448" i="15"/>
  <c r="E2448" i="15"/>
  <c r="F2448" i="15"/>
  <c r="C2449" i="15"/>
  <c r="E2449" i="15"/>
  <c r="F2449" i="15"/>
  <c r="C2450" i="15"/>
  <c r="E2450" i="15"/>
  <c r="F2450" i="15"/>
  <c r="C2451" i="15"/>
  <c r="E2451" i="15"/>
  <c r="F2451" i="15"/>
  <c r="C2452" i="15"/>
  <c r="E2452" i="15"/>
  <c r="F2452" i="15"/>
  <c r="C2453" i="15"/>
  <c r="E2453" i="15"/>
  <c r="F2453" i="15"/>
  <c r="C2454" i="15"/>
  <c r="E2454" i="15"/>
  <c r="F2454" i="15"/>
  <c r="C2455" i="15"/>
  <c r="E2455" i="15"/>
  <c r="F2455" i="15"/>
  <c r="C2456" i="15"/>
  <c r="E2456" i="15"/>
  <c r="F2456" i="15"/>
  <c r="C2457" i="15"/>
  <c r="E2457" i="15"/>
  <c r="F2457" i="15"/>
  <c r="C2458" i="15"/>
  <c r="E2458" i="15"/>
  <c r="F2458" i="15"/>
  <c r="C2459" i="15"/>
  <c r="E2459" i="15"/>
  <c r="F2459" i="15"/>
  <c r="C2460" i="15"/>
  <c r="E2460" i="15"/>
  <c r="F2460" i="15"/>
  <c r="C2461" i="15"/>
  <c r="E2461" i="15"/>
  <c r="F2461" i="15"/>
  <c r="C2462" i="15"/>
  <c r="E2462" i="15"/>
  <c r="F2462" i="15"/>
  <c r="C2463" i="15"/>
  <c r="E2463" i="15"/>
  <c r="F2463" i="15"/>
  <c r="C2464" i="15"/>
  <c r="E2464" i="15"/>
  <c r="F2464" i="15"/>
  <c r="C2465" i="15"/>
  <c r="E2465" i="15"/>
  <c r="F2465" i="15"/>
  <c r="C2466" i="15"/>
  <c r="E2466" i="15"/>
  <c r="F2466" i="15"/>
  <c r="C2467" i="15"/>
  <c r="E2467" i="15"/>
  <c r="F2467" i="15"/>
  <c r="C2468" i="15"/>
  <c r="E2468" i="15"/>
  <c r="F2468" i="15"/>
  <c r="C2469" i="15"/>
  <c r="E2469" i="15"/>
  <c r="F2469" i="15"/>
  <c r="C2470" i="15"/>
  <c r="E2470" i="15"/>
  <c r="F2470" i="15"/>
  <c r="C2471" i="15"/>
  <c r="E2471" i="15"/>
  <c r="F2471" i="15"/>
  <c r="C2472" i="15"/>
  <c r="E2472" i="15"/>
  <c r="F2472" i="15"/>
  <c r="C2473" i="15"/>
  <c r="E2473" i="15"/>
  <c r="F2473" i="15"/>
  <c r="C2474" i="15"/>
  <c r="E2474" i="15"/>
  <c r="F2474" i="15"/>
  <c r="C2475" i="15"/>
  <c r="E2475" i="15"/>
  <c r="F2475" i="15"/>
  <c r="C2476" i="15"/>
  <c r="E2476" i="15"/>
  <c r="F2476" i="15"/>
  <c r="C2477" i="15"/>
  <c r="E2477" i="15"/>
  <c r="F2477" i="15"/>
  <c r="C2478" i="15"/>
  <c r="E2478" i="15"/>
  <c r="F2478" i="15"/>
  <c r="C2479" i="15"/>
  <c r="E2479" i="15"/>
  <c r="F2479" i="15"/>
  <c r="C2480" i="15"/>
  <c r="E2480" i="15"/>
  <c r="F2480" i="15"/>
  <c r="C2481" i="15"/>
  <c r="E2481" i="15"/>
  <c r="F2481" i="15"/>
  <c r="C2482" i="15"/>
  <c r="E2482" i="15"/>
  <c r="F2482" i="15"/>
  <c r="C2483" i="15"/>
  <c r="E2483" i="15"/>
  <c r="F2483" i="15"/>
  <c r="C2484" i="15"/>
  <c r="E2484" i="15"/>
  <c r="F2484" i="15"/>
  <c r="C2485" i="15"/>
  <c r="E2485" i="15"/>
  <c r="F2485" i="15"/>
  <c r="C2486" i="15"/>
  <c r="E2486" i="15"/>
  <c r="F2486" i="15"/>
  <c r="C2487" i="15"/>
  <c r="E2487" i="15"/>
  <c r="F2487" i="15"/>
  <c r="C2488" i="15"/>
  <c r="E2488" i="15"/>
  <c r="F2488" i="15"/>
  <c r="C2489" i="15"/>
  <c r="E2489" i="15"/>
  <c r="F2489" i="15"/>
  <c r="C2490" i="15"/>
  <c r="E2490" i="15"/>
  <c r="F2490" i="15"/>
  <c r="C2491" i="15"/>
  <c r="E2491" i="15"/>
  <c r="F2491" i="15"/>
  <c r="C2492" i="15"/>
  <c r="E2492" i="15"/>
  <c r="F2492" i="15"/>
  <c r="C2493" i="15"/>
  <c r="E2493" i="15"/>
  <c r="F2493" i="15"/>
  <c r="C2494" i="15"/>
  <c r="E2494" i="15"/>
  <c r="F2494" i="15"/>
  <c r="C2495" i="15"/>
  <c r="E2495" i="15"/>
  <c r="F2495" i="15"/>
  <c r="C2496" i="15"/>
  <c r="E2496" i="15"/>
  <c r="F2496" i="15"/>
  <c r="C2497" i="15"/>
  <c r="E2497" i="15"/>
  <c r="F2497" i="15"/>
  <c r="C2498" i="15"/>
  <c r="E2498" i="15"/>
  <c r="F2498" i="15"/>
  <c r="C2499" i="15"/>
  <c r="E2499" i="15"/>
  <c r="F2499" i="15"/>
  <c r="C2500" i="15"/>
  <c r="E2500" i="15"/>
  <c r="F2500" i="15"/>
  <c r="C2501" i="15"/>
  <c r="E2501" i="15"/>
  <c r="F2501" i="15"/>
  <c r="C2502" i="15"/>
  <c r="E2502" i="15"/>
  <c r="F2502" i="15"/>
  <c r="C2503" i="15"/>
  <c r="E2503" i="15"/>
  <c r="F2503" i="15"/>
  <c r="C2504" i="15"/>
  <c r="E2504" i="15"/>
  <c r="F2504" i="15"/>
  <c r="C2505" i="15"/>
  <c r="E2505" i="15"/>
  <c r="F2505" i="15"/>
  <c r="C2506" i="15"/>
  <c r="E2506" i="15"/>
  <c r="F2506" i="15"/>
  <c r="C2507" i="15"/>
  <c r="E2507" i="15"/>
  <c r="F2507" i="15"/>
  <c r="C2508" i="15"/>
  <c r="E2508" i="15"/>
  <c r="F2508" i="15"/>
  <c r="C2509" i="15"/>
  <c r="E2509" i="15"/>
  <c r="F2509" i="15"/>
  <c r="C2510" i="15"/>
  <c r="E2510" i="15"/>
  <c r="F2510" i="15"/>
  <c r="C2511" i="15"/>
  <c r="E2511" i="15"/>
  <c r="F2511" i="15"/>
  <c r="C2512" i="15"/>
  <c r="E2512" i="15"/>
  <c r="F2512" i="15"/>
  <c r="C2513" i="15"/>
  <c r="E2513" i="15"/>
  <c r="F2513" i="15"/>
  <c r="C2514" i="15"/>
  <c r="E2514" i="15"/>
  <c r="F2514" i="15"/>
  <c r="C2515" i="15"/>
  <c r="E2515" i="15"/>
  <c r="F2515" i="15"/>
  <c r="C2516" i="15"/>
  <c r="E2516" i="15"/>
  <c r="F2516" i="15"/>
  <c r="C2517" i="15"/>
  <c r="E2517" i="15"/>
  <c r="F2517" i="15"/>
  <c r="C2518" i="15"/>
  <c r="E2518" i="15"/>
  <c r="F2518" i="15"/>
  <c r="C2519" i="15"/>
  <c r="E2519" i="15"/>
  <c r="F2519" i="15"/>
  <c r="C2520" i="15"/>
  <c r="E2520" i="15"/>
  <c r="F2520" i="15"/>
  <c r="C2521" i="15"/>
  <c r="E2521" i="15"/>
  <c r="F2521" i="15"/>
  <c r="C2522" i="15"/>
  <c r="E2522" i="15"/>
  <c r="F2522" i="15"/>
  <c r="C2523" i="15"/>
  <c r="E2523" i="15"/>
  <c r="F2523" i="15"/>
  <c r="C2524" i="15"/>
  <c r="E2524" i="15"/>
  <c r="F2524" i="15"/>
  <c r="C2525" i="15"/>
  <c r="E2525" i="15"/>
  <c r="F2525" i="15"/>
  <c r="C2526" i="15"/>
  <c r="E2526" i="15"/>
  <c r="F2526" i="15"/>
  <c r="C2527" i="15"/>
  <c r="E2527" i="15"/>
  <c r="F2527" i="15"/>
  <c r="C2528" i="15"/>
  <c r="E2528" i="15"/>
  <c r="F2528" i="15"/>
  <c r="C2529" i="15"/>
  <c r="E2529" i="15"/>
  <c r="F2529" i="15"/>
  <c r="C2530" i="15"/>
  <c r="E2530" i="15"/>
  <c r="F2530" i="15"/>
  <c r="C2531" i="15"/>
  <c r="E2531" i="15"/>
  <c r="F2531" i="15"/>
  <c r="C2532" i="15"/>
  <c r="E2532" i="15"/>
  <c r="F2532" i="15"/>
  <c r="C2533" i="15"/>
  <c r="E2533" i="15"/>
  <c r="F2533" i="15"/>
  <c r="C2534" i="15"/>
  <c r="E2534" i="15"/>
  <c r="F2534" i="15"/>
  <c r="C2535" i="15"/>
  <c r="E2535" i="15"/>
  <c r="F2535" i="15"/>
  <c r="C2536" i="15"/>
  <c r="E2536" i="15"/>
  <c r="F2536" i="15"/>
  <c r="C2537" i="15"/>
  <c r="E2537" i="15"/>
  <c r="F2537" i="15"/>
  <c r="C2538" i="15"/>
  <c r="E2538" i="15"/>
  <c r="F2538" i="15"/>
  <c r="C2539" i="15"/>
  <c r="E2539" i="15"/>
  <c r="F2539" i="15"/>
  <c r="C2540" i="15"/>
  <c r="E2540" i="15"/>
  <c r="F2540" i="15"/>
  <c r="C2541" i="15"/>
  <c r="E2541" i="15"/>
  <c r="F2541" i="15"/>
  <c r="C2542" i="15"/>
  <c r="E2542" i="15"/>
  <c r="F2542" i="15"/>
  <c r="C2543" i="15"/>
  <c r="E2543" i="15"/>
  <c r="F2543" i="15"/>
  <c r="C2544" i="15"/>
  <c r="E2544" i="15"/>
  <c r="F2544" i="15"/>
  <c r="C2545" i="15"/>
  <c r="E2545" i="15"/>
  <c r="F2545" i="15"/>
  <c r="C2546" i="15"/>
  <c r="E2546" i="15"/>
  <c r="F2546" i="15"/>
  <c r="C2547" i="15"/>
  <c r="E2547" i="15"/>
  <c r="F2547" i="15"/>
  <c r="C2548" i="15"/>
  <c r="E2548" i="15"/>
  <c r="F2548" i="15"/>
  <c r="C2549" i="15"/>
  <c r="E2549" i="15"/>
  <c r="F2549" i="15"/>
  <c r="C2550" i="15"/>
  <c r="E2550" i="15"/>
  <c r="F2550" i="15"/>
  <c r="C2551" i="15"/>
  <c r="E2551" i="15"/>
  <c r="F2551" i="15"/>
  <c r="C2552" i="15"/>
  <c r="E2552" i="15"/>
  <c r="F2552" i="15"/>
  <c r="C2553" i="15"/>
  <c r="E2553" i="15"/>
  <c r="F2553" i="15"/>
  <c r="C2554" i="15"/>
  <c r="E2554" i="15"/>
  <c r="F2554" i="15"/>
  <c r="C2555" i="15"/>
  <c r="E2555" i="15"/>
  <c r="F2555" i="15"/>
  <c r="C2556" i="15"/>
  <c r="E2556" i="15"/>
  <c r="F2556" i="15"/>
  <c r="C2557" i="15"/>
  <c r="E2557" i="15"/>
  <c r="F2557" i="15"/>
  <c r="C2558" i="15"/>
  <c r="E2558" i="15"/>
  <c r="F2558" i="15"/>
  <c r="C2559" i="15"/>
  <c r="E2559" i="15"/>
  <c r="F2559" i="15"/>
  <c r="C2560" i="15"/>
  <c r="E2560" i="15"/>
  <c r="F2560" i="15"/>
  <c r="C2561" i="15"/>
  <c r="E2561" i="15"/>
  <c r="F2561" i="15"/>
  <c r="C2562" i="15"/>
  <c r="E2562" i="15"/>
  <c r="F2562" i="15"/>
  <c r="C2563" i="15"/>
  <c r="E2563" i="15"/>
  <c r="F2563" i="15"/>
  <c r="C2564" i="15"/>
  <c r="E2564" i="15"/>
  <c r="F2564" i="15"/>
  <c r="C2565" i="15"/>
  <c r="E2565" i="15"/>
  <c r="F2565" i="15"/>
  <c r="C2566" i="15"/>
  <c r="E2566" i="15"/>
  <c r="F2566" i="15"/>
  <c r="C2567" i="15"/>
  <c r="E2567" i="15"/>
  <c r="F2567" i="15"/>
  <c r="C2568" i="15"/>
  <c r="E2568" i="15"/>
  <c r="F2568" i="15"/>
  <c r="C2569" i="15"/>
  <c r="E2569" i="15"/>
  <c r="F2569" i="15"/>
  <c r="C2570" i="15"/>
  <c r="E2570" i="15"/>
  <c r="F2570" i="15"/>
  <c r="C2571" i="15"/>
  <c r="E2571" i="15"/>
  <c r="F2571" i="15"/>
  <c r="C2572" i="15"/>
  <c r="E2572" i="15"/>
  <c r="F2572" i="15"/>
  <c r="C2573" i="15"/>
  <c r="E2573" i="15"/>
  <c r="F2573" i="15"/>
  <c r="C2574" i="15"/>
  <c r="E2574" i="15"/>
  <c r="F2574" i="15"/>
  <c r="C2575" i="15"/>
  <c r="E2575" i="15"/>
  <c r="F2575" i="15"/>
  <c r="C2576" i="15"/>
  <c r="E2576" i="15"/>
  <c r="F2576" i="15"/>
  <c r="C2577" i="15"/>
  <c r="E2577" i="15"/>
  <c r="F2577" i="15"/>
  <c r="C2578" i="15"/>
  <c r="E2578" i="15"/>
  <c r="F2578" i="15"/>
  <c r="C2579" i="15"/>
  <c r="E2579" i="15"/>
  <c r="F2579" i="15"/>
  <c r="C2580" i="15"/>
  <c r="E2580" i="15"/>
  <c r="F2580" i="15"/>
  <c r="C2581" i="15"/>
  <c r="E2581" i="15"/>
  <c r="F2581" i="15"/>
  <c r="C2582" i="15"/>
  <c r="E2582" i="15"/>
  <c r="F2582" i="15"/>
  <c r="C2583" i="15"/>
  <c r="E2583" i="15"/>
  <c r="F2583" i="15"/>
  <c r="C2584" i="15"/>
  <c r="E2584" i="15"/>
  <c r="F2584" i="15"/>
  <c r="C2585" i="15"/>
  <c r="E2585" i="15"/>
  <c r="F2585" i="15"/>
  <c r="C2586" i="15"/>
  <c r="E2586" i="15"/>
  <c r="F2586" i="15"/>
  <c r="C2587" i="15"/>
  <c r="E2587" i="15"/>
  <c r="F2587" i="15"/>
  <c r="C2588" i="15"/>
  <c r="E2588" i="15"/>
  <c r="F2588" i="15"/>
  <c r="C2589" i="15"/>
  <c r="E2589" i="15"/>
  <c r="F2589" i="15"/>
  <c r="C2590" i="15"/>
  <c r="E2590" i="15"/>
  <c r="F2590" i="15"/>
  <c r="C2591" i="15"/>
  <c r="E2591" i="15"/>
  <c r="F2591" i="15"/>
  <c r="C2592" i="15"/>
  <c r="E2592" i="15"/>
  <c r="F2592" i="15"/>
  <c r="C2593" i="15"/>
  <c r="E2593" i="15"/>
  <c r="F2593" i="15"/>
  <c r="C2594" i="15"/>
  <c r="E2594" i="15"/>
  <c r="F2594" i="15"/>
  <c r="C2595" i="15"/>
  <c r="E2595" i="15"/>
  <c r="F2595" i="15"/>
  <c r="C2596" i="15"/>
  <c r="E2596" i="15"/>
  <c r="F2596" i="15"/>
  <c r="C2597" i="15"/>
  <c r="E2597" i="15"/>
  <c r="F2597" i="15"/>
  <c r="C2598" i="15"/>
  <c r="E2598" i="15"/>
  <c r="F2598" i="15"/>
  <c r="C2599" i="15"/>
  <c r="E2599" i="15"/>
  <c r="F2599" i="15"/>
  <c r="C2600" i="15"/>
  <c r="E2600" i="15"/>
  <c r="F2600" i="15"/>
  <c r="C2601" i="15"/>
  <c r="E2601" i="15"/>
  <c r="F2601" i="15"/>
  <c r="C2602" i="15"/>
  <c r="E2602" i="15"/>
  <c r="F2602" i="15"/>
  <c r="C2603" i="15"/>
  <c r="E2603" i="15"/>
  <c r="F2603" i="15"/>
  <c r="C2604" i="15"/>
  <c r="E2604" i="15"/>
  <c r="F2604" i="15"/>
  <c r="C2605" i="15"/>
  <c r="E2605" i="15"/>
  <c r="F2605" i="15"/>
  <c r="C2606" i="15"/>
  <c r="E2606" i="15"/>
  <c r="F2606" i="15"/>
  <c r="C2607" i="15"/>
  <c r="E2607" i="15"/>
  <c r="F2607" i="15"/>
  <c r="C2608" i="15"/>
  <c r="E2608" i="15"/>
  <c r="F2608" i="15"/>
  <c r="C2609" i="15"/>
  <c r="E2609" i="15"/>
  <c r="F2609" i="15"/>
  <c r="C2610" i="15"/>
  <c r="E2610" i="15"/>
  <c r="F2610" i="15"/>
  <c r="C2611" i="15"/>
  <c r="E2611" i="15"/>
  <c r="F2611" i="15"/>
  <c r="C2612" i="15"/>
  <c r="E2612" i="15"/>
  <c r="F2612" i="15"/>
  <c r="C2613" i="15"/>
  <c r="E2613" i="15"/>
  <c r="F2613" i="15"/>
  <c r="C2614" i="15"/>
  <c r="E2614" i="15"/>
  <c r="F2614" i="15"/>
  <c r="C2615" i="15"/>
  <c r="E2615" i="15"/>
  <c r="F2615" i="15"/>
  <c r="C2616" i="15"/>
  <c r="E2616" i="15"/>
  <c r="F2616" i="15"/>
  <c r="C2617" i="15"/>
  <c r="E2617" i="15"/>
  <c r="F2617" i="15"/>
  <c r="C2618" i="15"/>
  <c r="E2618" i="15"/>
  <c r="F2618" i="15"/>
  <c r="C2619" i="15"/>
  <c r="E2619" i="15"/>
  <c r="F2619" i="15"/>
  <c r="C2620" i="15"/>
  <c r="E2620" i="15"/>
  <c r="F2620" i="15"/>
  <c r="C2621" i="15"/>
  <c r="E2621" i="15"/>
  <c r="F2621" i="15"/>
  <c r="C2622" i="15"/>
  <c r="E2622" i="15"/>
  <c r="F2622" i="15"/>
  <c r="C2623" i="15"/>
  <c r="E2623" i="15"/>
  <c r="F2623" i="15"/>
  <c r="C2624" i="15"/>
  <c r="E2624" i="15"/>
  <c r="F2624" i="15"/>
  <c r="C2625" i="15"/>
  <c r="E2625" i="15"/>
  <c r="F2625" i="15"/>
  <c r="C2626" i="15"/>
  <c r="E2626" i="15"/>
  <c r="F2626" i="15"/>
  <c r="C2627" i="15"/>
  <c r="E2627" i="15"/>
  <c r="F2627" i="15"/>
  <c r="C2628" i="15"/>
  <c r="E2628" i="15"/>
  <c r="F2628" i="15"/>
  <c r="C2629" i="15"/>
  <c r="E2629" i="15"/>
  <c r="F2629" i="15"/>
  <c r="C2630" i="15"/>
  <c r="E2630" i="15"/>
  <c r="F2630" i="15"/>
  <c r="C2631" i="15"/>
  <c r="E2631" i="15"/>
  <c r="F2631" i="15"/>
  <c r="C2632" i="15"/>
  <c r="E2632" i="15"/>
  <c r="F2632" i="15"/>
  <c r="C2633" i="15"/>
  <c r="E2633" i="15"/>
  <c r="F2633" i="15"/>
  <c r="C2634" i="15"/>
  <c r="E2634" i="15"/>
  <c r="F2634" i="15"/>
  <c r="C2635" i="15"/>
  <c r="E2635" i="15"/>
  <c r="F2635" i="15"/>
  <c r="C2636" i="15"/>
  <c r="E2636" i="15"/>
  <c r="F2636" i="15"/>
  <c r="C2637" i="15"/>
  <c r="E2637" i="15"/>
  <c r="F2637" i="15"/>
  <c r="C2638" i="15"/>
  <c r="E2638" i="15"/>
  <c r="F2638" i="15"/>
  <c r="C2639" i="15"/>
  <c r="E2639" i="15"/>
  <c r="F2639" i="15"/>
  <c r="C2640" i="15"/>
  <c r="E2640" i="15"/>
  <c r="F2640" i="15"/>
  <c r="C2641" i="15"/>
  <c r="E2641" i="15"/>
  <c r="F2641" i="15"/>
  <c r="C2642" i="15"/>
  <c r="E2642" i="15"/>
  <c r="F2642" i="15"/>
  <c r="C2643" i="15"/>
  <c r="E2643" i="15"/>
  <c r="F2643" i="15"/>
  <c r="C2644" i="15"/>
  <c r="E2644" i="15"/>
  <c r="F2644" i="15"/>
  <c r="C2645" i="15"/>
  <c r="E2645" i="15"/>
  <c r="F2645" i="15"/>
  <c r="C2646" i="15"/>
  <c r="E2646" i="15"/>
  <c r="F2646" i="15"/>
  <c r="C2647" i="15"/>
  <c r="E2647" i="15"/>
  <c r="F2647" i="15"/>
  <c r="C2648" i="15"/>
  <c r="E2648" i="15"/>
  <c r="F2648" i="15"/>
  <c r="C2649" i="15"/>
  <c r="E2649" i="15"/>
  <c r="F2649" i="15"/>
  <c r="C2650" i="15"/>
  <c r="E2650" i="15"/>
  <c r="F2650" i="15"/>
  <c r="C2651" i="15"/>
  <c r="E2651" i="15"/>
  <c r="F2651" i="15"/>
  <c r="C2652" i="15"/>
  <c r="E2652" i="15"/>
  <c r="F2652" i="15"/>
  <c r="C2653" i="15"/>
  <c r="E2653" i="15"/>
  <c r="F2653" i="15"/>
  <c r="C2654" i="15"/>
  <c r="E2654" i="15"/>
  <c r="F2654" i="15"/>
  <c r="C2655" i="15"/>
  <c r="E2655" i="15"/>
  <c r="F2655" i="15"/>
  <c r="C2656" i="15"/>
  <c r="E2656" i="15"/>
  <c r="F2656" i="15"/>
  <c r="C2657" i="15"/>
  <c r="E2657" i="15"/>
  <c r="F2657" i="15"/>
  <c r="C2658" i="15"/>
  <c r="E2658" i="15"/>
  <c r="F2658" i="15"/>
  <c r="C2659" i="15"/>
  <c r="E2659" i="15"/>
  <c r="F2659" i="15"/>
  <c r="C2660" i="15"/>
  <c r="E2660" i="15"/>
  <c r="F2660" i="15"/>
  <c r="C2661" i="15"/>
  <c r="E2661" i="15"/>
  <c r="F2661" i="15"/>
  <c r="C2662" i="15"/>
  <c r="E2662" i="15"/>
  <c r="F2662" i="15"/>
  <c r="C2663" i="15"/>
  <c r="E2663" i="15"/>
  <c r="F2663" i="15"/>
  <c r="C2664" i="15"/>
  <c r="E2664" i="15"/>
  <c r="F2664" i="15"/>
  <c r="C2665" i="15"/>
  <c r="E2665" i="15"/>
  <c r="F2665" i="15"/>
  <c r="C2666" i="15"/>
  <c r="E2666" i="15"/>
  <c r="F2666" i="15"/>
  <c r="C2667" i="15"/>
  <c r="E2667" i="15"/>
  <c r="F2667" i="15"/>
  <c r="C2668" i="15"/>
  <c r="E2668" i="15"/>
  <c r="F2668" i="15"/>
  <c r="C2669" i="15"/>
  <c r="E2669" i="15"/>
  <c r="F2669" i="15"/>
  <c r="C2670" i="15"/>
  <c r="E2670" i="15"/>
  <c r="F2670" i="15"/>
  <c r="C2671" i="15"/>
  <c r="E2671" i="15"/>
  <c r="F2671" i="15"/>
  <c r="C2672" i="15"/>
  <c r="E2672" i="15"/>
  <c r="F2672" i="15"/>
  <c r="C2673" i="15"/>
  <c r="E2673" i="15"/>
  <c r="F2673" i="15"/>
  <c r="C2674" i="15"/>
  <c r="E2674" i="15"/>
  <c r="F2674" i="15"/>
  <c r="C2675" i="15"/>
  <c r="E2675" i="15"/>
  <c r="F2675" i="15"/>
  <c r="C2676" i="15"/>
  <c r="E2676" i="15"/>
  <c r="F2676" i="15"/>
  <c r="C2677" i="15"/>
  <c r="E2677" i="15"/>
  <c r="F2677" i="15"/>
  <c r="C2678" i="15"/>
  <c r="E2678" i="15"/>
  <c r="F2678" i="15"/>
  <c r="C2679" i="15"/>
  <c r="E2679" i="15"/>
  <c r="F2679" i="15"/>
  <c r="C2680" i="15"/>
  <c r="E2680" i="15"/>
  <c r="F2680" i="15"/>
  <c r="C2681" i="15"/>
  <c r="E2681" i="15"/>
  <c r="F2681" i="15"/>
  <c r="C2682" i="15"/>
  <c r="E2682" i="15"/>
  <c r="F2682" i="15"/>
  <c r="C2683" i="15"/>
  <c r="E2683" i="15"/>
  <c r="F2683" i="15"/>
  <c r="C2684" i="15"/>
  <c r="E2684" i="15"/>
  <c r="F2684" i="15"/>
  <c r="C2685" i="15"/>
  <c r="E2685" i="15"/>
  <c r="F2685" i="15"/>
  <c r="C2686" i="15"/>
  <c r="E2686" i="15"/>
  <c r="F2686" i="15"/>
  <c r="C2687" i="15"/>
  <c r="E2687" i="15"/>
  <c r="F2687" i="15"/>
  <c r="C2688" i="15"/>
  <c r="E2688" i="15"/>
  <c r="F2688" i="15"/>
  <c r="C2689" i="15"/>
  <c r="E2689" i="15"/>
  <c r="F2689" i="15"/>
  <c r="C2690" i="15"/>
  <c r="E2690" i="15"/>
  <c r="F2690" i="15"/>
  <c r="C2691" i="15"/>
  <c r="E2691" i="15"/>
  <c r="F2691" i="15"/>
  <c r="C2692" i="15"/>
  <c r="E2692" i="15"/>
  <c r="F2692" i="15"/>
  <c r="C2693" i="15"/>
  <c r="E2693" i="15"/>
  <c r="F2693" i="15"/>
  <c r="C2694" i="15"/>
  <c r="E2694" i="15"/>
  <c r="F2694" i="15"/>
  <c r="C2695" i="15"/>
  <c r="E2695" i="15"/>
  <c r="F2695" i="15"/>
  <c r="C2696" i="15"/>
  <c r="E2696" i="15"/>
  <c r="F2696" i="15"/>
  <c r="C2697" i="15"/>
  <c r="E2697" i="15"/>
  <c r="F2697" i="15"/>
  <c r="C2698" i="15"/>
  <c r="E2698" i="15"/>
  <c r="F2698" i="15"/>
  <c r="C2699" i="15"/>
  <c r="E2699" i="15"/>
  <c r="F2699" i="15"/>
  <c r="C2700" i="15"/>
  <c r="E2700" i="15"/>
  <c r="F2700" i="15"/>
  <c r="C2701" i="15"/>
  <c r="E2701" i="15"/>
  <c r="F2701" i="15"/>
  <c r="C2702" i="15"/>
  <c r="E2702" i="15"/>
  <c r="F2702" i="15"/>
  <c r="C2703" i="15"/>
  <c r="E2703" i="15"/>
  <c r="F2703" i="15"/>
  <c r="C2704" i="15"/>
  <c r="E2704" i="15"/>
  <c r="F2704" i="15"/>
  <c r="C2705" i="15"/>
  <c r="E2705" i="15"/>
  <c r="F2705" i="15"/>
  <c r="C2706" i="15"/>
  <c r="E2706" i="15"/>
  <c r="F2706" i="15"/>
  <c r="C2707" i="15"/>
  <c r="E2707" i="15"/>
  <c r="F2707" i="15"/>
  <c r="C2708" i="15"/>
  <c r="E2708" i="15"/>
  <c r="F2708" i="15"/>
  <c r="C2709" i="15"/>
  <c r="E2709" i="15"/>
  <c r="F2709" i="15"/>
  <c r="C2710" i="15"/>
  <c r="E2710" i="15"/>
  <c r="F2710" i="15"/>
  <c r="C2711" i="15"/>
  <c r="E2711" i="15"/>
  <c r="F2711" i="15"/>
  <c r="C2712" i="15"/>
  <c r="E2712" i="15"/>
  <c r="F2712" i="15"/>
  <c r="C2713" i="15"/>
  <c r="E2713" i="15"/>
  <c r="F2713" i="15"/>
  <c r="C2714" i="15"/>
  <c r="E2714" i="15"/>
  <c r="F2714" i="15"/>
  <c r="C2715" i="15"/>
  <c r="E2715" i="15"/>
  <c r="F2715" i="15"/>
  <c r="C2716" i="15"/>
  <c r="E2716" i="15"/>
  <c r="F2716" i="15"/>
  <c r="C2717" i="15"/>
  <c r="E2717" i="15"/>
  <c r="F2717" i="15"/>
  <c r="C2718" i="15"/>
  <c r="E2718" i="15"/>
  <c r="F2718" i="15"/>
  <c r="C2719" i="15"/>
  <c r="E2719" i="15"/>
  <c r="F2719" i="15"/>
  <c r="C2720" i="15"/>
  <c r="E2720" i="15"/>
  <c r="F2720" i="15"/>
  <c r="C2721" i="15"/>
  <c r="E2721" i="15"/>
  <c r="F2721" i="15"/>
  <c r="C2722" i="15"/>
  <c r="E2722" i="15"/>
  <c r="F2722" i="15"/>
  <c r="C2723" i="15"/>
  <c r="E2723" i="15"/>
  <c r="F2723" i="15"/>
  <c r="C2724" i="15"/>
  <c r="E2724" i="15"/>
  <c r="F2724" i="15"/>
  <c r="C2725" i="15"/>
  <c r="E2725" i="15"/>
  <c r="F2725" i="15"/>
  <c r="C2726" i="15"/>
  <c r="E2726" i="15"/>
  <c r="F2726" i="15"/>
  <c r="C2727" i="15"/>
  <c r="E2727" i="15"/>
  <c r="F2727" i="15"/>
  <c r="C2728" i="15"/>
  <c r="E2728" i="15"/>
  <c r="F2728" i="15"/>
  <c r="C2729" i="15"/>
  <c r="E2729" i="15"/>
  <c r="F2729" i="15"/>
  <c r="C2730" i="15"/>
  <c r="E2730" i="15"/>
  <c r="F2730" i="15"/>
  <c r="C2731" i="15"/>
  <c r="E2731" i="15"/>
  <c r="F2731" i="15"/>
  <c r="C2732" i="15"/>
  <c r="E2732" i="15"/>
  <c r="F2732" i="15"/>
  <c r="C2733" i="15"/>
  <c r="E2733" i="15"/>
  <c r="F2733" i="15"/>
  <c r="C2734" i="15"/>
  <c r="E2734" i="15"/>
  <c r="F2734" i="15"/>
  <c r="C2735" i="15"/>
  <c r="E2735" i="15"/>
  <c r="F2735" i="15"/>
  <c r="C2736" i="15"/>
  <c r="E2736" i="15"/>
  <c r="F2736" i="15"/>
  <c r="C2737" i="15"/>
  <c r="E2737" i="15"/>
  <c r="F2737" i="15"/>
  <c r="C2738" i="15"/>
  <c r="E2738" i="15"/>
  <c r="F2738" i="15"/>
  <c r="C2739" i="15"/>
  <c r="E2739" i="15"/>
  <c r="F2739" i="15"/>
  <c r="C2740" i="15"/>
  <c r="E2740" i="15"/>
  <c r="F2740" i="15"/>
  <c r="C2741" i="15"/>
  <c r="E2741" i="15"/>
  <c r="F2741" i="15"/>
  <c r="C2742" i="15"/>
  <c r="E2742" i="15"/>
  <c r="F2742" i="15"/>
  <c r="C2743" i="15"/>
  <c r="E2743" i="15"/>
  <c r="F2743" i="15"/>
  <c r="C2744" i="15"/>
  <c r="E2744" i="15"/>
  <c r="F2744" i="15"/>
  <c r="C2745" i="15"/>
  <c r="E2745" i="15"/>
  <c r="F2745" i="15"/>
  <c r="C2746" i="15"/>
  <c r="E2746" i="15"/>
  <c r="F2746" i="15"/>
  <c r="C2747" i="15"/>
  <c r="E2747" i="15"/>
  <c r="F2747" i="15"/>
  <c r="C2748" i="15"/>
  <c r="E2748" i="15"/>
  <c r="F2748" i="15"/>
  <c r="C2749" i="15"/>
  <c r="E2749" i="15"/>
  <c r="F2749" i="15"/>
  <c r="C2750" i="15"/>
  <c r="E2750" i="15"/>
  <c r="F2750" i="15"/>
  <c r="C2751" i="15"/>
  <c r="E2751" i="15"/>
  <c r="F2751" i="15"/>
  <c r="C2" i="15"/>
  <c r="E2" i="15"/>
  <c r="F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56" i="15"/>
  <c r="B1357" i="15"/>
  <c r="B1358" i="15"/>
  <c r="B1359" i="15"/>
  <c r="B1360" i="15"/>
  <c r="B1361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76" i="15"/>
  <c r="B1377" i="15"/>
  <c r="B1378" i="15"/>
  <c r="B1379" i="15"/>
  <c r="B1380" i="15"/>
  <c r="B1381" i="15"/>
  <c r="B1382" i="15"/>
  <c r="B1383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98" i="15"/>
  <c r="B1399" i="15"/>
  <c r="B1400" i="15"/>
  <c r="B1401" i="15"/>
  <c r="B1402" i="15"/>
  <c r="B1403" i="15"/>
  <c r="B1404" i="15"/>
  <c r="B1405" i="15"/>
  <c r="B1406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43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75" i="15"/>
  <c r="B1476" i="15"/>
  <c r="B1477" i="15"/>
  <c r="B1478" i="15"/>
  <c r="B1479" i="15"/>
  <c r="B1480" i="15"/>
  <c r="B1481" i="15"/>
  <c r="B1482" i="15"/>
  <c r="B1483" i="15"/>
  <c r="B1484" i="15"/>
  <c r="B1485" i="15"/>
  <c r="B1486" i="15"/>
  <c r="B1487" i="15"/>
  <c r="B1488" i="15"/>
  <c r="B1489" i="15"/>
  <c r="B1490" i="15"/>
  <c r="B1491" i="15"/>
  <c r="B1492" i="15"/>
  <c r="B1493" i="15"/>
  <c r="B1494" i="15"/>
  <c r="B1495" i="15"/>
  <c r="B1496" i="15"/>
  <c r="B1497" i="15"/>
  <c r="B1498" i="15"/>
  <c r="B1499" i="15"/>
  <c r="B1500" i="15"/>
  <c r="B1501" i="15"/>
  <c r="B1502" i="15"/>
  <c r="B1503" i="15"/>
  <c r="B1504" i="15"/>
  <c r="B1505" i="15"/>
  <c r="B1506" i="15"/>
  <c r="B1507" i="15"/>
  <c r="B1508" i="15"/>
  <c r="B1509" i="15"/>
  <c r="B1510" i="15"/>
  <c r="B1511" i="15"/>
  <c r="B1512" i="15"/>
  <c r="B1513" i="15"/>
  <c r="B1514" i="15"/>
  <c r="B1515" i="15"/>
  <c r="B1516" i="15"/>
  <c r="B1517" i="15"/>
  <c r="B1518" i="15"/>
  <c r="B1519" i="15"/>
  <c r="B1520" i="15"/>
  <c r="B1521" i="15"/>
  <c r="B1522" i="15"/>
  <c r="B1523" i="15"/>
  <c r="B1524" i="15"/>
  <c r="B1525" i="15"/>
  <c r="B1526" i="15"/>
  <c r="B1527" i="15"/>
  <c r="B1528" i="15"/>
  <c r="B1529" i="15"/>
  <c r="B1530" i="15"/>
  <c r="B1531" i="15"/>
  <c r="B1532" i="15"/>
  <c r="B1533" i="15"/>
  <c r="B1534" i="15"/>
  <c r="B1535" i="15"/>
  <c r="B1536" i="15"/>
  <c r="B1537" i="15"/>
  <c r="B1538" i="15"/>
  <c r="B1539" i="15"/>
  <c r="B1540" i="15"/>
  <c r="B1541" i="15"/>
  <c r="B1542" i="15"/>
  <c r="B1543" i="15"/>
  <c r="B1544" i="15"/>
  <c r="B1545" i="15"/>
  <c r="B1546" i="15"/>
  <c r="B1547" i="15"/>
  <c r="B1548" i="15"/>
  <c r="B1549" i="15"/>
  <c r="B1550" i="15"/>
  <c r="B1551" i="15"/>
  <c r="B1552" i="15"/>
  <c r="B1553" i="15"/>
  <c r="B1554" i="15"/>
  <c r="B1555" i="15"/>
  <c r="B1556" i="15"/>
  <c r="B1557" i="15"/>
  <c r="B1558" i="15"/>
  <c r="B1559" i="15"/>
  <c r="B1560" i="15"/>
  <c r="B1561" i="15"/>
  <c r="B1562" i="15"/>
  <c r="B1563" i="15"/>
  <c r="B1564" i="15"/>
  <c r="B1565" i="15"/>
  <c r="B1566" i="15"/>
  <c r="B1567" i="15"/>
  <c r="B1568" i="15"/>
  <c r="B1569" i="15"/>
  <c r="B1570" i="15"/>
  <c r="B1571" i="15"/>
  <c r="B1572" i="15"/>
  <c r="B1573" i="15"/>
  <c r="B1574" i="15"/>
  <c r="B1575" i="15"/>
  <c r="B1576" i="15"/>
  <c r="B1577" i="15"/>
  <c r="B1578" i="15"/>
  <c r="B1579" i="15"/>
  <c r="B1580" i="15"/>
  <c r="B1581" i="15"/>
  <c r="B1582" i="15"/>
  <c r="B1583" i="15"/>
  <c r="B1584" i="15"/>
  <c r="B1585" i="15"/>
  <c r="B1586" i="15"/>
  <c r="B1587" i="15"/>
  <c r="B1588" i="15"/>
  <c r="B1589" i="15"/>
  <c r="B1590" i="15"/>
  <c r="B1591" i="15"/>
  <c r="B1592" i="15"/>
  <c r="B1593" i="15"/>
  <c r="B1594" i="15"/>
  <c r="B1595" i="15"/>
  <c r="B1596" i="15"/>
  <c r="B1597" i="15"/>
  <c r="B1598" i="15"/>
  <c r="B1599" i="15"/>
  <c r="B1600" i="15"/>
  <c r="B1601" i="15"/>
  <c r="B1602" i="15"/>
  <c r="B1603" i="15"/>
  <c r="B1604" i="15"/>
  <c r="B1605" i="15"/>
  <c r="B1606" i="15"/>
  <c r="B1607" i="15"/>
  <c r="B1608" i="15"/>
  <c r="B1609" i="15"/>
  <c r="B1610" i="15"/>
  <c r="B1611" i="15"/>
  <c r="B1612" i="15"/>
  <c r="B1613" i="15"/>
  <c r="B1614" i="15"/>
  <c r="B1615" i="15"/>
  <c r="B1616" i="15"/>
  <c r="B1617" i="15"/>
  <c r="B1618" i="15"/>
  <c r="B1619" i="15"/>
  <c r="B1620" i="15"/>
  <c r="B1621" i="15"/>
  <c r="B1622" i="15"/>
  <c r="B1623" i="15"/>
  <c r="B1624" i="15"/>
  <c r="B1625" i="15"/>
  <c r="B1626" i="15"/>
  <c r="B1627" i="15"/>
  <c r="B1628" i="15"/>
  <c r="B1629" i="15"/>
  <c r="B1630" i="15"/>
  <c r="B1631" i="15"/>
  <c r="B1632" i="15"/>
  <c r="B1633" i="15"/>
  <c r="B1634" i="15"/>
  <c r="B1635" i="15"/>
  <c r="B1636" i="15"/>
  <c r="B1637" i="15"/>
  <c r="B1638" i="15"/>
  <c r="B1639" i="15"/>
  <c r="B1640" i="15"/>
  <c r="B1641" i="15"/>
  <c r="B1642" i="15"/>
  <c r="B1643" i="15"/>
  <c r="B1644" i="15"/>
  <c r="B1645" i="15"/>
  <c r="B1646" i="15"/>
  <c r="B1647" i="15"/>
  <c r="B1648" i="15"/>
  <c r="B1649" i="15"/>
  <c r="B1650" i="15"/>
  <c r="B1651" i="15"/>
  <c r="B1652" i="15"/>
  <c r="B1653" i="15"/>
  <c r="B1654" i="15"/>
  <c r="B1655" i="15"/>
  <c r="B1656" i="15"/>
  <c r="B1657" i="15"/>
  <c r="B1658" i="15"/>
  <c r="B1659" i="15"/>
  <c r="B1660" i="15"/>
  <c r="B1661" i="15"/>
  <c r="B1662" i="15"/>
  <c r="B1663" i="15"/>
  <c r="B1664" i="15"/>
  <c r="B1665" i="15"/>
  <c r="B1666" i="15"/>
  <c r="B1667" i="15"/>
  <c r="B1668" i="15"/>
  <c r="B1669" i="15"/>
  <c r="B1670" i="15"/>
  <c r="B1671" i="15"/>
  <c r="B1672" i="15"/>
  <c r="B1673" i="15"/>
  <c r="B1674" i="15"/>
  <c r="B1675" i="15"/>
  <c r="B1676" i="15"/>
  <c r="B1677" i="15"/>
  <c r="B1678" i="15"/>
  <c r="B1679" i="15"/>
  <c r="B1680" i="15"/>
  <c r="B1681" i="15"/>
  <c r="B1682" i="15"/>
  <c r="B1683" i="15"/>
  <c r="B1684" i="15"/>
  <c r="B1685" i="15"/>
  <c r="B1686" i="15"/>
  <c r="B1687" i="15"/>
  <c r="B1688" i="15"/>
  <c r="B1689" i="15"/>
  <c r="B1690" i="15"/>
  <c r="B1691" i="15"/>
  <c r="B1692" i="15"/>
  <c r="B1693" i="15"/>
  <c r="B1694" i="15"/>
  <c r="B1695" i="15"/>
  <c r="B1696" i="15"/>
  <c r="B1697" i="15"/>
  <c r="B1698" i="15"/>
  <c r="B1699" i="15"/>
  <c r="B1700" i="15"/>
  <c r="B1701" i="15"/>
  <c r="B1702" i="15"/>
  <c r="B1703" i="15"/>
  <c r="B1704" i="15"/>
  <c r="B1705" i="15"/>
  <c r="B1706" i="15"/>
  <c r="B1707" i="15"/>
  <c r="B1708" i="15"/>
  <c r="B1709" i="15"/>
  <c r="B1710" i="15"/>
  <c r="B1711" i="15"/>
  <c r="B1712" i="15"/>
  <c r="B1713" i="15"/>
  <c r="B1714" i="15"/>
  <c r="B1715" i="15"/>
  <c r="B1716" i="15"/>
  <c r="B1717" i="15"/>
  <c r="B1718" i="15"/>
  <c r="B1719" i="15"/>
  <c r="B1720" i="15"/>
  <c r="B1721" i="15"/>
  <c r="B1722" i="15"/>
  <c r="B1723" i="15"/>
  <c r="B1724" i="15"/>
  <c r="B1725" i="15"/>
  <c r="B1726" i="15"/>
  <c r="B1727" i="15"/>
  <c r="B1728" i="15"/>
  <c r="B1729" i="15"/>
  <c r="B1730" i="15"/>
  <c r="B1731" i="15"/>
  <c r="B1732" i="15"/>
  <c r="B1733" i="15"/>
  <c r="B1734" i="15"/>
  <c r="B1735" i="15"/>
  <c r="B1736" i="15"/>
  <c r="B1737" i="15"/>
  <c r="B1738" i="15"/>
  <c r="B1739" i="15"/>
  <c r="B1740" i="15"/>
  <c r="B1741" i="15"/>
  <c r="B1742" i="15"/>
  <c r="B1743" i="15"/>
  <c r="B1744" i="15"/>
  <c r="B1745" i="15"/>
  <c r="B1746" i="15"/>
  <c r="B1747" i="15"/>
  <c r="B1748" i="15"/>
  <c r="B1749" i="15"/>
  <c r="B1750" i="15"/>
  <c r="B1751" i="15"/>
  <c r="B1752" i="15"/>
  <c r="B1753" i="15"/>
  <c r="B1754" i="15"/>
  <c r="B1755" i="15"/>
  <c r="B1756" i="15"/>
  <c r="B1757" i="15"/>
  <c r="B1758" i="15"/>
  <c r="B1759" i="15"/>
  <c r="B1760" i="15"/>
  <c r="B1761" i="15"/>
  <c r="B1762" i="15"/>
  <c r="B1763" i="15"/>
  <c r="B1764" i="15"/>
  <c r="B1765" i="15"/>
  <c r="B1766" i="15"/>
  <c r="B1767" i="15"/>
  <c r="B1768" i="15"/>
  <c r="B1769" i="15"/>
  <c r="B1770" i="15"/>
  <c r="B1771" i="15"/>
  <c r="B1772" i="15"/>
  <c r="B1773" i="15"/>
  <c r="B1774" i="15"/>
  <c r="B1775" i="15"/>
  <c r="B1776" i="15"/>
  <c r="B1777" i="15"/>
  <c r="B1778" i="15"/>
  <c r="B1779" i="15"/>
  <c r="B1780" i="15"/>
  <c r="B1781" i="15"/>
  <c r="B1782" i="15"/>
  <c r="B1783" i="15"/>
  <c r="B1784" i="15"/>
  <c r="B1785" i="15"/>
  <c r="B1786" i="15"/>
  <c r="B1787" i="15"/>
  <c r="B1788" i="15"/>
  <c r="B1789" i="15"/>
  <c r="B1790" i="15"/>
  <c r="B1791" i="15"/>
  <c r="B1792" i="15"/>
  <c r="B1793" i="15"/>
  <c r="B1794" i="15"/>
  <c r="B1795" i="15"/>
  <c r="B1796" i="15"/>
  <c r="B1797" i="15"/>
  <c r="B1798" i="15"/>
  <c r="B1799" i="15"/>
  <c r="B1800" i="15"/>
  <c r="B1801" i="15"/>
  <c r="B1802" i="15"/>
  <c r="B1803" i="15"/>
  <c r="B1804" i="15"/>
  <c r="B1805" i="15"/>
  <c r="B1806" i="15"/>
  <c r="B1807" i="15"/>
  <c r="B1808" i="15"/>
  <c r="B1809" i="15"/>
  <c r="B1810" i="15"/>
  <c r="B1811" i="15"/>
  <c r="B1812" i="15"/>
  <c r="B1813" i="15"/>
  <c r="B1814" i="15"/>
  <c r="B1815" i="15"/>
  <c r="B1816" i="15"/>
  <c r="B1817" i="15"/>
  <c r="B1818" i="15"/>
  <c r="B1819" i="15"/>
  <c r="B1820" i="15"/>
  <c r="B1821" i="15"/>
  <c r="B1822" i="15"/>
  <c r="B1823" i="15"/>
  <c r="B1824" i="15"/>
  <c r="B1825" i="15"/>
  <c r="B1826" i="15"/>
  <c r="B1827" i="15"/>
  <c r="B1828" i="15"/>
  <c r="B1829" i="15"/>
  <c r="B1830" i="15"/>
  <c r="B1831" i="15"/>
  <c r="B1832" i="15"/>
  <c r="B1833" i="15"/>
  <c r="B1834" i="15"/>
  <c r="B1835" i="15"/>
  <c r="B1836" i="15"/>
  <c r="B1837" i="15"/>
  <c r="B1838" i="15"/>
  <c r="B1839" i="15"/>
  <c r="B1840" i="15"/>
  <c r="B1841" i="15"/>
  <c r="B1842" i="15"/>
  <c r="B1843" i="15"/>
  <c r="B1844" i="15"/>
  <c r="B1845" i="15"/>
  <c r="B1846" i="15"/>
  <c r="B1847" i="15"/>
  <c r="B1848" i="15"/>
  <c r="B1849" i="15"/>
  <c r="B1850" i="15"/>
  <c r="B1851" i="15"/>
  <c r="B1852" i="15"/>
  <c r="B1853" i="15"/>
  <c r="B1854" i="15"/>
  <c r="B1855" i="15"/>
  <c r="B1856" i="15"/>
  <c r="B1857" i="15"/>
  <c r="B1858" i="15"/>
  <c r="B1859" i="15"/>
  <c r="B1860" i="15"/>
  <c r="B1861" i="15"/>
  <c r="B1862" i="15"/>
  <c r="B1863" i="15"/>
  <c r="B1864" i="15"/>
  <c r="B1865" i="15"/>
  <c r="B1866" i="15"/>
  <c r="B1867" i="15"/>
  <c r="B1868" i="15"/>
  <c r="B1869" i="15"/>
  <c r="B1870" i="15"/>
  <c r="B1871" i="15"/>
  <c r="B1872" i="15"/>
  <c r="B1873" i="15"/>
  <c r="B1874" i="15"/>
  <c r="B1875" i="15"/>
  <c r="B1876" i="15"/>
  <c r="B1877" i="15"/>
  <c r="B1878" i="15"/>
  <c r="B1879" i="15"/>
  <c r="B1880" i="15"/>
  <c r="B1881" i="15"/>
  <c r="B1882" i="15"/>
  <c r="B1883" i="15"/>
  <c r="B1884" i="15"/>
  <c r="B1885" i="15"/>
  <c r="B1886" i="15"/>
  <c r="B1887" i="15"/>
  <c r="B1888" i="15"/>
  <c r="B1889" i="15"/>
  <c r="B1890" i="15"/>
  <c r="B1891" i="15"/>
  <c r="B1892" i="15"/>
  <c r="B1893" i="15"/>
  <c r="B1894" i="15"/>
  <c r="B1895" i="15"/>
  <c r="B1896" i="15"/>
  <c r="B1897" i="15"/>
  <c r="B1898" i="15"/>
  <c r="B1899" i="15"/>
  <c r="B1900" i="15"/>
  <c r="B1901" i="15"/>
  <c r="B1902" i="15"/>
  <c r="B1903" i="15"/>
  <c r="B1904" i="15"/>
  <c r="B1905" i="15"/>
  <c r="B1906" i="15"/>
  <c r="B1907" i="15"/>
  <c r="B1908" i="15"/>
  <c r="B1909" i="15"/>
  <c r="B1910" i="15"/>
  <c r="B1911" i="15"/>
  <c r="B1912" i="15"/>
  <c r="B1913" i="15"/>
  <c r="B1914" i="15"/>
  <c r="B1915" i="15"/>
  <c r="B1916" i="15"/>
  <c r="B1917" i="15"/>
  <c r="B1918" i="15"/>
  <c r="B1919" i="15"/>
  <c r="B1920" i="15"/>
  <c r="B1921" i="15"/>
  <c r="B1922" i="15"/>
  <c r="B1923" i="15"/>
  <c r="B1924" i="15"/>
  <c r="B1925" i="15"/>
  <c r="B1926" i="15"/>
  <c r="B1927" i="15"/>
  <c r="B1928" i="15"/>
  <c r="B1929" i="15"/>
  <c r="B1930" i="15"/>
  <c r="B1931" i="15"/>
  <c r="B1932" i="15"/>
  <c r="B1933" i="15"/>
  <c r="B1934" i="15"/>
  <c r="B1935" i="15"/>
  <c r="B1936" i="15"/>
  <c r="B1937" i="15"/>
  <c r="B1938" i="15"/>
  <c r="B1939" i="15"/>
  <c r="B1940" i="15"/>
  <c r="B1941" i="15"/>
  <c r="B1942" i="15"/>
  <c r="B1943" i="15"/>
  <c r="B1944" i="15"/>
  <c r="B1945" i="15"/>
  <c r="B1946" i="15"/>
  <c r="B1947" i="15"/>
  <c r="B1948" i="15"/>
  <c r="B1949" i="15"/>
  <c r="B1950" i="15"/>
  <c r="B1951" i="15"/>
  <c r="B1952" i="15"/>
  <c r="B1953" i="15"/>
  <c r="B1954" i="15"/>
  <c r="B1955" i="15"/>
  <c r="B1956" i="15"/>
  <c r="B1957" i="15"/>
  <c r="B1958" i="15"/>
  <c r="B1959" i="15"/>
  <c r="B1960" i="15"/>
  <c r="B1961" i="15"/>
  <c r="B1962" i="15"/>
  <c r="B1963" i="15"/>
  <c r="B1964" i="15"/>
  <c r="B1965" i="15"/>
  <c r="B1966" i="15"/>
  <c r="B1967" i="15"/>
  <c r="B1968" i="15"/>
  <c r="B1969" i="15"/>
  <c r="B1970" i="15"/>
  <c r="B1971" i="15"/>
  <c r="B1972" i="15"/>
  <c r="B1973" i="15"/>
  <c r="B1974" i="15"/>
  <c r="B1975" i="15"/>
  <c r="B1976" i="15"/>
  <c r="B1977" i="15"/>
  <c r="B1978" i="15"/>
  <c r="B1979" i="15"/>
  <c r="B1980" i="15"/>
  <c r="B1981" i="15"/>
  <c r="B1982" i="15"/>
  <c r="B1983" i="15"/>
  <c r="B1984" i="15"/>
  <c r="B1985" i="15"/>
  <c r="B1986" i="15"/>
  <c r="B1987" i="15"/>
  <c r="B1988" i="15"/>
  <c r="B1989" i="15"/>
  <c r="B1990" i="15"/>
  <c r="B1991" i="15"/>
  <c r="B1992" i="15"/>
  <c r="B1993" i="15"/>
  <c r="B1994" i="15"/>
  <c r="B1995" i="15"/>
  <c r="B1996" i="15"/>
  <c r="B1997" i="15"/>
  <c r="B1998" i="15"/>
  <c r="B1999" i="15"/>
  <c r="B2000" i="15"/>
  <c r="B2001" i="15"/>
  <c r="B2002" i="15"/>
  <c r="B2003" i="15"/>
  <c r="B2004" i="15"/>
  <c r="B2005" i="15"/>
  <c r="B2006" i="15"/>
  <c r="B2007" i="15"/>
  <c r="B2008" i="15"/>
  <c r="B2009" i="15"/>
  <c r="B2010" i="15"/>
  <c r="B2011" i="15"/>
  <c r="B2012" i="15"/>
  <c r="B2013" i="15"/>
  <c r="B2014" i="15"/>
  <c r="B2015" i="15"/>
  <c r="B2016" i="15"/>
  <c r="B2017" i="15"/>
  <c r="B2018" i="15"/>
  <c r="B2019" i="15"/>
  <c r="B2020" i="15"/>
  <c r="B2021" i="15"/>
  <c r="B2022" i="15"/>
  <c r="B2023" i="15"/>
  <c r="B2024" i="15"/>
  <c r="B2025" i="15"/>
  <c r="B2026" i="15"/>
  <c r="B2027" i="15"/>
  <c r="B2028" i="15"/>
  <c r="B2029" i="15"/>
  <c r="B2030" i="15"/>
  <c r="B2031" i="15"/>
  <c r="B2032" i="15"/>
  <c r="B2033" i="15"/>
  <c r="B2034" i="15"/>
  <c r="B2035" i="15"/>
  <c r="B2036" i="15"/>
  <c r="B2037" i="15"/>
  <c r="B2038" i="15"/>
  <c r="B2039" i="15"/>
  <c r="B2040" i="15"/>
  <c r="B2041" i="15"/>
  <c r="B2042" i="15"/>
  <c r="B2043" i="15"/>
  <c r="B2044" i="15"/>
  <c r="B2045" i="15"/>
  <c r="B2046" i="15"/>
  <c r="B2047" i="15"/>
  <c r="B2048" i="15"/>
  <c r="B2049" i="15"/>
  <c r="B2050" i="15"/>
  <c r="B2051" i="15"/>
  <c r="B2052" i="15"/>
  <c r="B2053" i="15"/>
  <c r="B2054" i="15"/>
  <c r="B2055" i="15"/>
  <c r="B2056" i="15"/>
  <c r="B2057" i="15"/>
  <c r="B2058" i="15"/>
  <c r="B2059" i="15"/>
  <c r="B2060" i="15"/>
  <c r="B2061" i="15"/>
  <c r="B2062" i="15"/>
  <c r="B2063" i="15"/>
  <c r="B2064" i="15"/>
  <c r="B2065" i="15"/>
  <c r="B2066" i="15"/>
  <c r="B2067" i="15"/>
  <c r="B2068" i="15"/>
  <c r="B2069" i="15"/>
  <c r="B2070" i="15"/>
  <c r="B2071" i="15"/>
  <c r="B2072" i="15"/>
  <c r="B2073" i="15"/>
  <c r="B2074" i="15"/>
  <c r="B2075" i="15"/>
  <c r="B2076" i="15"/>
  <c r="B2077" i="15"/>
  <c r="B2078" i="15"/>
  <c r="B2079" i="15"/>
  <c r="B2080" i="15"/>
  <c r="B2081" i="15"/>
  <c r="B2082" i="15"/>
  <c r="B2083" i="15"/>
  <c r="B2084" i="15"/>
  <c r="B2085" i="15"/>
  <c r="B2086" i="15"/>
  <c r="B2087" i="15"/>
  <c r="B2088" i="15"/>
  <c r="B2089" i="15"/>
  <c r="B2090" i="15"/>
  <c r="B2091" i="15"/>
  <c r="B2092" i="15"/>
  <c r="B2093" i="15"/>
  <c r="B2094" i="15"/>
  <c r="B2095" i="15"/>
  <c r="B2096" i="15"/>
  <c r="B2097" i="15"/>
  <c r="B2098" i="15"/>
  <c r="B2099" i="15"/>
  <c r="B2100" i="15"/>
  <c r="B2101" i="15"/>
  <c r="B2102" i="15"/>
  <c r="B2103" i="15"/>
  <c r="B2104" i="15"/>
  <c r="B2105" i="15"/>
  <c r="B2106" i="15"/>
  <c r="B2107" i="15"/>
  <c r="B2108" i="15"/>
  <c r="B2109" i="15"/>
  <c r="B2110" i="15"/>
  <c r="B2111" i="15"/>
  <c r="B2112" i="15"/>
  <c r="B2113" i="15"/>
  <c r="B2114" i="15"/>
  <c r="B2115" i="15"/>
  <c r="B2116" i="15"/>
  <c r="B2117" i="15"/>
  <c r="B2118" i="15"/>
  <c r="B2119" i="15"/>
  <c r="B2120" i="15"/>
  <c r="B2121" i="15"/>
  <c r="B2122" i="15"/>
  <c r="B2123" i="15"/>
  <c r="B2124" i="15"/>
  <c r="B2125" i="15"/>
  <c r="B2126" i="15"/>
  <c r="B2127" i="15"/>
  <c r="B2128" i="15"/>
  <c r="B2129" i="15"/>
  <c r="B2130" i="15"/>
  <c r="B2131" i="15"/>
  <c r="B2132" i="15"/>
  <c r="B2133" i="15"/>
  <c r="B2134" i="15"/>
  <c r="B2135" i="15"/>
  <c r="B2136" i="15"/>
  <c r="B2137" i="15"/>
  <c r="B2138" i="15"/>
  <c r="B2139" i="15"/>
  <c r="B2140" i="15"/>
  <c r="B2141" i="15"/>
  <c r="B2142" i="15"/>
  <c r="B2143" i="15"/>
  <c r="B2144" i="15"/>
  <c r="B2145" i="15"/>
  <c r="B2146" i="15"/>
  <c r="B2147" i="15"/>
  <c r="B2148" i="15"/>
  <c r="B2149" i="15"/>
  <c r="B2150" i="15"/>
  <c r="B2151" i="15"/>
  <c r="B2152" i="15"/>
  <c r="B2153" i="15"/>
  <c r="B2154" i="15"/>
  <c r="B2155" i="15"/>
  <c r="B2156" i="15"/>
  <c r="B2157" i="15"/>
  <c r="B2158" i="15"/>
  <c r="B2159" i="15"/>
  <c r="B2160" i="15"/>
  <c r="B2161" i="15"/>
  <c r="B2162" i="15"/>
  <c r="B2163" i="15"/>
  <c r="B2164" i="15"/>
  <c r="B2165" i="15"/>
  <c r="B2166" i="15"/>
  <c r="B2167" i="15"/>
  <c r="B2168" i="15"/>
  <c r="B2169" i="15"/>
  <c r="B2170" i="15"/>
  <c r="B2171" i="15"/>
  <c r="B2172" i="15"/>
  <c r="B2173" i="15"/>
  <c r="B2174" i="15"/>
  <c r="B2175" i="15"/>
  <c r="B2176" i="15"/>
  <c r="B2177" i="15"/>
  <c r="B2178" i="15"/>
  <c r="B2179" i="15"/>
  <c r="B2180" i="15"/>
  <c r="B2181" i="15"/>
  <c r="B2182" i="15"/>
  <c r="B2183" i="15"/>
  <c r="B2184" i="15"/>
  <c r="B2185" i="15"/>
  <c r="B2186" i="15"/>
  <c r="B2187" i="15"/>
  <c r="B2188" i="15"/>
  <c r="B2189" i="15"/>
  <c r="B2190" i="15"/>
  <c r="B2191" i="15"/>
  <c r="B2192" i="15"/>
  <c r="B2193" i="15"/>
  <c r="B2194" i="15"/>
  <c r="B2195" i="15"/>
  <c r="B2196" i="15"/>
  <c r="B2197" i="15"/>
  <c r="B2198" i="15"/>
  <c r="B2199" i="15"/>
  <c r="B2200" i="15"/>
  <c r="B2201" i="15"/>
  <c r="B2202" i="15"/>
  <c r="B2203" i="15"/>
  <c r="B2204" i="15"/>
  <c r="B2205" i="15"/>
  <c r="B2206" i="15"/>
  <c r="B2207" i="15"/>
  <c r="B2208" i="15"/>
  <c r="B2209" i="15"/>
  <c r="B2210" i="15"/>
  <c r="B2211" i="15"/>
  <c r="B2212" i="15"/>
  <c r="B2213" i="15"/>
  <c r="B2214" i="15"/>
  <c r="B2215" i="15"/>
  <c r="B2216" i="15"/>
  <c r="B2217" i="15"/>
  <c r="B2218" i="15"/>
  <c r="B2219" i="15"/>
  <c r="B2220" i="15"/>
  <c r="B2221" i="15"/>
  <c r="B2222" i="15"/>
  <c r="B2223" i="15"/>
  <c r="B2224" i="15"/>
  <c r="B2225" i="15"/>
  <c r="B2226" i="15"/>
  <c r="B2227" i="15"/>
  <c r="B2228" i="15"/>
  <c r="B2229" i="15"/>
  <c r="B2230" i="15"/>
  <c r="B2231" i="15"/>
  <c r="B2232" i="15"/>
  <c r="B2233" i="15"/>
  <c r="B2234" i="15"/>
  <c r="B2235" i="15"/>
  <c r="B2236" i="15"/>
  <c r="B2237" i="15"/>
  <c r="B2238" i="15"/>
  <c r="B2239" i="15"/>
  <c r="B2240" i="15"/>
  <c r="B2241" i="15"/>
  <c r="B2242" i="15"/>
  <c r="B2243" i="15"/>
  <c r="B2244" i="15"/>
  <c r="B2245" i="15"/>
  <c r="B2246" i="15"/>
  <c r="B2247" i="15"/>
  <c r="B2248" i="15"/>
  <c r="B2249" i="15"/>
  <c r="B2250" i="15"/>
  <c r="B2251" i="15"/>
  <c r="B2252" i="15"/>
  <c r="B2253" i="15"/>
  <c r="B2254" i="15"/>
  <c r="B2255" i="15"/>
  <c r="B2256" i="15"/>
  <c r="B2257" i="15"/>
  <c r="B2258" i="15"/>
  <c r="B2259" i="15"/>
  <c r="B2260" i="15"/>
  <c r="B2261" i="15"/>
  <c r="B2262" i="15"/>
  <c r="B2263" i="15"/>
  <c r="B2264" i="15"/>
  <c r="B2265" i="15"/>
  <c r="B2266" i="15"/>
  <c r="B2267" i="15"/>
  <c r="B2268" i="15"/>
  <c r="B2269" i="15"/>
  <c r="B2270" i="15"/>
  <c r="B2271" i="15"/>
  <c r="B2272" i="15"/>
  <c r="B2273" i="15"/>
  <c r="B2274" i="15"/>
  <c r="B2275" i="15"/>
  <c r="B2276" i="15"/>
  <c r="B2277" i="15"/>
  <c r="B2278" i="15"/>
  <c r="B2279" i="15"/>
  <c r="B2280" i="15"/>
  <c r="B2281" i="15"/>
  <c r="B2282" i="15"/>
  <c r="B2283" i="15"/>
  <c r="B2284" i="15"/>
  <c r="B2285" i="15"/>
  <c r="B2286" i="15"/>
  <c r="B2287" i="15"/>
  <c r="B2288" i="15"/>
  <c r="B2289" i="15"/>
  <c r="B2290" i="15"/>
  <c r="B2291" i="15"/>
  <c r="B2292" i="15"/>
  <c r="B2293" i="15"/>
  <c r="B2294" i="15"/>
  <c r="B2295" i="15"/>
  <c r="B2296" i="15"/>
  <c r="B2297" i="15"/>
  <c r="B2298" i="15"/>
  <c r="B2299" i="15"/>
  <c r="B2300" i="15"/>
  <c r="B2301" i="15"/>
  <c r="B2302" i="15"/>
  <c r="B2303" i="15"/>
  <c r="B2304" i="15"/>
  <c r="B2305" i="15"/>
  <c r="B2306" i="15"/>
  <c r="B2307" i="15"/>
  <c r="B2308" i="15"/>
  <c r="B2309" i="15"/>
  <c r="B2310" i="15"/>
  <c r="B2311" i="15"/>
  <c r="B2312" i="15"/>
  <c r="B2313" i="15"/>
  <c r="B2314" i="15"/>
  <c r="B2315" i="15"/>
  <c r="B2316" i="15"/>
  <c r="B2317" i="15"/>
  <c r="B2318" i="15"/>
  <c r="B2319" i="15"/>
  <c r="B2320" i="15"/>
  <c r="B2321" i="15"/>
  <c r="B2322" i="15"/>
  <c r="B2323" i="15"/>
  <c r="B2324" i="15"/>
  <c r="B2325" i="15"/>
  <c r="B2326" i="15"/>
  <c r="B2327" i="15"/>
  <c r="B2328" i="15"/>
  <c r="B2329" i="15"/>
  <c r="B2330" i="15"/>
  <c r="B2331" i="15"/>
  <c r="B2332" i="15"/>
  <c r="B2333" i="15"/>
  <c r="B2334" i="15"/>
  <c r="B2335" i="15"/>
  <c r="B2336" i="15"/>
  <c r="B2337" i="15"/>
  <c r="B2338" i="15"/>
  <c r="B2339" i="15"/>
  <c r="B2340" i="15"/>
  <c r="B2341" i="15"/>
  <c r="B2342" i="15"/>
  <c r="B2343" i="15"/>
  <c r="B2344" i="15"/>
  <c r="B2345" i="15"/>
  <c r="B2346" i="15"/>
  <c r="B2347" i="15"/>
  <c r="B2348" i="15"/>
  <c r="B2349" i="15"/>
  <c r="B2350" i="15"/>
  <c r="B2351" i="15"/>
  <c r="B2352" i="15"/>
  <c r="B2353" i="15"/>
  <c r="B2354" i="15"/>
  <c r="B2355" i="15"/>
  <c r="B2356" i="15"/>
  <c r="B2357" i="15"/>
  <c r="B2358" i="15"/>
  <c r="B2359" i="15"/>
  <c r="B2360" i="15"/>
  <c r="B2361" i="15"/>
  <c r="B2362" i="15"/>
  <c r="B2363" i="15"/>
  <c r="B2364" i="15"/>
  <c r="B2365" i="15"/>
  <c r="B2366" i="15"/>
  <c r="B2367" i="15"/>
  <c r="B2368" i="15"/>
  <c r="B2369" i="15"/>
  <c r="B2370" i="15"/>
  <c r="B2371" i="15"/>
  <c r="B2372" i="15"/>
  <c r="B2373" i="15"/>
  <c r="B2374" i="15"/>
  <c r="B2375" i="15"/>
  <c r="B2376" i="15"/>
  <c r="B2377" i="15"/>
  <c r="B2378" i="15"/>
  <c r="B2379" i="15"/>
  <c r="B2380" i="15"/>
  <c r="B2381" i="15"/>
  <c r="B2382" i="15"/>
  <c r="B2383" i="15"/>
  <c r="B2384" i="15"/>
  <c r="B2385" i="15"/>
  <c r="B2386" i="15"/>
  <c r="B2387" i="15"/>
  <c r="B2388" i="15"/>
  <c r="B2389" i="15"/>
  <c r="B2390" i="15"/>
  <c r="B2391" i="15"/>
  <c r="B2392" i="15"/>
  <c r="B2393" i="15"/>
  <c r="B2394" i="15"/>
  <c r="B2395" i="15"/>
  <c r="B2396" i="15"/>
  <c r="B2397" i="15"/>
  <c r="B2398" i="15"/>
  <c r="B2399" i="15"/>
  <c r="B2400" i="15"/>
  <c r="B2401" i="15"/>
  <c r="B2402" i="15"/>
  <c r="B2403" i="15"/>
  <c r="B2404" i="15"/>
  <c r="B2405" i="15"/>
  <c r="B2406" i="15"/>
  <c r="B2407" i="15"/>
  <c r="B2408" i="15"/>
  <c r="B2409" i="15"/>
  <c r="B2410" i="15"/>
  <c r="B2411" i="15"/>
  <c r="B2412" i="15"/>
  <c r="B2413" i="15"/>
  <c r="B2414" i="15"/>
  <c r="B2415" i="15"/>
  <c r="B2416" i="15"/>
  <c r="B2417" i="15"/>
  <c r="B2418" i="15"/>
  <c r="B2419" i="15"/>
  <c r="B2420" i="15"/>
  <c r="B2421" i="15"/>
  <c r="B2422" i="15"/>
  <c r="B2423" i="15"/>
  <c r="B2424" i="15"/>
  <c r="B2425" i="15"/>
  <c r="B2426" i="15"/>
  <c r="B2427" i="15"/>
  <c r="B2428" i="15"/>
  <c r="B2429" i="15"/>
  <c r="B2430" i="15"/>
  <c r="B2431" i="15"/>
  <c r="B2432" i="15"/>
  <c r="B2433" i="15"/>
  <c r="B2434" i="15"/>
  <c r="B2435" i="15"/>
  <c r="B2436" i="15"/>
  <c r="B2437" i="15"/>
  <c r="B2438" i="15"/>
  <c r="B2439" i="15"/>
  <c r="B2440" i="15"/>
  <c r="B2441" i="15"/>
  <c r="B2442" i="15"/>
  <c r="B2443" i="15"/>
  <c r="B2444" i="15"/>
  <c r="B2445" i="15"/>
  <c r="B2446" i="15"/>
  <c r="B2447" i="15"/>
  <c r="B2448" i="15"/>
  <c r="B2449" i="15"/>
  <c r="B2450" i="15"/>
  <c r="B2451" i="15"/>
  <c r="B2452" i="15"/>
  <c r="B2453" i="15"/>
  <c r="B2454" i="15"/>
  <c r="B2455" i="15"/>
  <c r="B2456" i="15"/>
  <c r="B2457" i="15"/>
  <c r="B2458" i="15"/>
  <c r="B2459" i="15"/>
  <c r="B2460" i="15"/>
  <c r="B2461" i="15"/>
  <c r="B2462" i="15"/>
  <c r="B2463" i="15"/>
  <c r="B2464" i="15"/>
  <c r="B2465" i="15"/>
  <c r="B2466" i="15"/>
  <c r="B2467" i="15"/>
  <c r="B2468" i="15"/>
  <c r="B2469" i="15"/>
  <c r="B2470" i="15"/>
  <c r="B2471" i="15"/>
  <c r="B2472" i="15"/>
  <c r="B2473" i="15"/>
  <c r="B2474" i="15"/>
  <c r="B2475" i="15"/>
  <c r="B2476" i="15"/>
  <c r="B2477" i="15"/>
  <c r="B2478" i="15"/>
  <c r="B2479" i="15"/>
  <c r="B2480" i="15"/>
  <c r="B2481" i="15"/>
  <c r="B2482" i="15"/>
  <c r="B2483" i="15"/>
  <c r="B2484" i="15"/>
  <c r="B2485" i="15"/>
  <c r="B2486" i="15"/>
  <c r="B2487" i="15"/>
  <c r="B2488" i="15"/>
  <c r="B2489" i="15"/>
  <c r="B2490" i="15"/>
  <c r="B2491" i="15"/>
  <c r="B2492" i="15"/>
  <c r="B2493" i="15"/>
  <c r="B2494" i="15"/>
  <c r="B2495" i="15"/>
  <c r="B2496" i="15"/>
  <c r="B2497" i="15"/>
  <c r="B2498" i="15"/>
  <c r="B2499" i="15"/>
  <c r="B2500" i="15"/>
  <c r="B2501" i="15"/>
  <c r="B2502" i="15"/>
  <c r="B2503" i="15"/>
  <c r="B2504" i="15"/>
  <c r="B2505" i="15"/>
  <c r="B2506" i="15"/>
  <c r="B2507" i="15"/>
  <c r="B2508" i="15"/>
  <c r="B2509" i="15"/>
  <c r="B2510" i="15"/>
  <c r="B2511" i="15"/>
  <c r="B2512" i="15"/>
  <c r="B2513" i="15"/>
  <c r="B2514" i="15"/>
  <c r="B2515" i="15"/>
  <c r="B2516" i="15"/>
  <c r="B2517" i="15"/>
  <c r="B2518" i="15"/>
  <c r="B2519" i="15"/>
  <c r="B2520" i="15"/>
  <c r="B2521" i="15"/>
  <c r="B2522" i="15"/>
  <c r="B2523" i="15"/>
  <c r="B2524" i="15"/>
  <c r="B2525" i="15"/>
  <c r="B2526" i="15"/>
  <c r="B2527" i="15"/>
  <c r="B2528" i="15"/>
  <c r="B2529" i="15"/>
  <c r="B2530" i="15"/>
  <c r="B2531" i="15"/>
  <c r="B2532" i="15"/>
  <c r="B2533" i="15"/>
  <c r="B2534" i="15"/>
  <c r="B2535" i="15"/>
  <c r="B2536" i="15"/>
  <c r="B2537" i="15"/>
  <c r="B2538" i="15"/>
  <c r="B2539" i="15"/>
  <c r="B2540" i="15"/>
  <c r="B2541" i="15"/>
  <c r="B2542" i="15"/>
  <c r="B2543" i="15"/>
  <c r="B2544" i="15"/>
  <c r="B2545" i="15"/>
  <c r="B2546" i="15"/>
  <c r="B2547" i="15"/>
  <c r="B2548" i="15"/>
  <c r="B2549" i="15"/>
  <c r="B2550" i="15"/>
  <c r="B2551" i="15"/>
  <c r="B2552" i="15"/>
  <c r="B2553" i="15"/>
  <c r="B2554" i="15"/>
  <c r="B2555" i="15"/>
  <c r="B2556" i="15"/>
  <c r="B2557" i="15"/>
  <c r="B2558" i="15"/>
  <c r="B2559" i="15"/>
  <c r="B2560" i="15"/>
  <c r="B2561" i="15"/>
  <c r="B2562" i="15"/>
  <c r="B2563" i="15"/>
  <c r="B2564" i="15"/>
  <c r="B2565" i="15"/>
  <c r="B2566" i="15"/>
  <c r="B2567" i="15"/>
  <c r="B2568" i="15"/>
  <c r="B2569" i="15"/>
  <c r="B2570" i="15"/>
  <c r="B2571" i="15"/>
  <c r="B2572" i="15"/>
  <c r="B2573" i="15"/>
  <c r="B2574" i="15"/>
  <c r="B2575" i="15"/>
  <c r="B2576" i="15"/>
  <c r="B2577" i="15"/>
  <c r="B2578" i="15"/>
  <c r="B2579" i="15"/>
  <c r="B2580" i="15"/>
  <c r="B2581" i="15"/>
  <c r="B2582" i="15"/>
  <c r="B2583" i="15"/>
  <c r="B2584" i="15"/>
  <c r="B2585" i="15"/>
  <c r="B2586" i="15"/>
  <c r="B2587" i="15"/>
  <c r="B2588" i="15"/>
  <c r="B2589" i="15"/>
  <c r="B2590" i="15"/>
  <c r="B2591" i="15"/>
  <c r="B2592" i="15"/>
  <c r="B2593" i="15"/>
  <c r="B2594" i="15"/>
  <c r="B2595" i="15"/>
  <c r="B2596" i="15"/>
  <c r="B2597" i="15"/>
  <c r="B2598" i="15"/>
  <c r="B2599" i="15"/>
  <c r="B2600" i="15"/>
  <c r="B2601" i="15"/>
  <c r="B2602" i="15"/>
  <c r="B2603" i="15"/>
  <c r="B2604" i="15"/>
  <c r="B2605" i="15"/>
  <c r="B2606" i="15"/>
  <c r="B2607" i="15"/>
  <c r="B2608" i="15"/>
  <c r="B2609" i="15"/>
  <c r="B2610" i="15"/>
  <c r="B2611" i="15"/>
  <c r="B2612" i="15"/>
  <c r="B2613" i="15"/>
  <c r="B2614" i="15"/>
  <c r="B2615" i="15"/>
  <c r="B2616" i="15"/>
  <c r="B2617" i="15"/>
  <c r="B2618" i="15"/>
  <c r="B2619" i="15"/>
  <c r="B2620" i="15"/>
  <c r="B2621" i="15"/>
  <c r="B2622" i="15"/>
  <c r="B2623" i="15"/>
  <c r="B2624" i="15"/>
  <c r="B2625" i="15"/>
  <c r="B2626" i="15"/>
  <c r="B2627" i="15"/>
  <c r="B2628" i="15"/>
  <c r="B2629" i="15"/>
  <c r="B2630" i="15"/>
  <c r="B2631" i="15"/>
  <c r="B2632" i="15"/>
  <c r="B2633" i="15"/>
  <c r="B2634" i="15"/>
  <c r="B2635" i="15"/>
  <c r="B2636" i="15"/>
  <c r="B2637" i="15"/>
  <c r="B2638" i="15"/>
  <c r="B2639" i="15"/>
  <c r="B2640" i="15"/>
  <c r="B2641" i="15"/>
  <c r="B2642" i="15"/>
  <c r="B2643" i="15"/>
  <c r="B2644" i="15"/>
  <c r="B2645" i="15"/>
  <c r="B2646" i="15"/>
  <c r="B2647" i="15"/>
  <c r="B2648" i="15"/>
  <c r="B2649" i="15"/>
  <c r="B2650" i="15"/>
  <c r="B2651" i="15"/>
  <c r="B2652" i="15"/>
  <c r="B2653" i="15"/>
  <c r="B2654" i="15"/>
  <c r="B2655" i="15"/>
  <c r="B2656" i="15"/>
  <c r="B2657" i="15"/>
  <c r="B2658" i="15"/>
  <c r="B2659" i="15"/>
  <c r="B2660" i="15"/>
  <c r="B2661" i="15"/>
  <c r="B2662" i="15"/>
  <c r="B2663" i="15"/>
  <c r="B2664" i="15"/>
  <c r="B2665" i="15"/>
  <c r="B2666" i="15"/>
  <c r="B2667" i="15"/>
  <c r="B2668" i="15"/>
  <c r="B2669" i="15"/>
  <c r="B2670" i="15"/>
  <c r="B2671" i="15"/>
  <c r="B2672" i="15"/>
  <c r="B2673" i="15"/>
  <c r="B2674" i="15"/>
  <c r="B2675" i="15"/>
  <c r="B2676" i="15"/>
  <c r="B2677" i="15"/>
  <c r="B2678" i="15"/>
  <c r="B2679" i="15"/>
  <c r="B2680" i="15"/>
  <c r="B2681" i="15"/>
  <c r="B2682" i="15"/>
  <c r="B2683" i="15"/>
  <c r="B2684" i="15"/>
  <c r="B2685" i="15"/>
  <c r="B2686" i="15"/>
  <c r="B2687" i="15"/>
  <c r="B2688" i="15"/>
  <c r="B2689" i="15"/>
  <c r="B2690" i="15"/>
  <c r="B2691" i="15"/>
  <c r="B2692" i="15"/>
  <c r="B2693" i="15"/>
  <c r="B2694" i="15"/>
  <c r="B2695" i="15"/>
  <c r="B2696" i="15"/>
  <c r="B2697" i="15"/>
  <c r="B2698" i="15"/>
  <c r="B2699" i="15"/>
  <c r="B2700" i="15"/>
  <c r="B2701" i="15"/>
  <c r="B2702" i="15"/>
  <c r="B2703" i="15"/>
  <c r="B2704" i="15"/>
  <c r="B2705" i="15"/>
  <c r="B2706" i="15"/>
  <c r="B2707" i="15"/>
  <c r="B2708" i="15"/>
  <c r="B2709" i="15"/>
  <c r="B2710" i="15"/>
  <c r="B2711" i="15"/>
  <c r="B2712" i="15"/>
  <c r="B2713" i="15"/>
  <c r="B2714" i="15"/>
  <c r="B2715" i="15"/>
  <c r="B2716" i="15"/>
  <c r="B2717" i="15"/>
  <c r="B2718" i="15"/>
  <c r="B2719" i="15"/>
  <c r="B2720" i="15"/>
  <c r="B2721" i="15"/>
  <c r="B2722" i="15"/>
  <c r="B2723" i="15"/>
  <c r="B2724" i="15"/>
  <c r="B2725" i="15"/>
  <c r="B2726" i="15"/>
  <c r="B2727" i="15"/>
  <c r="B2728" i="15"/>
  <c r="B2729" i="15"/>
  <c r="B2730" i="15"/>
  <c r="B2731" i="15"/>
  <c r="B2732" i="15"/>
  <c r="B2733" i="15"/>
  <c r="B2734" i="15"/>
  <c r="B2735" i="15"/>
  <c r="B2736" i="15"/>
  <c r="B2737" i="15"/>
  <c r="B2738" i="15"/>
  <c r="B2739" i="15"/>
  <c r="B2740" i="15"/>
  <c r="B2741" i="15"/>
  <c r="B2742" i="15"/>
  <c r="B2743" i="15"/>
  <c r="B2744" i="15"/>
  <c r="B2745" i="15"/>
  <c r="B2746" i="15"/>
  <c r="B2747" i="15"/>
  <c r="B2748" i="15"/>
  <c r="B2749" i="15"/>
  <c r="B2750" i="15"/>
  <c r="B2751" i="15"/>
  <c r="B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299" i="15"/>
  <c r="A2300" i="15"/>
  <c r="A2301" i="15"/>
  <c r="A2302" i="15"/>
  <c r="A2303" i="15"/>
  <c r="A2304" i="15"/>
  <c r="A2305" i="15"/>
  <c r="A2306" i="15"/>
  <c r="A2307" i="15"/>
  <c r="A2308" i="15"/>
  <c r="A2309" i="15"/>
  <c r="A2310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29" i="15"/>
  <c r="A2330" i="15"/>
  <c r="A2331" i="15"/>
  <c r="A2332" i="15"/>
  <c r="A2333" i="15"/>
  <c r="A2334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3" i="15"/>
  <c r="A2354" i="15"/>
  <c r="A2355" i="15"/>
  <c r="A2356" i="15"/>
  <c r="A2357" i="15"/>
  <c r="A2358" i="15"/>
  <c r="A2359" i="15"/>
  <c r="A2360" i="15"/>
  <c r="A2361" i="15"/>
  <c r="A2362" i="15"/>
  <c r="A2363" i="15"/>
  <c r="A2364" i="15"/>
  <c r="A2365" i="15"/>
  <c r="A2366" i="15"/>
  <c r="A2367" i="15"/>
  <c r="A2368" i="15"/>
  <c r="A2369" i="15"/>
  <c r="A2370" i="15"/>
  <c r="A2371" i="15"/>
  <c r="A2372" i="15"/>
  <c r="A2373" i="15"/>
  <c r="A2374" i="15"/>
  <c r="A2375" i="15"/>
  <c r="A2376" i="15"/>
  <c r="A2377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405" i="15"/>
  <c r="A2406" i="15"/>
  <c r="A2407" i="15"/>
  <c r="A2408" i="15"/>
  <c r="A2409" i="15"/>
  <c r="A2410" i="15"/>
  <c r="A2411" i="15"/>
  <c r="A2412" i="15"/>
  <c r="A2413" i="15"/>
  <c r="A2414" i="15"/>
  <c r="A2415" i="15"/>
  <c r="A2416" i="15"/>
  <c r="A2417" i="15"/>
  <c r="A2418" i="15"/>
  <c r="A2419" i="15"/>
  <c r="A2420" i="15"/>
  <c r="A2421" i="15"/>
  <c r="A2422" i="15"/>
  <c r="A2423" i="15"/>
  <c r="A2424" i="15"/>
  <c r="A2425" i="15"/>
  <c r="A2426" i="15"/>
  <c r="A2427" i="15"/>
  <c r="A2428" i="15"/>
  <c r="A2429" i="15"/>
  <c r="A2430" i="15"/>
  <c r="A2431" i="15"/>
  <c r="A2432" i="15"/>
  <c r="A2433" i="15"/>
  <c r="A2434" i="15"/>
  <c r="A2435" i="15"/>
  <c r="A2436" i="15"/>
  <c r="A2437" i="15"/>
  <c r="A2438" i="15"/>
  <c r="A2439" i="15"/>
  <c r="A2440" i="15"/>
  <c r="A2441" i="15"/>
  <c r="A2442" i="15"/>
  <c r="A2443" i="15"/>
  <c r="A2444" i="15"/>
  <c r="A2445" i="15"/>
  <c r="A2446" i="15"/>
  <c r="A2447" i="15"/>
  <c r="A2448" i="15"/>
  <c r="A2449" i="15"/>
  <c r="A2450" i="15"/>
  <c r="A2451" i="15"/>
  <c r="A2452" i="15"/>
  <c r="A2453" i="15"/>
  <c r="A2454" i="15"/>
  <c r="A2455" i="15"/>
  <c r="A2456" i="15"/>
  <c r="A2457" i="15"/>
  <c r="A2458" i="15"/>
  <c r="A2459" i="15"/>
  <c r="A2460" i="15"/>
  <c r="A2461" i="15"/>
  <c r="A2462" i="15"/>
  <c r="A2463" i="15"/>
  <c r="A2464" i="15"/>
  <c r="A2465" i="15"/>
  <c r="A2466" i="15"/>
  <c r="A2467" i="15"/>
  <c r="A2468" i="15"/>
  <c r="A2469" i="15"/>
  <c r="A2470" i="15"/>
  <c r="A2471" i="15"/>
  <c r="A2472" i="15"/>
  <c r="A2473" i="15"/>
  <c r="A2474" i="15"/>
  <c r="A2475" i="15"/>
  <c r="A2476" i="15"/>
  <c r="A2477" i="15"/>
  <c r="A2478" i="15"/>
  <c r="A2479" i="15"/>
  <c r="A2480" i="15"/>
  <c r="A2481" i="15"/>
  <c r="A2482" i="15"/>
  <c r="A2483" i="15"/>
  <c r="A2484" i="15"/>
  <c r="A2485" i="15"/>
  <c r="A2486" i="15"/>
  <c r="A2487" i="15"/>
  <c r="A2488" i="15"/>
  <c r="A2489" i="15"/>
  <c r="A2490" i="15"/>
  <c r="A2491" i="15"/>
  <c r="A2492" i="15"/>
  <c r="A2493" i="15"/>
  <c r="A2494" i="15"/>
  <c r="A2495" i="15"/>
  <c r="A2496" i="15"/>
  <c r="A2497" i="15"/>
  <c r="A2498" i="15"/>
  <c r="A2499" i="15"/>
  <c r="A2500" i="15"/>
  <c r="A2501" i="15"/>
  <c r="A2502" i="15"/>
  <c r="A2503" i="15"/>
  <c r="A2504" i="15"/>
  <c r="A2505" i="15"/>
  <c r="A2506" i="15"/>
  <c r="A2507" i="15"/>
  <c r="A2508" i="15"/>
  <c r="A2509" i="15"/>
  <c r="A2510" i="15"/>
  <c r="A2511" i="15"/>
  <c r="A2512" i="15"/>
  <c r="A2513" i="15"/>
  <c r="A2514" i="15"/>
  <c r="A2515" i="15"/>
  <c r="A2516" i="15"/>
  <c r="A2517" i="15"/>
  <c r="A2518" i="15"/>
  <c r="A2519" i="15"/>
  <c r="A2520" i="15"/>
  <c r="A2521" i="15"/>
  <c r="A2522" i="15"/>
  <c r="A2523" i="15"/>
  <c r="A2524" i="15"/>
  <c r="A2525" i="15"/>
  <c r="A2526" i="15"/>
  <c r="A2527" i="15"/>
  <c r="A2528" i="15"/>
  <c r="A2529" i="15"/>
  <c r="A2530" i="15"/>
  <c r="A2531" i="15"/>
  <c r="A2532" i="15"/>
  <c r="A2533" i="15"/>
  <c r="A2534" i="15"/>
  <c r="A2535" i="15"/>
  <c r="A2536" i="15"/>
  <c r="A2537" i="15"/>
  <c r="A2538" i="15"/>
  <c r="A2539" i="15"/>
  <c r="A2540" i="15"/>
  <c r="A2541" i="15"/>
  <c r="A2542" i="15"/>
  <c r="A2543" i="15"/>
  <c r="A2544" i="15"/>
  <c r="A2545" i="15"/>
  <c r="A2546" i="15"/>
  <c r="A2547" i="15"/>
  <c r="A2548" i="15"/>
  <c r="A2549" i="15"/>
  <c r="A2550" i="15"/>
  <c r="A2551" i="15"/>
  <c r="A2552" i="15"/>
  <c r="A2553" i="15"/>
  <c r="A2554" i="15"/>
  <c r="A2555" i="15"/>
  <c r="A2556" i="15"/>
  <c r="A2557" i="15"/>
  <c r="A2558" i="15"/>
  <c r="A2559" i="15"/>
  <c r="A2560" i="15"/>
  <c r="A2561" i="15"/>
  <c r="A2562" i="15"/>
  <c r="A2563" i="15"/>
  <c r="A2564" i="15"/>
  <c r="A2565" i="15"/>
  <c r="A2566" i="15"/>
  <c r="A2567" i="15"/>
  <c r="A2568" i="15"/>
  <c r="A2569" i="15"/>
  <c r="A2570" i="15"/>
  <c r="A2571" i="15"/>
  <c r="A2572" i="15"/>
  <c r="A2573" i="15"/>
  <c r="A2574" i="15"/>
  <c r="A2575" i="15"/>
  <c r="A2576" i="15"/>
  <c r="A2577" i="15"/>
  <c r="A2578" i="15"/>
  <c r="A2579" i="15"/>
  <c r="A2580" i="15"/>
  <c r="A2581" i="15"/>
  <c r="A2582" i="15"/>
  <c r="A2583" i="15"/>
  <c r="A2584" i="15"/>
  <c r="A2585" i="15"/>
  <c r="A2586" i="15"/>
  <c r="A2587" i="15"/>
  <c r="A2588" i="15"/>
  <c r="A2589" i="15"/>
  <c r="A2590" i="15"/>
  <c r="A2591" i="15"/>
  <c r="A2592" i="15"/>
  <c r="A2593" i="15"/>
  <c r="A2594" i="15"/>
  <c r="A2595" i="15"/>
  <c r="A2596" i="15"/>
  <c r="A2597" i="15"/>
  <c r="A2598" i="15"/>
  <c r="A2599" i="15"/>
  <c r="A2600" i="15"/>
  <c r="A2601" i="15"/>
  <c r="A2602" i="15"/>
  <c r="A2603" i="15"/>
  <c r="A2604" i="15"/>
  <c r="A2605" i="15"/>
  <c r="A2606" i="15"/>
  <c r="A2607" i="15"/>
  <c r="A2608" i="15"/>
  <c r="A2609" i="15"/>
  <c r="A2610" i="15"/>
  <c r="A2611" i="15"/>
  <c r="A2612" i="15"/>
  <c r="A2613" i="15"/>
  <c r="A2614" i="15"/>
  <c r="A2615" i="15"/>
  <c r="A2616" i="15"/>
  <c r="A2617" i="15"/>
  <c r="A2618" i="15"/>
  <c r="A2619" i="15"/>
  <c r="A2620" i="15"/>
  <c r="A2621" i="15"/>
  <c r="A2622" i="15"/>
  <c r="A2623" i="15"/>
  <c r="A2624" i="15"/>
  <c r="A2625" i="15"/>
  <c r="A2626" i="15"/>
  <c r="A2627" i="15"/>
  <c r="A2628" i="15"/>
  <c r="A2629" i="15"/>
  <c r="A2630" i="15"/>
  <c r="A2631" i="15"/>
  <c r="A2632" i="15"/>
  <c r="A2633" i="15"/>
  <c r="A2634" i="15"/>
  <c r="A2635" i="15"/>
  <c r="A2636" i="15"/>
  <c r="A2637" i="15"/>
  <c r="A2638" i="15"/>
  <c r="A2639" i="15"/>
  <c r="A2640" i="15"/>
  <c r="A2641" i="15"/>
  <c r="A2642" i="15"/>
  <c r="A2643" i="15"/>
  <c r="A2644" i="15"/>
  <c r="A2645" i="15"/>
  <c r="A2646" i="15"/>
  <c r="A2647" i="15"/>
  <c r="A2648" i="15"/>
  <c r="A2649" i="15"/>
  <c r="A2650" i="15"/>
  <c r="A2651" i="15"/>
  <c r="A2652" i="15"/>
  <c r="A2653" i="15"/>
  <c r="A2654" i="15"/>
  <c r="A2655" i="15"/>
  <c r="A2656" i="15"/>
  <c r="A2657" i="15"/>
  <c r="A2658" i="15"/>
  <c r="A2659" i="15"/>
  <c r="A2660" i="15"/>
  <c r="A2661" i="15"/>
  <c r="A2662" i="15"/>
  <c r="A2663" i="15"/>
  <c r="A2664" i="15"/>
  <c r="A2665" i="15"/>
  <c r="A2666" i="15"/>
  <c r="A2667" i="15"/>
  <c r="A2668" i="15"/>
  <c r="A2669" i="15"/>
  <c r="A2670" i="15"/>
  <c r="A2671" i="15"/>
  <c r="A2672" i="15"/>
  <c r="A2673" i="15"/>
  <c r="A2674" i="15"/>
  <c r="A2675" i="15"/>
  <c r="A2676" i="15"/>
  <c r="A2677" i="15"/>
  <c r="A2678" i="15"/>
  <c r="A2679" i="15"/>
  <c r="A2680" i="15"/>
  <c r="A2681" i="15"/>
  <c r="A2682" i="15"/>
  <c r="A2683" i="15"/>
  <c r="A2684" i="15"/>
  <c r="A2685" i="15"/>
  <c r="A2686" i="15"/>
  <c r="A2687" i="15"/>
  <c r="A2688" i="15"/>
  <c r="A2689" i="15"/>
  <c r="A2690" i="15"/>
  <c r="A2691" i="15"/>
  <c r="A2692" i="15"/>
  <c r="A2693" i="15"/>
  <c r="A2694" i="15"/>
  <c r="A2695" i="15"/>
  <c r="A2696" i="15"/>
  <c r="A2697" i="15"/>
  <c r="A2698" i="15"/>
  <c r="A2699" i="15"/>
  <c r="A2700" i="15"/>
  <c r="A2701" i="15"/>
  <c r="A2702" i="15"/>
  <c r="A2703" i="15"/>
  <c r="A2704" i="15"/>
  <c r="A2705" i="15"/>
  <c r="A2706" i="15"/>
  <c r="A2707" i="15"/>
  <c r="A2708" i="15"/>
  <c r="A2709" i="15"/>
  <c r="A2710" i="15"/>
  <c r="A2711" i="15"/>
  <c r="A2712" i="15"/>
  <c r="A2713" i="15"/>
  <c r="A2714" i="15"/>
  <c r="A2715" i="15"/>
  <c r="A2716" i="15"/>
  <c r="A2717" i="15"/>
  <c r="A2718" i="15"/>
  <c r="A2719" i="15"/>
  <c r="A2720" i="15"/>
  <c r="A2721" i="15"/>
  <c r="A2722" i="15"/>
  <c r="A2723" i="15"/>
  <c r="A2724" i="15"/>
  <c r="A2725" i="15"/>
  <c r="A2726" i="15"/>
  <c r="A2727" i="15"/>
  <c r="A2728" i="15"/>
  <c r="A2729" i="15"/>
  <c r="A2730" i="15"/>
  <c r="A2731" i="15"/>
  <c r="A2732" i="15"/>
  <c r="A2733" i="15"/>
  <c r="A2734" i="15"/>
  <c r="A2735" i="15"/>
  <c r="A2736" i="15"/>
  <c r="A2737" i="15"/>
  <c r="A2738" i="15"/>
  <c r="A2739" i="15"/>
  <c r="A2740" i="15"/>
  <c r="A2741" i="15"/>
  <c r="A2742" i="15"/>
  <c r="A2743" i="15"/>
  <c r="A2744" i="15"/>
  <c r="A2745" i="15"/>
  <c r="A2746" i="15"/>
  <c r="A2747" i="15"/>
  <c r="A2748" i="15"/>
  <c r="A2749" i="15"/>
  <c r="A2750" i="15"/>
  <c r="A2751" i="15"/>
  <c r="A2" i="15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1802" i="12"/>
  <c r="I1803" i="12"/>
  <c r="I1804" i="12"/>
  <c r="I1805" i="12"/>
  <c r="I1806" i="12"/>
  <c r="I1807" i="12"/>
  <c r="I1808" i="12"/>
  <c r="I1809" i="12"/>
  <c r="I1810" i="12"/>
  <c r="I1811" i="12"/>
  <c r="I1812" i="12"/>
  <c r="I1813" i="12"/>
  <c r="I1814" i="12"/>
  <c r="I1815" i="12"/>
  <c r="I1816" i="12"/>
  <c r="I1817" i="12"/>
  <c r="I1818" i="12"/>
  <c r="I1819" i="12"/>
  <c r="I1820" i="12"/>
  <c r="I1821" i="12"/>
  <c r="I1822" i="12"/>
  <c r="I1823" i="12"/>
  <c r="I1824" i="12"/>
  <c r="I1825" i="12"/>
  <c r="I1826" i="12"/>
  <c r="I1827" i="12"/>
  <c r="I1828" i="12"/>
  <c r="I1829" i="12"/>
  <c r="I1830" i="12"/>
  <c r="I1831" i="12"/>
  <c r="I1832" i="12"/>
  <c r="I1833" i="12"/>
  <c r="I1834" i="12"/>
  <c r="I1835" i="12"/>
  <c r="I1836" i="12"/>
  <c r="I1837" i="12"/>
  <c r="I1838" i="12"/>
  <c r="I1839" i="12"/>
  <c r="I1840" i="12"/>
  <c r="I1841" i="12"/>
  <c r="I1842" i="12"/>
  <c r="I1843" i="12"/>
  <c r="I1844" i="12"/>
  <c r="I1845" i="12"/>
  <c r="I1846" i="12"/>
  <c r="I1847" i="12"/>
  <c r="I1848" i="12"/>
  <c r="I1849" i="12"/>
  <c r="I1850" i="12"/>
  <c r="I1851" i="12"/>
  <c r="I1852" i="12"/>
  <c r="I1853" i="12"/>
  <c r="I1854" i="12"/>
  <c r="I1855" i="12"/>
  <c r="I1856" i="12"/>
  <c r="I1857" i="12"/>
  <c r="I1858" i="12"/>
  <c r="I1859" i="12"/>
  <c r="I1860" i="12"/>
  <c r="I1861" i="12"/>
  <c r="I1862" i="12"/>
  <c r="I1863" i="12"/>
  <c r="I1864" i="12"/>
  <c r="I1865" i="12"/>
  <c r="I1866" i="12"/>
  <c r="I1867" i="12"/>
  <c r="I1868" i="12"/>
  <c r="I1869" i="12"/>
  <c r="I1870" i="12"/>
  <c r="I1871" i="12"/>
  <c r="I1872" i="12"/>
  <c r="I1873" i="12"/>
  <c r="I1874" i="12"/>
  <c r="I1875" i="12"/>
  <c r="I1876" i="12"/>
  <c r="I1877" i="12"/>
  <c r="I1878" i="12"/>
  <c r="I1879" i="12"/>
  <c r="I1880" i="12"/>
  <c r="I1881" i="12"/>
  <c r="I1882" i="12"/>
  <c r="I1883" i="12"/>
  <c r="I1884" i="12"/>
  <c r="I1885" i="12"/>
  <c r="I1886" i="12"/>
  <c r="I1887" i="12"/>
  <c r="I1888" i="12"/>
  <c r="I1889" i="12"/>
  <c r="I1890" i="12"/>
  <c r="I1891" i="12"/>
  <c r="I1892" i="12"/>
  <c r="I1893" i="12"/>
  <c r="I1894" i="12"/>
  <c r="I1895" i="12"/>
  <c r="I1896" i="12"/>
  <c r="I1897" i="12"/>
  <c r="I1898" i="12"/>
  <c r="I1899" i="12"/>
  <c r="I1900" i="12"/>
  <c r="I1901" i="12"/>
  <c r="I1902" i="12"/>
  <c r="I1903" i="12"/>
  <c r="I1904" i="12"/>
  <c r="I1905" i="12"/>
  <c r="I1906" i="12"/>
  <c r="I1907" i="12"/>
  <c r="I1908" i="12"/>
  <c r="I1909" i="12"/>
  <c r="I1910" i="12"/>
  <c r="I1911" i="12"/>
  <c r="I1912" i="12"/>
  <c r="I1913" i="12"/>
  <c r="I1914" i="12"/>
  <c r="I1915" i="12"/>
  <c r="I1916" i="12"/>
  <c r="I1917" i="12"/>
  <c r="I1918" i="12"/>
  <c r="I1919" i="12"/>
  <c r="I1920" i="12"/>
  <c r="I1921" i="12"/>
  <c r="I1922" i="12"/>
  <c r="I1923" i="12"/>
  <c r="I1924" i="12"/>
  <c r="I1925" i="12"/>
  <c r="I1926" i="12"/>
  <c r="I1927" i="12"/>
  <c r="I1928" i="12"/>
  <c r="I1929" i="12"/>
  <c r="I1930" i="12"/>
  <c r="I1931" i="12"/>
  <c r="I1932" i="12"/>
  <c r="I1933" i="12"/>
  <c r="I1934" i="12"/>
  <c r="I1935" i="12"/>
  <c r="I1936" i="12"/>
  <c r="I1937" i="12"/>
  <c r="I1938" i="12"/>
  <c r="I1939" i="12"/>
  <c r="I1940" i="12"/>
  <c r="I1941" i="12"/>
  <c r="I1942" i="12"/>
  <c r="I1943" i="12"/>
  <c r="I1944" i="12"/>
  <c r="I1945" i="12"/>
  <c r="I1946" i="12"/>
  <c r="I1947" i="12"/>
  <c r="I1948" i="12"/>
  <c r="I1949" i="12"/>
  <c r="I1950" i="12"/>
  <c r="I1951" i="12"/>
  <c r="I1952" i="12"/>
  <c r="I1953" i="12"/>
  <c r="I1954" i="12"/>
  <c r="I1955" i="12"/>
  <c r="I1956" i="12"/>
  <c r="I1957" i="12"/>
  <c r="I1958" i="12"/>
  <c r="I1959" i="12"/>
  <c r="I1960" i="12"/>
  <c r="I1961" i="12"/>
  <c r="I1962" i="12"/>
  <c r="I1963" i="12"/>
  <c r="I1964" i="12"/>
  <c r="I1965" i="12"/>
  <c r="I1966" i="12"/>
  <c r="I1967" i="12"/>
  <c r="I1968" i="12"/>
  <c r="I1969" i="12"/>
  <c r="I1970" i="12"/>
  <c r="I1971" i="12"/>
  <c r="I1972" i="12"/>
  <c r="I1973" i="12"/>
  <c r="I1974" i="12"/>
  <c r="I1975" i="12"/>
  <c r="I1976" i="12"/>
  <c r="I1977" i="12"/>
  <c r="I1978" i="12"/>
  <c r="I1979" i="12"/>
  <c r="I1980" i="12"/>
  <c r="I1981" i="12"/>
  <c r="I1982" i="12"/>
  <c r="I1983" i="12"/>
  <c r="I1984" i="12"/>
  <c r="I1985" i="12"/>
  <c r="I1986" i="12"/>
  <c r="I1987" i="12"/>
  <c r="I1988" i="12"/>
  <c r="I1989" i="12"/>
  <c r="I1990" i="12"/>
  <c r="I1991" i="12"/>
  <c r="I1992" i="12"/>
  <c r="I1993" i="12"/>
  <c r="I1994" i="12"/>
  <c r="I1995" i="12"/>
  <c r="I1996" i="12"/>
  <c r="I1997" i="12"/>
  <c r="I1998" i="12"/>
  <c r="I1999" i="12"/>
  <c r="I2000" i="12"/>
  <c r="I2001" i="12"/>
  <c r="I2002" i="12"/>
  <c r="I2003" i="12"/>
  <c r="I2004" i="12"/>
  <c r="I2005" i="12"/>
  <c r="I2006" i="12"/>
  <c r="I2007" i="12"/>
  <c r="I2008" i="12"/>
  <c r="I2009" i="12"/>
  <c r="I2010" i="12"/>
  <c r="I2011" i="12"/>
  <c r="I2012" i="12"/>
  <c r="I2013" i="12"/>
  <c r="I2014" i="12"/>
  <c r="I2015" i="12"/>
  <c r="I2016" i="12"/>
  <c r="I2017" i="12"/>
  <c r="I2018" i="12"/>
  <c r="I2019" i="12"/>
  <c r="I2020" i="12"/>
  <c r="I2021" i="12"/>
  <c r="I2022" i="12"/>
  <c r="I2023" i="12"/>
  <c r="I2024" i="12"/>
  <c r="I2025" i="12"/>
  <c r="I2026" i="12"/>
  <c r="I2027" i="12"/>
  <c r="I2028" i="12"/>
  <c r="I2029" i="12"/>
  <c r="I2030" i="12"/>
  <c r="I2031" i="12"/>
  <c r="I2032" i="12"/>
  <c r="I2033" i="12"/>
  <c r="I2034" i="12"/>
  <c r="I2035" i="12"/>
  <c r="I2036" i="12"/>
  <c r="I2037" i="12"/>
  <c r="I2038" i="12"/>
  <c r="I2039" i="12"/>
  <c r="I2040" i="12"/>
  <c r="I2041" i="12"/>
  <c r="I2042" i="12"/>
  <c r="I2043" i="12"/>
  <c r="I2044" i="12"/>
  <c r="I2045" i="12"/>
  <c r="I2046" i="12"/>
  <c r="I2047" i="12"/>
  <c r="I2048" i="12"/>
  <c r="I2049" i="12"/>
  <c r="I2050" i="12"/>
  <c r="I2051" i="12"/>
  <c r="I2052" i="12"/>
  <c r="I2053" i="12"/>
  <c r="I2054" i="12"/>
  <c r="I2055" i="12"/>
  <c r="I2056" i="12"/>
  <c r="I2057" i="12"/>
  <c r="I2058" i="12"/>
  <c r="I2059" i="12"/>
  <c r="I2060" i="12"/>
  <c r="I2061" i="12"/>
  <c r="I2062" i="12"/>
  <c r="I2063" i="12"/>
  <c r="I2064" i="12"/>
  <c r="I2065" i="12"/>
  <c r="I2066" i="12"/>
  <c r="I2067" i="12"/>
  <c r="I2068" i="12"/>
  <c r="I2069" i="12"/>
  <c r="I2070" i="12"/>
  <c r="I2071" i="12"/>
  <c r="I2072" i="12"/>
  <c r="I2073" i="12"/>
  <c r="I2074" i="12"/>
  <c r="I2075" i="12"/>
  <c r="I2076" i="12"/>
  <c r="I2077" i="12"/>
  <c r="I2078" i="12"/>
  <c r="I2079" i="12"/>
  <c r="I2080" i="12"/>
  <c r="I2081" i="12"/>
  <c r="I2082" i="12"/>
  <c r="I2083" i="12"/>
  <c r="I2084" i="12"/>
  <c r="I2085" i="12"/>
  <c r="I2086" i="12"/>
  <c r="I2087" i="12"/>
  <c r="I2088" i="12"/>
  <c r="I2089" i="12"/>
  <c r="I2090" i="12"/>
  <c r="I2091" i="12"/>
  <c r="I2092" i="12"/>
  <c r="I2093" i="12"/>
  <c r="I2094" i="12"/>
  <c r="I2095" i="12"/>
  <c r="I2096" i="12"/>
  <c r="I2097" i="12"/>
  <c r="I2098" i="12"/>
  <c r="I2099" i="12"/>
  <c r="I2100" i="12"/>
  <c r="I2101" i="12"/>
  <c r="I2102" i="12"/>
  <c r="I2103" i="12"/>
  <c r="I2104" i="12"/>
  <c r="I2105" i="12"/>
  <c r="I2106" i="12"/>
  <c r="I2107" i="12"/>
  <c r="I2108" i="12"/>
  <c r="I2109" i="12"/>
  <c r="I2110" i="12"/>
  <c r="I2111" i="12"/>
  <c r="I2112" i="12"/>
  <c r="I2113" i="12"/>
  <c r="I2114" i="12"/>
  <c r="I2115" i="12"/>
  <c r="I2116" i="12"/>
  <c r="I2117" i="12"/>
  <c r="I2118" i="12"/>
  <c r="I2119" i="12"/>
  <c r="I2120" i="12"/>
  <c r="I2121" i="12"/>
  <c r="I2122" i="12"/>
  <c r="I2123" i="12"/>
  <c r="I2124" i="12"/>
  <c r="I2125" i="12"/>
  <c r="I2126" i="12"/>
  <c r="I2127" i="12"/>
  <c r="I2128" i="12"/>
  <c r="I2129" i="12"/>
  <c r="I2130" i="12"/>
  <c r="I2131" i="12"/>
  <c r="I2132" i="12"/>
  <c r="I2133" i="12"/>
  <c r="I2134" i="12"/>
  <c r="I2135" i="12"/>
  <c r="I2136" i="12"/>
  <c r="I2137" i="12"/>
  <c r="I2138" i="12"/>
  <c r="I2139" i="12"/>
  <c r="I2140" i="12"/>
  <c r="I2141" i="12"/>
  <c r="I2142" i="12"/>
  <c r="I2143" i="12"/>
  <c r="I2144" i="12"/>
  <c r="I2145" i="12"/>
  <c r="I2146" i="12"/>
  <c r="I2147" i="12"/>
  <c r="I2148" i="12"/>
  <c r="I2149" i="12"/>
  <c r="I2150" i="12"/>
  <c r="I2151" i="12"/>
  <c r="I2152" i="12"/>
  <c r="I2153" i="12"/>
  <c r="I2154" i="12"/>
  <c r="I2155" i="12"/>
  <c r="I2156" i="12"/>
  <c r="I2157" i="12"/>
  <c r="I2158" i="12"/>
  <c r="I2159" i="12"/>
  <c r="I2160" i="12"/>
  <c r="I2161" i="12"/>
  <c r="I2162" i="12"/>
  <c r="I2163" i="12"/>
  <c r="I2164" i="12"/>
  <c r="I2165" i="12"/>
  <c r="I2166" i="12"/>
  <c r="I2167" i="12"/>
  <c r="I2168" i="12"/>
  <c r="I2169" i="12"/>
  <c r="I2170" i="12"/>
  <c r="I2171" i="12"/>
  <c r="I2172" i="12"/>
  <c r="I2173" i="12"/>
  <c r="I2174" i="12"/>
  <c r="I2175" i="12"/>
  <c r="I2176" i="12"/>
  <c r="I2177" i="12"/>
  <c r="I2178" i="12"/>
  <c r="I2179" i="12"/>
  <c r="I2180" i="12"/>
  <c r="I2181" i="12"/>
  <c r="I2182" i="12"/>
  <c r="I2183" i="12"/>
  <c r="I2184" i="12"/>
  <c r="I2185" i="12"/>
  <c r="I2186" i="12"/>
  <c r="I2187" i="12"/>
  <c r="I2188" i="12"/>
  <c r="I2189" i="12"/>
  <c r="I2190" i="12"/>
  <c r="I2191" i="12"/>
  <c r="I2192" i="12"/>
  <c r="I2193" i="12"/>
  <c r="I2194" i="12"/>
  <c r="I2195" i="12"/>
  <c r="I2196" i="12"/>
  <c r="I2197" i="12"/>
  <c r="I2198" i="12"/>
  <c r="I2199" i="12"/>
  <c r="I2200" i="12"/>
  <c r="I2201" i="12"/>
  <c r="I2202" i="12"/>
  <c r="I2203" i="12"/>
  <c r="I2204" i="12"/>
  <c r="I2205" i="12"/>
  <c r="I2206" i="12"/>
  <c r="I2207" i="12"/>
  <c r="I2208" i="12"/>
  <c r="I2209" i="12"/>
  <c r="I2210" i="12"/>
  <c r="I2211" i="12"/>
  <c r="I2212" i="12"/>
  <c r="I2213" i="12"/>
  <c r="I2214" i="12"/>
  <c r="I2215" i="12"/>
  <c r="I2216" i="12"/>
  <c r="I2217" i="12"/>
  <c r="I2218" i="12"/>
  <c r="I2219" i="12"/>
  <c r="I2220" i="12"/>
  <c r="I2221" i="12"/>
  <c r="I2222" i="12"/>
  <c r="I2223" i="12"/>
  <c r="I2224" i="12"/>
  <c r="I2225" i="12"/>
  <c r="I2226" i="12"/>
  <c r="I2227" i="12"/>
  <c r="I2228" i="12"/>
  <c r="I2229" i="12"/>
  <c r="I2230" i="12"/>
  <c r="I2231" i="12"/>
  <c r="I2232" i="12"/>
  <c r="I2233" i="12"/>
  <c r="I2234" i="12"/>
  <c r="I2235" i="12"/>
  <c r="I2236" i="12"/>
  <c r="I2237" i="12"/>
  <c r="I2238" i="12"/>
  <c r="I2239" i="12"/>
  <c r="I2240" i="12"/>
  <c r="I2241" i="12"/>
  <c r="I2242" i="12"/>
  <c r="I2243" i="12"/>
  <c r="I2244" i="12"/>
  <c r="I2245" i="12"/>
  <c r="I2246" i="12"/>
  <c r="I2247" i="12"/>
  <c r="I2248" i="12"/>
  <c r="I2249" i="12"/>
  <c r="I2250" i="12"/>
  <c r="I2251" i="12"/>
  <c r="I2252" i="12"/>
  <c r="I2253" i="12"/>
  <c r="I2254" i="12"/>
  <c r="I2255" i="12"/>
  <c r="I2256" i="12"/>
  <c r="I2257" i="12"/>
  <c r="I2258" i="12"/>
  <c r="I2259" i="12"/>
  <c r="I2260" i="12"/>
  <c r="I2261" i="12"/>
  <c r="I2262" i="12"/>
  <c r="I2263" i="12"/>
  <c r="I2264" i="12"/>
  <c r="I2265" i="12"/>
  <c r="I2266" i="12"/>
  <c r="I2267" i="12"/>
  <c r="I2268" i="12"/>
  <c r="I2269" i="12"/>
  <c r="I2270" i="12"/>
  <c r="I2271" i="12"/>
  <c r="I2272" i="12"/>
  <c r="I2273" i="12"/>
  <c r="I2274" i="12"/>
  <c r="I2275" i="12"/>
  <c r="I2276" i="12"/>
  <c r="I2277" i="12"/>
  <c r="I2278" i="12"/>
  <c r="I2279" i="12"/>
  <c r="I2280" i="12"/>
  <c r="I2281" i="12"/>
  <c r="I2282" i="12"/>
  <c r="I2283" i="12"/>
  <c r="I2284" i="12"/>
  <c r="I2285" i="12"/>
  <c r="I2286" i="12"/>
  <c r="I2287" i="12"/>
  <c r="I2288" i="12"/>
  <c r="I2289" i="12"/>
  <c r="I2290" i="12"/>
  <c r="I2291" i="12"/>
  <c r="I2292" i="12"/>
  <c r="I2293" i="12"/>
  <c r="I2294" i="12"/>
  <c r="I2295" i="12"/>
  <c r="I2296" i="12"/>
  <c r="I2297" i="12"/>
  <c r="I2298" i="12"/>
  <c r="I2299" i="12"/>
  <c r="I2300" i="12"/>
  <c r="I2301" i="12"/>
  <c r="I2302" i="12"/>
  <c r="I2303" i="12"/>
  <c r="I2304" i="12"/>
  <c r="I2305" i="12"/>
  <c r="I2306" i="12"/>
  <c r="I2307" i="12"/>
  <c r="I2308" i="12"/>
  <c r="I2309" i="12"/>
  <c r="I2310" i="12"/>
  <c r="I2311" i="12"/>
  <c r="I2312" i="12"/>
  <c r="I2313" i="12"/>
  <c r="I2314" i="12"/>
  <c r="I2315" i="12"/>
  <c r="I2316" i="12"/>
  <c r="I2317" i="12"/>
  <c r="I2318" i="12"/>
  <c r="I2319" i="12"/>
  <c r="I2320" i="12"/>
  <c r="I2321" i="12"/>
  <c r="I2322" i="12"/>
  <c r="I2323" i="12"/>
  <c r="I2324" i="12"/>
  <c r="I2325" i="12"/>
  <c r="I2326" i="12"/>
  <c r="I2327" i="12"/>
  <c r="I2328" i="12"/>
  <c r="I2329" i="12"/>
  <c r="I2330" i="12"/>
  <c r="I2331" i="12"/>
  <c r="I2332" i="12"/>
  <c r="I2333" i="12"/>
  <c r="I2334" i="12"/>
  <c r="I2335" i="12"/>
  <c r="I2336" i="12"/>
  <c r="I2337" i="12"/>
  <c r="I2338" i="12"/>
  <c r="I2339" i="12"/>
  <c r="I2340" i="12"/>
  <c r="I2341" i="12"/>
  <c r="I2342" i="12"/>
  <c r="I2343" i="12"/>
  <c r="I2344" i="12"/>
  <c r="I2345" i="12"/>
  <c r="I2346" i="12"/>
  <c r="I2347" i="12"/>
  <c r="I2348" i="12"/>
  <c r="I2349" i="12"/>
  <c r="I2350" i="12"/>
  <c r="I2351" i="12"/>
  <c r="I2352" i="12"/>
  <c r="I2353" i="12"/>
  <c r="I2354" i="12"/>
  <c r="I2355" i="12"/>
  <c r="I2356" i="12"/>
  <c r="I2357" i="12"/>
  <c r="I2358" i="12"/>
  <c r="I2359" i="12"/>
  <c r="I2360" i="12"/>
  <c r="I2361" i="12"/>
  <c r="I2362" i="12"/>
  <c r="I2363" i="12"/>
  <c r="I2364" i="12"/>
  <c r="I2365" i="12"/>
  <c r="I2366" i="12"/>
  <c r="I2367" i="12"/>
  <c r="I2368" i="12"/>
  <c r="I2369" i="12"/>
  <c r="I2370" i="12"/>
  <c r="I2371" i="12"/>
  <c r="I2372" i="12"/>
  <c r="I2373" i="12"/>
  <c r="I2374" i="12"/>
  <c r="I2375" i="12"/>
  <c r="I2376" i="12"/>
  <c r="I2377" i="12"/>
  <c r="I2378" i="12"/>
  <c r="I2379" i="12"/>
  <c r="I2380" i="12"/>
  <c r="I2381" i="12"/>
  <c r="I2382" i="12"/>
  <c r="I2383" i="12"/>
  <c r="I2384" i="12"/>
  <c r="I2385" i="12"/>
  <c r="I2386" i="12"/>
  <c r="I2387" i="12"/>
  <c r="I2388" i="12"/>
  <c r="I2389" i="12"/>
  <c r="I2390" i="12"/>
  <c r="I2391" i="12"/>
  <c r="I2392" i="12"/>
  <c r="I2393" i="12"/>
  <c r="I2394" i="12"/>
  <c r="I2395" i="12"/>
  <c r="I2396" i="12"/>
  <c r="I2397" i="12"/>
  <c r="I2398" i="12"/>
  <c r="I2399" i="12"/>
  <c r="I2400" i="12"/>
  <c r="I2401" i="12"/>
  <c r="I2402" i="12"/>
  <c r="I2403" i="12"/>
  <c r="I2404" i="12"/>
  <c r="I2405" i="12"/>
  <c r="I2406" i="12"/>
  <c r="I2407" i="12"/>
  <c r="I2408" i="12"/>
  <c r="I2409" i="12"/>
  <c r="I2410" i="12"/>
  <c r="I2411" i="12"/>
  <c r="I2412" i="12"/>
  <c r="I2413" i="12"/>
  <c r="I2414" i="12"/>
  <c r="I2415" i="12"/>
  <c r="I2416" i="12"/>
  <c r="I2417" i="12"/>
  <c r="I2418" i="12"/>
  <c r="I2419" i="12"/>
  <c r="I2420" i="12"/>
  <c r="I2421" i="12"/>
  <c r="I2422" i="12"/>
  <c r="I2423" i="12"/>
  <c r="I2424" i="12"/>
  <c r="I2425" i="12"/>
  <c r="I2426" i="12"/>
  <c r="I2427" i="12"/>
  <c r="I2428" i="12"/>
  <c r="I2429" i="12"/>
  <c r="I2430" i="12"/>
  <c r="I2431" i="12"/>
  <c r="I2432" i="12"/>
  <c r="I2433" i="12"/>
  <c r="I2434" i="12"/>
  <c r="I2435" i="12"/>
  <c r="I2436" i="12"/>
  <c r="I2437" i="12"/>
  <c r="I2438" i="12"/>
  <c r="I2439" i="12"/>
  <c r="I2440" i="12"/>
  <c r="I2441" i="12"/>
  <c r="I2442" i="12"/>
  <c r="I2443" i="12"/>
  <c r="I2444" i="12"/>
  <c r="I2445" i="12"/>
  <c r="I2446" i="12"/>
  <c r="I2447" i="12"/>
  <c r="I2448" i="12"/>
  <c r="I2449" i="12"/>
  <c r="I2450" i="12"/>
  <c r="I2451" i="12"/>
  <c r="I2452" i="12"/>
  <c r="I2453" i="12"/>
  <c r="I2454" i="12"/>
  <c r="I2455" i="12"/>
  <c r="I2456" i="12"/>
  <c r="I2457" i="12"/>
  <c r="I2458" i="12"/>
  <c r="I2459" i="12"/>
  <c r="I2460" i="12"/>
  <c r="I2461" i="12"/>
  <c r="I2462" i="12"/>
  <c r="I2463" i="12"/>
  <c r="I2464" i="12"/>
  <c r="I2465" i="12"/>
  <c r="I2466" i="12"/>
  <c r="I2467" i="12"/>
  <c r="I2468" i="12"/>
  <c r="I2469" i="12"/>
  <c r="I2470" i="12"/>
  <c r="I2471" i="12"/>
  <c r="I2472" i="12"/>
  <c r="I2473" i="12"/>
  <c r="I2474" i="12"/>
  <c r="I2475" i="12"/>
  <c r="I2476" i="12"/>
  <c r="I2477" i="12"/>
  <c r="I2478" i="12"/>
  <c r="I2479" i="12"/>
  <c r="I2480" i="12"/>
  <c r="I2481" i="12"/>
  <c r="I2482" i="12"/>
  <c r="I2483" i="12"/>
  <c r="I2484" i="12"/>
  <c r="I2485" i="12"/>
  <c r="I2486" i="12"/>
  <c r="I2487" i="12"/>
  <c r="I2488" i="12"/>
  <c r="I2489" i="12"/>
  <c r="I2490" i="12"/>
  <c r="I2491" i="12"/>
  <c r="I2492" i="12"/>
  <c r="I2493" i="12"/>
  <c r="I2494" i="12"/>
  <c r="I2495" i="12"/>
  <c r="I2496" i="12"/>
  <c r="I2497" i="12"/>
  <c r="I2498" i="12"/>
  <c r="I2499" i="12"/>
  <c r="I2500" i="12"/>
  <c r="I2501" i="12"/>
  <c r="I2502" i="12"/>
  <c r="I2503" i="12"/>
  <c r="I2504" i="12"/>
  <c r="I2505" i="12"/>
  <c r="I2506" i="12"/>
  <c r="I2507" i="12"/>
  <c r="I2508" i="12"/>
  <c r="I2509" i="12"/>
  <c r="I2510" i="12"/>
  <c r="I2511" i="12"/>
  <c r="I2512" i="12"/>
  <c r="I2513" i="12"/>
  <c r="I2514" i="12"/>
  <c r="I2515" i="12"/>
  <c r="I2516" i="12"/>
  <c r="I2517" i="12"/>
  <c r="I2518" i="12"/>
  <c r="I2519" i="12"/>
  <c r="I2520" i="12"/>
  <c r="I2521" i="12"/>
  <c r="I2522" i="12"/>
  <c r="I2523" i="12"/>
  <c r="I2524" i="12"/>
  <c r="I2525" i="12"/>
  <c r="I2526" i="12"/>
  <c r="I2527" i="12"/>
  <c r="I2528" i="12"/>
  <c r="I2529" i="12"/>
  <c r="I2530" i="12"/>
  <c r="I2531" i="12"/>
  <c r="I2532" i="12"/>
  <c r="I2533" i="12"/>
  <c r="I2534" i="12"/>
  <c r="I2535" i="12"/>
  <c r="I2536" i="12"/>
  <c r="I2537" i="12"/>
  <c r="I2538" i="12"/>
  <c r="I2539" i="12"/>
  <c r="I2540" i="12"/>
  <c r="I2541" i="12"/>
  <c r="I2542" i="12"/>
  <c r="I2543" i="12"/>
  <c r="I2544" i="12"/>
  <c r="I2545" i="12"/>
  <c r="I2546" i="12"/>
  <c r="I2547" i="12"/>
  <c r="I2548" i="12"/>
  <c r="I2549" i="12"/>
  <c r="I2550" i="12"/>
  <c r="I2551" i="12"/>
  <c r="I2552" i="12"/>
  <c r="I2553" i="12"/>
  <c r="I2554" i="12"/>
  <c r="I2555" i="12"/>
  <c r="I2556" i="12"/>
  <c r="I2557" i="12"/>
  <c r="I2558" i="12"/>
  <c r="I2559" i="12"/>
  <c r="I2560" i="12"/>
  <c r="I2561" i="12"/>
  <c r="I2562" i="12"/>
  <c r="I2563" i="12"/>
  <c r="I2564" i="12"/>
  <c r="I2565" i="12"/>
  <c r="I2566" i="12"/>
  <c r="I2567" i="12"/>
  <c r="I2568" i="12"/>
  <c r="I2569" i="12"/>
  <c r="I2570" i="12"/>
  <c r="I2571" i="12"/>
  <c r="I2572" i="12"/>
  <c r="I2573" i="12"/>
  <c r="I2574" i="12"/>
  <c r="I2575" i="12"/>
  <c r="I2576" i="12"/>
  <c r="I2577" i="12"/>
  <c r="I2578" i="12"/>
  <c r="I2579" i="12"/>
  <c r="I2580" i="12"/>
  <c r="I2581" i="12"/>
  <c r="I2582" i="12"/>
  <c r="I2583" i="12"/>
  <c r="I2584" i="12"/>
  <c r="I2585" i="12"/>
  <c r="I2586" i="12"/>
  <c r="I2587" i="12"/>
  <c r="I2588" i="12"/>
  <c r="I2589" i="12"/>
  <c r="I2590" i="12"/>
  <c r="I2591" i="12"/>
  <c r="I2592" i="12"/>
  <c r="I2593" i="12"/>
  <c r="I2594" i="12"/>
  <c r="I2595" i="12"/>
  <c r="I2596" i="12"/>
  <c r="I2597" i="12"/>
  <c r="I2598" i="12"/>
  <c r="I2599" i="12"/>
  <c r="I2600" i="12"/>
  <c r="I2601" i="12"/>
  <c r="I2602" i="12"/>
  <c r="I2603" i="12"/>
  <c r="I2604" i="12"/>
  <c r="I2605" i="12"/>
  <c r="I2606" i="12"/>
  <c r="I2607" i="12"/>
  <c r="I2608" i="12"/>
  <c r="I2609" i="12"/>
  <c r="I2610" i="12"/>
  <c r="I2611" i="12"/>
  <c r="I2612" i="12"/>
  <c r="I2613" i="12"/>
  <c r="I2614" i="12"/>
  <c r="I2615" i="12"/>
  <c r="I2616" i="12"/>
  <c r="I2617" i="12"/>
  <c r="I2618" i="12"/>
  <c r="I2619" i="12"/>
  <c r="I2620" i="12"/>
  <c r="I2621" i="12"/>
  <c r="I2622" i="12"/>
  <c r="I2623" i="12"/>
  <c r="I2624" i="12"/>
  <c r="I2625" i="12"/>
  <c r="I2626" i="12"/>
  <c r="I2627" i="12"/>
  <c r="I2628" i="12"/>
  <c r="I2629" i="12"/>
  <c r="I2630" i="12"/>
  <c r="I2631" i="12"/>
  <c r="I2632" i="12"/>
  <c r="I2633" i="12"/>
  <c r="I2634" i="12"/>
  <c r="I2635" i="12"/>
  <c r="I2636" i="12"/>
  <c r="I2637" i="12"/>
  <c r="I2638" i="12"/>
  <c r="I2639" i="12"/>
  <c r="I2640" i="12"/>
  <c r="I2641" i="12"/>
  <c r="I2642" i="12"/>
  <c r="I2643" i="12"/>
  <c r="I2644" i="12"/>
  <c r="I2645" i="12"/>
  <c r="I2646" i="12"/>
  <c r="I2647" i="12"/>
  <c r="I2648" i="12"/>
  <c r="I2649" i="12"/>
  <c r="I2650" i="12"/>
  <c r="I2651" i="12"/>
  <c r="I2652" i="12"/>
  <c r="I2653" i="12"/>
  <c r="I2654" i="12"/>
  <c r="I2655" i="12"/>
  <c r="I2656" i="12"/>
  <c r="I2657" i="12"/>
  <c r="I2658" i="12"/>
  <c r="I2659" i="12"/>
  <c r="I2660" i="12"/>
  <c r="I2661" i="12"/>
  <c r="I2662" i="12"/>
  <c r="I2663" i="12"/>
  <c r="I2664" i="12"/>
  <c r="I2665" i="12"/>
  <c r="I2666" i="12"/>
  <c r="I2667" i="12"/>
  <c r="I2668" i="12"/>
  <c r="I2669" i="12"/>
  <c r="I2670" i="12"/>
  <c r="I2671" i="12"/>
  <c r="I2672" i="12"/>
  <c r="I2673" i="12"/>
  <c r="I2674" i="12"/>
  <c r="I2675" i="12"/>
  <c r="I2676" i="12"/>
  <c r="I2677" i="12"/>
  <c r="I2678" i="12"/>
  <c r="I2679" i="12"/>
  <c r="I2680" i="12"/>
  <c r="I2681" i="12"/>
  <c r="I2682" i="12"/>
  <c r="I2683" i="12"/>
  <c r="I2684" i="12"/>
  <c r="I2685" i="12"/>
  <c r="I2686" i="12"/>
  <c r="I2687" i="12"/>
  <c r="I2688" i="12"/>
  <c r="I2689" i="12"/>
  <c r="I2690" i="12"/>
  <c r="I2691" i="12"/>
  <c r="I2692" i="12"/>
  <c r="I2693" i="12"/>
  <c r="I2694" i="12"/>
  <c r="I2695" i="12"/>
  <c r="I2696" i="12"/>
  <c r="I2697" i="12"/>
  <c r="I2698" i="12"/>
  <c r="I2699" i="12"/>
  <c r="I2700" i="12"/>
  <c r="I2701" i="12"/>
  <c r="I2702" i="12"/>
  <c r="I2703" i="12"/>
  <c r="I2704" i="12"/>
  <c r="I2705" i="12"/>
  <c r="I2706" i="12"/>
  <c r="I2707" i="12"/>
  <c r="I2708" i="12"/>
  <c r="I2709" i="12"/>
  <c r="I2710" i="12"/>
  <c r="I2711" i="12"/>
  <c r="I2712" i="12"/>
  <c r="I2713" i="12"/>
  <c r="I2714" i="12"/>
  <c r="I2715" i="12"/>
  <c r="I2716" i="12"/>
  <c r="I2717" i="12"/>
  <c r="I2718" i="12"/>
  <c r="I2719" i="12"/>
  <c r="I2720" i="12"/>
  <c r="I2721" i="12"/>
  <c r="I2722" i="12"/>
  <c r="I2723" i="12"/>
  <c r="I2724" i="12"/>
  <c r="I2725" i="12"/>
  <c r="I2726" i="12"/>
  <c r="I2727" i="12"/>
  <c r="I2728" i="12"/>
  <c r="I2729" i="12"/>
  <c r="I2730" i="12"/>
  <c r="I2731" i="12"/>
  <c r="I2732" i="12"/>
  <c r="I2733" i="12"/>
  <c r="I2734" i="12"/>
  <c r="I2735" i="12"/>
  <c r="I2736" i="12"/>
  <c r="I2737" i="12"/>
  <c r="I2738" i="12"/>
  <c r="I2739" i="12"/>
  <c r="I2740" i="12"/>
  <c r="I2741" i="12"/>
  <c r="I2742" i="12"/>
  <c r="I2743" i="12"/>
  <c r="I2744" i="12"/>
  <c r="I2745" i="12"/>
  <c r="I2746" i="12"/>
  <c r="I2747" i="12"/>
  <c r="I2748" i="12"/>
  <c r="I2749" i="12"/>
  <c r="I2750" i="12"/>
  <c r="I2751" i="12"/>
  <c r="G3001" i="11" l="1"/>
  <c r="G3000" i="11"/>
  <c r="G2999" i="11"/>
  <c r="G2998" i="11"/>
  <c r="G2997" i="11"/>
  <c r="G2996" i="11"/>
  <c r="G2995" i="11"/>
  <c r="G2994" i="11"/>
  <c r="G2993" i="11"/>
  <c r="G2992" i="11"/>
  <c r="G2991" i="11"/>
  <c r="G2990" i="11"/>
  <c r="G2989" i="11"/>
  <c r="G2988" i="11"/>
  <c r="G2987" i="11"/>
  <c r="G2986" i="11"/>
  <c r="G2985" i="11"/>
  <c r="G2984" i="11"/>
  <c r="G2983" i="11"/>
  <c r="G2982" i="11"/>
  <c r="G2981" i="11"/>
  <c r="G2980" i="11"/>
  <c r="G2979" i="11"/>
  <c r="G2978" i="11"/>
  <c r="G2977" i="11"/>
  <c r="G2976" i="11"/>
  <c r="G2975" i="11"/>
  <c r="G2974" i="11"/>
  <c r="G2973" i="11"/>
  <c r="G2972" i="11"/>
  <c r="G2971" i="11"/>
  <c r="G2970" i="11"/>
  <c r="G2969" i="11"/>
  <c r="G2968" i="11"/>
  <c r="G2967" i="11"/>
  <c r="G2966" i="11"/>
  <c r="G2965" i="11"/>
  <c r="G2964" i="11"/>
  <c r="G2963" i="11"/>
  <c r="G2962" i="11"/>
  <c r="G2961" i="11"/>
  <c r="G2960" i="11"/>
  <c r="G2959" i="11"/>
  <c r="G2958" i="11"/>
  <c r="G2957" i="11"/>
  <c r="G2956" i="11"/>
  <c r="G2955" i="11"/>
  <c r="G2954" i="11"/>
  <c r="G2953" i="11"/>
  <c r="G2952" i="11"/>
  <c r="G2951" i="11"/>
  <c r="G2950" i="11"/>
  <c r="G2949" i="11"/>
  <c r="G2948" i="11"/>
  <c r="G2947" i="11"/>
  <c r="G2946" i="11"/>
  <c r="G2945" i="11"/>
  <c r="G2944" i="11"/>
  <c r="G2943" i="11"/>
  <c r="G2942" i="11"/>
  <c r="G2941" i="11"/>
  <c r="G2940" i="11"/>
  <c r="G2939" i="11"/>
  <c r="G2938" i="11"/>
  <c r="G2937" i="11"/>
  <c r="G2936" i="11"/>
  <c r="G2935" i="11"/>
  <c r="G2934" i="11"/>
  <c r="G2933" i="11"/>
  <c r="G2932" i="11"/>
  <c r="G2931" i="11"/>
  <c r="G2930" i="11"/>
  <c r="G2929" i="11"/>
  <c r="G2928" i="11"/>
  <c r="G2927" i="11"/>
  <c r="G2926" i="11"/>
  <c r="G2925" i="11"/>
  <c r="G2924" i="11"/>
  <c r="G2923" i="11"/>
  <c r="G2922" i="11"/>
  <c r="G2921" i="11"/>
  <c r="G2920" i="11"/>
  <c r="G2919" i="11"/>
  <c r="G2918" i="11"/>
  <c r="G2917" i="11"/>
  <c r="G2916" i="11"/>
  <c r="G2915" i="11"/>
  <c r="G2914" i="11"/>
  <c r="G2913" i="11"/>
  <c r="G2912" i="11"/>
  <c r="G2911" i="11"/>
  <c r="G2910" i="11"/>
  <c r="G2909" i="11"/>
  <c r="G2908" i="11"/>
  <c r="G2907" i="11"/>
  <c r="G2906" i="11"/>
  <c r="G2905" i="11"/>
  <c r="G2904" i="11"/>
  <c r="G2903" i="11"/>
  <c r="G2902" i="11"/>
  <c r="G2901" i="11"/>
  <c r="G2900" i="11"/>
  <c r="G2899" i="11"/>
  <c r="G2898" i="11"/>
  <c r="G2897" i="11"/>
  <c r="G2896" i="11"/>
  <c r="G2895" i="11"/>
  <c r="G2894" i="11"/>
  <c r="G2893" i="11"/>
  <c r="G2892" i="11"/>
  <c r="G2891" i="11"/>
  <c r="G2890" i="11"/>
  <c r="G2889" i="11"/>
  <c r="G2888" i="11"/>
  <c r="G2887" i="11"/>
  <c r="G2886" i="11"/>
  <c r="G2885" i="11"/>
  <c r="G2884" i="11"/>
  <c r="G2883" i="11"/>
  <c r="G2882" i="11"/>
  <c r="G2881" i="11"/>
  <c r="G2880" i="11"/>
  <c r="G2879" i="11"/>
  <c r="G2878" i="11"/>
  <c r="G2877" i="11"/>
  <c r="G2876" i="11"/>
  <c r="G2875" i="11"/>
  <c r="G2874" i="11"/>
  <c r="G2873" i="11"/>
  <c r="G2872" i="11"/>
  <c r="G2871" i="11"/>
  <c r="G2870" i="11"/>
  <c r="G2869" i="11"/>
  <c r="G2868" i="11"/>
  <c r="G2867" i="11"/>
  <c r="G2866" i="11"/>
  <c r="G2865" i="11"/>
  <c r="G2864" i="11"/>
  <c r="G2863" i="11"/>
  <c r="G2862" i="11"/>
  <c r="G2861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2847" i="11"/>
  <c r="G2846" i="11"/>
  <c r="G2845" i="11"/>
  <c r="G2844" i="11"/>
  <c r="G2843" i="11"/>
  <c r="G2842" i="11"/>
  <c r="G2841" i="11"/>
  <c r="G2840" i="11"/>
  <c r="G2839" i="11"/>
  <c r="G2838" i="11"/>
  <c r="G2837" i="11"/>
  <c r="G2836" i="11"/>
  <c r="G2835" i="11"/>
  <c r="G2834" i="11"/>
  <c r="G2833" i="11"/>
  <c r="G2832" i="11"/>
  <c r="G2831" i="11"/>
  <c r="G2830" i="11"/>
  <c r="G2829" i="11"/>
  <c r="G2828" i="11"/>
  <c r="G2827" i="11"/>
  <c r="G2826" i="11"/>
  <c r="G2825" i="11"/>
  <c r="G2824" i="11"/>
  <c r="G2823" i="11"/>
  <c r="G2822" i="11"/>
  <c r="G2821" i="11"/>
  <c r="G2820" i="11"/>
  <c r="G2819" i="11"/>
  <c r="G2818" i="11"/>
  <c r="G2817" i="11"/>
  <c r="G2816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2798" i="11"/>
  <c r="G2797" i="11"/>
  <c r="G2796" i="11"/>
  <c r="G2795" i="11"/>
  <c r="G2794" i="11"/>
  <c r="G2793" i="11"/>
  <c r="G2792" i="11"/>
  <c r="G2791" i="11"/>
  <c r="G2790" i="11"/>
  <c r="G2789" i="11"/>
  <c r="G2788" i="11"/>
  <c r="G2787" i="11"/>
  <c r="G2786" i="11"/>
  <c r="G2785" i="11"/>
  <c r="G2784" i="11"/>
  <c r="G2783" i="11"/>
  <c r="G2782" i="11"/>
  <c r="G2781" i="11"/>
  <c r="G2780" i="11"/>
  <c r="G2779" i="11"/>
  <c r="G2778" i="11"/>
  <c r="G2777" i="11"/>
  <c r="G2776" i="11"/>
  <c r="G2775" i="11"/>
  <c r="G2774" i="11"/>
  <c r="G2773" i="11"/>
  <c r="G2772" i="11"/>
  <c r="G2771" i="11"/>
  <c r="G2770" i="11"/>
  <c r="G2769" i="11"/>
  <c r="G2768" i="11"/>
  <c r="G2767" i="11"/>
  <c r="G2766" i="11"/>
  <c r="G2765" i="11"/>
  <c r="G2764" i="11"/>
  <c r="G2763" i="11"/>
  <c r="G2762" i="11"/>
  <c r="G2761" i="11"/>
  <c r="G2760" i="11"/>
  <c r="G2759" i="11"/>
  <c r="G2758" i="11"/>
  <c r="G2757" i="11"/>
  <c r="G2756" i="11"/>
  <c r="G2755" i="11"/>
  <c r="G2754" i="11"/>
  <c r="G2753" i="11"/>
  <c r="G2752" i="11"/>
  <c r="G2751" i="11"/>
  <c r="G2750" i="11"/>
  <c r="G2749" i="11"/>
  <c r="G2748" i="11"/>
  <c r="G2747" i="11"/>
  <c r="G2746" i="11"/>
  <c r="G2745" i="11"/>
  <c r="G2744" i="11"/>
  <c r="G2743" i="11"/>
  <c r="G2742" i="11"/>
  <c r="G2741" i="11"/>
  <c r="G2740" i="11"/>
  <c r="G2739" i="11"/>
  <c r="G2738" i="11"/>
  <c r="G2737" i="11"/>
  <c r="G2736" i="11"/>
  <c r="G2735" i="11"/>
  <c r="G2734" i="11"/>
  <c r="G2733" i="11"/>
  <c r="G2732" i="11"/>
  <c r="G2731" i="11"/>
  <c r="G2730" i="11"/>
  <c r="G2729" i="11"/>
  <c r="G2728" i="11"/>
  <c r="G2727" i="11"/>
  <c r="G2726" i="11"/>
  <c r="G2725" i="11"/>
  <c r="G2724" i="11"/>
  <c r="G2723" i="11"/>
  <c r="G2722" i="11"/>
  <c r="G2721" i="11"/>
  <c r="G2720" i="11"/>
  <c r="G2719" i="11"/>
  <c r="G2718" i="11"/>
  <c r="G2717" i="11"/>
  <c r="G2716" i="11"/>
  <c r="G2715" i="11"/>
  <c r="G2714" i="11"/>
  <c r="G2713" i="11"/>
  <c r="G2712" i="11"/>
  <c r="G2711" i="11"/>
  <c r="G2710" i="11"/>
  <c r="G2709" i="11"/>
  <c r="G2708" i="11"/>
  <c r="G2707" i="11"/>
  <c r="G2706" i="11"/>
  <c r="G2705" i="11"/>
  <c r="G2704" i="11"/>
  <c r="G2703" i="11"/>
  <c r="G2702" i="11"/>
  <c r="G2701" i="11"/>
  <c r="G2700" i="11"/>
  <c r="G2699" i="11"/>
  <c r="G2698" i="11"/>
  <c r="G2697" i="11"/>
  <c r="G2696" i="11"/>
  <c r="G2695" i="11"/>
  <c r="G2694" i="11"/>
  <c r="G2693" i="11"/>
  <c r="G2692" i="11"/>
  <c r="G2691" i="11"/>
  <c r="G2690" i="11"/>
  <c r="G2689" i="11"/>
  <c r="G2688" i="11"/>
  <c r="G2687" i="11"/>
  <c r="G2686" i="11"/>
  <c r="G2685" i="11"/>
  <c r="G2684" i="11"/>
  <c r="G2683" i="11"/>
  <c r="G2682" i="11"/>
  <c r="G2681" i="11"/>
  <c r="G2680" i="11"/>
  <c r="G2679" i="11"/>
  <c r="G2678" i="11"/>
  <c r="G2677" i="11"/>
  <c r="G2676" i="11"/>
  <c r="G2675" i="11"/>
  <c r="G2674" i="11"/>
  <c r="G2673" i="11"/>
  <c r="G2672" i="11"/>
  <c r="G2671" i="11"/>
  <c r="G2670" i="11"/>
  <c r="G2669" i="11"/>
  <c r="G2668" i="11"/>
  <c r="G2667" i="11"/>
  <c r="G2666" i="11"/>
  <c r="G2665" i="11"/>
  <c r="G2664" i="11"/>
  <c r="G2663" i="11"/>
  <c r="G2662" i="11"/>
  <c r="G2661" i="11"/>
  <c r="G2660" i="11"/>
  <c r="G2659" i="11"/>
  <c r="G2658" i="11"/>
  <c r="G2657" i="11"/>
  <c r="G2656" i="11"/>
  <c r="G2655" i="11"/>
  <c r="G2654" i="11"/>
  <c r="G2653" i="11"/>
  <c r="G2652" i="11"/>
  <c r="G2651" i="11"/>
  <c r="G2650" i="11"/>
  <c r="G2649" i="11"/>
  <c r="G2648" i="11"/>
  <c r="G2647" i="11"/>
  <c r="G2646" i="11"/>
  <c r="G2645" i="11"/>
  <c r="G2644" i="11"/>
  <c r="G2643" i="11"/>
  <c r="G2642" i="11"/>
  <c r="G2641" i="11"/>
  <c r="G2640" i="11"/>
  <c r="G2639" i="11"/>
  <c r="G2638" i="11"/>
  <c r="G2637" i="11"/>
  <c r="G2636" i="11"/>
  <c r="G2635" i="11"/>
  <c r="G2634" i="11"/>
  <c r="G2633" i="11"/>
  <c r="G2632" i="11"/>
  <c r="G2631" i="11"/>
  <c r="G2630" i="11"/>
  <c r="G2629" i="11"/>
  <c r="G2628" i="11"/>
  <c r="G2627" i="11"/>
  <c r="G2626" i="11"/>
  <c r="G2625" i="11"/>
  <c r="G2624" i="11"/>
  <c r="G2623" i="11"/>
  <c r="G2622" i="11"/>
  <c r="G2621" i="11"/>
  <c r="G2620" i="11"/>
  <c r="G2619" i="11"/>
  <c r="G2618" i="11"/>
  <c r="G2617" i="11"/>
  <c r="G2616" i="11"/>
  <c r="G2615" i="11"/>
  <c r="G2614" i="11"/>
  <c r="G2613" i="11"/>
  <c r="G2612" i="11"/>
  <c r="G2611" i="11"/>
  <c r="G2610" i="11"/>
  <c r="G2609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2595" i="11"/>
  <c r="G2594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2581" i="11"/>
  <c r="G2580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2559" i="11"/>
  <c r="G2558" i="11"/>
  <c r="G2557" i="11"/>
  <c r="G2556" i="11"/>
  <c r="G2555" i="11"/>
  <c r="G2554" i="11"/>
  <c r="G2553" i="11"/>
  <c r="G2552" i="11"/>
  <c r="G2551" i="11"/>
  <c r="G2550" i="11"/>
  <c r="G2549" i="11"/>
  <c r="G2548" i="11"/>
  <c r="G2547" i="11"/>
  <c r="G2546" i="11"/>
  <c r="G2545" i="11"/>
  <c r="G2544" i="11"/>
  <c r="G2543" i="11"/>
  <c r="G2542" i="11"/>
  <c r="G2541" i="11"/>
  <c r="G2540" i="11"/>
  <c r="G2539" i="11"/>
  <c r="G2538" i="11"/>
  <c r="G2537" i="11"/>
  <c r="G2536" i="11"/>
  <c r="G2535" i="11"/>
  <c r="G2534" i="11"/>
  <c r="G2533" i="11"/>
  <c r="G2532" i="11"/>
  <c r="G2531" i="11"/>
  <c r="G2530" i="11"/>
  <c r="G2529" i="11"/>
  <c r="G2528" i="11"/>
  <c r="G2527" i="11"/>
  <c r="G2526" i="11"/>
  <c r="G2525" i="11"/>
  <c r="G2524" i="11"/>
  <c r="G2523" i="11"/>
  <c r="G2522" i="11"/>
  <c r="G2521" i="11"/>
  <c r="G2520" i="11"/>
  <c r="G2519" i="11"/>
  <c r="G2518" i="11"/>
  <c r="G2517" i="11"/>
  <c r="G2516" i="11"/>
  <c r="G2515" i="11"/>
  <c r="G2514" i="11"/>
  <c r="G2513" i="11"/>
  <c r="G2512" i="11"/>
  <c r="G2511" i="11"/>
  <c r="G2510" i="11"/>
  <c r="G2509" i="11"/>
  <c r="G2508" i="11"/>
  <c r="G2507" i="11"/>
  <c r="G2506" i="11"/>
  <c r="G2505" i="11"/>
  <c r="G2504" i="11"/>
  <c r="G2503" i="11"/>
  <c r="G2502" i="11"/>
  <c r="G2501" i="11"/>
  <c r="G2500" i="11"/>
  <c r="G2499" i="11"/>
  <c r="G2498" i="11"/>
  <c r="G2497" i="11"/>
  <c r="G2496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2482" i="11"/>
  <c r="G2481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2469" i="11"/>
  <c r="G2468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2455" i="11"/>
  <c r="G2454" i="11"/>
  <c r="G2453" i="11"/>
  <c r="G2452" i="11"/>
  <c r="G2451" i="11"/>
  <c r="G2450" i="11"/>
  <c r="G2449" i="11"/>
  <c r="G2448" i="11"/>
  <c r="G2447" i="11"/>
  <c r="G2446" i="11"/>
  <c r="G2445" i="11"/>
  <c r="G2444" i="11"/>
  <c r="G2443" i="11"/>
  <c r="G2442" i="11"/>
  <c r="G2441" i="11"/>
  <c r="G2440" i="11"/>
  <c r="G2439" i="11"/>
  <c r="G2438" i="11"/>
  <c r="G2437" i="11"/>
  <c r="G2436" i="11"/>
  <c r="G2435" i="11"/>
  <c r="G2434" i="11"/>
  <c r="G2433" i="11"/>
  <c r="G2432" i="11"/>
  <c r="G2431" i="11"/>
  <c r="G2430" i="11"/>
  <c r="G2429" i="11"/>
  <c r="G2428" i="11"/>
  <c r="G2427" i="11"/>
  <c r="G2426" i="11"/>
  <c r="G2425" i="11"/>
  <c r="G2424" i="11"/>
  <c r="G2423" i="11"/>
  <c r="G2422" i="11"/>
  <c r="G2421" i="11"/>
  <c r="G2420" i="11"/>
  <c r="G2419" i="11"/>
  <c r="G2418" i="11"/>
  <c r="G2417" i="11"/>
  <c r="G2416" i="11"/>
  <c r="G2415" i="11"/>
  <c r="G2414" i="11"/>
  <c r="G2413" i="11"/>
  <c r="G2412" i="11"/>
  <c r="G2411" i="11"/>
  <c r="G2410" i="11"/>
  <c r="G2409" i="11"/>
  <c r="G2408" i="11"/>
  <c r="G2407" i="11"/>
  <c r="G2406" i="11"/>
  <c r="G2405" i="11"/>
  <c r="G2404" i="11"/>
  <c r="G2403" i="11"/>
  <c r="G2402" i="11"/>
  <c r="G2401" i="11"/>
  <c r="G2400" i="11"/>
  <c r="G2399" i="11"/>
  <c r="G2398" i="11"/>
  <c r="G2397" i="11"/>
  <c r="G2396" i="11"/>
  <c r="G2395" i="11"/>
  <c r="G2394" i="11"/>
  <c r="G2393" i="11"/>
  <c r="G2392" i="11"/>
  <c r="G2391" i="11"/>
  <c r="G2390" i="11"/>
  <c r="G2389" i="11"/>
  <c r="G2388" i="11"/>
  <c r="G2387" i="11"/>
  <c r="G2386" i="11"/>
  <c r="G2385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2358" i="11"/>
  <c r="G2357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38" i="11"/>
  <c r="G2337" i="11"/>
  <c r="G2336" i="11"/>
  <c r="G2335" i="11"/>
  <c r="G2334" i="11"/>
  <c r="G2333" i="11"/>
  <c r="G2332" i="11"/>
  <c r="G2331" i="11"/>
  <c r="G2330" i="11"/>
  <c r="G2329" i="11"/>
  <c r="G2328" i="11"/>
  <c r="G2327" i="11"/>
  <c r="G2326" i="11"/>
  <c r="G2325" i="11"/>
  <c r="G2324" i="11"/>
  <c r="G2323" i="11"/>
  <c r="G2322" i="11"/>
  <c r="G2321" i="11"/>
  <c r="G2320" i="11"/>
  <c r="G2319" i="11"/>
  <c r="G2318" i="11"/>
  <c r="G2317" i="11"/>
  <c r="G2316" i="11"/>
  <c r="G2315" i="11"/>
  <c r="G2314" i="11"/>
  <c r="G2313" i="11"/>
  <c r="G2312" i="11"/>
  <c r="G2311" i="11"/>
  <c r="G2310" i="11"/>
  <c r="G2309" i="11"/>
  <c r="G2308" i="11"/>
  <c r="G230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2288" i="11"/>
  <c r="G2287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74" i="11"/>
  <c r="G2273" i="11"/>
  <c r="G2272" i="11"/>
  <c r="G2271" i="11"/>
  <c r="G2270" i="11"/>
  <c r="G2269" i="11"/>
  <c r="G2268" i="11"/>
  <c r="G2267" i="11"/>
  <c r="G2266" i="11"/>
  <c r="G2265" i="11"/>
  <c r="G2264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2237" i="11"/>
  <c r="G2236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218" i="11"/>
  <c r="G2217" i="11"/>
  <c r="G2216" i="11"/>
  <c r="G2215" i="11"/>
  <c r="G2214" i="11"/>
  <c r="G2213" i="11"/>
  <c r="G2212" i="11"/>
  <c r="G2211" i="11"/>
  <c r="G2210" i="11"/>
  <c r="G2209" i="11"/>
  <c r="G2208" i="11"/>
  <c r="G2207" i="11"/>
  <c r="G2206" i="11"/>
  <c r="G2205" i="11"/>
  <c r="G2204" i="11"/>
  <c r="G2203" i="11"/>
  <c r="G2202" i="11"/>
  <c r="G2201" i="11"/>
  <c r="G2200" i="11"/>
  <c r="G2199" i="11"/>
  <c r="G2198" i="11"/>
  <c r="G2197" i="11"/>
  <c r="G2196" i="11"/>
  <c r="G2195" i="11"/>
  <c r="G2194" i="11"/>
  <c r="G2193" i="11"/>
  <c r="G2192" i="11"/>
  <c r="G2191" i="11"/>
  <c r="G2190" i="11"/>
  <c r="G2189" i="11"/>
  <c r="G2188" i="11"/>
  <c r="G2187" i="11"/>
  <c r="G2186" i="11"/>
  <c r="G2185" i="11"/>
  <c r="G2184" i="11"/>
  <c r="G2183" i="11"/>
  <c r="G2182" i="11"/>
  <c r="G2181" i="11"/>
  <c r="G2180" i="11"/>
  <c r="G2179" i="11"/>
  <c r="G2178" i="11"/>
  <c r="G2177" i="11"/>
  <c r="G2176" i="11"/>
  <c r="G2175" i="11"/>
  <c r="G2174" i="11"/>
  <c r="G2173" i="11"/>
  <c r="G2172" i="11"/>
  <c r="G2171" i="11"/>
  <c r="G2170" i="11"/>
  <c r="G2169" i="11"/>
  <c r="G2168" i="11"/>
  <c r="G2167" i="11"/>
  <c r="G2166" i="11"/>
  <c r="G2165" i="11"/>
  <c r="G2164" i="11"/>
  <c r="G2163" i="11"/>
  <c r="G2162" i="11"/>
  <c r="G2161" i="11"/>
  <c r="G2160" i="11"/>
  <c r="G2159" i="11"/>
  <c r="G2158" i="11"/>
  <c r="G2157" i="11"/>
  <c r="G2156" i="11"/>
  <c r="G2155" i="11"/>
  <c r="G2154" i="11"/>
  <c r="G2153" i="11"/>
  <c r="G2152" i="11"/>
  <c r="G2151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2133" i="11"/>
  <c r="G2132" i="11"/>
  <c r="G2131" i="11"/>
  <c r="G2130" i="11"/>
  <c r="G2129" i="11"/>
  <c r="G2128" i="11"/>
  <c r="G2127" i="11"/>
  <c r="G2126" i="11"/>
  <c r="G2125" i="11"/>
  <c r="G2124" i="11"/>
  <c r="G2123" i="11"/>
  <c r="G2122" i="11"/>
  <c r="G2121" i="11"/>
  <c r="G2120" i="11"/>
  <c r="G2119" i="11"/>
  <c r="G2118" i="11"/>
  <c r="G2117" i="11"/>
  <c r="G2116" i="11"/>
  <c r="G2115" i="11"/>
  <c r="G2114" i="11"/>
  <c r="G2113" i="11"/>
  <c r="G2112" i="11"/>
  <c r="G2111" i="11"/>
  <c r="G2110" i="11"/>
  <c r="G2109" i="11"/>
  <c r="G2108" i="11"/>
  <c r="G2107" i="11"/>
  <c r="G2106" i="11"/>
  <c r="G2105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2093" i="11"/>
  <c r="G2092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079" i="11"/>
  <c r="G2078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051" i="11"/>
  <c r="G2050" i="11"/>
  <c r="G2049" i="11"/>
  <c r="G2048" i="11"/>
  <c r="G2047" i="11"/>
  <c r="G2046" i="11"/>
  <c r="G2045" i="11"/>
  <c r="G2044" i="11"/>
  <c r="G2043" i="11"/>
  <c r="G2042" i="11"/>
  <c r="G2041" i="11"/>
  <c r="G2040" i="11"/>
  <c r="G2039" i="11"/>
  <c r="G2038" i="11"/>
  <c r="G2037" i="11"/>
  <c r="G2036" i="11"/>
  <c r="G2035" i="11"/>
  <c r="G2034" i="11"/>
  <c r="G2033" i="11"/>
  <c r="G2032" i="11"/>
  <c r="G2031" i="11"/>
  <c r="G2030" i="11"/>
  <c r="G2029" i="11"/>
  <c r="G2028" i="11"/>
  <c r="G2027" i="11"/>
  <c r="G2026" i="11"/>
  <c r="G2025" i="11"/>
  <c r="G2024" i="11"/>
  <c r="G2023" i="11"/>
  <c r="G2022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1955" i="11"/>
  <c r="G1954" i="11"/>
  <c r="G1953" i="11"/>
  <c r="G1952" i="11"/>
  <c r="G1951" i="11"/>
  <c r="G1950" i="11"/>
  <c r="G1949" i="11"/>
  <c r="G1948" i="11"/>
  <c r="G1947" i="11"/>
  <c r="G1946" i="11"/>
  <c r="G1945" i="11"/>
  <c r="G1944" i="11"/>
  <c r="G1943" i="11"/>
  <c r="G1942" i="11"/>
  <c r="G1941" i="11"/>
  <c r="G1940" i="11"/>
  <c r="G1939" i="11"/>
  <c r="G1938" i="11"/>
  <c r="G1937" i="11"/>
  <c r="G1936" i="11"/>
  <c r="G1935" i="11"/>
  <c r="G1934" i="11"/>
  <c r="G1933" i="11"/>
  <c r="G1932" i="11"/>
  <c r="G1931" i="11"/>
  <c r="G1930" i="11"/>
  <c r="G1929" i="11"/>
  <c r="G1928" i="11"/>
  <c r="G1927" i="11"/>
  <c r="G1926" i="11"/>
  <c r="G1925" i="11"/>
  <c r="G1924" i="11"/>
  <c r="G1923" i="11"/>
  <c r="G1922" i="11"/>
  <c r="G1921" i="11"/>
  <c r="G1920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1888" i="11"/>
  <c r="G1887" i="11"/>
  <c r="G1886" i="11"/>
  <c r="G1885" i="11"/>
  <c r="G1884" i="11"/>
  <c r="G1883" i="11"/>
  <c r="G1882" i="11"/>
  <c r="G1881" i="11"/>
  <c r="G1880" i="11"/>
  <c r="G1879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1860" i="11"/>
  <c r="G1859" i="11"/>
  <c r="G1858" i="11"/>
  <c r="G1857" i="11"/>
  <c r="G1856" i="11"/>
  <c r="G1855" i="11"/>
  <c r="G1854" i="11"/>
  <c r="G1853" i="11"/>
  <c r="G1852" i="11"/>
  <c r="G1851" i="11"/>
  <c r="G1850" i="11"/>
  <c r="G1849" i="11"/>
  <c r="G1848" i="11"/>
  <c r="G1847" i="11"/>
  <c r="G1846" i="11"/>
  <c r="G1845" i="11"/>
  <c r="G1844" i="11"/>
  <c r="G1843" i="11"/>
  <c r="G1842" i="11"/>
  <c r="G1841" i="11"/>
  <c r="G1840" i="11"/>
  <c r="G1839" i="11"/>
  <c r="G1838" i="11"/>
  <c r="G1837" i="11"/>
  <c r="G1836" i="11"/>
  <c r="G1835" i="11"/>
  <c r="G1834" i="11"/>
  <c r="G1833" i="11"/>
  <c r="G1832" i="11"/>
  <c r="G1831" i="11"/>
  <c r="G1830" i="11"/>
  <c r="G1829" i="11"/>
  <c r="G1828" i="11"/>
  <c r="G1827" i="11"/>
  <c r="G1826" i="11"/>
  <c r="G1825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1813" i="11"/>
  <c r="G1812" i="11"/>
  <c r="G1811" i="11"/>
  <c r="G1810" i="11"/>
  <c r="G1809" i="11"/>
  <c r="G1808" i="11"/>
  <c r="G1807" i="11"/>
  <c r="G1806" i="11"/>
  <c r="G1805" i="11"/>
  <c r="G1804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1763" i="11"/>
  <c r="G1762" i="11"/>
  <c r="G1761" i="11"/>
  <c r="G1760" i="11"/>
  <c r="G1759" i="11"/>
  <c r="G1758" i="11"/>
  <c r="G1757" i="11"/>
  <c r="G1756" i="11"/>
  <c r="G1755" i="11"/>
  <c r="G1754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715" i="11"/>
  <c r="G1714" i="11"/>
  <c r="G1713" i="11"/>
  <c r="G1712" i="11"/>
  <c r="G1711" i="11"/>
  <c r="G1710" i="11"/>
  <c r="G1709" i="11"/>
  <c r="G1708" i="11"/>
  <c r="G1707" i="11"/>
  <c r="G1706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1588" i="11"/>
  <c r="G1587" i="11"/>
  <c r="G1586" i="11"/>
  <c r="G1585" i="11"/>
  <c r="G1584" i="11"/>
  <c r="G1583" i="11"/>
  <c r="G1582" i="11"/>
  <c r="G1581" i="11"/>
  <c r="G1580" i="11"/>
  <c r="G1579" i="11"/>
  <c r="G1578" i="11"/>
  <c r="G1577" i="11"/>
  <c r="G1576" i="11"/>
  <c r="G1575" i="11"/>
  <c r="G1574" i="11"/>
  <c r="G1573" i="11"/>
  <c r="G1572" i="11"/>
  <c r="G1571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548" i="11"/>
  <c r="G1547" i="11"/>
  <c r="G1546" i="11"/>
  <c r="G1545" i="11"/>
  <c r="G1544" i="11"/>
  <c r="G1543" i="11"/>
  <c r="G1542" i="11"/>
  <c r="G1541" i="11"/>
  <c r="G1540" i="11"/>
  <c r="G1539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1527" i="11"/>
  <c r="G1526" i="11"/>
  <c r="G1525" i="11"/>
  <c r="G1524" i="11"/>
  <c r="G1523" i="11"/>
  <c r="G1522" i="11"/>
  <c r="G1521" i="11"/>
  <c r="G1520" i="11"/>
  <c r="G1519" i="11"/>
  <c r="G1518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1504" i="11"/>
  <c r="G1503" i="11"/>
  <c r="G1502" i="11"/>
  <c r="G1501" i="11"/>
  <c r="G1500" i="11"/>
  <c r="G1499" i="11"/>
  <c r="G1498" i="11"/>
  <c r="G1497" i="11"/>
  <c r="G1496" i="11"/>
  <c r="G1495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1405" i="11"/>
  <c r="G1404" i="11"/>
  <c r="G1403" i="11"/>
  <c r="G1402" i="11"/>
  <c r="G1401" i="11"/>
  <c r="G1400" i="11"/>
  <c r="G1399" i="11"/>
  <c r="G1398" i="11"/>
  <c r="G1397" i="11"/>
  <c r="G1396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1352" i="11"/>
  <c r="G1351" i="11"/>
  <c r="G1350" i="11"/>
  <c r="G1349" i="11"/>
  <c r="G1348" i="11"/>
  <c r="G1347" i="11"/>
  <c r="G1346" i="11"/>
  <c r="G1345" i="11"/>
  <c r="G1344" i="11"/>
  <c r="G1343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1329" i="11"/>
  <c r="G1328" i="11"/>
  <c r="G1327" i="11"/>
  <c r="G1326" i="11"/>
  <c r="G1325" i="11"/>
  <c r="G1324" i="11"/>
  <c r="G1323" i="11"/>
  <c r="G1322" i="11"/>
  <c r="G1321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1298" i="11"/>
  <c r="G1297" i="11"/>
  <c r="G1296" i="11"/>
  <c r="G1295" i="11"/>
  <c r="G1294" i="11"/>
  <c r="G1293" i="11"/>
  <c r="G1292" i="11"/>
  <c r="G1291" i="11"/>
  <c r="G1290" i="11"/>
  <c r="G1289" i="11"/>
  <c r="G1288" i="11"/>
  <c r="G1287" i="11"/>
  <c r="G1286" i="11"/>
  <c r="G1285" i="11"/>
  <c r="G1284" i="11"/>
  <c r="G1283" i="11"/>
  <c r="G1282" i="11"/>
  <c r="G1281" i="11"/>
  <c r="G1280" i="11"/>
  <c r="G1279" i="11"/>
  <c r="G1278" i="11"/>
  <c r="G1277" i="11"/>
  <c r="G1276" i="11"/>
  <c r="G1275" i="11"/>
  <c r="G1274" i="11"/>
  <c r="G1273" i="11"/>
  <c r="G1272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1247" i="11"/>
  <c r="G1246" i="11"/>
  <c r="G1245" i="11"/>
  <c r="G1244" i="11"/>
  <c r="G1243" i="11"/>
  <c r="G1242" i="11"/>
  <c r="G1241" i="11"/>
  <c r="G124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2" i="8"/>
  <c r="G3" i="12" s="1"/>
  <c r="G3" i="15" s="1"/>
  <c r="G4" i="12"/>
  <c r="G4" i="15" s="1"/>
  <c r="G6" i="12"/>
  <c r="G6" i="15" s="1"/>
  <c r="G8" i="12"/>
  <c r="G8" i="15" s="1"/>
  <c r="G10" i="12"/>
  <c r="G10" i="15" s="1"/>
  <c r="G12" i="12"/>
  <c r="G12" i="15" s="1"/>
  <c r="G14" i="12"/>
  <c r="G14" i="15" s="1"/>
  <c r="G16" i="12"/>
  <c r="G16" i="15" s="1"/>
  <c r="G18" i="12"/>
  <c r="G18" i="15" s="1"/>
  <c r="G20" i="12"/>
  <c r="G20" i="15" s="1"/>
  <c r="G22" i="12"/>
  <c r="G22" i="15" s="1"/>
  <c r="G24" i="12"/>
  <c r="G24" i="15" s="1"/>
  <c r="G26" i="12"/>
  <c r="G26" i="15" s="1"/>
  <c r="G28" i="12"/>
  <c r="G28" i="15" s="1"/>
  <c r="G30" i="12"/>
  <c r="G30" i="15" s="1"/>
  <c r="G32" i="12"/>
  <c r="G32" i="15" s="1"/>
  <c r="G34" i="12"/>
  <c r="G34" i="15" s="1"/>
  <c r="G36" i="12"/>
  <c r="G36" i="15" s="1"/>
  <c r="G38" i="12"/>
  <c r="G38" i="15" s="1"/>
  <c r="G40" i="12"/>
  <c r="G40" i="15" s="1"/>
  <c r="G42" i="12"/>
  <c r="G42" i="15" s="1"/>
  <c r="G44" i="12"/>
  <c r="G44" i="15" s="1"/>
  <c r="G46" i="12"/>
  <c r="G46" i="15" s="1"/>
  <c r="G48" i="12"/>
  <c r="G48" i="15" s="1"/>
  <c r="G50" i="12"/>
  <c r="G50" i="15" s="1"/>
  <c r="G52" i="12"/>
  <c r="G52" i="15" s="1"/>
  <c r="G54" i="12"/>
  <c r="G54" i="15" s="1"/>
  <c r="G56" i="12"/>
  <c r="G56" i="15" s="1"/>
  <c r="G58" i="12"/>
  <c r="G58" i="15" s="1"/>
  <c r="G60" i="12"/>
  <c r="G60" i="15" s="1"/>
  <c r="G62" i="12"/>
  <c r="G62" i="15" s="1"/>
  <c r="G64" i="12"/>
  <c r="G64" i="15" s="1"/>
  <c r="G66" i="12"/>
  <c r="G66" i="15" s="1"/>
  <c r="G68" i="12"/>
  <c r="G68" i="15" s="1"/>
  <c r="G70" i="12"/>
  <c r="G70" i="15" s="1"/>
  <c r="G72" i="12"/>
  <c r="G72" i="15" s="1"/>
  <c r="G74" i="12"/>
  <c r="G74" i="15" s="1"/>
  <c r="G76" i="12"/>
  <c r="G76" i="15" s="1"/>
  <c r="G78" i="12"/>
  <c r="G78" i="15" s="1"/>
  <c r="G80" i="12"/>
  <c r="G80" i="15" s="1"/>
  <c r="G82" i="12"/>
  <c r="G82" i="15" s="1"/>
  <c r="G84" i="12"/>
  <c r="G84" i="15" s="1"/>
  <c r="G86" i="12"/>
  <c r="G86" i="15" s="1"/>
  <c r="G88" i="12"/>
  <c r="G88" i="15" s="1"/>
  <c r="G90" i="12"/>
  <c r="G90" i="15" s="1"/>
  <c r="G92" i="12"/>
  <c r="G92" i="15" s="1"/>
  <c r="G94" i="12"/>
  <c r="G94" i="15" s="1"/>
  <c r="G96" i="12"/>
  <c r="G96" i="15" s="1"/>
  <c r="G98" i="12"/>
  <c r="G98" i="15" s="1"/>
  <c r="G100" i="12"/>
  <c r="G100" i="15" s="1"/>
  <c r="G102" i="12"/>
  <c r="G102" i="15" s="1"/>
  <c r="G104" i="12"/>
  <c r="G104" i="15" s="1"/>
  <c r="G106" i="12"/>
  <c r="G106" i="15" s="1"/>
  <c r="G108" i="12"/>
  <c r="G108" i="15" s="1"/>
  <c r="G110" i="12"/>
  <c r="G110" i="15" s="1"/>
  <c r="G112" i="12"/>
  <c r="G112" i="15" s="1"/>
  <c r="G114" i="12"/>
  <c r="G114" i="15" s="1"/>
  <c r="G116" i="12"/>
  <c r="G116" i="15" s="1"/>
  <c r="G118" i="12"/>
  <c r="G118" i="15" s="1"/>
  <c r="G120" i="12"/>
  <c r="G120" i="15" s="1"/>
  <c r="G122" i="12"/>
  <c r="G122" i="15" s="1"/>
  <c r="G124" i="12"/>
  <c r="G124" i="15" s="1"/>
  <c r="G126" i="12"/>
  <c r="G126" i="15" s="1"/>
  <c r="G128" i="12"/>
  <c r="G128" i="15" s="1"/>
  <c r="G130" i="12"/>
  <c r="G130" i="15" s="1"/>
  <c r="G132" i="12"/>
  <c r="G132" i="15" s="1"/>
  <c r="G134" i="12"/>
  <c r="G134" i="15" s="1"/>
  <c r="G136" i="12"/>
  <c r="G136" i="15" s="1"/>
  <c r="G138" i="12"/>
  <c r="G138" i="15" s="1"/>
  <c r="G140" i="12"/>
  <c r="G140" i="15" s="1"/>
  <c r="G142" i="12"/>
  <c r="G142" i="15" s="1"/>
  <c r="G144" i="12"/>
  <c r="G144" i="15" s="1"/>
  <c r="G146" i="12"/>
  <c r="G146" i="15" s="1"/>
  <c r="G148" i="12"/>
  <c r="G148" i="15" s="1"/>
  <c r="G150" i="12"/>
  <c r="G150" i="15" s="1"/>
  <c r="G152" i="12"/>
  <c r="G152" i="15" s="1"/>
  <c r="G154" i="12"/>
  <c r="G154" i="15" s="1"/>
  <c r="G156" i="12"/>
  <c r="G156" i="15" s="1"/>
  <c r="G158" i="12"/>
  <c r="G158" i="15" s="1"/>
  <c r="G160" i="12"/>
  <c r="G160" i="15" s="1"/>
  <c r="G162" i="12"/>
  <c r="G162" i="15" s="1"/>
  <c r="G164" i="12"/>
  <c r="G164" i="15" s="1"/>
  <c r="G166" i="12"/>
  <c r="G166" i="15" s="1"/>
  <c r="G168" i="12"/>
  <c r="G168" i="15" s="1"/>
  <c r="G170" i="12"/>
  <c r="G170" i="15" s="1"/>
  <c r="G172" i="12"/>
  <c r="G172" i="15" s="1"/>
  <c r="G174" i="12"/>
  <c r="G174" i="15" s="1"/>
  <c r="G176" i="12"/>
  <c r="G176" i="15" s="1"/>
  <c r="G178" i="12"/>
  <c r="G178" i="15" s="1"/>
  <c r="G180" i="12"/>
  <c r="G180" i="15" s="1"/>
  <c r="G182" i="12"/>
  <c r="G182" i="15" s="1"/>
  <c r="G184" i="12"/>
  <c r="G184" i="15" s="1"/>
  <c r="G186" i="12"/>
  <c r="G186" i="15" s="1"/>
  <c r="G188" i="12"/>
  <c r="G188" i="15" s="1"/>
  <c r="G190" i="12"/>
  <c r="G190" i="15" s="1"/>
  <c r="G192" i="12"/>
  <c r="G192" i="15" s="1"/>
  <c r="G194" i="12"/>
  <c r="G194" i="15" s="1"/>
  <c r="G196" i="12"/>
  <c r="G196" i="15" s="1"/>
  <c r="G198" i="12"/>
  <c r="G198" i="15" s="1"/>
  <c r="G200" i="12"/>
  <c r="G200" i="15" s="1"/>
  <c r="G202" i="12"/>
  <c r="G202" i="15" s="1"/>
  <c r="G204" i="12"/>
  <c r="G204" i="15" s="1"/>
  <c r="G206" i="12"/>
  <c r="G206" i="15" s="1"/>
  <c r="G208" i="12"/>
  <c r="G208" i="15" s="1"/>
  <c r="G210" i="12"/>
  <c r="G210" i="15" s="1"/>
  <c r="G212" i="12"/>
  <c r="G212" i="15" s="1"/>
  <c r="G214" i="12"/>
  <c r="G214" i="15" s="1"/>
  <c r="G216" i="12"/>
  <c r="G216" i="15" s="1"/>
  <c r="G218" i="12"/>
  <c r="G218" i="15" s="1"/>
  <c r="G220" i="12"/>
  <c r="G220" i="15" s="1"/>
  <c r="G222" i="12"/>
  <c r="G222" i="15" s="1"/>
  <c r="G224" i="12"/>
  <c r="G224" i="15" s="1"/>
  <c r="G226" i="12"/>
  <c r="G226" i="15" s="1"/>
  <c r="G228" i="12"/>
  <c r="G228" i="15" s="1"/>
  <c r="G230" i="12"/>
  <c r="G230" i="15" s="1"/>
  <c r="G232" i="12"/>
  <c r="G232" i="15" s="1"/>
  <c r="G234" i="12"/>
  <c r="G234" i="15" s="1"/>
  <c r="G236" i="12"/>
  <c r="G236" i="15" s="1"/>
  <c r="G238" i="12"/>
  <c r="G238" i="15" s="1"/>
  <c r="G240" i="12"/>
  <c r="G240" i="15" s="1"/>
  <c r="G242" i="12"/>
  <c r="G242" i="15" s="1"/>
  <c r="G244" i="12"/>
  <c r="G244" i="15" s="1"/>
  <c r="G246" i="12"/>
  <c r="G246" i="15" s="1"/>
  <c r="G248" i="12"/>
  <c r="G248" i="15" s="1"/>
  <c r="G250" i="12"/>
  <c r="G250" i="15" s="1"/>
  <c r="G252" i="12"/>
  <c r="G252" i="15" s="1"/>
  <c r="G254" i="12"/>
  <c r="G254" i="15" s="1"/>
  <c r="G256" i="12"/>
  <c r="G256" i="15" s="1"/>
  <c r="G258" i="12"/>
  <c r="G258" i="15" s="1"/>
  <c r="G260" i="12"/>
  <c r="G260" i="15" s="1"/>
  <c r="G262" i="12"/>
  <c r="G262" i="15" s="1"/>
  <c r="G264" i="12"/>
  <c r="G264" i="15" s="1"/>
  <c r="G266" i="12"/>
  <c r="G266" i="15" s="1"/>
  <c r="G268" i="12"/>
  <c r="G268" i="15" s="1"/>
  <c r="G270" i="12"/>
  <c r="G270" i="15" s="1"/>
  <c r="G272" i="12"/>
  <c r="G272" i="15" s="1"/>
  <c r="G274" i="12"/>
  <c r="G274" i="15" s="1"/>
  <c r="G276" i="12"/>
  <c r="G276" i="15" s="1"/>
  <c r="G278" i="12"/>
  <c r="G278" i="15" s="1"/>
  <c r="G280" i="12"/>
  <c r="G280" i="15" s="1"/>
  <c r="G282" i="12"/>
  <c r="G282" i="15" s="1"/>
  <c r="G284" i="12"/>
  <c r="G284" i="15" s="1"/>
  <c r="G286" i="12"/>
  <c r="G286" i="15" s="1"/>
  <c r="G288" i="12"/>
  <c r="G288" i="15" s="1"/>
  <c r="G290" i="12"/>
  <c r="G290" i="15" s="1"/>
  <c r="G292" i="12"/>
  <c r="G292" i="15" s="1"/>
  <c r="G294" i="12"/>
  <c r="G294" i="15" s="1"/>
  <c r="G296" i="12"/>
  <c r="G296" i="15" s="1"/>
  <c r="G298" i="12"/>
  <c r="G298" i="15" s="1"/>
  <c r="G300" i="12"/>
  <c r="G300" i="15" s="1"/>
  <c r="G302" i="12"/>
  <c r="G302" i="15" s="1"/>
  <c r="G304" i="12"/>
  <c r="G304" i="15" s="1"/>
  <c r="G306" i="12"/>
  <c r="G306" i="15" s="1"/>
  <c r="G308" i="12"/>
  <c r="G308" i="15" s="1"/>
  <c r="G310" i="12"/>
  <c r="G310" i="15" s="1"/>
  <c r="G312" i="12"/>
  <c r="G312" i="15" s="1"/>
  <c r="G314" i="12"/>
  <c r="G314" i="15" s="1"/>
  <c r="G316" i="12"/>
  <c r="G316" i="15" s="1"/>
  <c r="G318" i="12"/>
  <c r="G318" i="15" s="1"/>
  <c r="G320" i="12"/>
  <c r="G320" i="15" s="1"/>
  <c r="G322" i="12"/>
  <c r="G322" i="15" s="1"/>
  <c r="G324" i="12"/>
  <c r="G324" i="15" s="1"/>
  <c r="G326" i="12"/>
  <c r="G326" i="15" s="1"/>
  <c r="G328" i="12"/>
  <c r="G328" i="15" s="1"/>
  <c r="G330" i="12"/>
  <c r="G330" i="15" s="1"/>
  <c r="G332" i="12"/>
  <c r="G332" i="15" s="1"/>
  <c r="G334" i="12"/>
  <c r="G334" i="15" s="1"/>
  <c r="G336" i="12"/>
  <c r="G336" i="15" s="1"/>
  <c r="G338" i="12"/>
  <c r="G338" i="15" s="1"/>
  <c r="G340" i="12"/>
  <c r="G340" i="15" s="1"/>
  <c r="G342" i="12"/>
  <c r="G342" i="15" s="1"/>
  <c r="G344" i="12"/>
  <c r="G344" i="15" s="1"/>
  <c r="G346" i="12"/>
  <c r="G346" i="15" s="1"/>
  <c r="G348" i="12"/>
  <c r="G348" i="15" s="1"/>
  <c r="G350" i="12"/>
  <c r="G350" i="15" s="1"/>
  <c r="G352" i="12"/>
  <c r="G352" i="15" s="1"/>
  <c r="G354" i="12"/>
  <c r="G354" i="15" s="1"/>
  <c r="G356" i="12"/>
  <c r="G356" i="15" s="1"/>
  <c r="G358" i="12"/>
  <c r="G358" i="15" s="1"/>
  <c r="G360" i="12"/>
  <c r="G360" i="15" s="1"/>
  <c r="G362" i="12"/>
  <c r="G362" i="15" s="1"/>
  <c r="G364" i="12"/>
  <c r="G364" i="15" s="1"/>
  <c r="G366" i="12"/>
  <c r="G366" i="15" s="1"/>
  <c r="G368" i="12"/>
  <c r="G368" i="15" s="1"/>
  <c r="G370" i="12"/>
  <c r="G370" i="15" s="1"/>
  <c r="G372" i="12"/>
  <c r="G372" i="15" s="1"/>
  <c r="G374" i="12"/>
  <c r="G374" i="15" s="1"/>
  <c r="G376" i="12"/>
  <c r="G376" i="15" s="1"/>
  <c r="G378" i="12"/>
  <c r="G378" i="15" s="1"/>
  <c r="G380" i="12"/>
  <c r="G380" i="15" s="1"/>
  <c r="G382" i="12"/>
  <c r="G382" i="15" s="1"/>
  <c r="G384" i="12"/>
  <c r="G384" i="15" s="1"/>
  <c r="G386" i="12"/>
  <c r="G386" i="15" s="1"/>
  <c r="G388" i="12"/>
  <c r="G388" i="15" s="1"/>
  <c r="G390" i="12"/>
  <c r="G390" i="15" s="1"/>
  <c r="G392" i="12"/>
  <c r="G392" i="15" s="1"/>
  <c r="G394" i="12"/>
  <c r="G394" i="15" s="1"/>
  <c r="G396" i="12"/>
  <c r="G396" i="15" s="1"/>
  <c r="G398" i="12"/>
  <c r="G398" i="15" s="1"/>
  <c r="G400" i="12"/>
  <c r="G400" i="15" s="1"/>
  <c r="G402" i="12"/>
  <c r="G402" i="15" s="1"/>
  <c r="G404" i="12"/>
  <c r="G404" i="15" s="1"/>
  <c r="G406" i="12"/>
  <c r="G406" i="15" s="1"/>
  <c r="G408" i="12"/>
  <c r="G408" i="15" s="1"/>
  <c r="G410" i="12"/>
  <c r="G410" i="15" s="1"/>
  <c r="G412" i="12"/>
  <c r="G412" i="15" s="1"/>
  <c r="G414" i="12"/>
  <c r="G414" i="15" s="1"/>
  <c r="G416" i="12"/>
  <c r="G416" i="15" s="1"/>
  <c r="G418" i="12"/>
  <c r="G418" i="15" s="1"/>
  <c r="G420" i="12"/>
  <c r="G420" i="15" s="1"/>
  <c r="G422" i="12"/>
  <c r="G422" i="15" s="1"/>
  <c r="G424" i="12"/>
  <c r="G424" i="15" s="1"/>
  <c r="G426" i="12"/>
  <c r="G426" i="15" s="1"/>
  <c r="G428" i="12"/>
  <c r="G428" i="15" s="1"/>
  <c r="G430" i="12"/>
  <c r="G430" i="15" s="1"/>
  <c r="G432" i="12"/>
  <c r="G432" i="15" s="1"/>
  <c r="G434" i="12"/>
  <c r="G434" i="15" s="1"/>
  <c r="G436" i="12"/>
  <c r="G436" i="15" s="1"/>
  <c r="G438" i="12"/>
  <c r="G438" i="15" s="1"/>
  <c r="G440" i="12"/>
  <c r="G440" i="15" s="1"/>
  <c r="G442" i="12"/>
  <c r="G442" i="15" s="1"/>
  <c r="G444" i="12"/>
  <c r="G444" i="15" s="1"/>
  <c r="G446" i="12"/>
  <c r="G446" i="15" s="1"/>
  <c r="G448" i="12"/>
  <c r="G448" i="15" s="1"/>
  <c r="G450" i="12"/>
  <c r="G450" i="15" s="1"/>
  <c r="G452" i="12"/>
  <c r="G452" i="15" s="1"/>
  <c r="G454" i="12"/>
  <c r="G454" i="15" s="1"/>
  <c r="G456" i="12"/>
  <c r="G456" i="15" s="1"/>
  <c r="G458" i="12"/>
  <c r="G458" i="15" s="1"/>
  <c r="G460" i="12"/>
  <c r="G460" i="15" s="1"/>
  <c r="G462" i="12"/>
  <c r="G462" i="15" s="1"/>
  <c r="G464" i="12"/>
  <c r="G464" i="15" s="1"/>
  <c r="G466" i="12"/>
  <c r="G466" i="15" s="1"/>
  <c r="G468" i="12"/>
  <c r="G468" i="15" s="1"/>
  <c r="G470" i="12"/>
  <c r="G470" i="15" s="1"/>
  <c r="G472" i="12"/>
  <c r="G472" i="15" s="1"/>
  <c r="G474" i="12"/>
  <c r="G474" i="15" s="1"/>
  <c r="G476" i="12"/>
  <c r="G476" i="15" s="1"/>
  <c r="G478" i="12"/>
  <c r="G478" i="15" s="1"/>
  <c r="G480" i="12"/>
  <c r="G480" i="15" s="1"/>
  <c r="G482" i="12"/>
  <c r="G482" i="15" s="1"/>
  <c r="G484" i="12"/>
  <c r="G484" i="15" s="1"/>
  <c r="G486" i="12"/>
  <c r="G486" i="15" s="1"/>
  <c r="G488" i="12"/>
  <c r="G488" i="15" s="1"/>
  <c r="G490" i="12"/>
  <c r="G490" i="15" s="1"/>
  <c r="G492" i="12"/>
  <c r="G492" i="15" s="1"/>
  <c r="G494" i="12"/>
  <c r="G494" i="15" s="1"/>
  <c r="G496" i="12"/>
  <c r="G496" i="15" s="1"/>
  <c r="G498" i="12"/>
  <c r="G498" i="15" s="1"/>
  <c r="G500" i="12"/>
  <c r="G500" i="15" s="1"/>
  <c r="G502" i="12"/>
  <c r="G502" i="15" s="1"/>
  <c r="G504" i="12"/>
  <c r="G504" i="15" s="1"/>
  <c r="G506" i="12"/>
  <c r="G506" i="15" s="1"/>
  <c r="G508" i="12"/>
  <c r="G508" i="15" s="1"/>
  <c r="G510" i="12"/>
  <c r="G510" i="15" s="1"/>
  <c r="G512" i="12"/>
  <c r="G512" i="15" s="1"/>
  <c r="G514" i="12"/>
  <c r="G514" i="15" s="1"/>
  <c r="G516" i="12"/>
  <c r="G516" i="15" s="1"/>
  <c r="G518" i="12"/>
  <c r="G518" i="15" s="1"/>
  <c r="G520" i="12"/>
  <c r="G520" i="15" s="1"/>
  <c r="G522" i="12"/>
  <c r="G522" i="15" s="1"/>
  <c r="G524" i="12"/>
  <c r="G524" i="15" s="1"/>
  <c r="G526" i="12"/>
  <c r="G526" i="15" s="1"/>
  <c r="G528" i="12"/>
  <c r="G528" i="15" s="1"/>
  <c r="G530" i="12"/>
  <c r="G530" i="15" s="1"/>
  <c r="G532" i="12"/>
  <c r="G532" i="15" s="1"/>
  <c r="G534" i="12"/>
  <c r="G534" i="15" s="1"/>
  <c r="G536" i="12"/>
  <c r="G536" i="15" s="1"/>
  <c r="G538" i="12"/>
  <c r="G538" i="15" s="1"/>
  <c r="G540" i="12"/>
  <c r="G540" i="15" s="1"/>
  <c r="G542" i="12"/>
  <c r="G542" i="15" s="1"/>
  <c r="G544" i="12"/>
  <c r="G544" i="15" s="1"/>
  <c r="G546" i="12"/>
  <c r="G546" i="15" s="1"/>
  <c r="G548" i="12"/>
  <c r="G548" i="15" s="1"/>
  <c r="G550" i="12"/>
  <c r="G550" i="15" s="1"/>
  <c r="G552" i="12"/>
  <c r="G552" i="15" s="1"/>
  <c r="G554" i="12"/>
  <c r="G554" i="15" s="1"/>
  <c r="G556" i="12"/>
  <c r="G556" i="15" s="1"/>
  <c r="G558" i="12"/>
  <c r="G558" i="15" s="1"/>
  <c r="G560" i="12"/>
  <c r="G560" i="15" s="1"/>
  <c r="G562" i="12"/>
  <c r="G562" i="15" s="1"/>
  <c r="G564" i="12"/>
  <c r="G564" i="15" s="1"/>
  <c r="G566" i="12"/>
  <c r="G566" i="15" s="1"/>
  <c r="G568" i="12"/>
  <c r="G568" i="15" s="1"/>
  <c r="G570" i="12"/>
  <c r="G570" i="15" s="1"/>
  <c r="G572" i="12"/>
  <c r="G572" i="15" s="1"/>
  <c r="G574" i="12"/>
  <c r="G574" i="15" s="1"/>
  <c r="G576" i="12"/>
  <c r="G576" i="15" s="1"/>
  <c r="G578" i="12"/>
  <c r="G578" i="15" s="1"/>
  <c r="G580" i="12"/>
  <c r="G580" i="15" s="1"/>
  <c r="G582" i="12"/>
  <c r="G582" i="15" s="1"/>
  <c r="G584" i="12"/>
  <c r="G584" i="15" s="1"/>
  <c r="G586" i="12"/>
  <c r="G586" i="15" s="1"/>
  <c r="G588" i="12"/>
  <c r="G588" i="15" s="1"/>
  <c r="G590" i="12"/>
  <c r="G590" i="15" s="1"/>
  <c r="G592" i="12"/>
  <c r="G592" i="15" s="1"/>
  <c r="G594" i="12"/>
  <c r="G594" i="15" s="1"/>
  <c r="G596" i="12"/>
  <c r="G596" i="15" s="1"/>
  <c r="G598" i="12"/>
  <c r="G598" i="15" s="1"/>
  <c r="G600" i="12"/>
  <c r="G600" i="15" s="1"/>
  <c r="G602" i="12"/>
  <c r="G602" i="15" s="1"/>
  <c r="G604" i="12"/>
  <c r="G604" i="15" s="1"/>
  <c r="G606" i="12"/>
  <c r="G606" i="15" s="1"/>
  <c r="G608" i="12"/>
  <c r="G608" i="15" s="1"/>
  <c r="G610" i="12"/>
  <c r="G610" i="15" s="1"/>
  <c r="G612" i="12"/>
  <c r="G612" i="15" s="1"/>
  <c r="G614" i="12"/>
  <c r="G614" i="15" s="1"/>
  <c r="G616" i="12"/>
  <c r="G616" i="15" s="1"/>
  <c r="G618" i="12"/>
  <c r="G618" i="15" s="1"/>
  <c r="G620" i="12"/>
  <c r="G620" i="15" s="1"/>
  <c r="G622" i="12"/>
  <c r="G622" i="15" s="1"/>
  <c r="G624" i="12"/>
  <c r="G624" i="15" s="1"/>
  <c r="G626" i="12"/>
  <c r="G626" i="15" s="1"/>
  <c r="G628" i="12"/>
  <c r="G628" i="15" s="1"/>
  <c r="G630" i="12"/>
  <c r="G630" i="15" s="1"/>
  <c r="G632" i="12"/>
  <c r="G632" i="15" s="1"/>
  <c r="G634" i="12"/>
  <c r="G634" i="15" s="1"/>
  <c r="G636" i="12"/>
  <c r="G636" i="15" s="1"/>
  <c r="G638" i="12"/>
  <c r="G638" i="15" s="1"/>
  <c r="G640" i="12"/>
  <c r="G640" i="15" s="1"/>
  <c r="G642" i="12"/>
  <c r="G642" i="15" s="1"/>
  <c r="G644" i="12"/>
  <c r="G644" i="15" s="1"/>
  <c r="G646" i="12"/>
  <c r="G646" i="15" s="1"/>
  <c r="G648" i="12"/>
  <c r="G648" i="15" s="1"/>
  <c r="G650" i="12"/>
  <c r="G650" i="15" s="1"/>
  <c r="G652" i="12"/>
  <c r="G652" i="15" s="1"/>
  <c r="G654" i="12"/>
  <c r="G654" i="15" s="1"/>
  <c r="G656" i="12"/>
  <c r="G656" i="15" s="1"/>
  <c r="G658" i="12"/>
  <c r="G658" i="15" s="1"/>
  <c r="G660" i="12"/>
  <c r="G660" i="15" s="1"/>
  <c r="G662" i="12"/>
  <c r="G662" i="15" s="1"/>
  <c r="G664" i="12"/>
  <c r="G664" i="15" s="1"/>
  <c r="G666" i="12"/>
  <c r="G666" i="15" s="1"/>
  <c r="G668" i="12"/>
  <c r="G668" i="15" s="1"/>
  <c r="G670" i="12"/>
  <c r="G670" i="15" s="1"/>
  <c r="G672" i="12"/>
  <c r="G672" i="15" s="1"/>
  <c r="G674" i="12"/>
  <c r="G674" i="15" s="1"/>
  <c r="G676" i="12"/>
  <c r="G676" i="15" s="1"/>
  <c r="G678" i="12"/>
  <c r="G678" i="15" s="1"/>
  <c r="G680" i="12"/>
  <c r="G680" i="15" s="1"/>
  <c r="G682" i="12"/>
  <c r="G682" i="15" s="1"/>
  <c r="G684" i="12"/>
  <c r="G684" i="15" s="1"/>
  <c r="G686" i="12"/>
  <c r="G686" i="15" s="1"/>
  <c r="G688" i="12"/>
  <c r="G688" i="15" s="1"/>
  <c r="G690" i="12"/>
  <c r="G690" i="15" s="1"/>
  <c r="G692" i="12"/>
  <c r="G692" i="15" s="1"/>
  <c r="G694" i="12"/>
  <c r="G694" i="15" s="1"/>
  <c r="G696" i="12"/>
  <c r="G696" i="15" s="1"/>
  <c r="G698" i="12"/>
  <c r="G698" i="15" s="1"/>
  <c r="G700" i="12"/>
  <c r="G700" i="15" s="1"/>
  <c r="G702" i="12"/>
  <c r="G702" i="15" s="1"/>
  <c r="G704" i="12"/>
  <c r="G704" i="15" s="1"/>
  <c r="G706" i="12"/>
  <c r="G706" i="15" s="1"/>
  <c r="G708" i="12"/>
  <c r="G708" i="15" s="1"/>
  <c r="G710" i="12"/>
  <c r="G710" i="15" s="1"/>
  <c r="G712" i="12"/>
  <c r="G712" i="15" s="1"/>
  <c r="G714" i="12"/>
  <c r="G714" i="15" s="1"/>
  <c r="G716" i="12"/>
  <c r="G716" i="15" s="1"/>
  <c r="G718" i="12"/>
  <c r="G718" i="15" s="1"/>
  <c r="G720" i="12"/>
  <c r="G720" i="15" s="1"/>
  <c r="G722" i="12"/>
  <c r="G722" i="15" s="1"/>
  <c r="G724" i="12"/>
  <c r="G724" i="15" s="1"/>
  <c r="G726" i="12"/>
  <c r="G726" i="15" s="1"/>
  <c r="G728" i="12"/>
  <c r="G728" i="15" s="1"/>
  <c r="G730" i="12"/>
  <c r="G730" i="15" s="1"/>
  <c r="G732" i="12"/>
  <c r="G732" i="15" s="1"/>
  <c r="G734" i="12"/>
  <c r="G734" i="15" s="1"/>
  <c r="G736" i="12"/>
  <c r="G736" i="15" s="1"/>
  <c r="G738" i="12"/>
  <c r="G738" i="15" s="1"/>
  <c r="G740" i="12"/>
  <c r="G740" i="15" s="1"/>
  <c r="G742" i="12"/>
  <c r="G742" i="15" s="1"/>
  <c r="G744" i="12"/>
  <c r="G744" i="15" s="1"/>
  <c r="G746" i="12"/>
  <c r="G746" i="15" s="1"/>
  <c r="G748" i="12"/>
  <c r="G748" i="15" s="1"/>
  <c r="G750" i="12"/>
  <c r="G750" i="15" s="1"/>
  <c r="G752" i="12"/>
  <c r="G752" i="15" s="1"/>
  <c r="G754" i="12"/>
  <c r="G754" i="15" s="1"/>
  <c r="G756" i="12"/>
  <c r="G756" i="15" s="1"/>
  <c r="G758" i="12"/>
  <c r="G758" i="15" s="1"/>
  <c r="G760" i="12"/>
  <c r="G760" i="15" s="1"/>
  <c r="G762" i="12"/>
  <c r="G762" i="15" s="1"/>
  <c r="G764" i="12"/>
  <c r="G764" i="15" s="1"/>
  <c r="G766" i="12"/>
  <c r="G766" i="15" s="1"/>
  <c r="G768" i="12"/>
  <c r="G768" i="15" s="1"/>
  <c r="G770" i="12"/>
  <c r="G770" i="15" s="1"/>
  <c r="G772" i="12"/>
  <c r="G772" i="15" s="1"/>
  <c r="G774" i="12"/>
  <c r="G774" i="15" s="1"/>
  <c r="G776" i="12"/>
  <c r="G776" i="15" s="1"/>
  <c r="G778" i="12"/>
  <c r="G778" i="15" s="1"/>
  <c r="G780" i="12"/>
  <c r="G780" i="15" s="1"/>
  <c r="G782" i="12"/>
  <c r="G782" i="15" s="1"/>
  <c r="G784" i="12"/>
  <c r="G784" i="15" s="1"/>
  <c r="G786" i="12"/>
  <c r="G786" i="15" s="1"/>
  <c r="G788" i="12"/>
  <c r="G788" i="15" s="1"/>
  <c r="G790" i="12"/>
  <c r="G790" i="15" s="1"/>
  <c r="G792" i="12"/>
  <c r="G792" i="15" s="1"/>
  <c r="G794" i="12"/>
  <c r="G794" i="15" s="1"/>
  <c r="G796" i="12"/>
  <c r="G796" i="15" s="1"/>
  <c r="G798" i="12"/>
  <c r="G798" i="15" s="1"/>
  <c r="G800" i="12"/>
  <c r="G800" i="15" s="1"/>
  <c r="G802" i="12"/>
  <c r="G802" i="15" s="1"/>
  <c r="G804" i="12"/>
  <c r="G804" i="15" s="1"/>
  <c r="G806" i="12"/>
  <c r="G806" i="15" s="1"/>
  <c r="G808" i="12"/>
  <c r="G808" i="15" s="1"/>
  <c r="G810" i="12"/>
  <c r="G810" i="15" s="1"/>
  <c r="G812" i="12"/>
  <c r="G812" i="15" s="1"/>
  <c r="G814" i="12"/>
  <c r="G814" i="15" s="1"/>
  <c r="G816" i="12"/>
  <c r="G816" i="15" s="1"/>
  <c r="G818" i="12"/>
  <c r="G818" i="15" s="1"/>
  <c r="G820" i="12"/>
  <c r="G820" i="15" s="1"/>
  <c r="G822" i="12"/>
  <c r="G822" i="15" s="1"/>
  <c r="G824" i="12"/>
  <c r="G824" i="15" s="1"/>
  <c r="G826" i="12"/>
  <c r="G826" i="15" s="1"/>
  <c r="G828" i="12"/>
  <c r="G828" i="15" s="1"/>
  <c r="G830" i="12"/>
  <c r="G830" i="15" s="1"/>
  <c r="G832" i="12"/>
  <c r="G832" i="15" s="1"/>
  <c r="G834" i="12"/>
  <c r="G834" i="15" s="1"/>
  <c r="G836" i="12"/>
  <c r="G836" i="15" s="1"/>
  <c r="G838" i="12"/>
  <c r="G838" i="15" s="1"/>
  <c r="G840" i="12"/>
  <c r="G840" i="15" s="1"/>
  <c r="G842" i="12"/>
  <c r="G842" i="15" s="1"/>
  <c r="G844" i="12"/>
  <c r="G844" i="15" s="1"/>
  <c r="G846" i="12"/>
  <c r="G846" i="15" s="1"/>
  <c r="G848" i="12"/>
  <c r="G848" i="15" s="1"/>
  <c r="G850" i="12"/>
  <c r="G850" i="15" s="1"/>
  <c r="G852" i="12"/>
  <c r="G852" i="15" s="1"/>
  <c r="G854" i="12"/>
  <c r="G854" i="15" s="1"/>
  <c r="G856" i="12"/>
  <c r="G856" i="15" s="1"/>
  <c r="G858" i="12"/>
  <c r="G858" i="15" s="1"/>
  <c r="G860" i="12"/>
  <c r="G860" i="15" s="1"/>
  <c r="G862" i="12"/>
  <c r="G862" i="15" s="1"/>
  <c r="G864" i="12"/>
  <c r="G864" i="15" s="1"/>
  <c r="G866" i="12"/>
  <c r="G866" i="15" s="1"/>
  <c r="G868" i="12"/>
  <c r="G868" i="15" s="1"/>
  <c r="G870" i="12"/>
  <c r="G870" i="15" s="1"/>
  <c r="G872" i="12"/>
  <c r="G872" i="15" s="1"/>
  <c r="G874" i="12"/>
  <c r="G874" i="15" s="1"/>
  <c r="G876" i="12"/>
  <c r="G876" i="15" s="1"/>
  <c r="G878" i="12"/>
  <c r="G878" i="15" s="1"/>
  <c r="G880" i="12"/>
  <c r="G880" i="15" s="1"/>
  <c r="G882" i="12"/>
  <c r="G882" i="15" s="1"/>
  <c r="G884" i="12"/>
  <c r="G884" i="15" s="1"/>
  <c r="G886" i="12"/>
  <c r="G886" i="15" s="1"/>
  <c r="G888" i="12"/>
  <c r="G888" i="15" s="1"/>
  <c r="G890" i="12"/>
  <c r="G890" i="15" s="1"/>
  <c r="G892" i="12"/>
  <c r="G892" i="15" s="1"/>
  <c r="G894" i="12"/>
  <c r="G894" i="15" s="1"/>
  <c r="G896" i="12"/>
  <c r="G896" i="15" s="1"/>
  <c r="G898" i="12"/>
  <c r="G898" i="15" s="1"/>
  <c r="G900" i="12"/>
  <c r="G900" i="15" s="1"/>
  <c r="G902" i="12"/>
  <c r="G902" i="15" s="1"/>
  <c r="G904" i="12"/>
  <c r="G904" i="15" s="1"/>
  <c r="G906" i="12"/>
  <c r="G906" i="15" s="1"/>
  <c r="G908" i="12"/>
  <c r="G908" i="15" s="1"/>
  <c r="G910" i="12"/>
  <c r="G910" i="15" s="1"/>
  <c r="G912" i="12"/>
  <c r="G912" i="15" s="1"/>
  <c r="G914" i="12"/>
  <c r="G914" i="15" s="1"/>
  <c r="G916" i="12"/>
  <c r="G916" i="15" s="1"/>
  <c r="G918" i="12"/>
  <c r="G918" i="15" s="1"/>
  <c r="G920" i="12"/>
  <c r="G920" i="15" s="1"/>
  <c r="G922" i="12"/>
  <c r="G922" i="15" s="1"/>
  <c r="G924" i="12"/>
  <c r="G924" i="15" s="1"/>
  <c r="G926" i="12"/>
  <c r="G926" i="15" s="1"/>
  <c r="G928" i="12"/>
  <c r="G928" i="15" s="1"/>
  <c r="G930" i="12"/>
  <c r="G930" i="15" s="1"/>
  <c r="G932" i="12"/>
  <c r="G932" i="15" s="1"/>
  <c r="G934" i="12"/>
  <c r="G934" i="15" s="1"/>
  <c r="G936" i="12"/>
  <c r="G936" i="15" s="1"/>
  <c r="G938" i="12"/>
  <c r="G938" i="15" s="1"/>
  <c r="G940" i="12"/>
  <c r="G940" i="15" s="1"/>
  <c r="G942" i="12"/>
  <c r="G942" i="15" s="1"/>
  <c r="G944" i="12"/>
  <c r="G944" i="15" s="1"/>
  <c r="G946" i="12"/>
  <c r="G946" i="15" s="1"/>
  <c r="G948" i="12"/>
  <c r="G948" i="15" s="1"/>
  <c r="G950" i="12"/>
  <c r="G950" i="15" s="1"/>
  <c r="G952" i="12"/>
  <c r="G952" i="15" s="1"/>
  <c r="G954" i="12"/>
  <c r="G954" i="15" s="1"/>
  <c r="G956" i="12"/>
  <c r="G956" i="15" s="1"/>
  <c r="G958" i="12"/>
  <c r="G958" i="15" s="1"/>
  <c r="G960" i="12"/>
  <c r="G960" i="15" s="1"/>
  <c r="G962" i="12"/>
  <c r="G962" i="15" s="1"/>
  <c r="G964" i="12"/>
  <c r="G964" i="15" s="1"/>
  <c r="G966" i="12"/>
  <c r="G966" i="15" s="1"/>
  <c r="G968" i="12"/>
  <c r="G968" i="15" s="1"/>
  <c r="G970" i="12"/>
  <c r="G970" i="15" s="1"/>
  <c r="G972" i="12"/>
  <c r="G972" i="15" s="1"/>
  <c r="G974" i="12"/>
  <c r="G974" i="15" s="1"/>
  <c r="G976" i="12"/>
  <c r="G976" i="15" s="1"/>
  <c r="G978" i="12"/>
  <c r="G978" i="15" s="1"/>
  <c r="G980" i="12"/>
  <c r="G980" i="15" s="1"/>
  <c r="G982" i="12"/>
  <c r="G982" i="15" s="1"/>
  <c r="G984" i="12"/>
  <c r="G984" i="15" s="1"/>
  <c r="G986" i="12"/>
  <c r="G986" i="15" s="1"/>
  <c r="G988" i="12"/>
  <c r="G988" i="15" s="1"/>
  <c r="G990" i="12"/>
  <c r="G990" i="15" s="1"/>
  <c r="G992" i="12"/>
  <c r="G992" i="15" s="1"/>
  <c r="G994" i="12"/>
  <c r="G994" i="15" s="1"/>
  <c r="G996" i="12"/>
  <c r="G996" i="15" s="1"/>
  <c r="G998" i="12"/>
  <c r="G998" i="15" s="1"/>
  <c r="G1000" i="12"/>
  <c r="G1000" i="15" s="1"/>
  <c r="G1002" i="12"/>
  <c r="G1002" i="15" s="1"/>
  <c r="G1004" i="12"/>
  <c r="G1004" i="15" s="1"/>
  <c r="G1006" i="12"/>
  <c r="G1006" i="15" s="1"/>
  <c r="G1008" i="12"/>
  <c r="G1008" i="15" s="1"/>
  <c r="G1010" i="12"/>
  <c r="G1010" i="15" s="1"/>
  <c r="G1012" i="12"/>
  <c r="G1012" i="15" s="1"/>
  <c r="G1014" i="12"/>
  <c r="G1014" i="15" s="1"/>
  <c r="G1016" i="12"/>
  <c r="G1016" i="15" s="1"/>
  <c r="G1018" i="12"/>
  <c r="G1018" i="15" s="1"/>
  <c r="G1020" i="12"/>
  <c r="G1020" i="15" s="1"/>
  <c r="G1022" i="12"/>
  <c r="G1022" i="15" s="1"/>
  <c r="G1024" i="12"/>
  <c r="G1024" i="15" s="1"/>
  <c r="G1026" i="12"/>
  <c r="G1026" i="15" s="1"/>
  <c r="G1028" i="12"/>
  <c r="G1028" i="15" s="1"/>
  <c r="G1030" i="12"/>
  <c r="G1030" i="15" s="1"/>
  <c r="G1032" i="12"/>
  <c r="G1032" i="15" s="1"/>
  <c r="G1034" i="12"/>
  <c r="G1034" i="15" s="1"/>
  <c r="G1036" i="12"/>
  <c r="G1036" i="15" s="1"/>
  <c r="G1038" i="12"/>
  <c r="G1038" i="15" s="1"/>
  <c r="G1040" i="12"/>
  <c r="G1040" i="15" s="1"/>
  <c r="G1042" i="12"/>
  <c r="G1042" i="15" s="1"/>
  <c r="G1044" i="12"/>
  <c r="G1044" i="15" s="1"/>
  <c r="G1046" i="12"/>
  <c r="G1046" i="15" s="1"/>
  <c r="G1048" i="12"/>
  <c r="G1048" i="15" s="1"/>
  <c r="G1050" i="12"/>
  <c r="G1050" i="15" s="1"/>
  <c r="G1052" i="12"/>
  <c r="G1052" i="15" s="1"/>
  <c r="G1054" i="12"/>
  <c r="G1054" i="15" s="1"/>
  <c r="G1056" i="12"/>
  <c r="G1056" i="15" s="1"/>
  <c r="G1058" i="12"/>
  <c r="G1058" i="15" s="1"/>
  <c r="G1060" i="12"/>
  <c r="G1060" i="15" s="1"/>
  <c r="G1062" i="12"/>
  <c r="G1062" i="15" s="1"/>
  <c r="G1064" i="12"/>
  <c r="G1064" i="15" s="1"/>
  <c r="G1066" i="12"/>
  <c r="G1066" i="15" s="1"/>
  <c r="G1068" i="12"/>
  <c r="G1068" i="15" s="1"/>
  <c r="G1070" i="12"/>
  <c r="G1070" i="15" s="1"/>
  <c r="G1072" i="12"/>
  <c r="G1072" i="15" s="1"/>
  <c r="G1074" i="12"/>
  <c r="G1074" i="15" s="1"/>
  <c r="G1076" i="12"/>
  <c r="G1076" i="15" s="1"/>
  <c r="G1078" i="12"/>
  <c r="G1078" i="15" s="1"/>
  <c r="G1080" i="12"/>
  <c r="G1080" i="15" s="1"/>
  <c r="G1082" i="12"/>
  <c r="G1082" i="15" s="1"/>
  <c r="G1084" i="12"/>
  <c r="G1084" i="15" s="1"/>
  <c r="G1086" i="12"/>
  <c r="G1086" i="15" s="1"/>
  <c r="G1088" i="12"/>
  <c r="G1088" i="15" s="1"/>
  <c r="G1090" i="12"/>
  <c r="G1090" i="15" s="1"/>
  <c r="G1092" i="12"/>
  <c r="G1092" i="15" s="1"/>
  <c r="G1094" i="12"/>
  <c r="G1094" i="15" s="1"/>
  <c r="G1096" i="12"/>
  <c r="G1096" i="15" s="1"/>
  <c r="G1098" i="12"/>
  <c r="G1098" i="15" s="1"/>
  <c r="G1100" i="12"/>
  <c r="G1100" i="15" s="1"/>
  <c r="G1102" i="12"/>
  <c r="G1102" i="15" s="1"/>
  <c r="G1104" i="12"/>
  <c r="G1104" i="15" s="1"/>
  <c r="G1106" i="12"/>
  <c r="G1106" i="15" s="1"/>
  <c r="G1108" i="12"/>
  <c r="G1108" i="15" s="1"/>
  <c r="G1110" i="12"/>
  <c r="G1110" i="15" s="1"/>
  <c r="G1112" i="12"/>
  <c r="G1112" i="15" s="1"/>
  <c r="G1114" i="12"/>
  <c r="G1114" i="15" s="1"/>
  <c r="G1116" i="12"/>
  <c r="G1116" i="15" s="1"/>
  <c r="G1118" i="12"/>
  <c r="G1118" i="15" s="1"/>
  <c r="G1120" i="12"/>
  <c r="G1120" i="15" s="1"/>
  <c r="G1122" i="12"/>
  <c r="G1122" i="15" s="1"/>
  <c r="G1124" i="12"/>
  <c r="G1124" i="15" s="1"/>
  <c r="G1126" i="12"/>
  <c r="G1126" i="15" s="1"/>
  <c r="G1128" i="12"/>
  <c r="G1128" i="15" s="1"/>
  <c r="G1130" i="12"/>
  <c r="G1130" i="15" s="1"/>
  <c r="G1132" i="12"/>
  <c r="G1132" i="15" s="1"/>
  <c r="G1134" i="12"/>
  <c r="G1134" i="15" s="1"/>
  <c r="G1136" i="12"/>
  <c r="G1136" i="15" s="1"/>
  <c r="G1138" i="12"/>
  <c r="G1138" i="15" s="1"/>
  <c r="G1140" i="12"/>
  <c r="G1140" i="15" s="1"/>
  <c r="G1142" i="12"/>
  <c r="G1142" i="15" s="1"/>
  <c r="G1144" i="12"/>
  <c r="G1144" i="15" s="1"/>
  <c r="G1146" i="12"/>
  <c r="G1146" i="15" s="1"/>
  <c r="G1148" i="12"/>
  <c r="G1148" i="15" s="1"/>
  <c r="G1150" i="12"/>
  <c r="G1150" i="15" s="1"/>
  <c r="G1152" i="12"/>
  <c r="G1152" i="15" s="1"/>
  <c r="G1154" i="12"/>
  <c r="G1154" i="15" s="1"/>
  <c r="G1156" i="12"/>
  <c r="G1156" i="15" s="1"/>
  <c r="G1158" i="12"/>
  <c r="G1158" i="15" s="1"/>
  <c r="G1160" i="12"/>
  <c r="G1160" i="15" s="1"/>
  <c r="G1162" i="12"/>
  <c r="G1162" i="15" s="1"/>
  <c r="G1164" i="12"/>
  <c r="G1164" i="15" s="1"/>
  <c r="G1166" i="12"/>
  <c r="G1166" i="15" s="1"/>
  <c r="G1168" i="12"/>
  <c r="G1168" i="15" s="1"/>
  <c r="G1170" i="12"/>
  <c r="G1170" i="15" s="1"/>
  <c r="G1172" i="12"/>
  <c r="G1172" i="15" s="1"/>
  <c r="G1174" i="12"/>
  <c r="G1174" i="15" s="1"/>
  <c r="G1176" i="12"/>
  <c r="G1176" i="15" s="1"/>
  <c r="G1178" i="12"/>
  <c r="G1178" i="15" s="1"/>
  <c r="G1180" i="12"/>
  <c r="G1180" i="15" s="1"/>
  <c r="G1182" i="12"/>
  <c r="G1182" i="15" s="1"/>
  <c r="G1184" i="12"/>
  <c r="G1184" i="15" s="1"/>
  <c r="G1186" i="12"/>
  <c r="G1186" i="15" s="1"/>
  <c r="G1188" i="12"/>
  <c r="G1188" i="15" s="1"/>
  <c r="G1190" i="12"/>
  <c r="G1190" i="15" s="1"/>
  <c r="G1192" i="12"/>
  <c r="G1192" i="15" s="1"/>
  <c r="G1194" i="12"/>
  <c r="G1194" i="15" s="1"/>
  <c r="G1196" i="12"/>
  <c r="G1196" i="15" s="1"/>
  <c r="G1198" i="12"/>
  <c r="G1198" i="15" s="1"/>
  <c r="G1200" i="12"/>
  <c r="G1200" i="15" s="1"/>
  <c r="G1202" i="12"/>
  <c r="G1202" i="15" s="1"/>
  <c r="G1204" i="12"/>
  <c r="G1204" i="15" s="1"/>
  <c r="G1206" i="12"/>
  <c r="G1206" i="15" s="1"/>
  <c r="G1208" i="12"/>
  <c r="G1208" i="15" s="1"/>
  <c r="G1210" i="12"/>
  <c r="G1210" i="15" s="1"/>
  <c r="G1212" i="12"/>
  <c r="G1212" i="15" s="1"/>
  <c r="G1214" i="12"/>
  <c r="G1214" i="15" s="1"/>
  <c r="G1216" i="12"/>
  <c r="G1216" i="15" s="1"/>
  <c r="G1218" i="12"/>
  <c r="G1218" i="15" s="1"/>
  <c r="G1220" i="12"/>
  <c r="G1220" i="15" s="1"/>
  <c r="G1222" i="12"/>
  <c r="G1222" i="15" s="1"/>
  <c r="G1224" i="12"/>
  <c r="G1224" i="15" s="1"/>
  <c r="G1226" i="12"/>
  <c r="G1226" i="15" s="1"/>
  <c r="G1228" i="12"/>
  <c r="G1228" i="15" s="1"/>
  <c r="G1230" i="12"/>
  <c r="G1230" i="15" s="1"/>
  <c r="G1232" i="12"/>
  <c r="G1232" i="15" s="1"/>
  <c r="G1234" i="12"/>
  <c r="G1234" i="15" s="1"/>
  <c r="G1236" i="12"/>
  <c r="G1236" i="15" s="1"/>
  <c r="G1238" i="12"/>
  <c r="G1238" i="15" s="1"/>
  <c r="G1240" i="12"/>
  <c r="G1240" i="15" s="1"/>
  <c r="G1242" i="12"/>
  <c r="G1242" i="15" s="1"/>
  <c r="G1244" i="12"/>
  <c r="G1244" i="15" s="1"/>
  <c r="G1246" i="12"/>
  <c r="G1246" i="15" s="1"/>
  <c r="G1248" i="12"/>
  <c r="G1248" i="15" s="1"/>
  <c r="G1250" i="12"/>
  <c r="G1250" i="15" s="1"/>
  <c r="G1252" i="12"/>
  <c r="G1252" i="15" s="1"/>
  <c r="G1254" i="12"/>
  <c r="G1254" i="15" s="1"/>
  <c r="G1256" i="12"/>
  <c r="G1256" i="15" s="1"/>
  <c r="G1258" i="12"/>
  <c r="G1258" i="15" s="1"/>
  <c r="G1260" i="12"/>
  <c r="G1260" i="15" s="1"/>
  <c r="G1262" i="12"/>
  <c r="G1262" i="15" s="1"/>
  <c r="G1264" i="12"/>
  <c r="G1264" i="15" s="1"/>
  <c r="G1266" i="12"/>
  <c r="G1266" i="15" s="1"/>
  <c r="G1268" i="12"/>
  <c r="G1268" i="15" s="1"/>
  <c r="G1270" i="12"/>
  <c r="G1270" i="15" s="1"/>
  <c r="G1272" i="12"/>
  <c r="G1272" i="15" s="1"/>
  <c r="G1274" i="12"/>
  <c r="G1274" i="15" s="1"/>
  <c r="G1276" i="12"/>
  <c r="G1276" i="15" s="1"/>
  <c r="G1278" i="12"/>
  <c r="G1278" i="15" s="1"/>
  <c r="G1280" i="12"/>
  <c r="G1280" i="15" s="1"/>
  <c r="G1282" i="12"/>
  <c r="G1282" i="15" s="1"/>
  <c r="G1284" i="12"/>
  <c r="G1284" i="15" s="1"/>
  <c r="G1286" i="12"/>
  <c r="G1286" i="15" s="1"/>
  <c r="G1288" i="12"/>
  <c r="G1288" i="15" s="1"/>
  <c r="G1290" i="12"/>
  <c r="G1290" i="15" s="1"/>
  <c r="G1292" i="12"/>
  <c r="G1292" i="15" s="1"/>
  <c r="G1294" i="12"/>
  <c r="G1294" i="15" s="1"/>
  <c r="G1296" i="12"/>
  <c r="G1296" i="15" s="1"/>
  <c r="G1298" i="12"/>
  <c r="G1298" i="15" s="1"/>
  <c r="G1300" i="12"/>
  <c r="G1300" i="15" s="1"/>
  <c r="G1302" i="12"/>
  <c r="G1302" i="15" s="1"/>
  <c r="G1304" i="12"/>
  <c r="G1304" i="15" s="1"/>
  <c r="G1306" i="12"/>
  <c r="G1306" i="15" s="1"/>
  <c r="G1308" i="12"/>
  <c r="G1308" i="15" s="1"/>
  <c r="G1310" i="12"/>
  <c r="G1310" i="15" s="1"/>
  <c r="G1312" i="12"/>
  <c r="G1312" i="15" s="1"/>
  <c r="G1314" i="12"/>
  <c r="G1314" i="15" s="1"/>
  <c r="G1316" i="12"/>
  <c r="G1316" i="15" s="1"/>
  <c r="G1318" i="12"/>
  <c r="G1318" i="15" s="1"/>
  <c r="G1320" i="12"/>
  <c r="G1320" i="15" s="1"/>
  <c r="G1322" i="12"/>
  <c r="G1322" i="15" s="1"/>
  <c r="G1324" i="12"/>
  <c r="G1324" i="15" s="1"/>
  <c r="G1326" i="12"/>
  <c r="G1326" i="15" s="1"/>
  <c r="G1328" i="12"/>
  <c r="G1328" i="15" s="1"/>
  <c r="G1330" i="12"/>
  <c r="G1330" i="15" s="1"/>
  <c r="G1332" i="12"/>
  <c r="G1332" i="15" s="1"/>
  <c r="G1334" i="12"/>
  <c r="G1334" i="15" s="1"/>
  <c r="G1336" i="12"/>
  <c r="G1336" i="15" s="1"/>
  <c r="G1338" i="12"/>
  <c r="G1338" i="15" s="1"/>
  <c r="G1340" i="12"/>
  <c r="G1340" i="15" s="1"/>
  <c r="G1342" i="12"/>
  <c r="G1342" i="15" s="1"/>
  <c r="G1344" i="12"/>
  <c r="G1344" i="15" s="1"/>
  <c r="G1346" i="12"/>
  <c r="G1346" i="15" s="1"/>
  <c r="G1348" i="12"/>
  <c r="G1348" i="15" s="1"/>
  <c r="G1350" i="12"/>
  <c r="G1350" i="15" s="1"/>
  <c r="G1352" i="12"/>
  <c r="G1352" i="15" s="1"/>
  <c r="G1354" i="12"/>
  <c r="G1354" i="15" s="1"/>
  <c r="G1356" i="12"/>
  <c r="G1356" i="15" s="1"/>
  <c r="G1358" i="12"/>
  <c r="G1358" i="15" s="1"/>
  <c r="G1360" i="12"/>
  <c r="G1360" i="15" s="1"/>
  <c r="G1362" i="12"/>
  <c r="G1362" i="15" s="1"/>
  <c r="G1364" i="12"/>
  <c r="G1364" i="15" s="1"/>
  <c r="G1366" i="12"/>
  <c r="G1366" i="15" s="1"/>
  <c r="G1368" i="12"/>
  <c r="G1368" i="15" s="1"/>
  <c r="G1370" i="12"/>
  <c r="G1370" i="15" s="1"/>
  <c r="G1372" i="12"/>
  <c r="G1372" i="15" s="1"/>
  <c r="G1374" i="12"/>
  <c r="G1374" i="15" s="1"/>
  <c r="G1376" i="12"/>
  <c r="G1376" i="15" s="1"/>
  <c r="G1378" i="12"/>
  <c r="G1378" i="15" s="1"/>
  <c r="G1380" i="12"/>
  <c r="G1380" i="15" s="1"/>
  <c r="G1382" i="12"/>
  <c r="G1382" i="15" s="1"/>
  <c r="G1384" i="12"/>
  <c r="G1384" i="15" s="1"/>
  <c r="G1386" i="12"/>
  <c r="G1386" i="15" s="1"/>
  <c r="G1388" i="12"/>
  <c r="G1388" i="15" s="1"/>
  <c r="G1390" i="12"/>
  <c r="G1390" i="15" s="1"/>
  <c r="G1392" i="12"/>
  <c r="G1392" i="15" s="1"/>
  <c r="G1394" i="12"/>
  <c r="G1394" i="15" s="1"/>
  <c r="G1396" i="12"/>
  <c r="G1396" i="15" s="1"/>
  <c r="G1398" i="12"/>
  <c r="G1398" i="15" s="1"/>
  <c r="G1400" i="12"/>
  <c r="G1400" i="15" s="1"/>
  <c r="G1402" i="12"/>
  <c r="G1402" i="15" s="1"/>
  <c r="G1404" i="12"/>
  <c r="G1404" i="15" s="1"/>
  <c r="G1406" i="12"/>
  <c r="G1406" i="15" s="1"/>
  <c r="G1408" i="12"/>
  <c r="G1408" i="15" s="1"/>
  <c r="G1410" i="12"/>
  <c r="G1410" i="15" s="1"/>
  <c r="G1412" i="12"/>
  <c r="G1412" i="15" s="1"/>
  <c r="G1414" i="12"/>
  <c r="G1414" i="15" s="1"/>
  <c r="G1416" i="12"/>
  <c r="G1416" i="15" s="1"/>
  <c r="G1418" i="12"/>
  <c r="G1418" i="15" s="1"/>
  <c r="G1420" i="12"/>
  <c r="G1420" i="15" s="1"/>
  <c r="G1422" i="12"/>
  <c r="G1422" i="15" s="1"/>
  <c r="G1424" i="12"/>
  <c r="G1424" i="15" s="1"/>
  <c r="G1426" i="12"/>
  <c r="G1426" i="15" s="1"/>
  <c r="G1428" i="12"/>
  <c r="G1428" i="15" s="1"/>
  <c r="G1430" i="12"/>
  <c r="G1430" i="15" s="1"/>
  <c r="G1432" i="12"/>
  <c r="G1432" i="15" s="1"/>
  <c r="G1434" i="12"/>
  <c r="G1434" i="15" s="1"/>
  <c r="G1436" i="12"/>
  <c r="G1436" i="15" s="1"/>
  <c r="G1438" i="12"/>
  <c r="G1438" i="15" s="1"/>
  <c r="G1440" i="12"/>
  <c r="G1440" i="15" s="1"/>
  <c r="G1442" i="12"/>
  <c r="G1442" i="15" s="1"/>
  <c r="G1444" i="12"/>
  <c r="G1444" i="15" s="1"/>
  <c r="G1446" i="12"/>
  <c r="G1446" i="15" s="1"/>
  <c r="G1448" i="12"/>
  <c r="G1448" i="15" s="1"/>
  <c r="G1450" i="12"/>
  <c r="G1450" i="15" s="1"/>
  <c r="G1452" i="12"/>
  <c r="G1452" i="15" s="1"/>
  <c r="G1454" i="12"/>
  <c r="G1454" i="15" s="1"/>
  <c r="G1456" i="12"/>
  <c r="G1456" i="15" s="1"/>
  <c r="G1458" i="12"/>
  <c r="G1458" i="15" s="1"/>
  <c r="G1460" i="12"/>
  <c r="G1460" i="15" s="1"/>
  <c r="G1462" i="12"/>
  <c r="G1462" i="15" s="1"/>
  <c r="G1464" i="12"/>
  <c r="G1464" i="15" s="1"/>
  <c r="G1466" i="12"/>
  <c r="G1466" i="15" s="1"/>
  <c r="G1468" i="12"/>
  <c r="G1468" i="15" s="1"/>
  <c r="G1470" i="12"/>
  <c r="G1470" i="15" s="1"/>
  <c r="G1472" i="12"/>
  <c r="G1472" i="15" s="1"/>
  <c r="G1474" i="12"/>
  <c r="G1474" i="15" s="1"/>
  <c r="G1476" i="12"/>
  <c r="G1476" i="15" s="1"/>
  <c r="G1478" i="12"/>
  <c r="G1478" i="15" s="1"/>
  <c r="G1480" i="12"/>
  <c r="G1480" i="15" s="1"/>
  <c r="G1482" i="12"/>
  <c r="G1482" i="15" s="1"/>
  <c r="G1484" i="12"/>
  <c r="G1484" i="15" s="1"/>
  <c r="G1486" i="12"/>
  <c r="G1486" i="15" s="1"/>
  <c r="G1488" i="12"/>
  <c r="G1488" i="15" s="1"/>
  <c r="G1490" i="12"/>
  <c r="G1490" i="15" s="1"/>
  <c r="G1492" i="12"/>
  <c r="G1492" i="15" s="1"/>
  <c r="G1494" i="12"/>
  <c r="G1494" i="15" s="1"/>
  <c r="G1496" i="12"/>
  <c r="G1496" i="15" s="1"/>
  <c r="G1498" i="12"/>
  <c r="G1498" i="15" s="1"/>
  <c r="G1500" i="12"/>
  <c r="G1500" i="15" s="1"/>
  <c r="G1502" i="12"/>
  <c r="G1502" i="15" s="1"/>
  <c r="G1504" i="12"/>
  <c r="G1504" i="15" s="1"/>
  <c r="G1506" i="12"/>
  <c r="G1506" i="15" s="1"/>
  <c r="G1508" i="12"/>
  <c r="G1508" i="15" s="1"/>
  <c r="G1510" i="12"/>
  <c r="G1510" i="15" s="1"/>
  <c r="G1512" i="12"/>
  <c r="G1512" i="15" s="1"/>
  <c r="G1514" i="12"/>
  <c r="G1514" i="15" s="1"/>
  <c r="G1516" i="12"/>
  <c r="G1516" i="15" s="1"/>
  <c r="G1518" i="12"/>
  <c r="G1518" i="15" s="1"/>
  <c r="G1520" i="12"/>
  <c r="G1520" i="15" s="1"/>
  <c r="G1522" i="12"/>
  <c r="G1522" i="15" s="1"/>
  <c r="G1524" i="12"/>
  <c r="G1524" i="15" s="1"/>
  <c r="G1526" i="12"/>
  <c r="G1526" i="15" s="1"/>
  <c r="G1528" i="12"/>
  <c r="G1528" i="15" s="1"/>
  <c r="G1530" i="12"/>
  <c r="G1530" i="15" s="1"/>
  <c r="G1532" i="12"/>
  <c r="G1532" i="15" s="1"/>
  <c r="G1534" i="12"/>
  <c r="G1534" i="15" s="1"/>
  <c r="G1536" i="12"/>
  <c r="G1536" i="15" s="1"/>
  <c r="G1538" i="12"/>
  <c r="G1538" i="15" s="1"/>
  <c r="G1540" i="12"/>
  <c r="G1540" i="15" s="1"/>
  <c r="G1542" i="12"/>
  <c r="G1542" i="15" s="1"/>
  <c r="G1544" i="12"/>
  <c r="G1544" i="15" s="1"/>
  <c r="G1546" i="12"/>
  <c r="G1546" i="15" s="1"/>
  <c r="G1548" i="12"/>
  <c r="G1548" i="15" s="1"/>
  <c r="G1550" i="12"/>
  <c r="G1550" i="15" s="1"/>
  <c r="G1552" i="12"/>
  <c r="G1552" i="15" s="1"/>
  <c r="G1554" i="12"/>
  <c r="G1554" i="15" s="1"/>
  <c r="G1556" i="12"/>
  <c r="G1556" i="15" s="1"/>
  <c r="G1558" i="12"/>
  <c r="G1558" i="15" s="1"/>
  <c r="G1560" i="12"/>
  <c r="G1560" i="15" s="1"/>
  <c r="G1562" i="12"/>
  <c r="G1562" i="15" s="1"/>
  <c r="G1564" i="12"/>
  <c r="G1564" i="15" s="1"/>
  <c r="G1566" i="12"/>
  <c r="G1566" i="15" s="1"/>
  <c r="G1568" i="12"/>
  <c r="G1568" i="15" s="1"/>
  <c r="G1570" i="12"/>
  <c r="G1570" i="15" s="1"/>
  <c r="G1572" i="12"/>
  <c r="G1572" i="15" s="1"/>
  <c r="G1574" i="12"/>
  <c r="G1574" i="15" s="1"/>
  <c r="G1576" i="12"/>
  <c r="G1576" i="15" s="1"/>
  <c r="G1578" i="12"/>
  <c r="G1578" i="15" s="1"/>
  <c r="G1580" i="12"/>
  <c r="G1580" i="15" s="1"/>
  <c r="G1582" i="12"/>
  <c r="G1582" i="15" s="1"/>
  <c r="G1584" i="12"/>
  <c r="G1584" i="15" s="1"/>
  <c r="G1586" i="12"/>
  <c r="G1586" i="15" s="1"/>
  <c r="G1588" i="12"/>
  <c r="G1588" i="15" s="1"/>
  <c r="G1590" i="12"/>
  <c r="G1590" i="15" s="1"/>
  <c r="G1592" i="12"/>
  <c r="G1592" i="15" s="1"/>
  <c r="G1594" i="12"/>
  <c r="G1594" i="15" s="1"/>
  <c r="G1596" i="12"/>
  <c r="G1596" i="15" s="1"/>
  <c r="G1598" i="12"/>
  <c r="G1598" i="15" s="1"/>
  <c r="G1600" i="12"/>
  <c r="G1600" i="15" s="1"/>
  <c r="G1602" i="12"/>
  <c r="G1602" i="15" s="1"/>
  <c r="G1604" i="12"/>
  <c r="G1604" i="15" s="1"/>
  <c r="G1606" i="12"/>
  <c r="G1606" i="15" s="1"/>
  <c r="G1608" i="12"/>
  <c r="G1608" i="15" s="1"/>
  <c r="G1610" i="12"/>
  <c r="G1610" i="15" s="1"/>
  <c r="G1612" i="12"/>
  <c r="G1612" i="15" s="1"/>
  <c r="G1614" i="12"/>
  <c r="G1614" i="15" s="1"/>
  <c r="G1616" i="12"/>
  <c r="G1616" i="15" s="1"/>
  <c r="G1618" i="12"/>
  <c r="G1618" i="15" s="1"/>
  <c r="G1620" i="12"/>
  <c r="G1620" i="15" s="1"/>
  <c r="G1622" i="12"/>
  <c r="G1622" i="15" s="1"/>
  <c r="G1624" i="12"/>
  <c r="G1624" i="15" s="1"/>
  <c r="G1626" i="12"/>
  <c r="G1626" i="15" s="1"/>
  <c r="G1628" i="12"/>
  <c r="G1628" i="15" s="1"/>
  <c r="G1630" i="12"/>
  <c r="G1630" i="15" s="1"/>
  <c r="G1632" i="12"/>
  <c r="G1632" i="15" s="1"/>
  <c r="G1634" i="12"/>
  <c r="G1634" i="15" s="1"/>
  <c r="G1636" i="12"/>
  <c r="G1636" i="15" s="1"/>
  <c r="G1638" i="12"/>
  <c r="G1638" i="15" s="1"/>
  <c r="G1640" i="12"/>
  <c r="G1640" i="15" s="1"/>
  <c r="G1642" i="12"/>
  <c r="G1642" i="15" s="1"/>
  <c r="G1644" i="12"/>
  <c r="G1644" i="15" s="1"/>
  <c r="G1646" i="12"/>
  <c r="G1646" i="15" s="1"/>
  <c r="G1648" i="12"/>
  <c r="G1648" i="15" s="1"/>
  <c r="G1650" i="12"/>
  <c r="G1650" i="15" s="1"/>
  <c r="G1652" i="12"/>
  <c r="G1652" i="15" s="1"/>
  <c r="G1654" i="12"/>
  <c r="G1654" i="15" s="1"/>
  <c r="G1656" i="12"/>
  <c r="G1656" i="15" s="1"/>
  <c r="G1658" i="12"/>
  <c r="G1658" i="15" s="1"/>
  <c r="G1660" i="12"/>
  <c r="G1660" i="15" s="1"/>
  <c r="G1662" i="12"/>
  <c r="G1662" i="15" s="1"/>
  <c r="G1664" i="12"/>
  <c r="G1664" i="15" s="1"/>
  <c r="G1666" i="12"/>
  <c r="G1666" i="15" s="1"/>
  <c r="G1668" i="12"/>
  <c r="G1668" i="15" s="1"/>
  <c r="G1670" i="12"/>
  <c r="G1670" i="15" s="1"/>
  <c r="G1672" i="12"/>
  <c r="G1672" i="15" s="1"/>
  <c r="G1674" i="12"/>
  <c r="G1674" i="15" s="1"/>
  <c r="G1676" i="12"/>
  <c r="G1676" i="15" s="1"/>
  <c r="G1678" i="12"/>
  <c r="G1678" i="15" s="1"/>
  <c r="G1680" i="12"/>
  <c r="G1680" i="15" s="1"/>
  <c r="G1682" i="12"/>
  <c r="G1682" i="15" s="1"/>
  <c r="G1684" i="12"/>
  <c r="G1684" i="15" s="1"/>
  <c r="G1686" i="12"/>
  <c r="G1686" i="15" s="1"/>
  <c r="G1688" i="12"/>
  <c r="G1688" i="15" s="1"/>
  <c r="G1690" i="12"/>
  <c r="G1690" i="15" s="1"/>
  <c r="G1692" i="12"/>
  <c r="G1692" i="15" s="1"/>
  <c r="G1694" i="12"/>
  <c r="G1694" i="15" s="1"/>
  <c r="G1696" i="12"/>
  <c r="G1696" i="15" s="1"/>
  <c r="G1698" i="12"/>
  <c r="G1698" i="15" s="1"/>
  <c r="G1700" i="12"/>
  <c r="G1700" i="15" s="1"/>
  <c r="G1702" i="12"/>
  <c r="G1702" i="15" s="1"/>
  <c r="G1704" i="12"/>
  <c r="G1704" i="15" s="1"/>
  <c r="G1706" i="12"/>
  <c r="G1706" i="15" s="1"/>
  <c r="G1708" i="12"/>
  <c r="G1708" i="15" s="1"/>
  <c r="G1710" i="12"/>
  <c r="G1710" i="15" s="1"/>
  <c r="G1712" i="12"/>
  <c r="G1712" i="15" s="1"/>
  <c r="G1714" i="12"/>
  <c r="G1714" i="15" s="1"/>
  <c r="G1716" i="12"/>
  <c r="G1716" i="15" s="1"/>
  <c r="G1718" i="12"/>
  <c r="G1718" i="15" s="1"/>
  <c r="G1720" i="12"/>
  <c r="G1720" i="15" s="1"/>
  <c r="G1722" i="12"/>
  <c r="G1722" i="15" s="1"/>
  <c r="G1724" i="12"/>
  <c r="G1724" i="15" s="1"/>
  <c r="G1726" i="12"/>
  <c r="G1726" i="15" s="1"/>
  <c r="G1728" i="12"/>
  <c r="G1728" i="15" s="1"/>
  <c r="G1730" i="12"/>
  <c r="G1730" i="15" s="1"/>
  <c r="G1732" i="12"/>
  <c r="G1732" i="15" s="1"/>
  <c r="G1734" i="12"/>
  <c r="G1734" i="15" s="1"/>
  <c r="G1736" i="12"/>
  <c r="G1736" i="15" s="1"/>
  <c r="G1738" i="12"/>
  <c r="G1738" i="15" s="1"/>
  <c r="G1740" i="12"/>
  <c r="G1740" i="15" s="1"/>
  <c r="G1742" i="12"/>
  <c r="G1742" i="15" s="1"/>
  <c r="G1744" i="12"/>
  <c r="G1744" i="15" s="1"/>
  <c r="G1746" i="12"/>
  <c r="G1746" i="15" s="1"/>
  <c r="G1748" i="12"/>
  <c r="G1748" i="15" s="1"/>
  <c r="G1750" i="12"/>
  <c r="G1750" i="15" s="1"/>
  <c r="G1752" i="12"/>
  <c r="G1752" i="15" s="1"/>
  <c r="G1754" i="12"/>
  <c r="G1754" i="15" s="1"/>
  <c r="G1756" i="12"/>
  <c r="G1756" i="15" s="1"/>
  <c r="G1758" i="12"/>
  <c r="G1758" i="15" s="1"/>
  <c r="G1760" i="12"/>
  <c r="G1760" i="15" s="1"/>
  <c r="G1762" i="12"/>
  <c r="G1762" i="15" s="1"/>
  <c r="G1764" i="12"/>
  <c r="G1764" i="15" s="1"/>
  <c r="G1766" i="12"/>
  <c r="G1766" i="15" s="1"/>
  <c r="G1768" i="12"/>
  <c r="G1768" i="15" s="1"/>
  <c r="G1770" i="12"/>
  <c r="G1770" i="15" s="1"/>
  <c r="G1772" i="12"/>
  <c r="G1772" i="15" s="1"/>
  <c r="G1774" i="12"/>
  <c r="G1774" i="15" s="1"/>
  <c r="G1776" i="12"/>
  <c r="G1776" i="15" s="1"/>
  <c r="G1778" i="12"/>
  <c r="G1778" i="15" s="1"/>
  <c r="G1780" i="12"/>
  <c r="G1780" i="15" s="1"/>
  <c r="G1782" i="12"/>
  <c r="G1782" i="15" s="1"/>
  <c r="G1784" i="12"/>
  <c r="G1784" i="15" s="1"/>
  <c r="G1786" i="12"/>
  <c r="G1786" i="15" s="1"/>
  <c r="G1788" i="12"/>
  <c r="G1788" i="15" s="1"/>
  <c r="G1790" i="12"/>
  <c r="G1790" i="15" s="1"/>
  <c r="G1792" i="12"/>
  <c r="G1792" i="15" s="1"/>
  <c r="G1794" i="12"/>
  <c r="G1794" i="15" s="1"/>
  <c r="G1796" i="12"/>
  <c r="G1796" i="15" s="1"/>
  <c r="G1798" i="12"/>
  <c r="G1798" i="15" s="1"/>
  <c r="G1800" i="12"/>
  <c r="G1800" i="15" s="1"/>
  <c r="G1802" i="12"/>
  <c r="G1802" i="15" s="1"/>
  <c r="G1804" i="12"/>
  <c r="G1804" i="15" s="1"/>
  <c r="G1806" i="12"/>
  <c r="G1806" i="15" s="1"/>
  <c r="G1808" i="12"/>
  <c r="G1808" i="15" s="1"/>
  <c r="G1810" i="12"/>
  <c r="G1810" i="15" s="1"/>
  <c r="G1812" i="12"/>
  <c r="G1812" i="15" s="1"/>
  <c r="G1814" i="12"/>
  <c r="G1814" i="15" s="1"/>
  <c r="G1816" i="12"/>
  <c r="G1816" i="15" s="1"/>
  <c r="G1818" i="12"/>
  <c r="G1818" i="15" s="1"/>
  <c r="G1820" i="12"/>
  <c r="G1820" i="15" s="1"/>
  <c r="G1822" i="12"/>
  <c r="G1822" i="15" s="1"/>
  <c r="G1824" i="12"/>
  <c r="G1824" i="15" s="1"/>
  <c r="G1826" i="12"/>
  <c r="G1826" i="15" s="1"/>
  <c r="G1828" i="12"/>
  <c r="G1828" i="15" s="1"/>
  <c r="G1830" i="12"/>
  <c r="G1830" i="15" s="1"/>
  <c r="G1832" i="12"/>
  <c r="G1832" i="15" s="1"/>
  <c r="G1834" i="12"/>
  <c r="G1834" i="15" s="1"/>
  <c r="G1836" i="12"/>
  <c r="G1836" i="15" s="1"/>
  <c r="G1838" i="12"/>
  <c r="G1838" i="15" s="1"/>
  <c r="G1840" i="12"/>
  <c r="G1840" i="15" s="1"/>
  <c r="G1842" i="12"/>
  <c r="G1842" i="15" s="1"/>
  <c r="G1844" i="12"/>
  <c r="G1844" i="15" s="1"/>
  <c r="G1846" i="12"/>
  <c r="G1846" i="15" s="1"/>
  <c r="G1848" i="12"/>
  <c r="G1848" i="15" s="1"/>
  <c r="G1850" i="12"/>
  <c r="G1850" i="15" s="1"/>
  <c r="G1852" i="12"/>
  <c r="G1852" i="15" s="1"/>
  <c r="G1854" i="12"/>
  <c r="G1854" i="15" s="1"/>
  <c r="G1856" i="12"/>
  <c r="G1856" i="15" s="1"/>
  <c r="G1858" i="12"/>
  <c r="G1858" i="15" s="1"/>
  <c r="G1860" i="12"/>
  <c r="G1860" i="15" s="1"/>
  <c r="G1862" i="12"/>
  <c r="G1862" i="15" s="1"/>
  <c r="G1864" i="12"/>
  <c r="G1864" i="15" s="1"/>
  <c r="G1866" i="12"/>
  <c r="G1866" i="15" s="1"/>
  <c r="G1868" i="12"/>
  <c r="G1868" i="15" s="1"/>
  <c r="G1870" i="12"/>
  <c r="G1870" i="15" s="1"/>
  <c r="G1872" i="12"/>
  <c r="G1872" i="15" s="1"/>
  <c r="G1874" i="12"/>
  <c r="G1874" i="15" s="1"/>
  <c r="G1876" i="12"/>
  <c r="G1876" i="15" s="1"/>
  <c r="G1878" i="12"/>
  <c r="G1878" i="15" s="1"/>
  <c r="G1880" i="12"/>
  <c r="G1880" i="15" s="1"/>
  <c r="G1882" i="12"/>
  <c r="G1882" i="15" s="1"/>
  <c r="G1884" i="12"/>
  <c r="G1884" i="15" s="1"/>
  <c r="G1886" i="12"/>
  <c r="G1886" i="15" s="1"/>
  <c r="G1888" i="12"/>
  <c r="G1888" i="15" s="1"/>
  <c r="G1890" i="12"/>
  <c r="G1890" i="15" s="1"/>
  <c r="G1892" i="12"/>
  <c r="G1892" i="15" s="1"/>
  <c r="G1894" i="12"/>
  <c r="G1894" i="15" s="1"/>
  <c r="G1896" i="12"/>
  <c r="G1896" i="15" s="1"/>
  <c r="G1898" i="12"/>
  <c r="G1898" i="15" s="1"/>
  <c r="G1900" i="12"/>
  <c r="G1900" i="15" s="1"/>
  <c r="G1902" i="12"/>
  <c r="G1902" i="15" s="1"/>
  <c r="G1904" i="12"/>
  <c r="G1904" i="15" s="1"/>
  <c r="G1906" i="12"/>
  <c r="G1906" i="15" s="1"/>
  <c r="G1908" i="12"/>
  <c r="G1908" i="15" s="1"/>
  <c r="G1910" i="12"/>
  <c r="G1910" i="15" s="1"/>
  <c r="G1912" i="12"/>
  <c r="G1912" i="15" s="1"/>
  <c r="G1914" i="12"/>
  <c r="G1914" i="15" s="1"/>
  <c r="G1916" i="12"/>
  <c r="G1916" i="15" s="1"/>
  <c r="G1918" i="12"/>
  <c r="G1918" i="15" s="1"/>
  <c r="G1920" i="12"/>
  <c r="G1920" i="15" s="1"/>
  <c r="G1922" i="12"/>
  <c r="G1922" i="15" s="1"/>
  <c r="G1924" i="12"/>
  <c r="G1924" i="15" s="1"/>
  <c r="G1926" i="12"/>
  <c r="G1926" i="15" s="1"/>
  <c r="G1928" i="12"/>
  <c r="G1928" i="15" s="1"/>
  <c r="G1930" i="12"/>
  <c r="G1930" i="15" s="1"/>
  <c r="G1932" i="12"/>
  <c r="G1932" i="15" s="1"/>
  <c r="G1934" i="12"/>
  <c r="G1934" i="15" s="1"/>
  <c r="G1936" i="12"/>
  <c r="G1936" i="15" s="1"/>
  <c r="G1938" i="12"/>
  <c r="G1938" i="15" s="1"/>
  <c r="G1940" i="12"/>
  <c r="G1940" i="15" s="1"/>
  <c r="G1942" i="12"/>
  <c r="G1942" i="15" s="1"/>
  <c r="G1944" i="12"/>
  <c r="G1944" i="15" s="1"/>
  <c r="G1946" i="12"/>
  <c r="G1946" i="15" s="1"/>
  <c r="G1948" i="12"/>
  <c r="G1948" i="15" s="1"/>
  <c r="G1950" i="12"/>
  <c r="G1950" i="15" s="1"/>
  <c r="G1952" i="12"/>
  <c r="G1952" i="15" s="1"/>
  <c r="G1954" i="12"/>
  <c r="G1954" i="15" s="1"/>
  <c r="G1956" i="12"/>
  <c r="G1956" i="15" s="1"/>
  <c r="G1958" i="12"/>
  <c r="G1958" i="15" s="1"/>
  <c r="G1960" i="12"/>
  <c r="G1960" i="15" s="1"/>
  <c r="G1962" i="12"/>
  <c r="G1962" i="15" s="1"/>
  <c r="G1964" i="12"/>
  <c r="G1964" i="15" s="1"/>
  <c r="G1966" i="12"/>
  <c r="G1966" i="15" s="1"/>
  <c r="G1968" i="12"/>
  <c r="G1968" i="15" s="1"/>
  <c r="G1970" i="12"/>
  <c r="G1970" i="15" s="1"/>
  <c r="G1972" i="12"/>
  <c r="G1972" i="15" s="1"/>
  <c r="G1974" i="12"/>
  <c r="G1974" i="15" s="1"/>
  <c r="G1976" i="12"/>
  <c r="G1976" i="15" s="1"/>
  <c r="G1978" i="12"/>
  <c r="G1978" i="15" s="1"/>
  <c r="G1980" i="12"/>
  <c r="G1980" i="15" s="1"/>
  <c r="G1982" i="12"/>
  <c r="G1982" i="15" s="1"/>
  <c r="G1984" i="12"/>
  <c r="G1984" i="15" s="1"/>
  <c r="G1986" i="12"/>
  <c r="G1986" i="15" s="1"/>
  <c r="G1988" i="12"/>
  <c r="G1988" i="15" s="1"/>
  <c r="G1990" i="12"/>
  <c r="G1990" i="15" s="1"/>
  <c r="G1992" i="12"/>
  <c r="G1992" i="15" s="1"/>
  <c r="G1994" i="12"/>
  <c r="G1994" i="15" s="1"/>
  <c r="G1996" i="12"/>
  <c r="G1996" i="15" s="1"/>
  <c r="G1998" i="12"/>
  <c r="G1998" i="15" s="1"/>
  <c r="G2000" i="12"/>
  <c r="G2000" i="15" s="1"/>
  <c r="G2002" i="12"/>
  <c r="G2002" i="15" s="1"/>
  <c r="G2004" i="12"/>
  <c r="G2004" i="15" s="1"/>
  <c r="G2006" i="12"/>
  <c r="G2006" i="15" s="1"/>
  <c r="G2008" i="12"/>
  <c r="G2008" i="15" s="1"/>
  <c r="G2010" i="12"/>
  <c r="G2010" i="15" s="1"/>
  <c r="G2012" i="12"/>
  <c r="G2012" i="15" s="1"/>
  <c r="G2014" i="12"/>
  <c r="G2014" i="15" s="1"/>
  <c r="G2016" i="12"/>
  <c r="G2016" i="15" s="1"/>
  <c r="G2018" i="12"/>
  <c r="G2018" i="15" s="1"/>
  <c r="G2020" i="12"/>
  <c r="G2020" i="15" s="1"/>
  <c r="G2022" i="12"/>
  <c r="G2022" i="15" s="1"/>
  <c r="G2024" i="12"/>
  <c r="G2024" i="15" s="1"/>
  <c r="G2026" i="12"/>
  <c r="G2026" i="15" s="1"/>
  <c r="G2028" i="12"/>
  <c r="G2028" i="15" s="1"/>
  <c r="G2030" i="12"/>
  <c r="G2030" i="15" s="1"/>
  <c r="G2032" i="12"/>
  <c r="G2032" i="15" s="1"/>
  <c r="G2034" i="12"/>
  <c r="G2034" i="15" s="1"/>
  <c r="G2036" i="12"/>
  <c r="G2036" i="15" s="1"/>
  <c r="G2038" i="12"/>
  <c r="G2038" i="15" s="1"/>
  <c r="G2040" i="12"/>
  <c r="G2040" i="15" s="1"/>
  <c r="G2042" i="12"/>
  <c r="G2042" i="15" s="1"/>
  <c r="G2044" i="12"/>
  <c r="G2044" i="15" s="1"/>
  <c r="G2046" i="12"/>
  <c r="G2046" i="15" s="1"/>
  <c r="G2048" i="12"/>
  <c r="G2048" i="15" s="1"/>
  <c r="G2050" i="12"/>
  <c r="G2050" i="15" s="1"/>
  <c r="G2052" i="12"/>
  <c r="G2052" i="15" s="1"/>
  <c r="G2054" i="12"/>
  <c r="G2054" i="15" s="1"/>
  <c r="G2056" i="12"/>
  <c r="G2056" i="15" s="1"/>
  <c r="G2058" i="12"/>
  <c r="G2058" i="15" s="1"/>
  <c r="G2060" i="12"/>
  <c r="G2060" i="15" s="1"/>
  <c r="G2062" i="12"/>
  <c r="G2062" i="15" s="1"/>
  <c r="G2064" i="12"/>
  <c r="G2064" i="15" s="1"/>
  <c r="G2066" i="12"/>
  <c r="G2066" i="15" s="1"/>
  <c r="G2068" i="12"/>
  <c r="G2068" i="15" s="1"/>
  <c r="G2070" i="12"/>
  <c r="G2070" i="15" s="1"/>
  <c r="G2072" i="12"/>
  <c r="G2072" i="15" s="1"/>
  <c r="G2074" i="12"/>
  <c r="G2074" i="15" s="1"/>
  <c r="G2076" i="12"/>
  <c r="G2076" i="15" s="1"/>
  <c r="G2078" i="12"/>
  <c r="G2078" i="15" s="1"/>
  <c r="G2080" i="12"/>
  <c r="G2080" i="15" s="1"/>
  <c r="G2082" i="12"/>
  <c r="G2082" i="15" s="1"/>
  <c r="G2084" i="12"/>
  <c r="G2084" i="15" s="1"/>
  <c r="G2086" i="12"/>
  <c r="G2086" i="15" s="1"/>
  <c r="G2088" i="12"/>
  <c r="G2088" i="15" s="1"/>
  <c r="G2090" i="12"/>
  <c r="G2090" i="15" s="1"/>
  <c r="G2092" i="12"/>
  <c r="G2092" i="15" s="1"/>
  <c r="G2094" i="12"/>
  <c r="G2094" i="15" s="1"/>
  <c r="G2096" i="12"/>
  <c r="G2096" i="15" s="1"/>
  <c r="G2098" i="12"/>
  <c r="G2098" i="15" s="1"/>
  <c r="G2100" i="12"/>
  <c r="G2100" i="15" s="1"/>
  <c r="G2102" i="12"/>
  <c r="G2102" i="15" s="1"/>
  <c r="G2104" i="12"/>
  <c r="G2104" i="15" s="1"/>
  <c r="G2106" i="12"/>
  <c r="G2106" i="15" s="1"/>
  <c r="G2108" i="12"/>
  <c r="G2108" i="15" s="1"/>
  <c r="G2110" i="12"/>
  <c r="G2110" i="15" s="1"/>
  <c r="G2112" i="12"/>
  <c r="G2112" i="15" s="1"/>
  <c r="G2114" i="12"/>
  <c r="G2114" i="15" s="1"/>
  <c r="G2116" i="12"/>
  <c r="G2116" i="15" s="1"/>
  <c r="G2118" i="12"/>
  <c r="G2118" i="15" s="1"/>
  <c r="G2120" i="12"/>
  <c r="G2120" i="15" s="1"/>
  <c r="G2122" i="12"/>
  <c r="G2122" i="15" s="1"/>
  <c r="G2124" i="12"/>
  <c r="G2124" i="15" s="1"/>
  <c r="G2126" i="12"/>
  <c r="G2126" i="15" s="1"/>
  <c r="G2128" i="12"/>
  <c r="G2128" i="15" s="1"/>
  <c r="G2130" i="12"/>
  <c r="G2130" i="15" s="1"/>
  <c r="G2132" i="12"/>
  <c r="G2132" i="15" s="1"/>
  <c r="G2134" i="12"/>
  <c r="G2134" i="15" s="1"/>
  <c r="G2136" i="12"/>
  <c r="G2136" i="15" s="1"/>
  <c r="G2138" i="12"/>
  <c r="G2138" i="15" s="1"/>
  <c r="G2140" i="12"/>
  <c r="G2140" i="15" s="1"/>
  <c r="G2142" i="12"/>
  <c r="G2142" i="15" s="1"/>
  <c r="G2144" i="12"/>
  <c r="G2144" i="15" s="1"/>
  <c r="G2146" i="12"/>
  <c r="G2146" i="15" s="1"/>
  <c r="G2148" i="12"/>
  <c r="G2148" i="15" s="1"/>
  <c r="G2150" i="12"/>
  <c r="G2150" i="15" s="1"/>
  <c r="G2152" i="12"/>
  <c r="G2152" i="15" s="1"/>
  <c r="G2154" i="12"/>
  <c r="G2154" i="15" s="1"/>
  <c r="G2156" i="12"/>
  <c r="G2156" i="15" s="1"/>
  <c r="G2158" i="12"/>
  <c r="G2158" i="15" s="1"/>
  <c r="G2160" i="12"/>
  <c r="G2160" i="15" s="1"/>
  <c r="G2162" i="12"/>
  <c r="G2162" i="15" s="1"/>
  <c r="G2164" i="12"/>
  <c r="G2164" i="15" s="1"/>
  <c r="G2166" i="12"/>
  <c r="G2166" i="15" s="1"/>
  <c r="G2168" i="12"/>
  <c r="G2168" i="15" s="1"/>
  <c r="G2170" i="12"/>
  <c r="G2170" i="15" s="1"/>
  <c r="G2172" i="12"/>
  <c r="G2172" i="15" s="1"/>
  <c r="G2174" i="12"/>
  <c r="G2174" i="15" s="1"/>
  <c r="G2176" i="12"/>
  <c r="G2176" i="15" s="1"/>
  <c r="G2178" i="12"/>
  <c r="G2178" i="15" s="1"/>
  <c r="G2180" i="12"/>
  <c r="G2180" i="15" s="1"/>
  <c r="G2182" i="12"/>
  <c r="G2182" i="15" s="1"/>
  <c r="G2184" i="12"/>
  <c r="G2184" i="15" s="1"/>
  <c r="G2186" i="12"/>
  <c r="G2186" i="15" s="1"/>
  <c r="G2188" i="12"/>
  <c r="G2188" i="15" s="1"/>
  <c r="G2190" i="12"/>
  <c r="G2190" i="15" s="1"/>
  <c r="G2192" i="12"/>
  <c r="G2192" i="15" s="1"/>
  <c r="G2194" i="12"/>
  <c r="G2194" i="15" s="1"/>
  <c r="G2196" i="12"/>
  <c r="G2196" i="15" s="1"/>
  <c r="G2198" i="12"/>
  <c r="G2198" i="15" s="1"/>
  <c r="G2200" i="12"/>
  <c r="G2200" i="15" s="1"/>
  <c r="G2202" i="12"/>
  <c r="G2202" i="15" s="1"/>
  <c r="G2204" i="12"/>
  <c r="G2204" i="15" s="1"/>
  <c r="G2206" i="12"/>
  <c r="G2206" i="15" s="1"/>
  <c r="G2208" i="12"/>
  <c r="G2208" i="15" s="1"/>
  <c r="G2210" i="12"/>
  <c r="G2210" i="15" s="1"/>
  <c r="G2212" i="12"/>
  <c r="G2212" i="15" s="1"/>
  <c r="G2214" i="12"/>
  <c r="G2214" i="15" s="1"/>
  <c r="G2216" i="12"/>
  <c r="G2216" i="15" s="1"/>
  <c r="G2218" i="12"/>
  <c r="G2218" i="15" s="1"/>
  <c r="G2220" i="12"/>
  <c r="G2220" i="15" s="1"/>
  <c r="G2222" i="12"/>
  <c r="G2222" i="15" s="1"/>
  <c r="G2224" i="12"/>
  <c r="G2224" i="15" s="1"/>
  <c r="G2226" i="12"/>
  <c r="G2226" i="15" s="1"/>
  <c r="G2228" i="12"/>
  <c r="G2228" i="15" s="1"/>
  <c r="G2230" i="12"/>
  <c r="G2230" i="15" s="1"/>
  <c r="G2232" i="12"/>
  <c r="G2232" i="15" s="1"/>
  <c r="G2234" i="12"/>
  <c r="G2234" i="15" s="1"/>
  <c r="G2236" i="12"/>
  <c r="G2236" i="15" s="1"/>
  <c r="G2238" i="12"/>
  <c r="G2238" i="15" s="1"/>
  <c r="G2240" i="12"/>
  <c r="G2240" i="15" s="1"/>
  <c r="G2242" i="12"/>
  <c r="G2242" i="15" s="1"/>
  <c r="G2244" i="12"/>
  <c r="G2244" i="15" s="1"/>
  <c r="G2246" i="12"/>
  <c r="G2246" i="15" s="1"/>
  <c r="G2248" i="12"/>
  <c r="G2248" i="15" s="1"/>
  <c r="G2250" i="12"/>
  <c r="G2250" i="15" s="1"/>
  <c r="G2252" i="12"/>
  <c r="G2252" i="15" s="1"/>
  <c r="G2254" i="12"/>
  <c r="G2254" i="15" s="1"/>
  <c r="G2256" i="12"/>
  <c r="G2256" i="15" s="1"/>
  <c r="G2258" i="12"/>
  <c r="G2258" i="15" s="1"/>
  <c r="G2260" i="12"/>
  <c r="G2260" i="15" s="1"/>
  <c r="G2262" i="12"/>
  <c r="G2262" i="15" s="1"/>
  <c r="G2264" i="12"/>
  <c r="G2264" i="15" s="1"/>
  <c r="G2266" i="12"/>
  <c r="G2266" i="15" s="1"/>
  <c r="G2268" i="12"/>
  <c r="G2268" i="15" s="1"/>
  <c r="G2270" i="12"/>
  <c r="G2270" i="15" s="1"/>
  <c r="G2272" i="12"/>
  <c r="G2272" i="15" s="1"/>
  <c r="G2274" i="12"/>
  <c r="G2274" i="15" s="1"/>
  <c r="G2276" i="12"/>
  <c r="G2276" i="15" s="1"/>
  <c r="G2278" i="12"/>
  <c r="G2278" i="15" s="1"/>
  <c r="G2280" i="12"/>
  <c r="G2280" i="15" s="1"/>
  <c r="G2282" i="12"/>
  <c r="G2282" i="15" s="1"/>
  <c r="G2284" i="12"/>
  <c r="G2284" i="15" s="1"/>
  <c r="G2286" i="12"/>
  <c r="G2286" i="15" s="1"/>
  <c r="G2288" i="12"/>
  <c r="G2288" i="15" s="1"/>
  <c r="G2290" i="12"/>
  <c r="G2290" i="15" s="1"/>
  <c r="G2292" i="12"/>
  <c r="G2292" i="15" s="1"/>
  <c r="G2294" i="12"/>
  <c r="G2294" i="15" s="1"/>
  <c r="G2296" i="12"/>
  <c r="G2296" i="15" s="1"/>
  <c r="G2298" i="12"/>
  <c r="G2298" i="15" s="1"/>
  <c r="G2300" i="12"/>
  <c r="G2300" i="15" s="1"/>
  <c r="G2302" i="12"/>
  <c r="G2302" i="15" s="1"/>
  <c r="G2304" i="12"/>
  <c r="G2304" i="15" s="1"/>
  <c r="G2306" i="12"/>
  <c r="G2306" i="15" s="1"/>
  <c r="G2308" i="12"/>
  <c r="G2308" i="15" s="1"/>
  <c r="G2310" i="12"/>
  <c r="G2310" i="15" s="1"/>
  <c r="G2312" i="12"/>
  <c r="G2312" i="15" s="1"/>
  <c r="G2314" i="12"/>
  <c r="G2314" i="15" s="1"/>
  <c r="G2316" i="12"/>
  <c r="G2316" i="15" s="1"/>
  <c r="G2318" i="12"/>
  <c r="G2318" i="15" s="1"/>
  <c r="G2320" i="12"/>
  <c r="G2320" i="15" s="1"/>
  <c r="G2322" i="12"/>
  <c r="G2322" i="15" s="1"/>
  <c r="G2324" i="12"/>
  <c r="G2324" i="15" s="1"/>
  <c r="G2326" i="12"/>
  <c r="G2326" i="15" s="1"/>
  <c r="G2328" i="12"/>
  <c r="G2328" i="15" s="1"/>
  <c r="G2330" i="12"/>
  <c r="G2330" i="15" s="1"/>
  <c r="G2332" i="12"/>
  <c r="G2332" i="15" s="1"/>
  <c r="G2334" i="12"/>
  <c r="G2334" i="15" s="1"/>
  <c r="G2336" i="12"/>
  <c r="G2336" i="15" s="1"/>
  <c r="G2338" i="12"/>
  <c r="G2338" i="15" s="1"/>
  <c r="G2340" i="12"/>
  <c r="G2340" i="15" s="1"/>
  <c r="G2342" i="12"/>
  <c r="G2342" i="15" s="1"/>
  <c r="G2344" i="12"/>
  <c r="G2344" i="15" s="1"/>
  <c r="G2346" i="12"/>
  <c r="G2346" i="15" s="1"/>
  <c r="G2348" i="12"/>
  <c r="G2348" i="15" s="1"/>
  <c r="G2350" i="12"/>
  <c r="G2350" i="15" s="1"/>
  <c r="G2352" i="12"/>
  <c r="G2352" i="15" s="1"/>
  <c r="G2354" i="12"/>
  <c r="G2354" i="15" s="1"/>
  <c r="G2356" i="12"/>
  <c r="G2356" i="15" s="1"/>
  <c r="G2358" i="12"/>
  <c r="G2358" i="15" s="1"/>
  <c r="G2360" i="12"/>
  <c r="G2360" i="15" s="1"/>
  <c r="G2362" i="12"/>
  <c r="G2362" i="15" s="1"/>
  <c r="G2364" i="12"/>
  <c r="G2364" i="15" s="1"/>
  <c r="G2366" i="12"/>
  <c r="G2366" i="15" s="1"/>
  <c r="G2368" i="12"/>
  <c r="G2368" i="15" s="1"/>
  <c r="G2370" i="12"/>
  <c r="G2370" i="15" s="1"/>
  <c r="G2372" i="12"/>
  <c r="G2372" i="15" s="1"/>
  <c r="G2374" i="12"/>
  <c r="G2374" i="15" s="1"/>
  <c r="G2376" i="12"/>
  <c r="G2376" i="15" s="1"/>
  <c r="G2378" i="12"/>
  <c r="G2378" i="15" s="1"/>
  <c r="G2380" i="12"/>
  <c r="G2380" i="15" s="1"/>
  <c r="G2382" i="12"/>
  <c r="G2382" i="15" s="1"/>
  <c r="G2384" i="12"/>
  <c r="G2384" i="15" s="1"/>
  <c r="G2386" i="12"/>
  <c r="G2386" i="15" s="1"/>
  <c r="G2388" i="12"/>
  <c r="G2388" i="15" s="1"/>
  <c r="G2390" i="12"/>
  <c r="G2390" i="15" s="1"/>
  <c r="G2392" i="12"/>
  <c r="G2392" i="15" s="1"/>
  <c r="G2394" i="12"/>
  <c r="G2394" i="15" s="1"/>
  <c r="G2396" i="12"/>
  <c r="G2396" i="15" s="1"/>
  <c r="G2398" i="12"/>
  <c r="G2398" i="15" s="1"/>
  <c r="G2400" i="12"/>
  <c r="G2400" i="15" s="1"/>
  <c r="G2402" i="12"/>
  <c r="G2402" i="15" s="1"/>
  <c r="G2404" i="12"/>
  <c r="G2404" i="15" s="1"/>
  <c r="G2406" i="12"/>
  <c r="G2406" i="15" s="1"/>
  <c r="G2408" i="12"/>
  <c r="G2408" i="15" s="1"/>
  <c r="G2410" i="12"/>
  <c r="G2410" i="15" s="1"/>
  <c r="G2412" i="12"/>
  <c r="G2412" i="15" s="1"/>
  <c r="G2414" i="12"/>
  <c r="G2414" i="15" s="1"/>
  <c r="G2416" i="12"/>
  <c r="G2416" i="15" s="1"/>
  <c r="G2418" i="12"/>
  <c r="G2418" i="15" s="1"/>
  <c r="G2420" i="12"/>
  <c r="G2420" i="15" s="1"/>
  <c r="G2422" i="12"/>
  <c r="G2422" i="15" s="1"/>
  <c r="G2424" i="12"/>
  <c r="G2424" i="15" s="1"/>
  <c r="G2426" i="12"/>
  <c r="G2426" i="15" s="1"/>
  <c r="G2428" i="12"/>
  <c r="G2428" i="15" s="1"/>
  <c r="G2430" i="12"/>
  <c r="G2430" i="15" s="1"/>
  <c r="G2432" i="12"/>
  <c r="G2432" i="15" s="1"/>
  <c r="G2434" i="12"/>
  <c r="G2434" i="15" s="1"/>
  <c r="G2436" i="12"/>
  <c r="G2436" i="15" s="1"/>
  <c r="G2438" i="12"/>
  <c r="G2438" i="15" s="1"/>
  <c r="G2440" i="12"/>
  <c r="G2440" i="15" s="1"/>
  <c r="G2442" i="12"/>
  <c r="G2442" i="15" s="1"/>
  <c r="G2444" i="12"/>
  <c r="G2444" i="15" s="1"/>
  <c r="G2446" i="12"/>
  <c r="G2446" i="15" s="1"/>
  <c r="G2448" i="12"/>
  <c r="G2448" i="15" s="1"/>
  <c r="G2450" i="12"/>
  <c r="G2450" i="15" s="1"/>
  <c r="G2452" i="12"/>
  <c r="G2452" i="15" s="1"/>
  <c r="G2454" i="12"/>
  <c r="G2454" i="15" s="1"/>
  <c r="G2456" i="12"/>
  <c r="G2456" i="15" s="1"/>
  <c r="G2458" i="12"/>
  <c r="G2458" i="15" s="1"/>
  <c r="G2460" i="12"/>
  <c r="G2460" i="15" s="1"/>
  <c r="G2462" i="12"/>
  <c r="G2462" i="15" s="1"/>
  <c r="G2464" i="12"/>
  <c r="G2464" i="15" s="1"/>
  <c r="G2466" i="12"/>
  <c r="G2466" i="15" s="1"/>
  <c r="G2468" i="12"/>
  <c r="G2468" i="15" s="1"/>
  <c r="G2470" i="12"/>
  <c r="G2470" i="15" s="1"/>
  <c r="G2472" i="12"/>
  <c r="G2472" i="15" s="1"/>
  <c r="G2474" i="12"/>
  <c r="G2474" i="15" s="1"/>
  <c r="G2476" i="12"/>
  <c r="G2476" i="15" s="1"/>
  <c r="G2478" i="12"/>
  <c r="G2478" i="15" s="1"/>
  <c r="G2480" i="12"/>
  <c r="G2480" i="15" s="1"/>
  <c r="G2482" i="12"/>
  <c r="G2482" i="15" s="1"/>
  <c r="G2484" i="12"/>
  <c r="G2484" i="15" s="1"/>
  <c r="G2486" i="12"/>
  <c r="G2486" i="15" s="1"/>
  <c r="G2488" i="12"/>
  <c r="G2488" i="15" s="1"/>
  <c r="G2490" i="12"/>
  <c r="G2490" i="15" s="1"/>
  <c r="G2492" i="12"/>
  <c r="G2492" i="15" s="1"/>
  <c r="G2494" i="12"/>
  <c r="G2494" i="15" s="1"/>
  <c r="G2496" i="12"/>
  <c r="G2496" i="15" s="1"/>
  <c r="G2498" i="12"/>
  <c r="G2498" i="15" s="1"/>
  <c r="G2500" i="12"/>
  <c r="G2500" i="15" s="1"/>
  <c r="G2502" i="12"/>
  <c r="G2502" i="15" s="1"/>
  <c r="G2504" i="12"/>
  <c r="G2504" i="15" s="1"/>
  <c r="G2506" i="12"/>
  <c r="G2506" i="15" s="1"/>
  <c r="G2508" i="12"/>
  <c r="G2508" i="15" s="1"/>
  <c r="G2510" i="12"/>
  <c r="G2510" i="15" s="1"/>
  <c r="G2512" i="12"/>
  <c r="G2512" i="15" s="1"/>
  <c r="G2514" i="12"/>
  <c r="G2514" i="15" s="1"/>
  <c r="G2516" i="12"/>
  <c r="G2516" i="15" s="1"/>
  <c r="G2518" i="12"/>
  <c r="G2518" i="15" s="1"/>
  <c r="G2520" i="12"/>
  <c r="G2520" i="15" s="1"/>
  <c r="G2522" i="12"/>
  <c r="G2522" i="15" s="1"/>
  <c r="G2524" i="12"/>
  <c r="G2524" i="15" s="1"/>
  <c r="G2526" i="12"/>
  <c r="G2526" i="15" s="1"/>
  <c r="G2528" i="12"/>
  <c r="G2528" i="15" s="1"/>
  <c r="G2530" i="12"/>
  <c r="G2530" i="15" s="1"/>
  <c r="G2532" i="12"/>
  <c r="G2532" i="15" s="1"/>
  <c r="G2534" i="12"/>
  <c r="G2534" i="15" s="1"/>
  <c r="G2536" i="12"/>
  <c r="G2536" i="15" s="1"/>
  <c r="G2538" i="12"/>
  <c r="G2538" i="15" s="1"/>
  <c r="G2540" i="12"/>
  <c r="G2540" i="15" s="1"/>
  <c r="G2542" i="12"/>
  <c r="G2542" i="15" s="1"/>
  <c r="G2544" i="12"/>
  <c r="G2544" i="15" s="1"/>
  <c r="G2546" i="12"/>
  <c r="G2546" i="15" s="1"/>
  <c r="G2548" i="12"/>
  <c r="G2548" i="15" s="1"/>
  <c r="G2550" i="12"/>
  <c r="G2550" i="15" s="1"/>
  <c r="G2552" i="12"/>
  <c r="G2552" i="15" s="1"/>
  <c r="G2554" i="12"/>
  <c r="G2554" i="15" s="1"/>
  <c r="G2556" i="12"/>
  <c r="G2556" i="15" s="1"/>
  <c r="G2558" i="12"/>
  <c r="G2558" i="15" s="1"/>
  <c r="G2560" i="12"/>
  <c r="G2560" i="15" s="1"/>
  <c r="G2562" i="12"/>
  <c r="G2562" i="15" s="1"/>
  <c r="G2564" i="12"/>
  <c r="G2564" i="15" s="1"/>
  <c r="G2566" i="12"/>
  <c r="G2566" i="15" s="1"/>
  <c r="G2568" i="12"/>
  <c r="G2568" i="15" s="1"/>
  <c r="G2570" i="12"/>
  <c r="G2570" i="15" s="1"/>
  <c r="G2572" i="12"/>
  <c r="G2572" i="15" s="1"/>
  <c r="G2574" i="12"/>
  <c r="G2574" i="15" s="1"/>
  <c r="G2576" i="12"/>
  <c r="G2576" i="15" s="1"/>
  <c r="G2578" i="12"/>
  <c r="G2578" i="15" s="1"/>
  <c r="G2580" i="12"/>
  <c r="G2580" i="15" s="1"/>
  <c r="G2582" i="12"/>
  <c r="G2582" i="15" s="1"/>
  <c r="G2584" i="12"/>
  <c r="G2584" i="15" s="1"/>
  <c r="G2586" i="12"/>
  <c r="G2586" i="15" s="1"/>
  <c r="G2588" i="12"/>
  <c r="G2588" i="15" s="1"/>
  <c r="G2590" i="12"/>
  <c r="G2590" i="15" s="1"/>
  <c r="G2592" i="12"/>
  <c r="G2592" i="15" s="1"/>
  <c r="G2594" i="12"/>
  <c r="G2594" i="15" s="1"/>
  <c r="G2596" i="12"/>
  <c r="G2596" i="15" s="1"/>
  <c r="G2598" i="12"/>
  <c r="G2598" i="15" s="1"/>
  <c r="G2600" i="12"/>
  <c r="G2600" i="15" s="1"/>
  <c r="G2602" i="12"/>
  <c r="G2602" i="15" s="1"/>
  <c r="G2604" i="12"/>
  <c r="G2604" i="15" s="1"/>
  <c r="G2606" i="12"/>
  <c r="G2606" i="15" s="1"/>
  <c r="G2608" i="12"/>
  <c r="G2608" i="15" s="1"/>
  <c r="G2610" i="12"/>
  <c r="G2610" i="15" s="1"/>
  <c r="G2612" i="12"/>
  <c r="G2612" i="15" s="1"/>
  <c r="G2614" i="12"/>
  <c r="G2614" i="15" s="1"/>
  <c r="G2616" i="12"/>
  <c r="G2616" i="15" s="1"/>
  <c r="G2618" i="12"/>
  <c r="G2618" i="15" s="1"/>
  <c r="G2620" i="12"/>
  <c r="G2620" i="15" s="1"/>
  <c r="G2622" i="12"/>
  <c r="G2622" i="15" s="1"/>
  <c r="G2624" i="12"/>
  <c r="G2624" i="15" s="1"/>
  <c r="G2626" i="12"/>
  <c r="G2626" i="15" s="1"/>
  <c r="G2628" i="12"/>
  <c r="G2628" i="15" s="1"/>
  <c r="G2630" i="12"/>
  <c r="G2630" i="15" s="1"/>
  <c r="G2632" i="12"/>
  <c r="G2632" i="15" s="1"/>
  <c r="G2634" i="12"/>
  <c r="G2634" i="15" s="1"/>
  <c r="G2636" i="12"/>
  <c r="G2636" i="15" s="1"/>
  <c r="G2638" i="12"/>
  <c r="G2638" i="15" s="1"/>
  <c r="G2640" i="12"/>
  <c r="G2640" i="15" s="1"/>
  <c r="G2642" i="12"/>
  <c r="G2642" i="15" s="1"/>
  <c r="G2644" i="12"/>
  <c r="G2644" i="15" s="1"/>
  <c r="G2646" i="12"/>
  <c r="G2646" i="15" s="1"/>
  <c r="G2648" i="12"/>
  <c r="G2648" i="15" s="1"/>
  <c r="G2650" i="12"/>
  <c r="G2650" i="15" s="1"/>
  <c r="G2652" i="12"/>
  <c r="G2652" i="15" s="1"/>
  <c r="G2654" i="12"/>
  <c r="G2654" i="15" s="1"/>
  <c r="G2656" i="12"/>
  <c r="G2656" i="15" s="1"/>
  <c r="G2658" i="12"/>
  <c r="G2658" i="15" s="1"/>
  <c r="G2660" i="12"/>
  <c r="G2660" i="15" s="1"/>
  <c r="G2662" i="12"/>
  <c r="G2662" i="15" s="1"/>
  <c r="G2664" i="12"/>
  <c r="G2664" i="15" s="1"/>
  <c r="G2666" i="12"/>
  <c r="G2666" i="15" s="1"/>
  <c r="G2668" i="12"/>
  <c r="G2668" i="15" s="1"/>
  <c r="G2670" i="12"/>
  <c r="G2670" i="15" s="1"/>
  <c r="G2672" i="12"/>
  <c r="G2672" i="15" s="1"/>
  <c r="G2674" i="12"/>
  <c r="G2674" i="15" s="1"/>
  <c r="G2676" i="12"/>
  <c r="G2676" i="15" s="1"/>
  <c r="G2678" i="12"/>
  <c r="G2678" i="15" s="1"/>
  <c r="G2680" i="12"/>
  <c r="G2680" i="15" s="1"/>
  <c r="G2682" i="12"/>
  <c r="G2682" i="15" s="1"/>
  <c r="G2684" i="12"/>
  <c r="G2684" i="15" s="1"/>
  <c r="G2686" i="12"/>
  <c r="G2686" i="15" s="1"/>
  <c r="G2688" i="12"/>
  <c r="G2688" i="15" s="1"/>
  <c r="G2690" i="12"/>
  <c r="G2690" i="15" s="1"/>
  <c r="G2692" i="12"/>
  <c r="G2692" i="15" s="1"/>
  <c r="G2694" i="12"/>
  <c r="G2694" i="15" s="1"/>
  <c r="G2696" i="12"/>
  <c r="G2696" i="15" s="1"/>
  <c r="G2698" i="12"/>
  <c r="G2698" i="15" s="1"/>
  <c r="G2700" i="12"/>
  <c r="G2700" i="15" s="1"/>
  <c r="G2702" i="12"/>
  <c r="G2702" i="15" s="1"/>
  <c r="G2704" i="12"/>
  <c r="G2704" i="15" s="1"/>
  <c r="G2706" i="12"/>
  <c r="G2706" i="15" s="1"/>
  <c r="G2708" i="12"/>
  <c r="G2708" i="15" s="1"/>
  <c r="G2710" i="12"/>
  <c r="G2710" i="15" s="1"/>
  <c r="G2712" i="12"/>
  <c r="G2712" i="15" s="1"/>
  <c r="G2714" i="12"/>
  <c r="G2714" i="15" s="1"/>
  <c r="G2716" i="12"/>
  <c r="G2716" i="15" s="1"/>
  <c r="G2718" i="12"/>
  <c r="G2718" i="15" s="1"/>
  <c r="G2720" i="12"/>
  <c r="G2720" i="15" s="1"/>
  <c r="G2722" i="12"/>
  <c r="G2722" i="15" s="1"/>
  <c r="G2724" i="12"/>
  <c r="G2724" i="15" s="1"/>
  <c r="G2726" i="12"/>
  <c r="G2726" i="15" s="1"/>
  <c r="G2728" i="12"/>
  <c r="G2728" i="15" s="1"/>
  <c r="G2730" i="12"/>
  <c r="G2730" i="15" s="1"/>
  <c r="G2732" i="12"/>
  <c r="G2732" i="15" s="1"/>
  <c r="G2734" i="12"/>
  <c r="G2734" i="15" s="1"/>
  <c r="G2736" i="12"/>
  <c r="G2736" i="15" s="1"/>
  <c r="G2738" i="12"/>
  <c r="G2738" i="15" s="1"/>
  <c r="G2740" i="12"/>
  <c r="G2740" i="15" s="1"/>
  <c r="G2742" i="12"/>
  <c r="G2742" i="15" s="1"/>
  <c r="G2744" i="12"/>
  <c r="G2744" i="15" s="1"/>
  <c r="G2746" i="12"/>
  <c r="G2746" i="15" s="1"/>
  <c r="G2748" i="12"/>
  <c r="G2748" i="15" s="1"/>
  <c r="G2750" i="12"/>
  <c r="G2750" i="15" s="1"/>
  <c r="G2" i="12"/>
  <c r="G2" i="15" s="1"/>
  <c r="D2" i="12"/>
  <c r="D2" i="15" s="1"/>
  <c r="D3" i="12"/>
  <c r="D3" i="15" s="1"/>
  <c r="D4" i="12"/>
  <c r="D4" i="15" s="1"/>
  <c r="D5" i="12"/>
  <c r="D5" i="15" s="1"/>
  <c r="D6" i="12"/>
  <c r="D6" i="15" s="1"/>
  <c r="D7" i="12"/>
  <c r="D7" i="15" s="1"/>
  <c r="D8" i="12"/>
  <c r="D8" i="15" s="1"/>
  <c r="D9" i="12"/>
  <c r="D9" i="15" s="1"/>
  <c r="D10" i="12"/>
  <c r="D10" i="15" s="1"/>
  <c r="D11" i="12"/>
  <c r="D11" i="15" s="1"/>
  <c r="D12" i="12"/>
  <c r="D12" i="15" s="1"/>
  <c r="D13" i="12"/>
  <c r="D13" i="15" s="1"/>
  <c r="D14" i="12"/>
  <c r="D14" i="15" s="1"/>
  <c r="D15" i="12"/>
  <c r="D15" i="15" s="1"/>
  <c r="D16" i="12"/>
  <c r="D16" i="15" s="1"/>
  <c r="D17" i="12"/>
  <c r="D17" i="15" s="1"/>
  <c r="D18" i="12"/>
  <c r="D18" i="15" s="1"/>
  <c r="D19" i="12"/>
  <c r="D19" i="15" s="1"/>
  <c r="D20" i="12"/>
  <c r="D20" i="15" s="1"/>
  <c r="D21" i="12"/>
  <c r="D21" i="15" s="1"/>
  <c r="D22" i="12"/>
  <c r="D22" i="15" s="1"/>
  <c r="D23" i="12"/>
  <c r="D23" i="15" s="1"/>
  <c r="D24" i="12"/>
  <c r="D24" i="15" s="1"/>
  <c r="D25" i="12"/>
  <c r="D25" i="15" s="1"/>
  <c r="D26" i="12"/>
  <c r="D26" i="15" s="1"/>
  <c r="D27" i="12"/>
  <c r="D27" i="15" s="1"/>
  <c r="D28" i="12"/>
  <c r="D28" i="15" s="1"/>
  <c r="D29" i="12"/>
  <c r="D29" i="15" s="1"/>
  <c r="D30" i="12"/>
  <c r="D30" i="15" s="1"/>
  <c r="D31" i="12"/>
  <c r="D31" i="15" s="1"/>
  <c r="D32" i="12"/>
  <c r="D32" i="15" s="1"/>
  <c r="D33" i="12"/>
  <c r="D33" i="15" s="1"/>
  <c r="D34" i="12"/>
  <c r="D34" i="15" s="1"/>
  <c r="D35" i="12"/>
  <c r="D35" i="15" s="1"/>
  <c r="D36" i="12"/>
  <c r="D36" i="15" s="1"/>
  <c r="D37" i="12"/>
  <c r="D37" i="15" s="1"/>
  <c r="D38" i="12"/>
  <c r="D38" i="15" s="1"/>
  <c r="D39" i="12"/>
  <c r="D39" i="15" s="1"/>
  <c r="D40" i="12"/>
  <c r="D40" i="15" s="1"/>
  <c r="D41" i="12"/>
  <c r="D41" i="15" s="1"/>
  <c r="D42" i="12"/>
  <c r="D42" i="15" s="1"/>
  <c r="D43" i="12"/>
  <c r="D43" i="15" s="1"/>
  <c r="D44" i="12"/>
  <c r="D44" i="15" s="1"/>
  <c r="D45" i="12"/>
  <c r="D45" i="15" s="1"/>
  <c r="D46" i="12"/>
  <c r="D46" i="15" s="1"/>
  <c r="D47" i="12"/>
  <c r="D47" i="15" s="1"/>
  <c r="D48" i="12"/>
  <c r="D48" i="15" s="1"/>
  <c r="D49" i="12"/>
  <c r="D49" i="15" s="1"/>
  <c r="D50" i="12"/>
  <c r="D50" i="15" s="1"/>
  <c r="D51" i="12"/>
  <c r="D51" i="15" s="1"/>
  <c r="D52" i="12"/>
  <c r="D52" i="15" s="1"/>
  <c r="D53" i="12"/>
  <c r="D53" i="15" s="1"/>
  <c r="D54" i="12"/>
  <c r="D54" i="15" s="1"/>
  <c r="D55" i="12"/>
  <c r="D55" i="15" s="1"/>
  <c r="D56" i="12"/>
  <c r="D56" i="15" s="1"/>
  <c r="D57" i="12"/>
  <c r="D57" i="15" s="1"/>
  <c r="D58" i="12"/>
  <c r="D58" i="15" s="1"/>
  <c r="D59" i="12"/>
  <c r="D59" i="15" s="1"/>
  <c r="D60" i="12"/>
  <c r="D60" i="15" s="1"/>
  <c r="D61" i="12"/>
  <c r="D61" i="15" s="1"/>
  <c r="D62" i="12"/>
  <c r="D62" i="15" s="1"/>
  <c r="D63" i="12"/>
  <c r="D63" i="15" s="1"/>
  <c r="D64" i="12"/>
  <c r="D64" i="15" s="1"/>
  <c r="D65" i="12"/>
  <c r="D65" i="15" s="1"/>
  <c r="D66" i="12"/>
  <c r="D66" i="15" s="1"/>
  <c r="D67" i="12"/>
  <c r="D67" i="15" s="1"/>
  <c r="D68" i="12"/>
  <c r="D68" i="15" s="1"/>
  <c r="D69" i="12"/>
  <c r="D69" i="15" s="1"/>
  <c r="D70" i="12"/>
  <c r="D70" i="15" s="1"/>
  <c r="D71" i="12"/>
  <c r="D71" i="15" s="1"/>
  <c r="D72" i="12"/>
  <c r="D72" i="15" s="1"/>
  <c r="D73" i="12"/>
  <c r="D73" i="15" s="1"/>
  <c r="D74" i="12"/>
  <c r="D74" i="15" s="1"/>
  <c r="D75" i="12"/>
  <c r="D75" i="15" s="1"/>
  <c r="D76" i="12"/>
  <c r="D76" i="15" s="1"/>
  <c r="D77" i="12"/>
  <c r="D77" i="15" s="1"/>
  <c r="D78" i="12"/>
  <c r="D78" i="15" s="1"/>
  <c r="D79" i="12"/>
  <c r="D79" i="15" s="1"/>
  <c r="D80" i="12"/>
  <c r="D80" i="15" s="1"/>
  <c r="D81" i="12"/>
  <c r="D81" i="15" s="1"/>
  <c r="D82" i="12"/>
  <c r="D82" i="15" s="1"/>
  <c r="D83" i="12"/>
  <c r="D83" i="15" s="1"/>
  <c r="D84" i="12"/>
  <c r="D84" i="15" s="1"/>
  <c r="D85" i="12"/>
  <c r="D85" i="15" s="1"/>
  <c r="D86" i="12"/>
  <c r="D86" i="15" s="1"/>
  <c r="D87" i="12"/>
  <c r="D87" i="15" s="1"/>
  <c r="D88" i="12"/>
  <c r="D88" i="15" s="1"/>
  <c r="D89" i="12"/>
  <c r="D89" i="15" s="1"/>
  <c r="D90" i="12"/>
  <c r="D90" i="15" s="1"/>
  <c r="D91" i="12"/>
  <c r="D91" i="15" s="1"/>
  <c r="D92" i="12"/>
  <c r="D92" i="15" s="1"/>
  <c r="D93" i="12"/>
  <c r="D93" i="15" s="1"/>
  <c r="D94" i="12"/>
  <c r="D94" i="15" s="1"/>
  <c r="D95" i="12"/>
  <c r="D95" i="15" s="1"/>
  <c r="D96" i="12"/>
  <c r="D96" i="15" s="1"/>
  <c r="D97" i="12"/>
  <c r="D97" i="15" s="1"/>
  <c r="D98" i="12"/>
  <c r="D98" i="15" s="1"/>
  <c r="D99" i="12"/>
  <c r="D99" i="15" s="1"/>
  <c r="D100" i="12"/>
  <c r="D100" i="15" s="1"/>
  <c r="D101" i="12"/>
  <c r="D101" i="15" s="1"/>
  <c r="D102" i="12"/>
  <c r="D102" i="15" s="1"/>
  <c r="D103" i="12"/>
  <c r="D103" i="15" s="1"/>
  <c r="D104" i="12"/>
  <c r="D104" i="15" s="1"/>
  <c r="D105" i="12"/>
  <c r="D105" i="15" s="1"/>
  <c r="D106" i="12"/>
  <c r="D106" i="15" s="1"/>
  <c r="D107" i="12"/>
  <c r="D107" i="15" s="1"/>
  <c r="D108" i="12"/>
  <c r="D108" i="15" s="1"/>
  <c r="D109" i="12"/>
  <c r="D109" i="15" s="1"/>
  <c r="D110" i="12"/>
  <c r="D110" i="15" s="1"/>
  <c r="D111" i="12"/>
  <c r="D111" i="15" s="1"/>
  <c r="D112" i="12"/>
  <c r="D112" i="15" s="1"/>
  <c r="D113" i="12"/>
  <c r="D113" i="15" s="1"/>
  <c r="D114" i="12"/>
  <c r="D114" i="15" s="1"/>
  <c r="D115" i="12"/>
  <c r="D115" i="15" s="1"/>
  <c r="D116" i="12"/>
  <c r="D116" i="15" s="1"/>
  <c r="D117" i="12"/>
  <c r="D117" i="15" s="1"/>
  <c r="D118" i="12"/>
  <c r="D118" i="15" s="1"/>
  <c r="D119" i="12"/>
  <c r="D119" i="15" s="1"/>
  <c r="D120" i="12"/>
  <c r="D120" i="15" s="1"/>
  <c r="D121" i="12"/>
  <c r="D121" i="15" s="1"/>
  <c r="D122" i="12"/>
  <c r="D122" i="15" s="1"/>
  <c r="D123" i="12"/>
  <c r="D123" i="15" s="1"/>
  <c r="D124" i="12"/>
  <c r="D124" i="15" s="1"/>
  <c r="D125" i="12"/>
  <c r="D125" i="15" s="1"/>
  <c r="D126" i="12"/>
  <c r="D126" i="15" s="1"/>
  <c r="D127" i="12"/>
  <c r="D127" i="15" s="1"/>
  <c r="D128" i="12"/>
  <c r="D128" i="15" s="1"/>
  <c r="D129" i="12"/>
  <c r="D129" i="15" s="1"/>
  <c r="D130" i="12"/>
  <c r="D130" i="15" s="1"/>
  <c r="D131" i="12"/>
  <c r="D131" i="15" s="1"/>
  <c r="D132" i="12"/>
  <c r="D132" i="15" s="1"/>
  <c r="D133" i="12"/>
  <c r="D133" i="15" s="1"/>
  <c r="D134" i="12"/>
  <c r="D134" i="15" s="1"/>
  <c r="D135" i="12"/>
  <c r="D135" i="15" s="1"/>
  <c r="D136" i="12"/>
  <c r="D136" i="15" s="1"/>
  <c r="D137" i="12"/>
  <c r="D137" i="15" s="1"/>
  <c r="D138" i="12"/>
  <c r="D138" i="15" s="1"/>
  <c r="D139" i="12"/>
  <c r="D139" i="15" s="1"/>
  <c r="D140" i="12"/>
  <c r="D140" i="15" s="1"/>
  <c r="D141" i="12"/>
  <c r="D141" i="15" s="1"/>
  <c r="D142" i="12"/>
  <c r="D142" i="15" s="1"/>
  <c r="D143" i="12"/>
  <c r="D143" i="15" s="1"/>
  <c r="D144" i="12"/>
  <c r="D144" i="15" s="1"/>
  <c r="D145" i="12"/>
  <c r="D145" i="15" s="1"/>
  <c r="D146" i="12"/>
  <c r="D146" i="15" s="1"/>
  <c r="D147" i="12"/>
  <c r="D147" i="15" s="1"/>
  <c r="D148" i="12"/>
  <c r="D148" i="15" s="1"/>
  <c r="D149" i="12"/>
  <c r="D149" i="15" s="1"/>
  <c r="D150" i="12"/>
  <c r="D150" i="15" s="1"/>
  <c r="D151" i="12"/>
  <c r="D151" i="15" s="1"/>
  <c r="D152" i="12"/>
  <c r="D152" i="15" s="1"/>
  <c r="D153" i="12"/>
  <c r="D153" i="15" s="1"/>
  <c r="D154" i="12"/>
  <c r="D154" i="15" s="1"/>
  <c r="D155" i="12"/>
  <c r="D155" i="15" s="1"/>
  <c r="D156" i="12"/>
  <c r="D156" i="15" s="1"/>
  <c r="D157" i="12"/>
  <c r="D157" i="15" s="1"/>
  <c r="D158" i="12"/>
  <c r="D158" i="15" s="1"/>
  <c r="D159" i="12"/>
  <c r="D159" i="15" s="1"/>
  <c r="D160" i="12"/>
  <c r="D160" i="15" s="1"/>
  <c r="D161" i="12"/>
  <c r="D161" i="15" s="1"/>
  <c r="D162" i="12"/>
  <c r="D162" i="15" s="1"/>
  <c r="D163" i="12"/>
  <c r="D163" i="15" s="1"/>
  <c r="D164" i="12"/>
  <c r="D164" i="15" s="1"/>
  <c r="D165" i="12"/>
  <c r="D165" i="15" s="1"/>
  <c r="D166" i="12"/>
  <c r="D166" i="15" s="1"/>
  <c r="D167" i="12"/>
  <c r="D167" i="15" s="1"/>
  <c r="D168" i="12"/>
  <c r="D168" i="15" s="1"/>
  <c r="D169" i="12"/>
  <c r="D169" i="15" s="1"/>
  <c r="D170" i="12"/>
  <c r="D170" i="15" s="1"/>
  <c r="D171" i="12"/>
  <c r="D171" i="15" s="1"/>
  <c r="D172" i="12"/>
  <c r="D172" i="15" s="1"/>
  <c r="D173" i="12"/>
  <c r="D173" i="15" s="1"/>
  <c r="D174" i="12"/>
  <c r="D174" i="15" s="1"/>
  <c r="D175" i="12"/>
  <c r="D175" i="15" s="1"/>
  <c r="D176" i="12"/>
  <c r="D176" i="15" s="1"/>
  <c r="D177" i="12"/>
  <c r="D177" i="15" s="1"/>
  <c r="D178" i="12"/>
  <c r="D178" i="15" s="1"/>
  <c r="D179" i="12"/>
  <c r="D179" i="15" s="1"/>
  <c r="D180" i="12"/>
  <c r="D180" i="15" s="1"/>
  <c r="D181" i="12"/>
  <c r="D181" i="15" s="1"/>
  <c r="D182" i="12"/>
  <c r="D182" i="15" s="1"/>
  <c r="D183" i="12"/>
  <c r="D183" i="15" s="1"/>
  <c r="D184" i="12"/>
  <c r="D184" i="15" s="1"/>
  <c r="D185" i="12"/>
  <c r="D185" i="15" s="1"/>
  <c r="D186" i="12"/>
  <c r="D186" i="15" s="1"/>
  <c r="D187" i="12"/>
  <c r="D187" i="15" s="1"/>
  <c r="D188" i="12"/>
  <c r="D188" i="15" s="1"/>
  <c r="D189" i="12"/>
  <c r="D189" i="15" s="1"/>
  <c r="D190" i="12"/>
  <c r="D190" i="15" s="1"/>
  <c r="D191" i="12"/>
  <c r="D191" i="15" s="1"/>
  <c r="D192" i="12"/>
  <c r="D192" i="15" s="1"/>
  <c r="D193" i="12"/>
  <c r="D193" i="15" s="1"/>
  <c r="D194" i="12"/>
  <c r="D194" i="15" s="1"/>
  <c r="D195" i="12"/>
  <c r="D195" i="15" s="1"/>
  <c r="D196" i="12"/>
  <c r="D196" i="15" s="1"/>
  <c r="D197" i="12"/>
  <c r="D197" i="15" s="1"/>
  <c r="D198" i="12"/>
  <c r="D198" i="15" s="1"/>
  <c r="D199" i="12"/>
  <c r="D199" i="15" s="1"/>
  <c r="D200" i="12"/>
  <c r="D200" i="15" s="1"/>
  <c r="D201" i="12"/>
  <c r="D201" i="15" s="1"/>
  <c r="D202" i="12"/>
  <c r="D202" i="15" s="1"/>
  <c r="D203" i="12"/>
  <c r="D203" i="15" s="1"/>
  <c r="D204" i="12"/>
  <c r="D204" i="15" s="1"/>
  <c r="D205" i="12"/>
  <c r="D205" i="15" s="1"/>
  <c r="D206" i="12"/>
  <c r="D206" i="15" s="1"/>
  <c r="D207" i="12"/>
  <c r="D207" i="15" s="1"/>
  <c r="D208" i="12"/>
  <c r="D208" i="15" s="1"/>
  <c r="D209" i="12"/>
  <c r="D209" i="15" s="1"/>
  <c r="D210" i="12"/>
  <c r="D210" i="15" s="1"/>
  <c r="D211" i="12"/>
  <c r="D211" i="15" s="1"/>
  <c r="D212" i="12"/>
  <c r="D212" i="15" s="1"/>
  <c r="D213" i="12"/>
  <c r="D213" i="15" s="1"/>
  <c r="D214" i="12"/>
  <c r="D214" i="15" s="1"/>
  <c r="D215" i="12"/>
  <c r="D215" i="15" s="1"/>
  <c r="D216" i="12"/>
  <c r="D216" i="15" s="1"/>
  <c r="D217" i="12"/>
  <c r="D217" i="15" s="1"/>
  <c r="D218" i="12"/>
  <c r="D218" i="15" s="1"/>
  <c r="D219" i="12"/>
  <c r="D219" i="15" s="1"/>
  <c r="D220" i="12"/>
  <c r="D220" i="15" s="1"/>
  <c r="D221" i="12"/>
  <c r="D221" i="15" s="1"/>
  <c r="D222" i="12"/>
  <c r="D222" i="15" s="1"/>
  <c r="D223" i="12"/>
  <c r="D223" i="15" s="1"/>
  <c r="D224" i="12"/>
  <c r="D224" i="15" s="1"/>
  <c r="D225" i="12"/>
  <c r="D225" i="15" s="1"/>
  <c r="D226" i="12"/>
  <c r="D226" i="15" s="1"/>
  <c r="D227" i="12"/>
  <c r="D227" i="15" s="1"/>
  <c r="D228" i="12"/>
  <c r="D228" i="15" s="1"/>
  <c r="D229" i="12"/>
  <c r="D229" i="15" s="1"/>
  <c r="D230" i="12"/>
  <c r="D230" i="15" s="1"/>
  <c r="D231" i="12"/>
  <c r="D231" i="15" s="1"/>
  <c r="D232" i="12"/>
  <c r="D232" i="15" s="1"/>
  <c r="D233" i="12"/>
  <c r="D233" i="15" s="1"/>
  <c r="D234" i="12"/>
  <c r="D234" i="15" s="1"/>
  <c r="D235" i="12"/>
  <c r="D235" i="15" s="1"/>
  <c r="D236" i="12"/>
  <c r="D236" i="15" s="1"/>
  <c r="D237" i="12"/>
  <c r="D237" i="15" s="1"/>
  <c r="D238" i="12"/>
  <c r="D238" i="15" s="1"/>
  <c r="D239" i="12"/>
  <c r="D239" i="15" s="1"/>
  <c r="D240" i="12"/>
  <c r="D240" i="15" s="1"/>
  <c r="D241" i="12"/>
  <c r="D241" i="15" s="1"/>
  <c r="D242" i="12"/>
  <c r="D242" i="15" s="1"/>
  <c r="D243" i="12"/>
  <c r="D243" i="15" s="1"/>
  <c r="D244" i="12"/>
  <c r="D244" i="15" s="1"/>
  <c r="D245" i="12"/>
  <c r="D245" i="15" s="1"/>
  <c r="D246" i="12"/>
  <c r="D246" i="15" s="1"/>
  <c r="D247" i="12"/>
  <c r="D247" i="15" s="1"/>
  <c r="D248" i="12"/>
  <c r="D248" i="15" s="1"/>
  <c r="D249" i="12"/>
  <c r="D249" i="15" s="1"/>
  <c r="D250" i="12"/>
  <c r="D250" i="15" s="1"/>
  <c r="D251" i="12"/>
  <c r="D251" i="15" s="1"/>
  <c r="D252" i="12"/>
  <c r="D252" i="15" s="1"/>
  <c r="D253" i="12"/>
  <c r="D253" i="15" s="1"/>
  <c r="D254" i="12"/>
  <c r="D254" i="15" s="1"/>
  <c r="D255" i="12"/>
  <c r="D255" i="15" s="1"/>
  <c r="D256" i="12"/>
  <c r="D256" i="15" s="1"/>
  <c r="D257" i="12"/>
  <c r="D257" i="15" s="1"/>
  <c r="D258" i="12"/>
  <c r="D258" i="15" s="1"/>
  <c r="D259" i="12"/>
  <c r="D259" i="15" s="1"/>
  <c r="D260" i="12"/>
  <c r="D260" i="15" s="1"/>
  <c r="D261" i="12"/>
  <c r="D261" i="15" s="1"/>
  <c r="D262" i="12"/>
  <c r="D262" i="15" s="1"/>
  <c r="D263" i="12"/>
  <c r="D263" i="15" s="1"/>
  <c r="D264" i="12"/>
  <c r="D264" i="15" s="1"/>
  <c r="D265" i="12"/>
  <c r="D265" i="15" s="1"/>
  <c r="D266" i="12"/>
  <c r="D266" i="15" s="1"/>
  <c r="D267" i="12"/>
  <c r="D267" i="15" s="1"/>
  <c r="D268" i="12"/>
  <c r="D268" i="15" s="1"/>
  <c r="D269" i="12"/>
  <c r="D269" i="15" s="1"/>
  <c r="D270" i="12"/>
  <c r="D270" i="15" s="1"/>
  <c r="D271" i="12"/>
  <c r="D271" i="15" s="1"/>
  <c r="D272" i="12"/>
  <c r="D272" i="15" s="1"/>
  <c r="D273" i="12"/>
  <c r="D273" i="15" s="1"/>
  <c r="D274" i="12"/>
  <c r="D274" i="15" s="1"/>
  <c r="D275" i="12"/>
  <c r="D275" i="15" s="1"/>
  <c r="D276" i="12"/>
  <c r="D276" i="15" s="1"/>
  <c r="D277" i="12"/>
  <c r="D277" i="15" s="1"/>
  <c r="D278" i="12"/>
  <c r="D278" i="15" s="1"/>
  <c r="D279" i="12"/>
  <c r="D279" i="15" s="1"/>
  <c r="D280" i="12"/>
  <c r="D280" i="15" s="1"/>
  <c r="D281" i="12"/>
  <c r="D281" i="15" s="1"/>
  <c r="D282" i="12"/>
  <c r="D282" i="15" s="1"/>
  <c r="D283" i="12"/>
  <c r="D283" i="15" s="1"/>
  <c r="D284" i="12"/>
  <c r="D284" i="15" s="1"/>
  <c r="D285" i="12"/>
  <c r="D285" i="15" s="1"/>
  <c r="D286" i="12"/>
  <c r="D286" i="15" s="1"/>
  <c r="D287" i="12"/>
  <c r="D287" i="15" s="1"/>
  <c r="D288" i="12"/>
  <c r="D288" i="15" s="1"/>
  <c r="D289" i="12"/>
  <c r="D289" i="15" s="1"/>
  <c r="D290" i="12"/>
  <c r="D290" i="15" s="1"/>
  <c r="D291" i="12"/>
  <c r="D291" i="15" s="1"/>
  <c r="D292" i="12"/>
  <c r="D292" i="15" s="1"/>
  <c r="D293" i="12"/>
  <c r="D293" i="15" s="1"/>
  <c r="D294" i="12"/>
  <c r="D294" i="15" s="1"/>
  <c r="D295" i="12"/>
  <c r="D295" i="15" s="1"/>
  <c r="D296" i="12"/>
  <c r="D296" i="15" s="1"/>
  <c r="D297" i="12"/>
  <c r="D297" i="15" s="1"/>
  <c r="D298" i="12"/>
  <c r="D298" i="15" s="1"/>
  <c r="D299" i="12"/>
  <c r="D299" i="15" s="1"/>
  <c r="D300" i="12"/>
  <c r="D300" i="15" s="1"/>
  <c r="D301" i="12"/>
  <c r="D301" i="15" s="1"/>
  <c r="D302" i="12"/>
  <c r="D302" i="15" s="1"/>
  <c r="D303" i="12"/>
  <c r="D303" i="15" s="1"/>
  <c r="D304" i="12"/>
  <c r="D304" i="15" s="1"/>
  <c r="D305" i="12"/>
  <c r="D305" i="15" s="1"/>
  <c r="D306" i="12"/>
  <c r="D306" i="15" s="1"/>
  <c r="D307" i="12"/>
  <c r="D307" i="15" s="1"/>
  <c r="D308" i="12"/>
  <c r="D308" i="15" s="1"/>
  <c r="D309" i="12"/>
  <c r="D309" i="15" s="1"/>
  <c r="D310" i="12"/>
  <c r="D310" i="15" s="1"/>
  <c r="D311" i="12"/>
  <c r="D311" i="15" s="1"/>
  <c r="D312" i="12"/>
  <c r="D312" i="15" s="1"/>
  <c r="D313" i="12"/>
  <c r="D313" i="15" s="1"/>
  <c r="D314" i="12"/>
  <c r="D314" i="15" s="1"/>
  <c r="D315" i="12"/>
  <c r="D315" i="15" s="1"/>
  <c r="D316" i="12"/>
  <c r="D316" i="15" s="1"/>
  <c r="D317" i="12"/>
  <c r="D317" i="15" s="1"/>
  <c r="D318" i="12"/>
  <c r="D318" i="15" s="1"/>
  <c r="D319" i="12"/>
  <c r="D319" i="15" s="1"/>
  <c r="D320" i="12"/>
  <c r="D320" i="15" s="1"/>
  <c r="D321" i="12"/>
  <c r="D321" i="15" s="1"/>
  <c r="D322" i="12"/>
  <c r="D322" i="15" s="1"/>
  <c r="D323" i="12"/>
  <c r="D323" i="15" s="1"/>
  <c r="D324" i="12"/>
  <c r="D324" i="15" s="1"/>
  <c r="D325" i="12"/>
  <c r="D325" i="15" s="1"/>
  <c r="D326" i="12"/>
  <c r="D326" i="15" s="1"/>
  <c r="D327" i="12"/>
  <c r="D327" i="15" s="1"/>
  <c r="D328" i="12"/>
  <c r="D328" i="15" s="1"/>
  <c r="D329" i="12"/>
  <c r="D329" i="15" s="1"/>
  <c r="D330" i="12"/>
  <c r="D330" i="15" s="1"/>
  <c r="D331" i="12"/>
  <c r="D331" i="15" s="1"/>
  <c r="D332" i="12"/>
  <c r="D332" i="15" s="1"/>
  <c r="D333" i="12"/>
  <c r="D333" i="15" s="1"/>
  <c r="D334" i="12"/>
  <c r="D334" i="15" s="1"/>
  <c r="D335" i="12"/>
  <c r="D335" i="15" s="1"/>
  <c r="D336" i="12"/>
  <c r="D336" i="15" s="1"/>
  <c r="D337" i="12"/>
  <c r="D337" i="15" s="1"/>
  <c r="D338" i="12"/>
  <c r="D338" i="15" s="1"/>
  <c r="D339" i="12"/>
  <c r="D339" i="15" s="1"/>
  <c r="D340" i="12"/>
  <c r="D340" i="15" s="1"/>
  <c r="D341" i="12"/>
  <c r="D341" i="15" s="1"/>
  <c r="D342" i="12"/>
  <c r="D342" i="15" s="1"/>
  <c r="D343" i="12"/>
  <c r="D343" i="15" s="1"/>
  <c r="D344" i="12"/>
  <c r="D344" i="15" s="1"/>
  <c r="D345" i="12"/>
  <c r="D345" i="15" s="1"/>
  <c r="D346" i="12"/>
  <c r="D346" i="15" s="1"/>
  <c r="D347" i="12"/>
  <c r="D347" i="15" s="1"/>
  <c r="D348" i="12"/>
  <c r="D348" i="15" s="1"/>
  <c r="D349" i="12"/>
  <c r="D349" i="15" s="1"/>
  <c r="D350" i="12"/>
  <c r="D350" i="15" s="1"/>
  <c r="D351" i="12"/>
  <c r="D351" i="15" s="1"/>
  <c r="D352" i="12"/>
  <c r="D352" i="15" s="1"/>
  <c r="D353" i="12"/>
  <c r="D353" i="15" s="1"/>
  <c r="D354" i="12"/>
  <c r="D354" i="15" s="1"/>
  <c r="D355" i="12"/>
  <c r="D355" i="15" s="1"/>
  <c r="D356" i="12"/>
  <c r="D356" i="15" s="1"/>
  <c r="D357" i="12"/>
  <c r="D357" i="15" s="1"/>
  <c r="D358" i="12"/>
  <c r="D358" i="15" s="1"/>
  <c r="D359" i="12"/>
  <c r="D359" i="15" s="1"/>
  <c r="D360" i="12"/>
  <c r="D360" i="15" s="1"/>
  <c r="D361" i="12"/>
  <c r="D361" i="15" s="1"/>
  <c r="D362" i="12"/>
  <c r="D362" i="15" s="1"/>
  <c r="D363" i="12"/>
  <c r="D363" i="15" s="1"/>
  <c r="D364" i="12"/>
  <c r="D364" i="15" s="1"/>
  <c r="D365" i="12"/>
  <c r="D365" i="15" s="1"/>
  <c r="D366" i="12"/>
  <c r="D366" i="15" s="1"/>
  <c r="D367" i="12"/>
  <c r="D367" i="15" s="1"/>
  <c r="D368" i="12"/>
  <c r="D368" i="15" s="1"/>
  <c r="D369" i="12"/>
  <c r="D369" i="15" s="1"/>
  <c r="D370" i="12"/>
  <c r="D370" i="15" s="1"/>
  <c r="D371" i="12"/>
  <c r="D371" i="15" s="1"/>
  <c r="D372" i="12"/>
  <c r="D372" i="15" s="1"/>
  <c r="D373" i="12"/>
  <c r="D373" i="15" s="1"/>
  <c r="D374" i="12"/>
  <c r="D374" i="15" s="1"/>
  <c r="D375" i="12"/>
  <c r="D375" i="15" s="1"/>
  <c r="D376" i="12"/>
  <c r="D376" i="15" s="1"/>
  <c r="D377" i="12"/>
  <c r="D377" i="15" s="1"/>
  <c r="D378" i="12"/>
  <c r="D378" i="15" s="1"/>
  <c r="D379" i="12"/>
  <c r="D379" i="15" s="1"/>
  <c r="D380" i="12"/>
  <c r="D380" i="15" s="1"/>
  <c r="D381" i="12"/>
  <c r="D381" i="15" s="1"/>
  <c r="D382" i="12"/>
  <c r="D382" i="15" s="1"/>
  <c r="D383" i="12"/>
  <c r="D383" i="15" s="1"/>
  <c r="D384" i="12"/>
  <c r="D384" i="15" s="1"/>
  <c r="D385" i="12"/>
  <c r="D385" i="15" s="1"/>
  <c r="D386" i="12"/>
  <c r="D386" i="15" s="1"/>
  <c r="D387" i="12"/>
  <c r="D387" i="15" s="1"/>
  <c r="D388" i="12"/>
  <c r="D388" i="15" s="1"/>
  <c r="D389" i="12"/>
  <c r="D389" i="15" s="1"/>
  <c r="D390" i="12"/>
  <c r="D390" i="15" s="1"/>
  <c r="D391" i="12"/>
  <c r="D391" i="15" s="1"/>
  <c r="D392" i="12"/>
  <c r="D392" i="15" s="1"/>
  <c r="D393" i="12"/>
  <c r="D393" i="15" s="1"/>
  <c r="D394" i="12"/>
  <c r="D394" i="15" s="1"/>
  <c r="D395" i="12"/>
  <c r="D395" i="15" s="1"/>
  <c r="D396" i="12"/>
  <c r="D396" i="15" s="1"/>
  <c r="D397" i="12"/>
  <c r="D397" i="15" s="1"/>
  <c r="D398" i="12"/>
  <c r="D398" i="15" s="1"/>
  <c r="D399" i="12"/>
  <c r="D399" i="15" s="1"/>
  <c r="D400" i="12"/>
  <c r="D400" i="15" s="1"/>
  <c r="D401" i="12"/>
  <c r="D401" i="15" s="1"/>
  <c r="D402" i="12"/>
  <c r="D402" i="15" s="1"/>
  <c r="D403" i="12"/>
  <c r="D403" i="15" s="1"/>
  <c r="D404" i="12"/>
  <c r="D404" i="15" s="1"/>
  <c r="D405" i="12"/>
  <c r="D405" i="15" s="1"/>
  <c r="D406" i="12"/>
  <c r="D406" i="15" s="1"/>
  <c r="D407" i="12"/>
  <c r="D407" i="15" s="1"/>
  <c r="D408" i="12"/>
  <c r="D408" i="15" s="1"/>
  <c r="D409" i="12"/>
  <c r="D409" i="15" s="1"/>
  <c r="D410" i="12"/>
  <c r="D410" i="15" s="1"/>
  <c r="D411" i="12"/>
  <c r="D411" i="15" s="1"/>
  <c r="D412" i="12"/>
  <c r="D412" i="15" s="1"/>
  <c r="D413" i="12"/>
  <c r="D413" i="15" s="1"/>
  <c r="D414" i="12"/>
  <c r="D414" i="15" s="1"/>
  <c r="D415" i="12"/>
  <c r="D415" i="15" s="1"/>
  <c r="D416" i="12"/>
  <c r="D416" i="15" s="1"/>
  <c r="D417" i="12"/>
  <c r="D417" i="15" s="1"/>
  <c r="D418" i="12"/>
  <c r="D418" i="15" s="1"/>
  <c r="D419" i="12"/>
  <c r="D419" i="15" s="1"/>
  <c r="D420" i="12"/>
  <c r="D420" i="15" s="1"/>
  <c r="D421" i="12"/>
  <c r="D421" i="15" s="1"/>
  <c r="D422" i="12"/>
  <c r="D422" i="15" s="1"/>
  <c r="D423" i="12"/>
  <c r="D423" i="15" s="1"/>
  <c r="D424" i="12"/>
  <c r="D424" i="15" s="1"/>
  <c r="D425" i="12"/>
  <c r="D425" i="15" s="1"/>
  <c r="D426" i="12"/>
  <c r="D426" i="15" s="1"/>
  <c r="D427" i="12"/>
  <c r="D427" i="15" s="1"/>
  <c r="D428" i="12"/>
  <c r="D428" i="15" s="1"/>
  <c r="D429" i="12"/>
  <c r="D429" i="15" s="1"/>
  <c r="D430" i="12"/>
  <c r="D430" i="15" s="1"/>
  <c r="D431" i="12"/>
  <c r="D431" i="15" s="1"/>
  <c r="D432" i="12"/>
  <c r="D432" i="15" s="1"/>
  <c r="D433" i="12"/>
  <c r="D433" i="15" s="1"/>
  <c r="D434" i="12"/>
  <c r="D434" i="15" s="1"/>
  <c r="D435" i="12"/>
  <c r="D435" i="15" s="1"/>
  <c r="D436" i="12"/>
  <c r="D436" i="15" s="1"/>
  <c r="D437" i="12"/>
  <c r="D437" i="15" s="1"/>
  <c r="D438" i="12"/>
  <c r="D438" i="15" s="1"/>
  <c r="D439" i="12"/>
  <c r="D439" i="15" s="1"/>
  <c r="D440" i="12"/>
  <c r="D440" i="15" s="1"/>
  <c r="D441" i="12"/>
  <c r="D441" i="15" s="1"/>
  <c r="D442" i="12"/>
  <c r="D442" i="15" s="1"/>
  <c r="D443" i="12"/>
  <c r="D443" i="15" s="1"/>
  <c r="D444" i="12"/>
  <c r="D444" i="15" s="1"/>
  <c r="D445" i="12"/>
  <c r="D445" i="15" s="1"/>
  <c r="D446" i="12"/>
  <c r="D446" i="15" s="1"/>
  <c r="D447" i="12"/>
  <c r="D447" i="15" s="1"/>
  <c r="D448" i="12"/>
  <c r="D448" i="15" s="1"/>
  <c r="D449" i="12"/>
  <c r="D449" i="15" s="1"/>
  <c r="D450" i="12"/>
  <c r="D450" i="15" s="1"/>
  <c r="D451" i="12"/>
  <c r="D451" i="15" s="1"/>
  <c r="D452" i="12"/>
  <c r="D452" i="15" s="1"/>
  <c r="D453" i="12"/>
  <c r="D453" i="15" s="1"/>
  <c r="D454" i="12"/>
  <c r="D454" i="15" s="1"/>
  <c r="D455" i="12"/>
  <c r="D455" i="15" s="1"/>
  <c r="D456" i="12"/>
  <c r="D456" i="15" s="1"/>
  <c r="D457" i="12"/>
  <c r="D457" i="15" s="1"/>
  <c r="D458" i="12"/>
  <c r="D458" i="15" s="1"/>
  <c r="D459" i="12"/>
  <c r="D459" i="15" s="1"/>
  <c r="D460" i="12"/>
  <c r="D460" i="15" s="1"/>
  <c r="D461" i="12"/>
  <c r="D461" i="15" s="1"/>
  <c r="D462" i="12"/>
  <c r="D462" i="15" s="1"/>
  <c r="D463" i="12"/>
  <c r="D463" i="15" s="1"/>
  <c r="D464" i="12"/>
  <c r="D464" i="15" s="1"/>
  <c r="D465" i="12"/>
  <c r="D465" i="15" s="1"/>
  <c r="D466" i="12"/>
  <c r="D466" i="15" s="1"/>
  <c r="D467" i="12"/>
  <c r="D467" i="15" s="1"/>
  <c r="D468" i="12"/>
  <c r="D468" i="15" s="1"/>
  <c r="D469" i="12"/>
  <c r="D469" i="15" s="1"/>
  <c r="D470" i="12"/>
  <c r="D470" i="15" s="1"/>
  <c r="D471" i="12"/>
  <c r="D471" i="15" s="1"/>
  <c r="D472" i="12"/>
  <c r="D472" i="15" s="1"/>
  <c r="D473" i="12"/>
  <c r="D473" i="15" s="1"/>
  <c r="D474" i="12"/>
  <c r="D474" i="15" s="1"/>
  <c r="D475" i="12"/>
  <c r="D475" i="15" s="1"/>
  <c r="D476" i="12"/>
  <c r="D476" i="15" s="1"/>
  <c r="D477" i="12"/>
  <c r="D477" i="15" s="1"/>
  <c r="D478" i="12"/>
  <c r="D478" i="15" s="1"/>
  <c r="D479" i="12"/>
  <c r="D479" i="15" s="1"/>
  <c r="D480" i="12"/>
  <c r="D480" i="15" s="1"/>
  <c r="D481" i="12"/>
  <c r="D481" i="15" s="1"/>
  <c r="D482" i="12"/>
  <c r="D482" i="15" s="1"/>
  <c r="D483" i="12"/>
  <c r="D483" i="15" s="1"/>
  <c r="D484" i="12"/>
  <c r="D484" i="15" s="1"/>
  <c r="D485" i="12"/>
  <c r="D485" i="15" s="1"/>
  <c r="D486" i="12"/>
  <c r="D486" i="15" s="1"/>
  <c r="D487" i="12"/>
  <c r="D487" i="15" s="1"/>
  <c r="D488" i="12"/>
  <c r="D488" i="15" s="1"/>
  <c r="D489" i="12"/>
  <c r="D489" i="15" s="1"/>
  <c r="D490" i="12"/>
  <c r="D490" i="15" s="1"/>
  <c r="D491" i="12"/>
  <c r="D491" i="15" s="1"/>
  <c r="D492" i="12"/>
  <c r="D492" i="15" s="1"/>
  <c r="D493" i="12"/>
  <c r="D493" i="15" s="1"/>
  <c r="D494" i="12"/>
  <c r="D494" i="15" s="1"/>
  <c r="D495" i="12"/>
  <c r="D495" i="15" s="1"/>
  <c r="D496" i="12"/>
  <c r="D496" i="15" s="1"/>
  <c r="D497" i="12"/>
  <c r="D497" i="15" s="1"/>
  <c r="D498" i="12"/>
  <c r="D498" i="15" s="1"/>
  <c r="D499" i="12"/>
  <c r="D499" i="15" s="1"/>
  <c r="D500" i="12"/>
  <c r="D500" i="15" s="1"/>
  <c r="D501" i="12"/>
  <c r="D501" i="15" s="1"/>
  <c r="D502" i="12"/>
  <c r="D502" i="15" s="1"/>
  <c r="D503" i="12"/>
  <c r="D503" i="15" s="1"/>
  <c r="D504" i="12"/>
  <c r="D504" i="15" s="1"/>
  <c r="D505" i="12"/>
  <c r="D505" i="15" s="1"/>
  <c r="D506" i="12"/>
  <c r="D506" i="15" s="1"/>
  <c r="D507" i="12"/>
  <c r="D507" i="15" s="1"/>
  <c r="D508" i="12"/>
  <c r="D508" i="15" s="1"/>
  <c r="D509" i="12"/>
  <c r="D509" i="15" s="1"/>
  <c r="D510" i="12"/>
  <c r="D510" i="15" s="1"/>
  <c r="D511" i="12"/>
  <c r="D511" i="15" s="1"/>
  <c r="D512" i="12"/>
  <c r="D512" i="15" s="1"/>
  <c r="D513" i="12"/>
  <c r="D513" i="15" s="1"/>
  <c r="D514" i="12"/>
  <c r="D514" i="15" s="1"/>
  <c r="D515" i="12"/>
  <c r="D515" i="15" s="1"/>
  <c r="D516" i="12"/>
  <c r="D516" i="15" s="1"/>
  <c r="D517" i="12"/>
  <c r="D517" i="15" s="1"/>
  <c r="D518" i="12"/>
  <c r="D518" i="15" s="1"/>
  <c r="D519" i="12"/>
  <c r="D519" i="15" s="1"/>
  <c r="D520" i="12"/>
  <c r="D520" i="15" s="1"/>
  <c r="D521" i="12"/>
  <c r="D521" i="15" s="1"/>
  <c r="D522" i="12"/>
  <c r="D522" i="15" s="1"/>
  <c r="D523" i="12"/>
  <c r="D523" i="15" s="1"/>
  <c r="D524" i="12"/>
  <c r="D524" i="15" s="1"/>
  <c r="D525" i="12"/>
  <c r="D525" i="15" s="1"/>
  <c r="D526" i="12"/>
  <c r="D526" i="15" s="1"/>
  <c r="D527" i="12"/>
  <c r="D527" i="15" s="1"/>
  <c r="D528" i="12"/>
  <c r="D528" i="15" s="1"/>
  <c r="D529" i="12"/>
  <c r="D529" i="15" s="1"/>
  <c r="D530" i="12"/>
  <c r="D530" i="15" s="1"/>
  <c r="D531" i="12"/>
  <c r="D531" i="15" s="1"/>
  <c r="D532" i="12"/>
  <c r="D532" i="15" s="1"/>
  <c r="D533" i="12"/>
  <c r="D533" i="15" s="1"/>
  <c r="D534" i="12"/>
  <c r="D534" i="15" s="1"/>
  <c r="D535" i="12"/>
  <c r="D535" i="15" s="1"/>
  <c r="D536" i="12"/>
  <c r="D536" i="15" s="1"/>
  <c r="D537" i="12"/>
  <c r="D537" i="15" s="1"/>
  <c r="D538" i="12"/>
  <c r="D538" i="15" s="1"/>
  <c r="D539" i="12"/>
  <c r="D539" i="15" s="1"/>
  <c r="D540" i="12"/>
  <c r="D540" i="15" s="1"/>
  <c r="D541" i="12"/>
  <c r="D541" i="15" s="1"/>
  <c r="D542" i="12"/>
  <c r="D542" i="15" s="1"/>
  <c r="D543" i="12"/>
  <c r="D543" i="15" s="1"/>
  <c r="D544" i="12"/>
  <c r="D544" i="15" s="1"/>
  <c r="D545" i="12"/>
  <c r="D545" i="15" s="1"/>
  <c r="D546" i="12"/>
  <c r="D546" i="15" s="1"/>
  <c r="D547" i="12"/>
  <c r="D547" i="15" s="1"/>
  <c r="D548" i="12"/>
  <c r="D548" i="15" s="1"/>
  <c r="D549" i="12"/>
  <c r="D549" i="15" s="1"/>
  <c r="D550" i="12"/>
  <c r="D550" i="15" s="1"/>
  <c r="D551" i="12"/>
  <c r="D551" i="15" s="1"/>
  <c r="D552" i="12"/>
  <c r="D552" i="15" s="1"/>
  <c r="D553" i="12"/>
  <c r="D553" i="15" s="1"/>
  <c r="D554" i="12"/>
  <c r="D554" i="15" s="1"/>
  <c r="D555" i="12"/>
  <c r="D555" i="15" s="1"/>
  <c r="D556" i="12"/>
  <c r="D556" i="15" s="1"/>
  <c r="D557" i="12"/>
  <c r="D557" i="15" s="1"/>
  <c r="D558" i="12"/>
  <c r="D558" i="15" s="1"/>
  <c r="D559" i="12"/>
  <c r="D559" i="15" s="1"/>
  <c r="D560" i="12"/>
  <c r="D560" i="15" s="1"/>
  <c r="D561" i="12"/>
  <c r="D561" i="15" s="1"/>
  <c r="D562" i="12"/>
  <c r="D562" i="15" s="1"/>
  <c r="D563" i="12"/>
  <c r="D563" i="15" s="1"/>
  <c r="D564" i="12"/>
  <c r="D564" i="15" s="1"/>
  <c r="D565" i="12"/>
  <c r="D565" i="15" s="1"/>
  <c r="D566" i="12"/>
  <c r="D566" i="15" s="1"/>
  <c r="D567" i="12"/>
  <c r="D567" i="15" s="1"/>
  <c r="D568" i="12"/>
  <c r="D568" i="15" s="1"/>
  <c r="D569" i="12"/>
  <c r="D569" i="15" s="1"/>
  <c r="D570" i="12"/>
  <c r="D570" i="15" s="1"/>
  <c r="D571" i="12"/>
  <c r="D571" i="15" s="1"/>
  <c r="D572" i="12"/>
  <c r="D572" i="15" s="1"/>
  <c r="D573" i="12"/>
  <c r="D573" i="15" s="1"/>
  <c r="D574" i="12"/>
  <c r="D574" i="15" s="1"/>
  <c r="D575" i="12"/>
  <c r="D575" i="15" s="1"/>
  <c r="D576" i="12"/>
  <c r="D576" i="15" s="1"/>
  <c r="D577" i="12"/>
  <c r="D577" i="15" s="1"/>
  <c r="D578" i="12"/>
  <c r="D578" i="15" s="1"/>
  <c r="D579" i="12"/>
  <c r="D579" i="15" s="1"/>
  <c r="D580" i="12"/>
  <c r="D580" i="15" s="1"/>
  <c r="D581" i="12"/>
  <c r="D581" i="15" s="1"/>
  <c r="D582" i="12"/>
  <c r="D582" i="15" s="1"/>
  <c r="D583" i="12"/>
  <c r="D583" i="15" s="1"/>
  <c r="D584" i="12"/>
  <c r="D584" i="15" s="1"/>
  <c r="D585" i="12"/>
  <c r="D585" i="15" s="1"/>
  <c r="D586" i="12"/>
  <c r="D586" i="15" s="1"/>
  <c r="D587" i="12"/>
  <c r="D587" i="15" s="1"/>
  <c r="D588" i="12"/>
  <c r="D588" i="15" s="1"/>
  <c r="D589" i="12"/>
  <c r="D589" i="15" s="1"/>
  <c r="D590" i="12"/>
  <c r="D590" i="15" s="1"/>
  <c r="D591" i="12"/>
  <c r="D591" i="15" s="1"/>
  <c r="D592" i="12"/>
  <c r="D592" i="15" s="1"/>
  <c r="D593" i="12"/>
  <c r="D593" i="15" s="1"/>
  <c r="D594" i="12"/>
  <c r="D594" i="15" s="1"/>
  <c r="D595" i="12"/>
  <c r="D595" i="15" s="1"/>
  <c r="D596" i="12"/>
  <c r="D596" i="15" s="1"/>
  <c r="D597" i="12"/>
  <c r="D597" i="15" s="1"/>
  <c r="D598" i="12"/>
  <c r="D598" i="15" s="1"/>
  <c r="D599" i="12"/>
  <c r="D599" i="15" s="1"/>
  <c r="D600" i="12"/>
  <c r="D600" i="15" s="1"/>
  <c r="D601" i="12"/>
  <c r="D601" i="15" s="1"/>
  <c r="D602" i="12"/>
  <c r="D602" i="15" s="1"/>
  <c r="D603" i="12"/>
  <c r="D603" i="15" s="1"/>
  <c r="D604" i="12"/>
  <c r="D604" i="15" s="1"/>
  <c r="D605" i="12"/>
  <c r="D605" i="15" s="1"/>
  <c r="D606" i="12"/>
  <c r="D606" i="15" s="1"/>
  <c r="D607" i="12"/>
  <c r="D607" i="15" s="1"/>
  <c r="D608" i="12"/>
  <c r="D608" i="15" s="1"/>
  <c r="D609" i="12"/>
  <c r="D609" i="15" s="1"/>
  <c r="D610" i="12"/>
  <c r="D610" i="15" s="1"/>
  <c r="D611" i="12"/>
  <c r="D611" i="15" s="1"/>
  <c r="D612" i="12"/>
  <c r="D612" i="15" s="1"/>
  <c r="D613" i="12"/>
  <c r="D613" i="15" s="1"/>
  <c r="D614" i="12"/>
  <c r="D614" i="15" s="1"/>
  <c r="D615" i="12"/>
  <c r="D615" i="15" s="1"/>
  <c r="D616" i="12"/>
  <c r="D616" i="15" s="1"/>
  <c r="D617" i="12"/>
  <c r="D617" i="15" s="1"/>
  <c r="D618" i="12"/>
  <c r="D618" i="15" s="1"/>
  <c r="D619" i="12"/>
  <c r="D619" i="15" s="1"/>
  <c r="D620" i="12"/>
  <c r="D620" i="15" s="1"/>
  <c r="D621" i="12"/>
  <c r="D621" i="15" s="1"/>
  <c r="D622" i="12"/>
  <c r="D622" i="15" s="1"/>
  <c r="D623" i="12"/>
  <c r="D623" i="15" s="1"/>
  <c r="D624" i="12"/>
  <c r="D624" i="15" s="1"/>
  <c r="D625" i="12"/>
  <c r="D625" i="15" s="1"/>
  <c r="D626" i="12"/>
  <c r="D626" i="15" s="1"/>
  <c r="D627" i="12"/>
  <c r="D627" i="15" s="1"/>
  <c r="D628" i="12"/>
  <c r="D628" i="15" s="1"/>
  <c r="D629" i="12"/>
  <c r="D629" i="15" s="1"/>
  <c r="D630" i="12"/>
  <c r="D630" i="15" s="1"/>
  <c r="D631" i="12"/>
  <c r="D631" i="15" s="1"/>
  <c r="D632" i="12"/>
  <c r="D632" i="15" s="1"/>
  <c r="D633" i="12"/>
  <c r="D633" i="15" s="1"/>
  <c r="D634" i="12"/>
  <c r="D634" i="15" s="1"/>
  <c r="D635" i="12"/>
  <c r="D635" i="15" s="1"/>
  <c r="D636" i="12"/>
  <c r="D636" i="15" s="1"/>
  <c r="D637" i="12"/>
  <c r="D637" i="15" s="1"/>
  <c r="D638" i="12"/>
  <c r="D638" i="15" s="1"/>
  <c r="D639" i="12"/>
  <c r="D639" i="15" s="1"/>
  <c r="D640" i="12"/>
  <c r="D640" i="15" s="1"/>
  <c r="D641" i="12"/>
  <c r="D641" i="15" s="1"/>
  <c r="D642" i="12"/>
  <c r="D642" i="15" s="1"/>
  <c r="D643" i="12"/>
  <c r="D643" i="15" s="1"/>
  <c r="D644" i="12"/>
  <c r="D644" i="15" s="1"/>
  <c r="D645" i="12"/>
  <c r="D645" i="15" s="1"/>
  <c r="D646" i="12"/>
  <c r="D646" i="15" s="1"/>
  <c r="D647" i="12"/>
  <c r="D647" i="15" s="1"/>
  <c r="D648" i="12"/>
  <c r="D648" i="15" s="1"/>
  <c r="D649" i="12"/>
  <c r="D649" i="15" s="1"/>
  <c r="D650" i="12"/>
  <c r="D650" i="15" s="1"/>
  <c r="D651" i="12"/>
  <c r="D651" i="15" s="1"/>
  <c r="D652" i="12"/>
  <c r="D652" i="15" s="1"/>
  <c r="D653" i="12"/>
  <c r="D653" i="15" s="1"/>
  <c r="D654" i="12"/>
  <c r="D654" i="15" s="1"/>
  <c r="D655" i="12"/>
  <c r="D655" i="15" s="1"/>
  <c r="D656" i="12"/>
  <c r="D656" i="15" s="1"/>
  <c r="D657" i="12"/>
  <c r="D657" i="15" s="1"/>
  <c r="D658" i="12"/>
  <c r="D658" i="15" s="1"/>
  <c r="D659" i="12"/>
  <c r="D659" i="15" s="1"/>
  <c r="D660" i="12"/>
  <c r="D660" i="15" s="1"/>
  <c r="D661" i="12"/>
  <c r="D661" i="15" s="1"/>
  <c r="D662" i="12"/>
  <c r="D662" i="15" s="1"/>
  <c r="D663" i="12"/>
  <c r="D663" i="15" s="1"/>
  <c r="D664" i="12"/>
  <c r="D664" i="15" s="1"/>
  <c r="D665" i="12"/>
  <c r="D665" i="15" s="1"/>
  <c r="D666" i="12"/>
  <c r="D666" i="15" s="1"/>
  <c r="D667" i="12"/>
  <c r="D667" i="15" s="1"/>
  <c r="D668" i="12"/>
  <c r="D668" i="15" s="1"/>
  <c r="D669" i="12"/>
  <c r="D669" i="15" s="1"/>
  <c r="D670" i="12"/>
  <c r="D670" i="15" s="1"/>
  <c r="D671" i="12"/>
  <c r="D671" i="15" s="1"/>
  <c r="D672" i="12"/>
  <c r="D672" i="15" s="1"/>
  <c r="D673" i="12"/>
  <c r="D673" i="15" s="1"/>
  <c r="D674" i="12"/>
  <c r="D674" i="15" s="1"/>
  <c r="D675" i="12"/>
  <c r="D675" i="15" s="1"/>
  <c r="D676" i="12"/>
  <c r="D676" i="15" s="1"/>
  <c r="D677" i="12"/>
  <c r="D677" i="15" s="1"/>
  <c r="D678" i="12"/>
  <c r="D678" i="15" s="1"/>
  <c r="D679" i="12"/>
  <c r="D679" i="15" s="1"/>
  <c r="D680" i="12"/>
  <c r="D680" i="15" s="1"/>
  <c r="D681" i="12"/>
  <c r="D681" i="15" s="1"/>
  <c r="D682" i="12"/>
  <c r="D682" i="15" s="1"/>
  <c r="D683" i="12"/>
  <c r="D683" i="15" s="1"/>
  <c r="D684" i="12"/>
  <c r="D684" i="15" s="1"/>
  <c r="D685" i="12"/>
  <c r="D685" i="15" s="1"/>
  <c r="D686" i="12"/>
  <c r="D686" i="15" s="1"/>
  <c r="D687" i="12"/>
  <c r="D687" i="15" s="1"/>
  <c r="D688" i="12"/>
  <c r="D688" i="15" s="1"/>
  <c r="D689" i="12"/>
  <c r="D689" i="15" s="1"/>
  <c r="D690" i="12"/>
  <c r="D690" i="15" s="1"/>
  <c r="D691" i="12"/>
  <c r="D691" i="15" s="1"/>
  <c r="D692" i="12"/>
  <c r="D692" i="15" s="1"/>
  <c r="D693" i="12"/>
  <c r="D693" i="15" s="1"/>
  <c r="D694" i="12"/>
  <c r="D694" i="15" s="1"/>
  <c r="D695" i="12"/>
  <c r="D695" i="15" s="1"/>
  <c r="D696" i="12"/>
  <c r="D696" i="15" s="1"/>
  <c r="D697" i="12"/>
  <c r="D697" i="15" s="1"/>
  <c r="D698" i="12"/>
  <c r="D698" i="15" s="1"/>
  <c r="D699" i="12"/>
  <c r="D699" i="15" s="1"/>
  <c r="D700" i="12"/>
  <c r="D700" i="15" s="1"/>
  <c r="D701" i="12"/>
  <c r="D701" i="15" s="1"/>
  <c r="D702" i="12"/>
  <c r="D702" i="15" s="1"/>
  <c r="D703" i="12"/>
  <c r="D703" i="15" s="1"/>
  <c r="D704" i="12"/>
  <c r="D704" i="15" s="1"/>
  <c r="D705" i="12"/>
  <c r="D705" i="15" s="1"/>
  <c r="D706" i="12"/>
  <c r="D706" i="15" s="1"/>
  <c r="D707" i="12"/>
  <c r="D707" i="15" s="1"/>
  <c r="D708" i="12"/>
  <c r="D708" i="15" s="1"/>
  <c r="D709" i="12"/>
  <c r="D709" i="15" s="1"/>
  <c r="D710" i="12"/>
  <c r="D710" i="15" s="1"/>
  <c r="D711" i="12"/>
  <c r="D711" i="15" s="1"/>
  <c r="D712" i="12"/>
  <c r="D712" i="15" s="1"/>
  <c r="D713" i="12"/>
  <c r="D713" i="15" s="1"/>
  <c r="D714" i="12"/>
  <c r="D714" i="15" s="1"/>
  <c r="D715" i="12"/>
  <c r="D715" i="15" s="1"/>
  <c r="D716" i="12"/>
  <c r="D716" i="15" s="1"/>
  <c r="D717" i="12"/>
  <c r="D717" i="15" s="1"/>
  <c r="D718" i="12"/>
  <c r="D718" i="15" s="1"/>
  <c r="D719" i="12"/>
  <c r="D719" i="15" s="1"/>
  <c r="D720" i="12"/>
  <c r="D720" i="15" s="1"/>
  <c r="D721" i="12"/>
  <c r="D721" i="15" s="1"/>
  <c r="D722" i="12"/>
  <c r="D722" i="15" s="1"/>
  <c r="D723" i="12"/>
  <c r="D723" i="15" s="1"/>
  <c r="D724" i="12"/>
  <c r="D724" i="15" s="1"/>
  <c r="D725" i="12"/>
  <c r="D725" i="15" s="1"/>
  <c r="D726" i="12"/>
  <c r="D726" i="15" s="1"/>
  <c r="D727" i="12"/>
  <c r="D727" i="15" s="1"/>
  <c r="D728" i="12"/>
  <c r="D728" i="15" s="1"/>
  <c r="D729" i="12"/>
  <c r="D729" i="15" s="1"/>
  <c r="D730" i="12"/>
  <c r="D730" i="15" s="1"/>
  <c r="D731" i="12"/>
  <c r="D731" i="15" s="1"/>
  <c r="D732" i="12"/>
  <c r="D732" i="15" s="1"/>
  <c r="D733" i="12"/>
  <c r="D733" i="15" s="1"/>
  <c r="D734" i="12"/>
  <c r="D734" i="15" s="1"/>
  <c r="D735" i="12"/>
  <c r="D735" i="15" s="1"/>
  <c r="D736" i="12"/>
  <c r="D736" i="15" s="1"/>
  <c r="D737" i="12"/>
  <c r="D737" i="15" s="1"/>
  <c r="D738" i="12"/>
  <c r="D738" i="15" s="1"/>
  <c r="D739" i="12"/>
  <c r="D739" i="15" s="1"/>
  <c r="D740" i="12"/>
  <c r="D740" i="15" s="1"/>
  <c r="D741" i="12"/>
  <c r="D741" i="15" s="1"/>
  <c r="D742" i="12"/>
  <c r="D742" i="15" s="1"/>
  <c r="D743" i="12"/>
  <c r="D743" i="15" s="1"/>
  <c r="D744" i="12"/>
  <c r="D744" i="15" s="1"/>
  <c r="D745" i="12"/>
  <c r="D745" i="15" s="1"/>
  <c r="D746" i="12"/>
  <c r="D746" i="15" s="1"/>
  <c r="D747" i="12"/>
  <c r="D747" i="15" s="1"/>
  <c r="D748" i="12"/>
  <c r="D748" i="15" s="1"/>
  <c r="D749" i="12"/>
  <c r="D749" i="15" s="1"/>
  <c r="D750" i="12"/>
  <c r="D750" i="15" s="1"/>
  <c r="D751" i="12"/>
  <c r="D751" i="15" s="1"/>
  <c r="D752" i="12"/>
  <c r="D752" i="15" s="1"/>
  <c r="D753" i="12"/>
  <c r="D753" i="15" s="1"/>
  <c r="D754" i="12"/>
  <c r="D754" i="15" s="1"/>
  <c r="D755" i="12"/>
  <c r="D755" i="15" s="1"/>
  <c r="D756" i="12"/>
  <c r="D756" i="15" s="1"/>
  <c r="D757" i="12"/>
  <c r="D757" i="15" s="1"/>
  <c r="D758" i="12"/>
  <c r="D758" i="15" s="1"/>
  <c r="D759" i="12"/>
  <c r="D759" i="15" s="1"/>
  <c r="D760" i="12"/>
  <c r="D760" i="15" s="1"/>
  <c r="D761" i="12"/>
  <c r="D761" i="15" s="1"/>
  <c r="D762" i="12"/>
  <c r="D762" i="15" s="1"/>
  <c r="D763" i="12"/>
  <c r="D763" i="15" s="1"/>
  <c r="D764" i="12"/>
  <c r="D764" i="15" s="1"/>
  <c r="D765" i="12"/>
  <c r="D765" i="15" s="1"/>
  <c r="D766" i="12"/>
  <c r="D766" i="15" s="1"/>
  <c r="D767" i="12"/>
  <c r="D767" i="15" s="1"/>
  <c r="D768" i="12"/>
  <c r="D768" i="15" s="1"/>
  <c r="D769" i="12"/>
  <c r="D769" i="15" s="1"/>
  <c r="D770" i="12"/>
  <c r="D770" i="15" s="1"/>
  <c r="D771" i="12"/>
  <c r="D771" i="15" s="1"/>
  <c r="D772" i="12"/>
  <c r="D772" i="15" s="1"/>
  <c r="D773" i="12"/>
  <c r="D773" i="15" s="1"/>
  <c r="D774" i="12"/>
  <c r="D774" i="15" s="1"/>
  <c r="D775" i="12"/>
  <c r="D775" i="15" s="1"/>
  <c r="D776" i="12"/>
  <c r="D776" i="15" s="1"/>
  <c r="D777" i="12"/>
  <c r="D777" i="15" s="1"/>
  <c r="D778" i="12"/>
  <c r="D778" i="15" s="1"/>
  <c r="D779" i="12"/>
  <c r="D779" i="15" s="1"/>
  <c r="D780" i="12"/>
  <c r="D780" i="15" s="1"/>
  <c r="D781" i="12"/>
  <c r="D781" i="15" s="1"/>
  <c r="D782" i="12"/>
  <c r="D782" i="15" s="1"/>
  <c r="D783" i="12"/>
  <c r="D783" i="15" s="1"/>
  <c r="D784" i="12"/>
  <c r="D784" i="15" s="1"/>
  <c r="D785" i="12"/>
  <c r="D785" i="15" s="1"/>
  <c r="D786" i="12"/>
  <c r="D786" i="15" s="1"/>
  <c r="D787" i="12"/>
  <c r="D787" i="15" s="1"/>
  <c r="D788" i="12"/>
  <c r="D788" i="15" s="1"/>
  <c r="D789" i="12"/>
  <c r="D789" i="15" s="1"/>
  <c r="D790" i="12"/>
  <c r="D790" i="15" s="1"/>
  <c r="D791" i="12"/>
  <c r="D791" i="15" s="1"/>
  <c r="D792" i="12"/>
  <c r="D792" i="15" s="1"/>
  <c r="D793" i="12"/>
  <c r="D793" i="15" s="1"/>
  <c r="D794" i="12"/>
  <c r="D794" i="15" s="1"/>
  <c r="D795" i="12"/>
  <c r="D795" i="15" s="1"/>
  <c r="D796" i="12"/>
  <c r="D796" i="15" s="1"/>
  <c r="D797" i="12"/>
  <c r="D797" i="15" s="1"/>
  <c r="D798" i="12"/>
  <c r="D798" i="15" s="1"/>
  <c r="D799" i="12"/>
  <c r="D799" i="15" s="1"/>
  <c r="D800" i="12"/>
  <c r="D800" i="15" s="1"/>
  <c r="D801" i="12"/>
  <c r="D801" i="15" s="1"/>
  <c r="D802" i="12"/>
  <c r="D802" i="15" s="1"/>
  <c r="D803" i="12"/>
  <c r="D803" i="15" s="1"/>
  <c r="D804" i="12"/>
  <c r="D804" i="15" s="1"/>
  <c r="D805" i="12"/>
  <c r="D805" i="15" s="1"/>
  <c r="D806" i="12"/>
  <c r="D806" i="15" s="1"/>
  <c r="D807" i="12"/>
  <c r="D807" i="15" s="1"/>
  <c r="D808" i="12"/>
  <c r="D808" i="15" s="1"/>
  <c r="D809" i="12"/>
  <c r="D809" i="15" s="1"/>
  <c r="D810" i="12"/>
  <c r="D810" i="15" s="1"/>
  <c r="D811" i="12"/>
  <c r="D811" i="15" s="1"/>
  <c r="D812" i="12"/>
  <c r="D812" i="15" s="1"/>
  <c r="D813" i="12"/>
  <c r="D813" i="15" s="1"/>
  <c r="D814" i="12"/>
  <c r="D814" i="15" s="1"/>
  <c r="D815" i="12"/>
  <c r="D815" i="15" s="1"/>
  <c r="D816" i="12"/>
  <c r="D816" i="15" s="1"/>
  <c r="D817" i="12"/>
  <c r="D817" i="15" s="1"/>
  <c r="D818" i="12"/>
  <c r="D818" i="15" s="1"/>
  <c r="D819" i="12"/>
  <c r="D819" i="15" s="1"/>
  <c r="D820" i="12"/>
  <c r="D820" i="15" s="1"/>
  <c r="D821" i="12"/>
  <c r="D821" i="15" s="1"/>
  <c r="D822" i="12"/>
  <c r="D822" i="15" s="1"/>
  <c r="D823" i="12"/>
  <c r="D823" i="15" s="1"/>
  <c r="D824" i="12"/>
  <c r="D824" i="15" s="1"/>
  <c r="D825" i="12"/>
  <c r="D825" i="15" s="1"/>
  <c r="D826" i="12"/>
  <c r="D826" i="15" s="1"/>
  <c r="D827" i="12"/>
  <c r="D827" i="15" s="1"/>
  <c r="D828" i="12"/>
  <c r="D828" i="15" s="1"/>
  <c r="D829" i="12"/>
  <c r="D829" i="15" s="1"/>
  <c r="D830" i="12"/>
  <c r="D830" i="15" s="1"/>
  <c r="D831" i="12"/>
  <c r="D831" i="15" s="1"/>
  <c r="D832" i="12"/>
  <c r="D832" i="15" s="1"/>
  <c r="D833" i="12"/>
  <c r="D833" i="15" s="1"/>
  <c r="D834" i="12"/>
  <c r="D834" i="15" s="1"/>
  <c r="D835" i="12"/>
  <c r="D835" i="15" s="1"/>
  <c r="D836" i="12"/>
  <c r="D836" i="15" s="1"/>
  <c r="D837" i="12"/>
  <c r="D837" i="15" s="1"/>
  <c r="D838" i="12"/>
  <c r="D838" i="15" s="1"/>
  <c r="D839" i="12"/>
  <c r="D839" i="15" s="1"/>
  <c r="D840" i="12"/>
  <c r="D840" i="15" s="1"/>
  <c r="D841" i="12"/>
  <c r="D841" i="15" s="1"/>
  <c r="D842" i="12"/>
  <c r="D842" i="15" s="1"/>
  <c r="D843" i="12"/>
  <c r="D843" i="15" s="1"/>
  <c r="D844" i="12"/>
  <c r="D844" i="15" s="1"/>
  <c r="D845" i="12"/>
  <c r="D845" i="15" s="1"/>
  <c r="D846" i="12"/>
  <c r="D846" i="15" s="1"/>
  <c r="D847" i="12"/>
  <c r="D847" i="15" s="1"/>
  <c r="D848" i="12"/>
  <c r="D848" i="15" s="1"/>
  <c r="D849" i="12"/>
  <c r="D849" i="15" s="1"/>
  <c r="D850" i="12"/>
  <c r="D850" i="15" s="1"/>
  <c r="D851" i="12"/>
  <c r="D851" i="15" s="1"/>
  <c r="D852" i="12"/>
  <c r="D852" i="15" s="1"/>
  <c r="D853" i="12"/>
  <c r="D853" i="15" s="1"/>
  <c r="D854" i="12"/>
  <c r="D854" i="15" s="1"/>
  <c r="D855" i="12"/>
  <c r="D855" i="15" s="1"/>
  <c r="D856" i="12"/>
  <c r="D856" i="15" s="1"/>
  <c r="D857" i="12"/>
  <c r="D857" i="15" s="1"/>
  <c r="D858" i="12"/>
  <c r="D858" i="15" s="1"/>
  <c r="D859" i="12"/>
  <c r="D859" i="15" s="1"/>
  <c r="D860" i="12"/>
  <c r="D860" i="15" s="1"/>
  <c r="D861" i="12"/>
  <c r="D861" i="15" s="1"/>
  <c r="D862" i="12"/>
  <c r="D862" i="15" s="1"/>
  <c r="D863" i="12"/>
  <c r="D863" i="15" s="1"/>
  <c r="D864" i="12"/>
  <c r="D864" i="15" s="1"/>
  <c r="D865" i="12"/>
  <c r="D865" i="15" s="1"/>
  <c r="D866" i="12"/>
  <c r="D866" i="15" s="1"/>
  <c r="D867" i="12"/>
  <c r="D867" i="15" s="1"/>
  <c r="D868" i="12"/>
  <c r="D868" i="15" s="1"/>
  <c r="D869" i="12"/>
  <c r="D869" i="15" s="1"/>
  <c r="D870" i="12"/>
  <c r="D870" i="15" s="1"/>
  <c r="D871" i="12"/>
  <c r="D871" i="15" s="1"/>
  <c r="D872" i="12"/>
  <c r="D872" i="15" s="1"/>
  <c r="D873" i="12"/>
  <c r="D873" i="15" s="1"/>
  <c r="D874" i="12"/>
  <c r="D874" i="15" s="1"/>
  <c r="D875" i="12"/>
  <c r="D875" i="15" s="1"/>
  <c r="D876" i="12"/>
  <c r="D876" i="15" s="1"/>
  <c r="D877" i="12"/>
  <c r="D877" i="15" s="1"/>
  <c r="D878" i="12"/>
  <c r="D878" i="15" s="1"/>
  <c r="D879" i="12"/>
  <c r="D879" i="15" s="1"/>
  <c r="D880" i="12"/>
  <c r="D880" i="15" s="1"/>
  <c r="D881" i="12"/>
  <c r="D881" i="15" s="1"/>
  <c r="D882" i="12"/>
  <c r="D882" i="15" s="1"/>
  <c r="D883" i="12"/>
  <c r="D883" i="15" s="1"/>
  <c r="D884" i="12"/>
  <c r="D884" i="15" s="1"/>
  <c r="D885" i="12"/>
  <c r="D885" i="15" s="1"/>
  <c r="D886" i="12"/>
  <c r="D886" i="15" s="1"/>
  <c r="D887" i="12"/>
  <c r="D887" i="15" s="1"/>
  <c r="D888" i="12"/>
  <c r="D888" i="15" s="1"/>
  <c r="D889" i="12"/>
  <c r="D889" i="15" s="1"/>
  <c r="D890" i="12"/>
  <c r="D890" i="15" s="1"/>
  <c r="D891" i="12"/>
  <c r="D891" i="15" s="1"/>
  <c r="D892" i="12"/>
  <c r="D892" i="15" s="1"/>
  <c r="D893" i="12"/>
  <c r="D893" i="15" s="1"/>
  <c r="D894" i="12"/>
  <c r="D894" i="15" s="1"/>
  <c r="D895" i="12"/>
  <c r="D895" i="15" s="1"/>
  <c r="D896" i="12"/>
  <c r="D896" i="15" s="1"/>
  <c r="D897" i="12"/>
  <c r="D897" i="15" s="1"/>
  <c r="D898" i="12"/>
  <c r="D898" i="15" s="1"/>
  <c r="D899" i="12"/>
  <c r="D899" i="15" s="1"/>
  <c r="D900" i="12"/>
  <c r="D900" i="15" s="1"/>
  <c r="D901" i="12"/>
  <c r="D901" i="15" s="1"/>
  <c r="D902" i="12"/>
  <c r="D902" i="15" s="1"/>
  <c r="D903" i="12"/>
  <c r="D903" i="15" s="1"/>
  <c r="D904" i="12"/>
  <c r="D904" i="15" s="1"/>
  <c r="D905" i="12"/>
  <c r="D905" i="15" s="1"/>
  <c r="D906" i="12"/>
  <c r="D906" i="15" s="1"/>
  <c r="D907" i="12"/>
  <c r="D907" i="15" s="1"/>
  <c r="D908" i="12"/>
  <c r="D908" i="15" s="1"/>
  <c r="D909" i="12"/>
  <c r="D909" i="15" s="1"/>
  <c r="D910" i="12"/>
  <c r="D910" i="15" s="1"/>
  <c r="D911" i="12"/>
  <c r="D911" i="15" s="1"/>
  <c r="D912" i="12"/>
  <c r="D912" i="15" s="1"/>
  <c r="D913" i="12"/>
  <c r="D913" i="15" s="1"/>
  <c r="D914" i="12"/>
  <c r="D914" i="15" s="1"/>
  <c r="D915" i="12"/>
  <c r="D915" i="15" s="1"/>
  <c r="D916" i="12"/>
  <c r="D916" i="15" s="1"/>
  <c r="D917" i="12"/>
  <c r="D917" i="15" s="1"/>
  <c r="D918" i="12"/>
  <c r="D918" i="15" s="1"/>
  <c r="D919" i="12"/>
  <c r="D919" i="15" s="1"/>
  <c r="D920" i="12"/>
  <c r="D920" i="15" s="1"/>
  <c r="D921" i="12"/>
  <c r="D921" i="15" s="1"/>
  <c r="D922" i="12"/>
  <c r="D922" i="15" s="1"/>
  <c r="D923" i="12"/>
  <c r="D923" i="15" s="1"/>
  <c r="D924" i="12"/>
  <c r="D924" i="15" s="1"/>
  <c r="D925" i="12"/>
  <c r="D925" i="15" s="1"/>
  <c r="D926" i="12"/>
  <c r="D926" i="15" s="1"/>
  <c r="D927" i="12"/>
  <c r="D927" i="15" s="1"/>
  <c r="D928" i="12"/>
  <c r="D928" i="15" s="1"/>
  <c r="D929" i="12"/>
  <c r="D929" i="15" s="1"/>
  <c r="D930" i="12"/>
  <c r="D930" i="15" s="1"/>
  <c r="D931" i="12"/>
  <c r="D931" i="15" s="1"/>
  <c r="D932" i="12"/>
  <c r="D932" i="15" s="1"/>
  <c r="D933" i="12"/>
  <c r="D933" i="15" s="1"/>
  <c r="D934" i="12"/>
  <c r="D934" i="15" s="1"/>
  <c r="D935" i="12"/>
  <c r="D935" i="15" s="1"/>
  <c r="D936" i="12"/>
  <c r="D936" i="15" s="1"/>
  <c r="D937" i="12"/>
  <c r="D937" i="15" s="1"/>
  <c r="D938" i="12"/>
  <c r="D938" i="15" s="1"/>
  <c r="D939" i="12"/>
  <c r="D939" i="15" s="1"/>
  <c r="D940" i="12"/>
  <c r="D940" i="15" s="1"/>
  <c r="D941" i="12"/>
  <c r="D941" i="15" s="1"/>
  <c r="D942" i="12"/>
  <c r="D942" i="15" s="1"/>
  <c r="D943" i="12"/>
  <c r="D943" i="15" s="1"/>
  <c r="D944" i="12"/>
  <c r="D944" i="15" s="1"/>
  <c r="D945" i="12"/>
  <c r="D945" i="15" s="1"/>
  <c r="D946" i="12"/>
  <c r="D946" i="15" s="1"/>
  <c r="D947" i="12"/>
  <c r="D947" i="15" s="1"/>
  <c r="D948" i="12"/>
  <c r="D948" i="15" s="1"/>
  <c r="D949" i="12"/>
  <c r="D949" i="15" s="1"/>
  <c r="D950" i="12"/>
  <c r="D950" i="15" s="1"/>
  <c r="D951" i="12"/>
  <c r="D951" i="15" s="1"/>
  <c r="D952" i="12"/>
  <c r="D952" i="15" s="1"/>
  <c r="D953" i="12"/>
  <c r="D953" i="15" s="1"/>
  <c r="D954" i="12"/>
  <c r="D954" i="15" s="1"/>
  <c r="D955" i="12"/>
  <c r="D955" i="15" s="1"/>
  <c r="D956" i="12"/>
  <c r="D956" i="15" s="1"/>
  <c r="D957" i="12"/>
  <c r="D957" i="15" s="1"/>
  <c r="D958" i="12"/>
  <c r="D958" i="15" s="1"/>
  <c r="D959" i="12"/>
  <c r="D959" i="15" s="1"/>
  <c r="D960" i="12"/>
  <c r="D960" i="15" s="1"/>
  <c r="D961" i="12"/>
  <c r="D961" i="15" s="1"/>
  <c r="D962" i="12"/>
  <c r="D962" i="15" s="1"/>
  <c r="D963" i="12"/>
  <c r="D963" i="15" s="1"/>
  <c r="D964" i="12"/>
  <c r="D964" i="15" s="1"/>
  <c r="D965" i="12"/>
  <c r="D965" i="15" s="1"/>
  <c r="D966" i="12"/>
  <c r="D966" i="15" s="1"/>
  <c r="D967" i="12"/>
  <c r="D967" i="15" s="1"/>
  <c r="D968" i="12"/>
  <c r="D968" i="15" s="1"/>
  <c r="D969" i="12"/>
  <c r="D969" i="15" s="1"/>
  <c r="D970" i="12"/>
  <c r="D970" i="15" s="1"/>
  <c r="D971" i="12"/>
  <c r="D971" i="15" s="1"/>
  <c r="D972" i="12"/>
  <c r="D972" i="15" s="1"/>
  <c r="D973" i="12"/>
  <c r="D973" i="15" s="1"/>
  <c r="D974" i="12"/>
  <c r="D974" i="15" s="1"/>
  <c r="D975" i="12"/>
  <c r="D975" i="15" s="1"/>
  <c r="D976" i="12"/>
  <c r="D976" i="15" s="1"/>
  <c r="D977" i="12"/>
  <c r="D977" i="15" s="1"/>
  <c r="D978" i="12"/>
  <c r="D978" i="15" s="1"/>
  <c r="D979" i="12"/>
  <c r="D979" i="15" s="1"/>
  <c r="D980" i="12"/>
  <c r="D980" i="15" s="1"/>
  <c r="D981" i="12"/>
  <c r="D981" i="15" s="1"/>
  <c r="D982" i="12"/>
  <c r="D982" i="15" s="1"/>
  <c r="D983" i="12"/>
  <c r="D983" i="15" s="1"/>
  <c r="D984" i="12"/>
  <c r="D984" i="15" s="1"/>
  <c r="D985" i="12"/>
  <c r="D985" i="15" s="1"/>
  <c r="D986" i="12"/>
  <c r="D986" i="15" s="1"/>
  <c r="D987" i="12"/>
  <c r="D987" i="15" s="1"/>
  <c r="D988" i="12"/>
  <c r="D988" i="15" s="1"/>
  <c r="D989" i="12"/>
  <c r="D989" i="15" s="1"/>
  <c r="D990" i="12"/>
  <c r="D990" i="15" s="1"/>
  <c r="D991" i="12"/>
  <c r="D991" i="15" s="1"/>
  <c r="D992" i="12"/>
  <c r="D992" i="15" s="1"/>
  <c r="D993" i="12"/>
  <c r="D993" i="15" s="1"/>
  <c r="D994" i="12"/>
  <c r="D994" i="15" s="1"/>
  <c r="D995" i="12"/>
  <c r="D995" i="15" s="1"/>
  <c r="D996" i="12"/>
  <c r="D996" i="15" s="1"/>
  <c r="D997" i="12"/>
  <c r="D997" i="15" s="1"/>
  <c r="D998" i="12"/>
  <c r="D998" i="15" s="1"/>
  <c r="D999" i="12"/>
  <c r="D999" i="15" s="1"/>
  <c r="D1000" i="12"/>
  <c r="D1000" i="15" s="1"/>
  <c r="D1001" i="12"/>
  <c r="D1001" i="15" s="1"/>
  <c r="D1002" i="12"/>
  <c r="D1002" i="15" s="1"/>
  <c r="D1003" i="12"/>
  <c r="D1003" i="15" s="1"/>
  <c r="D1004" i="12"/>
  <c r="D1004" i="15" s="1"/>
  <c r="D1005" i="12"/>
  <c r="D1005" i="15" s="1"/>
  <c r="D1006" i="12"/>
  <c r="D1006" i="15" s="1"/>
  <c r="D1007" i="12"/>
  <c r="D1007" i="15" s="1"/>
  <c r="D1008" i="12"/>
  <c r="D1008" i="15" s="1"/>
  <c r="D1009" i="12"/>
  <c r="D1009" i="15" s="1"/>
  <c r="D1010" i="12"/>
  <c r="D1010" i="15" s="1"/>
  <c r="D1011" i="12"/>
  <c r="D1011" i="15" s="1"/>
  <c r="D1012" i="12"/>
  <c r="D1012" i="15" s="1"/>
  <c r="D1013" i="12"/>
  <c r="D1013" i="15" s="1"/>
  <c r="D1014" i="12"/>
  <c r="D1014" i="15" s="1"/>
  <c r="D1015" i="12"/>
  <c r="D1015" i="15" s="1"/>
  <c r="D1016" i="12"/>
  <c r="D1016" i="15" s="1"/>
  <c r="D1017" i="12"/>
  <c r="D1017" i="15" s="1"/>
  <c r="D1018" i="12"/>
  <c r="D1018" i="15" s="1"/>
  <c r="D1019" i="12"/>
  <c r="D1019" i="15" s="1"/>
  <c r="D1020" i="12"/>
  <c r="D1020" i="15" s="1"/>
  <c r="D1021" i="12"/>
  <c r="D1021" i="15" s="1"/>
  <c r="D1022" i="12"/>
  <c r="D1022" i="15" s="1"/>
  <c r="D1023" i="12"/>
  <c r="D1023" i="15" s="1"/>
  <c r="D1024" i="12"/>
  <c r="D1024" i="15" s="1"/>
  <c r="D1025" i="12"/>
  <c r="D1025" i="15" s="1"/>
  <c r="D1026" i="12"/>
  <c r="D1026" i="15" s="1"/>
  <c r="D1027" i="12"/>
  <c r="D1027" i="15" s="1"/>
  <c r="D1028" i="12"/>
  <c r="D1028" i="15" s="1"/>
  <c r="D1029" i="12"/>
  <c r="D1029" i="15" s="1"/>
  <c r="D1030" i="12"/>
  <c r="D1030" i="15" s="1"/>
  <c r="D1031" i="12"/>
  <c r="D1031" i="15" s="1"/>
  <c r="D1032" i="12"/>
  <c r="D1032" i="15" s="1"/>
  <c r="D1033" i="12"/>
  <c r="D1033" i="15" s="1"/>
  <c r="D1034" i="12"/>
  <c r="D1034" i="15" s="1"/>
  <c r="D1035" i="12"/>
  <c r="D1035" i="15" s="1"/>
  <c r="D1036" i="12"/>
  <c r="D1036" i="15" s="1"/>
  <c r="D1037" i="12"/>
  <c r="D1037" i="15" s="1"/>
  <c r="D1038" i="12"/>
  <c r="D1038" i="15" s="1"/>
  <c r="D1039" i="12"/>
  <c r="D1039" i="15" s="1"/>
  <c r="D1040" i="12"/>
  <c r="D1040" i="15" s="1"/>
  <c r="D1041" i="12"/>
  <c r="D1041" i="15" s="1"/>
  <c r="D1042" i="12"/>
  <c r="D1042" i="15" s="1"/>
  <c r="D1043" i="12"/>
  <c r="D1043" i="15" s="1"/>
  <c r="D1044" i="12"/>
  <c r="D1044" i="15" s="1"/>
  <c r="D1045" i="12"/>
  <c r="D1045" i="15" s="1"/>
  <c r="D1046" i="12"/>
  <c r="D1046" i="15" s="1"/>
  <c r="D1047" i="12"/>
  <c r="D1047" i="15" s="1"/>
  <c r="D1048" i="12"/>
  <c r="D1048" i="15" s="1"/>
  <c r="D1049" i="12"/>
  <c r="D1049" i="15" s="1"/>
  <c r="D1050" i="12"/>
  <c r="D1050" i="15" s="1"/>
  <c r="D1051" i="12"/>
  <c r="D1051" i="15" s="1"/>
  <c r="D1052" i="12"/>
  <c r="D1052" i="15" s="1"/>
  <c r="D1053" i="12"/>
  <c r="D1053" i="15" s="1"/>
  <c r="D1054" i="12"/>
  <c r="D1054" i="15" s="1"/>
  <c r="D1055" i="12"/>
  <c r="D1055" i="15" s="1"/>
  <c r="D1056" i="12"/>
  <c r="D1056" i="15" s="1"/>
  <c r="D1057" i="12"/>
  <c r="D1057" i="15" s="1"/>
  <c r="D1058" i="12"/>
  <c r="D1058" i="15" s="1"/>
  <c r="D1059" i="12"/>
  <c r="D1059" i="15" s="1"/>
  <c r="D1060" i="12"/>
  <c r="D1060" i="15" s="1"/>
  <c r="D1061" i="12"/>
  <c r="D1061" i="15" s="1"/>
  <c r="D1062" i="12"/>
  <c r="D1062" i="15" s="1"/>
  <c r="D1063" i="12"/>
  <c r="D1063" i="15" s="1"/>
  <c r="D1064" i="12"/>
  <c r="D1064" i="15" s="1"/>
  <c r="D1065" i="12"/>
  <c r="D1065" i="15" s="1"/>
  <c r="D1066" i="12"/>
  <c r="D1066" i="15" s="1"/>
  <c r="D1067" i="12"/>
  <c r="D1067" i="15" s="1"/>
  <c r="D1068" i="12"/>
  <c r="D1068" i="15" s="1"/>
  <c r="D1069" i="12"/>
  <c r="D1069" i="15" s="1"/>
  <c r="D1070" i="12"/>
  <c r="D1070" i="15" s="1"/>
  <c r="D1071" i="12"/>
  <c r="D1071" i="15" s="1"/>
  <c r="D1072" i="12"/>
  <c r="D1072" i="15" s="1"/>
  <c r="D1073" i="12"/>
  <c r="D1073" i="15" s="1"/>
  <c r="D1074" i="12"/>
  <c r="D1074" i="15" s="1"/>
  <c r="D1075" i="12"/>
  <c r="D1075" i="15" s="1"/>
  <c r="D1076" i="12"/>
  <c r="D1076" i="15" s="1"/>
  <c r="D1077" i="12"/>
  <c r="D1077" i="15" s="1"/>
  <c r="D1078" i="12"/>
  <c r="D1078" i="15" s="1"/>
  <c r="D1079" i="12"/>
  <c r="D1079" i="15" s="1"/>
  <c r="D1080" i="12"/>
  <c r="D1080" i="15" s="1"/>
  <c r="D1081" i="12"/>
  <c r="D1081" i="15" s="1"/>
  <c r="D1082" i="12"/>
  <c r="D1082" i="15" s="1"/>
  <c r="D1083" i="12"/>
  <c r="D1083" i="15" s="1"/>
  <c r="D1084" i="12"/>
  <c r="D1084" i="15" s="1"/>
  <c r="D1085" i="12"/>
  <c r="D1085" i="15" s="1"/>
  <c r="D1086" i="12"/>
  <c r="D1086" i="15" s="1"/>
  <c r="D1087" i="12"/>
  <c r="D1087" i="15" s="1"/>
  <c r="D1088" i="12"/>
  <c r="D1088" i="15" s="1"/>
  <c r="D1089" i="12"/>
  <c r="D1089" i="15" s="1"/>
  <c r="D1090" i="12"/>
  <c r="D1090" i="15" s="1"/>
  <c r="D1091" i="12"/>
  <c r="D1091" i="15" s="1"/>
  <c r="D1092" i="12"/>
  <c r="D1092" i="15" s="1"/>
  <c r="D1093" i="12"/>
  <c r="D1093" i="15" s="1"/>
  <c r="D1094" i="12"/>
  <c r="D1094" i="15" s="1"/>
  <c r="D1095" i="12"/>
  <c r="D1095" i="15" s="1"/>
  <c r="D1096" i="12"/>
  <c r="D1096" i="15" s="1"/>
  <c r="D1097" i="12"/>
  <c r="D1097" i="15" s="1"/>
  <c r="D1098" i="12"/>
  <c r="D1098" i="15" s="1"/>
  <c r="D1099" i="12"/>
  <c r="D1099" i="15" s="1"/>
  <c r="D1100" i="12"/>
  <c r="D1100" i="15" s="1"/>
  <c r="D1101" i="12"/>
  <c r="D1101" i="15" s="1"/>
  <c r="D1102" i="12"/>
  <c r="D1102" i="15" s="1"/>
  <c r="D1103" i="12"/>
  <c r="D1103" i="15" s="1"/>
  <c r="D1104" i="12"/>
  <c r="D1104" i="15" s="1"/>
  <c r="D1105" i="12"/>
  <c r="D1105" i="15" s="1"/>
  <c r="D1106" i="12"/>
  <c r="D1106" i="15" s="1"/>
  <c r="D1107" i="12"/>
  <c r="D1107" i="15" s="1"/>
  <c r="D1108" i="12"/>
  <c r="D1108" i="15" s="1"/>
  <c r="D1109" i="12"/>
  <c r="D1109" i="15" s="1"/>
  <c r="D1110" i="12"/>
  <c r="D1110" i="15" s="1"/>
  <c r="D1111" i="12"/>
  <c r="D1111" i="15" s="1"/>
  <c r="D1112" i="12"/>
  <c r="D1112" i="15" s="1"/>
  <c r="D1113" i="12"/>
  <c r="D1113" i="15" s="1"/>
  <c r="D1114" i="12"/>
  <c r="D1114" i="15" s="1"/>
  <c r="D1115" i="12"/>
  <c r="D1115" i="15" s="1"/>
  <c r="D1116" i="12"/>
  <c r="D1116" i="15" s="1"/>
  <c r="D1117" i="12"/>
  <c r="D1117" i="15" s="1"/>
  <c r="D1118" i="12"/>
  <c r="D1118" i="15" s="1"/>
  <c r="D1119" i="12"/>
  <c r="D1119" i="15" s="1"/>
  <c r="D1120" i="12"/>
  <c r="D1120" i="15" s="1"/>
  <c r="D1121" i="12"/>
  <c r="D1121" i="15" s="1"/>
  <c r="D1122" i="12"/>
  <c r="D1122" i="15" s="1"/>
  <c r="D1123" i="12"/>
  <c r="D1123" i="15" s="1"/>
  <c r="D1124" i="12"/>
  <c r="D1124" i="15" s="1"/>
  <c r="D1125" i="12"/>
  <c r="D1125" i="15" s="1"/>
  <c r="D1126" i="12"/>
  <c r="D1126" i="15" s="1"/>
  <c r="D1127" i="12"/>
  <c r="D1127" i="15" s="1"/>
  <c r="D1128" i="12"/>
  <c r="D1128" i="15" s="1"/>
  <c r="D1129" i="12"/>
  <c r="D1129" i="15" s="1"/>
  <c r="D1130" i="12"/>
  <c r="D1130" i="15" s="1"/>
  <c r="D1131" i="12"/>
  <c r="D1131" i="15" s="1"/>
  <c r="D1132" i="12"/>
  <c r="D1132" i="15" s="1"/>
  <c r="D1133" i="12"/>
  <c r="D1133" i="15" s="1"/>
  <c r="D1134" i="12"/>
  <c r="D1134" i="15" s="1"/>
  <c r="D1135" i="12"/>
  <c r="D1135" i="15" s="1"/>
  <c r="D1136" i="12"/>
  <c r="D1136" i="15" s="1"/>
  <c r="D1137" i="12"/>
  <c r="D1137" i="15" s="1"/>
  <c r="D1138" i="12"/>
  <c r="D1138" i="15" s="1"/>
  <c r="D1139" i="12"/>
  <c r="D1139" i="15" s="1"/>
  <c r="D1140" i="12"/>
  <c r="D1140" i="15" s="1"/>
  <c r="D1141" i="12"/>
  <c r="D1141" i="15" s="1"/>
  <c r="D1142" i="12"/>
  <c r="D1142" i="15" s="1"/>
  <c r="D1143" i="12"/>
  <c r="D1143" i="15" s="1"/>
  <c r="D1144" i="12"/>
  <c r="D1144" i="15" s="1"/>
  <c r="D1145" i="12"/>
  <c r="D1145" i="15" s="1"/>
  <c r="D1146" i="12"/>
  <c r="D1146" i="15" s="1"/>
  <c r="D1147" i="12"/>
  <c r="D1147" i="15" s="1"/>
  <c r="D1148" i="12"/>
  <c r="D1148" i="15" s="1"/>
  <c r="D1149" i="12"/>
  <c r="D1149" i="15" s="1"/>
  <c r="D1150" i="12"/>
  <c r="D1150" i="15" s="1"/>
  <c r="D1151" i="12"/>
  <c r="D1151" i="15" s="1"/>
  <c r="D1152" i="12"/>
  <c r="D1152" i="15" s="1"/>
  <c r="D1153" i="12"/>
  <c r="D1153" i="15" s="1"/>
  <c r="D1154" i="12"/>
  <c r="D1154" i="15" s="1"/>
  <c r="D1155" i="12"/>
  <c r="D1155" i="15" s="1"/>
  <c r="D1156" i="12"/>
  <c r="D1156" i="15" s="1"/>
  <c r="D1157" i="12"/>
  <c r="D1157" i="15" s="1"/>
  <c r="D1158" i="12"/>
  <c r="D1158" i="15" s="1"/>
  <c r="D1159" i="12"/>
  <c r="D1159" i="15" s="1"/>
  <c r="D1160" i="12"/>
  <c r="D1160" i="15" s="1"/>
  <c r="D1161" i="12"/>
  <c r="D1161" i="15" s="1"/>
  <c r="D1162" i="12"/>
  <c r="D1162" i="15" s="1"/>
  <c r="D1163" i="12"/>
  <c r="D1163" i="15" s="1"/>
  <c r="D1164" i="12"/>
  <c r="D1164" i="15" s="1"/>
  <c r="D1165" i="12"/>
  <c r="D1165" i="15" s="1"/>
  <c r="D1166" i="12"/>
  <c r="D1166" i="15" s="1"/>
  <c r="D1167" i="12"/>
  <c r="D1167" i="15" s="1"/>
  <c r="D1168" i="12"/>
  <c r="D1168" i="15" s="1"/>
  <c r="D1169" i="12"/>
  <c r="D1169" i="15" s="1"/>
  <c r="D1170" i="12"/>
  <c r="D1170" i="15" s="1"/>
  <c r="D1171" i="12"/>
  <c r="D1171" i="15" s="1"/>
  <c r="D1172" i="12"/>
  <c r="D1172" i="15" s="1"/>
  <c r="D1173" i="12"/>
  <c r="D1173" i="15" s="1"/>
  <c r="D1174" i="12"/>
  <c r="D1174" i="15" s="1"/>
  <c r="D1175" i="12"/>
  <c r="D1175" i="15" s="1"/>
  <c r="D1176" i="12"/>
  <c r="D1176" i="15" s="1"/>
  <c r="D1177" i="12"/>
  <c r="D1177" i="15" s="1"/>
  <c r="D1178" i="12"/>
  <c r="D1178" i="15" s="1"/>
  <c r="D1179" i="12"/>
  <c r="D1179" i="15" s="1"/>
  <c r="D1180" i="12"/>
  <c r="D1180" i="15" s="1"/>
  <c r="D1181" i="12"/>
  <c r="D1181" i="15" s="1"/>
  <c r="D1182" i="12"/>
  <c r="D1182" i="15" s="1"/>
  <c r="D1183" i="12"/>
  <c r="D1183" i="15" s="1"/>
  <c r="D1184" i="12"/>
  <c r="D1184" i="15" s="1"/>
  <c r="D1185" i="12"/>
  <c r="D1185" i="15" s="1"/>
  <c r="D1186" i="12"/>
  <c r="D1186" i="15" s="1"/>
  <c r="D1187" i="12"/>
  <c r="D1187" i="15" s="1"/>
  <c r="D1188" i="12"/>
  <c r="D1188" i="15" s="1"/>
  <c r="D1189" i="12"/>
  <c r="D1189" i="15" s="1"/>
  <c r="D1190" i="12"/>
  <c r="D1190" i="15" s="1"/>
  <c r="D1191" i="12"/>
  <c r="D1191" i="15" s="1"/>
  <c r="D1192" i="12"/>
  <c r="D1192" i="15" s="1"/>
  <c r="D1193" i="12"/>
  <c r="D1193" i="15" s="1"/>
  <c r="D1194" i="12"/>
  <c r="D1194" i="15" s="1"/>
  <c r="D1195" i="12"/>
  <c r="D1195" i="15" s="1"/>
  <c r="D1196" i="12"/>
  <c r="D1196" i="15" s="1"/>
  <c r="D1197" i="12"/>
  <c r="D1197" i="15" s="1"/>
  <c r="D1198" i="12"/>
  <c r="D1198" i="15" s="1"/>
  <c r="D1199" i="12"/>
  <c r="D1199" i="15" s="1"/>
  <c r="D1200" i="12"/>
  <c r="D1200" i="15" s="1"/>
  <c r="D1201" i="12"/>
  <c r="D1201" i="15" s="1"/>
  <c r="D1202" i="12"/>
  <c r="D1202" i="15" s="1"/>
  <c r="D1203" i="12"/>
  <c r="D1203" i="15" s="1"/>
  <c r="D1204" i="12"/>
  <c r="D1204" i="15" s="1"/>
  <c r="D1205" i="12"/>
  <c r="D1205" i="15" s="1"/>
  <c r="D1206" i="12"/>
  <c r="D1206" i="15" s="1"/>
  <c r="D1207" i="12"/>
  <c r="D1207" i="15" s="1"/>
  <c r="D1208" i="12"/>
  <c r="D1208" i="15" s="1"/>
  <c r="D1209" i="12"/>
  <c r="D1209" i="15" s="1"/>
  <c r="D1210" i="12"/>
  <c r="D1210" i="15" s="1"/>
  <c r="D1211" i="12"/>
  <c r="D1211" i="15" s="1"/>
  <c r="D1212" i="12"/>
  <c r="D1212" i="15" s="1"/>
  <c r="D1213" i="12"/>
  <c r="D1213" i="15" s="1"/>
  <c r="D1214" i="12"/>
  <c r="D1214" i="15" s="1"/>
  <c r="D1215" i="12"/>
  <c r="D1215" i="15" s="1"/>
  <c r="D1216" i="12"/>
  <c r="D1216" i="15" s="1"/>
  <c r="D1217" i="12"/>
  <c r="D1217" i="15" s="1"/>
  <c r="D1218" i="12"/>
  <c r="D1218" i="15" s="1"/>
  <c r="D1219" i="12"/>
  <c r="D1219" i="15" s="1"/>
  <c r="D1220" i="12"/>
  <c r="D1220" i="15" s="1"/>
  <c r="D1221" i="12"/>
  <c r="D1221" i="15" s="1"/>
  <c r="D1222" i="12"/>
  <c r="D1222" i="15" s="1"/>
  <c r="D1223" i="12"/>
  <c r="D1223" i="15" s="1"/>
  <c r="D1224" i="12"/>
  <c r="D1224" i="15" s="1"/>
  <c r="D1225" i="12"/>
  <c r="D1225" i="15" s="1"/>
  <c r="D1226" i="12"/>
  <c r="D1226" i="15" s="1"/>
  <c r="D1227" i="12"/>
  <c r="D1227" i="15" s="1"/>
  <c r="D1228" i="12"/>
  <c r="D1228" i="15" s="1"/>
  <c r="D1229" i="12"/>
  <c r="D1229" i="15" s="1"/>
  <c r="D1230" i="12"/>
  <c r="D1230" i="15" s="1"/>
  <c r="D1231" i="12"/>
  <c r="D1231" i="15" s="1"/>
  <c r="D1232" i="12"/>
  <c r="D1232" i="15" s="1"/>
  <c r="D1233" i="12"/>
  <c r="D1233" i="15" s="1"/>
  <c r="D1234" i="12"/>
  <c r="D1234" i="15" s="1"/>
  <c r="D1235" i="12"/>
  <c r="D1235" i="15" s="1"/>
  <c r="D1236" i="12"/>
  <c r="D1236" i="15" s="1"/>
  <c r="D1237" i="12"/>
  <c r="D1237" i="15" s="1"/>
  <c r="D1238" i="12"/>
  <c r="D1238" i="15" s="1"/>
  <c r="D1239" i="12"/>
  <c r="D1239" i="15" s="1"/>
  <c r="D1240" i="12"/>
  <c r="D1240" i="15" s="1"/>
  <c r="D1241" i="12"/>
  <c r="D1241" i="15" s="1"/>
  <c r="D1242" i="12"/>
  <c r="D1242" i="15" s="1"/>
  <c r="D1243" i="12"/>
  <c r="D1243" i="15" s="1"/>
  <c r="D1244" i="12"/>
  <c r="D1244" i="15" s="1"/>
  <c r="D1245" i="12"/>
  <c r="D1245" i="15" s="1"/>
  <c r="D1246" i="12"/>
  <c r="D1246" i="15" s="1"/>
  <c r="D1247" i="12"/>
  <c r="D1247" i="15" s="1"/>
  <c r="D1248" i="12"/>
  <c r="D1248" i="15" s="1"/>
  <c r="D1249" i="12"/>
  <c r="D1249" i="15" s="1"/>
  <c r="D1250" i="12"/>
  <c r="D1250" i="15" s="1"/>
  <c r="D1251" i="12"/>
  <c r="D1251" i="15" s="1"/>
  <c r="D1252" i="12"/>
  <c r="D1252" i="15" s="1"/>
  <c r="D1253" i="12"/>
  <c r="D1253" i="15" s="1"/>
  <c r="D1254" i="12"/>
  <c r="D1254" i="15" s="1"/>
  <c r="D1255" i="12"/>
  <c r="D1255" i="15" s="1"/>
  <c r="D1256" i="12"/>
  <c r="D1256" i="15" s="1"/>
  <c r="D1257" i="12"/>
  <c r="D1257" i="15" s="1"/>
  <c r="D1258" i="12"/>
  <c r="D1258" i="15" s="1"/>
  <c r="D1259" i="12"/>
  <c r="D1259" i="15" s="1"/>
  <c r="D1260" i="12"/>
  <c r="D1260" i="15" s="1"/>
  <c r="D1261" i="12"/>
  <c r="D1261" i="15" s="1"/>
  <c r="D1262" i="12"/>
  <c r="D1262" i="15" s="1"/>
  <c r="D1263" i="12"/>
  <c r="D1263" i="15" s="1"/>
  <c r="D1264" i="12"/>
  <c r="D1264" i="15" s="1"/>
  <c r="D1265" i="12"/>
  <c r="D1265" i="15" s="1"/>
  <c r="D1266" i="12"/>
  <c r="D1266" i="15" s="1"/>
  <c r="D1267" i="12"/>
  <c r="D1267" i="15" s="1"/>
  <c r="D1268" i="12"/>
  <c r="D1268" i="15" s="1"/>
  <c r="D1269" i="12"/>
  <c r="D1269" i="15" s="1"/>
  <c r="D1270" i="12"/>
  <c r="D1270" i="15" s="1"/>
  <c r="D1271" i="12"/>
  <c r="D1271" i="15" s="1"/>
  <c r="D1272" i="12"/>
  <c r="D1272" i="15" s="1"/>
  <c r="D1273" i="12"/>
  <c r="D1273" i="15" s="1"/>
  <c r="D1274" i="12"/>
  <c r="D1274" i="15" s="1"/>
  <c r="D1275" i="12"/>
  <c r="D1275" i="15" s="1"/>
  <c r="D1276" i="12"/>
  <c r="D1276" i="15" s="1"/>
  <c r="D1277" i="12"/>
  <c r="D1277" i="15" s="1"/>
  <c r="D1278" i="12"/>
  <c r="D1278" i="15" s="1"/>
  <c r="D1279" i="12"/>
  <c r="D1279" i="15" s="1"/>
  <c r="D1280" i="12"/>
  <c r="D1280" i="15" s="1"/>
  <c r="D1281" i="12"/>
  <c r="D1281" i="15" s="1"/>
  <c r="D1282" i="12"/>
  <c r="D1282" i="15" s="1"/>
  <c r="D1283" i="12"/>
  <c r="D1283" i="15" s="1"/>
  <c r="D1284" i="12"/>
  <c r="D1284" i="15" s="1"/>
  <c r="D1285" i="12"/>
  <c r="D1285" i="15" s="1"/>
  <c r="D1286" i="12"/>
  <c r="D1286" i="15" s="1"/>
  <c r="D1287" i="12"/>
  <c r="D1287" i="15" s="1"/>
  <c r="D1288" i="12"/>
  <c r="D1288" i="15" s="1"/>
  <c r="D1289" i="12"/>
  <c r="D1289" i="15" s="1"/>
  <c r="D1290" i="12"/>
  <c r="D1290" i="15" s="1"/>
  <c r="D1291" i="12"/>
  <c r="D1291" i="15" s="1"/>
  <c r="D1292" i="12"/>
  <c r="D1292" i="15" s="1"/>
  <c r="D1293" i="12"/>
  <c r="D1293" i="15" s="1"/>
  <c r="D1294" i="12"/>
  <c r="D1294" i="15" s="1"/>
  <c r="D1295" i="12"/>
  <c r="D1295" i="15" s="1"/>
  <c r="D1296" i="12"/>
  <c r="D1296" i="15" s="1"/>
  <c r="D1297" i="12"/>
  <c r="D1297" i="15" s="1"/>
  <c r="D1298" i="12"/>
  <c r="D1298" i="15" s="1"/>
  <c r="D1299" i="12"/>
  <c r="D1299" i="15" s="1"/>
  <c r="D1300" i="12"/>
  <c r="D1300" i="15" s="1"/>
  <c r="D1301" i="12"/>
  <c r="D1301" i="15" s="1"/>
  <c r="D1302" i="12"/>
  <c r="D1302" i="15" s="1"/>
  <c r="D1303" i="12"/>
  <c r="D1303" i="15" s="1"/>
  <c r="D1304" i="12"/>
  <c r="D1304" i="15" s="1"/>
  <c r="D1305" i="12"/>
  <c r="D1305" i="15" s="1"/>
  <c r="D1306" i="12"/>
  <c r="D1306" i="15" s="1"/>
  <c r="D1307" i="12"/>
  <c r="D1307" i="15" s="1"/>
  <c r="D1308" i="12"/>
  <c r="D1308" i="15" s="1"/>
  <c r="D1309" i="12"/>
  <c r="D1309" i="15" s="1"/>
  <c r="D1310" i="12"/>
  <c r="D1310" i="15" s="1"/>
  <c r="D1311" i="12"/>
  <c r="D1311" i="15" s="1"/>
  <c r="D1312" i="12"/>
  <c r="D1312" i="15" s="1"/>
  <c r="D1313" i="12"/>
  <c r="D1313" i="15" s="1"/>
  <c r="D1314" i="12"/>
  <c r="D1314" i="15" s="1"/>
  <c r="D1315" i="12"/>
  <c r="D1315" i="15" s="1"/>
  <c r="D1316" i="12"/>
  <c r="D1316" i="15" s="1"/>
  <c r="D1317" i="12"/>
  <c r="D1317" i="15" s="1"/>
  <c r="D1318" i="12"/>
  <c r="D1318" i="15" s="1"/>
  <c r="D1319" i="12"/>
  <c r="D1319" i="15" s="1"/>
  <c r="D1320" i="12"/>
  <c r="D1320" i="15" s="1"/>
  <c r="D1321" i="12"/>
  <c r="D1321" i="15" s="1"/>
  <c r="D1322" i="12"/>
  <c r="D1322" i="15" s="1"/>
  <c r="D1323" i="12"/>
  <c r="D1323" i="15" s="1"/>
  <c r="D1324" i="12"/>
  <c r="D1324" i="15" s="1"/>
  <c r="D1325" i="12"/>
  <c r="D1325" i="15" s="1"/>
  <c r="D1326" i="12"/>
  <c r="D1326" i="15" s="1"/>
  <c r="D1327" i="12"/>
  <c r="D1327" i="15" s="1"/>
  <c r="D1328" i="12"/>
  <c r="D1328" i="15" s="1"/>
  <c r="D1329" i="12"/>
  <c r="D1329" i="15" s="1"/>
  <c r="D1330" i="12"/>
  <c r="D1330" i="15" s="1"/>
  <c r="D1331" i="12"/>
  <c r="D1331" i="15" s="1"/>
  <c r="D1332" i="12"/>
  <c r="D1332" i="15" s="1"/>
  <c r="D1333" i="12"/>
  <c r="D1333" i="15" s="1"/>
  <c r="D1334" i="12"/>
  <c r="D1334" i="15" s="1"/>
  <c r="D1335" i="12"/>
  <c r="D1335" i="15" s="1"/>
  <c r="D1336" i="12"/>
  <c r="D1336" i="15" s="1"/>
  <c r="D1337" i="12"/>
  <c r="D1337" i="15" s="1"/>
  <c r="D1338" i="12"/>
  <c r="D1338" i="15" s="1"/>
  <c r="D1339" i="12"/>
  <c r="D1339" i="15" s="1"/>
  <c r="D1340" i="12"/>
  <c r="D1340" i="15" s="1"/>
  <c r="D1341" i="12"/>
  <c r="D1341" i="15" s="1"/>
  <c r="D1342" i="12"/>
  <c r="D1342" i="15" s="1"/>
  <c r="D1343" i="12"/>
  <c r="D1343" i="15" s="1"/>
  <c r="D1344" i="12"/>
  <c r="D1344" i="15" s="1"/>
  <c r="D1345" i="12"/>
  <c r="D1345" i="15" s="1"/>
  <c r="D1346" i="12"/>
  <c r="D1346" i="15" s="1"/>
  <c r="D1347" i="12"/>
  <c r="D1347" i="15" s="1"/>
  <c r="D1348" i="12"/>
  <c r="D1348" i="15" s="1"/>
  <c r="D1349" i="12"/>
  <c r="D1349" i="15" s="1"/>
  <c r="D1350" i="12"/>
  <c r="D1350" i="15" s="1"/>
  <c r="D1351" i="12"/>
  <c r="D1351" i="15" s="1"/>
  <c r="D1352" i="12"/>
  <c r="D1352" i="15" s="1"/>
  <c r="D1353" i="12"/>
  <c r="D1353" i="15" s="1"/>
  <c r="D1354" i="12"/>
  <c r="D1354" i="15" s="1"/>
  <c r="D1355" i="12"/>
  <c r="D1355" i="15" s="1"/>
  <c r="D1356" i="12"/>
  <c r="D1356" i="15" s="1"/>
  <c r="D1357" i="12"/>
  <c r="D1357" i="15" s="1"/>
  <c r="D1358" i="12"/>
  <c r="D1358" i="15" s="1"/>
  <c r="D1359" i="12"/>
  <c r="D1359" i="15" s="1"/>
  <c r="D1360" i="12"/>
  <c r="D1360" i="15" s="1"/>
  <c r="D1361" i="12"/>
  <c r="D1361" i="15" s="1"/>
  <c r="D1362" i="12"/>
  <c r="D1362" i="15" s="1"/>
  <c r="D1363" i="12"/>
  <c r="D1363" i="15" s="1"/>
  <c r="D1364" i="12"/>
  <c r="D1364" i="15" s="1"/>
  <c r="D1365" i="12"/>
  <c r="D1365" i="15" s="1"/>
  <c r="D1366" i="12"/>
  <c r="D1366" i="15" s="1"/>
  <c r="D1367" i="12"/>
  <c r="D1367" i="15" s="1"/>
  <c r="D1368" i="12"/>
  <c r="D1368" i="15" s="1"/>
  <c r="D1369" i="12"/>
  <c r="D1369" i="15" s="1"/>
  <c r="D1370" i="12"/>
  <c r="D1370" i="15" s="1"/>
  <c r="D1371" i="12"/>
  <c r="D1371" i="15" s="1"/>
  <c r="D1372" i="12"/>
  <c r="D1372" i="15" s="1"/>
  <c r="D1373" i="12"/>
  <c r="D1373" i="15" s="1"/>
  <c r="D1374" i="12"/>
  <c r="D1374" i="15" s="1"/>
  <c r="D1375" i="12"/>
  <c r="D1375" i="15" s="1"/>
  <c r="D1376" i="12"/>
  <c r="D1376" i="15" s="1"/>
  <c r="D1377" i="12"/>
  <c r="D1377" i="15" s="1"/>
  <c r="D1378" i="12"/>
  <c r="D1378" i="15" s="1"/>
  <c r="D1379" i="12"/>
  <c r="D1379" i="15" s="1"/>
  <c r="D1380" i="12"/>
  <c r="D1380" i="15" s="1"/>
  <c r="D1381" i="12"/>
  <c r="D1381" i="15" s="1"/>
  <c r="D1382" i="12"/>
  <c r="D1382" i="15" s="1"/>
  <c r="D1383" i="12"/>
  <c r="D1383" i="15" s="1"/>
  <c r="D1384" i="12"/>
  <c r="D1384" i="15" s="1"/>
  <c r="D1385" i="12"/>
  <c r="D1385" i="15" s="1"/>
  <c r="D1386" i="12"/>
  <c r="D1386" i="15" s="1"/>
  <c r="D1387" i="12"/>
  <c r="D1387" i="15" s="1"/>
  <c r="D1388" i="12"/>
  <c r="D1388" i="15" s="1"/>
  <c r="D1389" i="12"/>
  <c r="D1389" i="15" s="1"/>
  <c r="D1390" i="12"/>
  <c r="D1390" i="15" s="1"/>
  <c r="D1391" i="12"/>
  <c r="D1391" i="15" s="1"/>
  <c r="D1392" i="12"/>
  <c r="D1392" i="15" s="1"/>
  <c r="D1393" i="12"/>
  <c r="D1393" i="15" s="1"/>
  <c r="D1394" i="12"/>
  <c r="D1394" i="15" s="1"/>
  <c r="D1395" i="12"/>
  <c r="D1395" i="15" s="1"/>
  <c r="D1396" i="12"/>
  <c r="D1396" i="15" s="1"/>
  <c r="D1397" i="12"/>
  <c r="D1397" i="15" s="1"/>
  <c r="D1398" i="12"/>
  <c r="D1398" i="15" s="1"/>
  <c r="D1399" i="12"/>
  <c r="D1399" i="15" s="1"/>
  <c r="D1400" i="12"/>
  <c r="D1400" i="15" s="1"/>
  <c r="D1401" i="12"/>
  <c r="D1401" i="15" s="1"/>
  <c r="D1402" i="12"/>
  <c r="D1402" i="15" s="1"/>
  <c r="D1403" i="12"/>
  <c r="D1403" i="15" s="1"/>
  <c r="D1404" i="12"/>
  <c r="D1404" i="15" s="1"/>
  <c r="D1405" i="12"/>
  <c r="D1405" i="15" s="1"/>
  <c r="D1406" i="12"/>
  <c r="D1406" i="15" s="1"/>
  <c r="D1407" i="12"/>
  <c r="D1407" i="15" s="1"/>
  <c r="D1408" i="12"/>
  <c r="D1408" i="15" s="1"/>
  <c r="D1409" i="12"/>
  <c r="D1409" i="15" s="1"/>
  <c r="D1410" i="12"/>
  <c r="D1410" i="15" s="1"/>
  <c r="D1411" i="12"/>
  <c r="D1411" i="15" s="1"/>
  <c r="D1412" i="12"/>
  <c r="D1412" i="15" s="1"/>
  <c r="D1413" i="12"/>
  <c r="D1413" i="15" s="1"/>
  <c r="D1414" i="12"/>
  <c r="D1414" i="15" s="1"/>
  <c r="D1415" i="12"/>
  <c r="D1415" i="15" s="1"/>
  <c r="D1416" i="12"/>
  <c r="D1416" i="15" s="1"/>
  <c r="D1417" i="12"/>
  <c r="D1417" i="15" s="1"/>
  <c r="D1418" i="12"/>
  <c r="D1418" i="15" s="1"/>
  <c r="D1419" i="12"/>
  <c r="D1419" i="15" s="1"/>
  <c r="D1420" i="12"/>
  <c r="D1420" i="15" s="1"/>
  <c r="D1421" i="12"/>
  <c r="D1421" i="15" s="1"/>
  <c r="D1422" i="12"/>
  <c r="D1422" i="15" s="1"/>
  <c r="D1423" i="12"/>
  <c r="D1423" i="15" s="1"/>
  <c r="D1424" i="12"/>
  <c r="D1424" i="15" s="1"/>
  <c r="D1425" i="12"/>
  <c r="D1425" i="15" s="1"/>
  <c r="D1426" i="12"/>
  <c r="D1426" i="15" s="1"/>
  <c r="D1427" i="12"/>
  <c r="D1427" i="15" s="1"/>
  <c r="D1428" i="12"/>
  <c r="D1428" i="15" s="1"/>
  <c r="D1429" i="12"/>
  <c r="D1429" i="15" s="1"/>
  <c r="D1430" i="12"/>
  <c r="D1430" i="15" s="1"/>
  <c r="D1431" i="12"/>
  <c r="D1431" i="15" s="1"/>
  <c r="D1432" i="12"/>
  <c r="D1432" i="15" s="1"/>
  <c r="D1433" i="12"/>
  <c r="D1433" i="15" s="1"/>
  <c r="D1434" i="12"/>
  <c r="D1434" i="15" s="1"/>
  <c r="D1435" i="12"/>
  <c r="D1435" i="15" s="1"/>
  <c r="D1436" i="12"/>
  <c r="D1436" i="15" s="1"/>
  <c r="D1437" i="12"/>
  <c r="D1437" i="15" s="1"/>
  <c r="D1438" i="12"/>
  <c r="D1438" i="15" s="1"/>
  <c r="D1439" i="12"/>
  <c r="D1439" i="15" s="1"/>
  <c r="D1440" i="12"/>
  <c r="D1440" i="15" s="1"/>
  <c r="D1441" i="12"/>
  <c r="D1441" i="15" s="1"/>
  <c r="D1442" i="12"/>
  <c r="D1442" i="15" s="1"/>
  <c r="D1443" i="12"/>
  <c r="D1443" i="15" s="1"/>
  <c r="D1444" i="12"/>
  <c r="D1444" i="15" s="1"/>
  <c r="D1445" i="12"/>
  <c r="D1445" i="15" s="1"/>
  <c r="D1446" i="12"/>
  <c r="D1446" i="15" s="1"/>
  <c r="D1447" i="12"/>
  <c r="D1447" i="15" s="1"/>
  <c r="D1448" i="12"/>
  <c r="D1448" i="15" s="1"/>
  <c r="D1449" i="12"/>
  <c r="D1449" i="15" s="1"/>
  <c r="D1450" i="12"/>
  <c r="D1450" i="15" s="1"/>
  <c r="D1451" i="12"/>
  <c r="D1451" i="15" s="1"/>
  <c r="D1452" i="12"/>
  <c r="D1452" i="15" s="1"/>
  <c r="D1453" i="12"/>
  <c r="D1453" i="15" s="1"/>
  <c r="D1454" i="12"/>
  <c r="D1454" i="15" s="1"/>
  <c r="D1455" i="12"/>
  <c r="D1455" i="15" s="1"/>
  <c r="D1456" i="12"/>
  <c r="D1456" i="15" s="1"/>
  <c r="D1457" i="12"/>
  <c r="D1457" i="15" s="1"/>
  <c r="D1458" i="12"/>
  <c r="D1458" i="15" s="1"/>
  <c r="D1459" i="12"/>
  <c r="D1459" i="15" s="1"/>
  <c r="D1460" i="12"/>
  <c r="D1460" i="15" s="1"/>
  <c r="D1461" i="12"/>
  <c r="D1461" i="15" s="1"/>
  <c r="D1462" i="12"/>
  <c r="D1462" i="15" s="1"/>
  <c r="D1463" i="12"/>
  <c r="D1463" i="15" s="1"/>
  <c r="D1464" i="12"/>
  <c r="D1464" i="15" s="1"/>
  <c r="D1465" i="12"/>
  <c r="D1465" i="15" s="1"/>
  <c r="D1466" i="12"/>
  <c r="D1466" i="15" s="1"/>
  <c r="D1467" i="12"/>
  <c r="D1467" i="15" s="1"/>
  <c r="D1468" i="12"/>
  <c r="D1468" i="15" s="1"/>
  <c r="D1469" i="12"/>
  <c r="D1469" i="15" s="1"/>
  <c r="D1470" i="12"/>
  <c r="D1470" i="15" s="1"/>
  <c r="D1471" i="12"/>
  <c r="D1471" i="15" s="1"/>
  <c r="D1472" i="12"/>
  <c r="D1472" i="15" s="1"/>
  <c r="D1473" i="12"/>
  <c r="D1473" i="15" s="1"/>
  <c r="D1474" i="12"/>
  <c r="D1474" i="15" s="1"/>
  <c r="D1475" i="12"/>
  <c r="D1475" i="15" s="1"/>
  <c r="D1476" i="12"/>
  <c r="D1476" i="15" s="1"/>
  <c r="D1477" i="12"/>
  <c r="D1477" i="15" s="1"/>
  <c r="D1478" i="12"/>
  <c r="D1478" i="15" s="1"/>
  <c r="D1479" i="12"/>
  <c r="D1479" i="15" s="1"/>
  <c r="D1480" i="12"/>
  <c r="D1480" i="15" s="1"/>
  <c r="D1481" i="12"/>
  <c r="D1481" i="15" s="1"/>
  <c r="D1482" i="12"/>
  <c r="D1482" i="15" s="1"/>
  <c r="D1483" i="12"/>
  <c r="D1483" i="15" s="1"/>
  <c r="D1484" i="12"/>
  <c r="D1484" i="15" s="1"/>
  <c r="D1485" i="12"/>
  <c r="D1485" i="15" s="1"/>
  <c r="D1486" i="12"/>
  <c r="D1486" i="15" s="1"/>
  <c r="D1487" i="12"/>
  <c r="D1487" i="15" s="1"/>
  <c r="D1488" i="12"/>
  <c r="D1488" i="15" s="1"/>
  <c r="D1489" i="12"/>
  <c r="D1489" i="15" s="1"/>
  <c r="D1490" i="12"/>
  <c r="D1490" i="15" s="1"/>
  <c r="D1491" i="12"/>
  <c r="D1491" i="15" s="1"/>
  <c r="D1492" i="12"/>
  <c r="D1492" i="15" s="1"/>
  <c r="D1493" i="12"/>
  <c r="D1493" i="15" s="1"/>
  <c r="D1494" i="12"/>
  <c r="D1494" i="15" s="1"/>
  <c r="D1495" i="12"/>
  <c r="D1495" i="15" s="1"/>
  <c r="D1496" i="12"/>
  <c r="D1496" i="15" s="1"/>
  <c r="D1497" i="12"/>
  <c r="D1497" i="15" s="1"/>
  <c r="D1498" i="12"/>
  <c r="D1498" i="15" s="1"/>
  <c r="D1499" i="12"/>
  <c r="D1499" i="15" s="1"/>
  <c r="D1500" i="12"/>
  <c r="D1500" i="15" s="1"/>
  <c r="D1501" i="12"/>
  <c r="D1501" i="15" s="1"/>
  <c r="D1502" i="12"/>
  <c r="D1502" i="15" s="1"/>
  <c r="D1503" i="12"/>
  <c r="D1503" i="15" s="1"/>
  <c r="D1504" i="12"/>
  <c r="D1504" i="15" s="1"/>
  <c r="D1505" i="12"/>
  <c r="D1505" i="15" s="1"/>
  <c r="D1506" i="12"/>
  <c r="D1506" i="15" s="1"/>
  <c r="D1507" i="12"/>
  <c r="D1507" i="15" s="1"/>
  <c r="D1508" i="12"/>
  <c r="D1508" i="15" s="1"/>
  <c r="D1509" i="12"/>
  <c r="D1509" i="15" s="1"/>
  <c r="D1510" i="12"/>
  <c r="D1510" i="15" s="1"/>
  <c r="D1511" i="12"/>
  <c r="D1511" i="15" s="1"/>
  <c r="D1512" i="12"/>
  <c r="D1512" i="15" s="1"/>
  <c r="D1513" i="12"/>
  <c r="D1513" i="15" s="1"/>
  <c r="D1514" i="12"/>
  <c r="D1514" i="15" s="1"/>
  <c r="D1515" i="12"/>
  <c r="D1515" i="15" s="1"/>
  <c r="D1516" i="12"/>
  <c r="D1516" i="15" s="1"/>
  <c r="D1517" i="12"/>
  <c r="D1517" i="15" s="1"/>
  <c r="D1518" i="12"/>
  <c r="D1518" i="15" s="1"/>
  <c r="D1519" i="12"/>
  <c r="D1519" i="15" s="1"/>
  <c r="D1520" i="12"/>
  <c r="D1520" i="15" s="1"/>
  <c r="D1521" i="12"/>
  <c r="D1521" i="15" s="1"/>
  <c r="D1522" i="12"/>
  <c r="D1522" i="15" s="1"/>
  <c r="D1523" i="12"/>
  <c r="D1523" i="15" s="1"/>
  <c r="D1524" i="12"/>
  <c r="D1524" i="15" s="1"/>
  <c r="D1525" i="12"/>
  <c r="D1525" i="15" s="1"/>
  <c r="D1526" i="12"/>
  <c r="D1526" i="15" s="1"/>
  <c r="D1527" i="12"/>
  <c r="D1527" i="15" s="1"/>
  <c r="D1528" i="12"/>
  <c r="D1528" i="15" s="1"/>
  <c r="D1529" i="12"/>
  <c r="D1529" i="15" s="1"/>
  <c r="D1530" i="12"/>
  <c r="D1530" i="15" s="1"/>
  <c r="D1531" i="12"/>
  <c r="D1531" i="15" s="1"/>
  <c r="D1532" i="12"/>
  <c r="D1532" i="15" s="1"/>
  <c r="D1533" i="12"/>
  <c r="D1533" i="15" s="1"/>
  <c r="D1534" i="12"/>
  <c r="D1534" i="15" s="1"/>
  <c r="D1535" i="12"/>
  <c r="D1535" i="15" s="1"/>
  <c r="D1536" i="12"/>
  <c r="D1536" i="15" s="1"/>
  <c r="D1537" i="12"/>
  <c r="D1537" i="15" s="1"/>
  <c r="D1538" i="12"/>
  <c r="D1538" i="15" s="1"/>
  <c r="D1539" i="12"/>
  <c r="D1539" i="15" s="1"/>
  <c r="D1540" i="12"/>
  <c r="D1540" i="15" s="1"/>
  <c r="D1541" i="12"/>
  <c r="D1541" i="15" s="1"/>
  <c r="D1542" i="12"/>
  <c r="D1542" i="15" s="1"/>
  <c r="D1543" i="12"/>
  <c r="D1543" i="15" s="1"/>
  <c r="D1544" i="12"/>
  <c r="D1544" i="15" s="1"/>
  <c r="D1545" i="12"/>
  <c r="D1545" i="15" s="1"/>
  <c r="D1546" i="12"/>
  <c r="D1546" i="15" s="1"/>
  <c r="D1547" i="12"/>
  <c r="D1547" i="15" s="1"/>
  <c r="D1548" i="12"/>
  <c r="D1548" i="15" s="1"/>
  <c r="D1549" i="12"/>
  <c r="D1549" i="15" s="1"/>
  <c r="D1550" i="12"/>
  <c r="D1550" i="15" s="1"/>
  <c r="D1551" i="12"/>
  <c r="D1551" i="15" s="1"/>
  <c r="D1552" i="12"/>
  <c r="D1552" i="15" s="1"/>
  <c r="D1553" i="12"/>
  <c r="D1553" i="15" s="1"/>
  <c r="D1554" i="12"/>
  <c r="D1554" i="15" s="1"/>
  <c r="D1555" i="12"/>
  <c r="D1555" i="15" s="1"/>
  <c r="D1556" i="12"/>
  <c r="D1556" i="15" s="1"/>
  <c r="D1557" i="12"/>
  <c r="D1557" i="15" s="1"/>
  <c r="D1558" i="12"/>
  <c r="D1558" i="15" s="1"/>
  <c r="D1559" i="12"/>
  <c r="D1559" i="15" s="1"/>
  <c r="D1560" i="12"/>
  <c r="D1560" i="15" s="1"/>
  <c r="D1561" i="12"/>
  <c r="D1561" i="15" s="1"/>
  <c r="D1562" i="12"/>
  <c r="D1562" i="15" s="1"/>
  <c r="D1563" i="12"/>
  <c r="D1563" i="15" s="1"/>
  <c r="D1564" i="12"/>
  <c r="D1564" i="15" s="1"/>
  <c r="D1565" i="12"/>
  <c r="D1565" i="15" s="1"/>
  <c r="D1566" i="12"/>
  <c r="D1566" i="15" s="1"/>
  <c r="D1567" i="12"/>
  <c r="D1567" i="15" s="1"/>
  <c r="D1568" i="12"/>
  <c r="D1568" i="15" s="1"/>
  <c r="D1569" i="12"/>
  <c r="D1569" i="15" s="1"/>
  <c r="D1570" i="12"/>
  <c r="D1570" i="15" s="1"/>
  <c r="D1571" i="12"/>
  <c r="D1571" i="15" s="1"/>
  <c r="D1572" i="12"/>
  <c r="D1572" i="15" s="1"/>
  <c r="D1573" i="12"/>
  <c r="D1573" i="15" s="1"/>
  <c r="D1574" i="12"/>
  <c r="D1574" i="15" s="1"/>
  <c r="D1575" i="12"/>
  <c r="D1575" i="15" s="1"/>
  <c r="D1576" i="12"/>
  <c r="D1576" i="15" s="1"/>
  <c r="D1577" i="12"/>
  <c r="D1577" i="15" s="1"/>
  <c r="D1578" i="12"/>
  <c r="D1578" i="15" s="1"/>
  <c r="D1579" i="12"/>
  <c r="D1579" i="15" s="1"/>
  <c r="D1580" i="12"/>
  <c r="D1580" i="15" s="1"/>
  <c r="D1581" i="12"/>
  <c r="D1581" i="15" s="1"/>
  <c r="D1582" i="12"/>
  <c r="D1582" i="15" s="1"/>
  <c r="D1583" i="12"/>
  <c r="D1583" i="15" s="1"/>
  <c r="D1584" i="12"/>
  <c r="D1584" i="15" s="1"/>
  <c r="D1585" i="12"/>
  <c r="D1585" i="15" s="1"/>
  <c r="D1586" i="12"/>
  <c r="D1586" i="15" s="1"/>
  <c r="D1587" i="12"/>
  <c r="D1587" i="15" s="1"/>
  <c r="D1588" i="12"/>
  <c r="D1588" i="15" s="1"/>
  <c r="D1589" i="12"/>
  <c r="D1589" i="15" s="1"/>
  <c r="D1590" i="12"/>
  <c r="D1590" i="15" s="1"/>
  <c r="D1591" i="12"/>
  <c r="D1591" i="15" s="1"/>
  <c r="D1592" i="12"/>
  <c r="D1592" i="15" s="1"/>
  <c r="D1593" i="12"/>
  <c r="D1593" i="15" s="1"/>
  <c r="D1594" i="12"/>
  <c r="D1594" i="15" s="1"/>
  <c r="D1595" i="12"/>
  <c r="D1595" i="15" s="1"/>
  <c r="D1596" i="12"/>
  <c r="D1596" i="15" s="1"/>
  <c r="D1597" i="12"/>
  <c r="D1597" i="15" s="1"/>
  <c r="D1598" i="12"/>
  <c r="D1598" i="15" s="1"/>
  <c r="D1599" i="12"/>
  <c r="D1599" i="15" s="1"/>
  <c r="D1600" i="12"/>
  <c r="D1600" i="15" s="1"/>
  <c r="D1601" i="12"/>
  <c r="D1601" i="15" s="1"/>
  <c r="D1602" i="12"/>
  <c r="D1602" i="15" s="1"/>
  <c r="D1603" i="12"/>
  <c r="D1603" i="15" s="1"/>
  <c r="D1604" i="12"/>
  <c r="D1604" i="15" s="1"/>
  <c r="D1605" i="12"/>
  <c r="D1605" i="15" s="1"/>
  <c r="D1606" i="12"/>
  <c r="D1606" i="15" s="1"/>
  <c r="D1607" i="12"/>
  <c r="D1607" i="15" s="1"/>
  <c r="D1608" i="12"/>
  <c r="D1608" i="15" s="1"/>
  <c r="D1609" i="12"/>
  <c r="D1609" i="15" s="1"/>
  <c r="D1610" i="12"/>
  <c r="D1610" i="15" s="1"/>
  <c r="D1611" i="12"/>
  <c r="D1611" i="15" s="1"/>
  <c r="D1612" i="12"/>
  <c r="D1612" i="15" s="1"/>
  <c r="D1613" i="12"/>
  <c r="D1613" i="15" s="1"/>
  <c r="D1614" i="12"/>
  <c r="D1614" i="15" s="1"/>
  <c r="D1615" i="12"/>
  <c r="D1615" i="15" s="1"/>
  <c r="D1616" i="12"/>
  <c r="D1616" i="15" s="1"/>
  <c r="D1617" i="12"/>
  <c r="D1617" i="15" s="1"/>
  <c r="D1618" i="12"/>
  <c r="D1618" i="15" s="1"/>
  <c r="D1619" i="12"/>
  <c r="D1619" i="15" s="1"/>
  <c r="D1620" i="12"/>
  <c r="D1620" i="15" s="1"/>
  <c r="D1621" i="12"/>
  <c r="D1621" i="15" s="1"/>
  <c r="D1622" i="12"/>
  <c r="D1622" i="15" s="1"/>
  <c r="D1623" i="12"/>
  <c r="D1623" i="15" s="1"/>
  <c r="D1624" i="12"/>
  <c r="D1624" i="15" s="1"/>
  <c r="D1625" i="12"/>
  <c r="D1625" i="15" s="1"/>
  <c r="D1626" i="12"/>
  <c r="D1626" i="15" s="1"/>
  <c r="D1627" i="12"/>
  <c r="D1627" i="15" s="1"/>
  <c r="D1628" i="12"/>
  <c r="D1628" i="15" s="1"/>
  <c r="D1629" i="12"/>
  <c r="D1629" i="15" s="1"/>
  <c r="D1630" i="12"/>
  <c r="D1630" i="15" s="1"/>
  <c r="D1631" i="12"/>
  <c r="D1631" i="15" s="1"/>
  <c r="D1632" i="12"/>
  <c r="D1632" i="15" s="1"/>
  <c r="D1633" i="12"/>
  <c r="D1633" i="15" s="1"/>
  <c r="D1634" i="12"/>
  <c r="D1634" i="15" s="1"/>
  <c r="D1635" i="12"/>
  <c r="D1635" i="15" s="1"/>
  <c r="D1636" i="12"/>
  <c r="D1636" i="15" s="1"/>
  <c r="D1637" i="12"/>
  <c r="D1637" i="15" s="1"/>
  <c r="D1638" i="12"/>
  <c r="D1638" i="15" s="1"/>
  <c r="D1639" i="12"/>
  <c r="D1639" i="15" s="1"/>
  <c r="D1640" i="12"/>
  <c r="D1640" i="15" s="1"/>
  <c r="D1641" i="12"/>
  <c r="D1641" i="15" s="1"/>
  <c r="D1642" i="12"/>
  <c r="D1642" i="15" s="1"/>
  <c r="D1643" i="12"/>
  <c r="D1643" i="15" s="1"/>
  <c r="D1644" i="12"/>
  <c r="D1644" i="15" s="1"/>
  <c r="D1645" i="12"/>
  <c r="D1645" i="15" s="1"/>
  <c r="D1646" i="12"/>
  <c r="D1646" i="15" s="1"/>
  <c r="D1647" i="12"/>
  <c r="D1647" i="15" s="1"/>
  <c r="D1648" i="12"/>
  <c r="D1648" i="15" s="1"/>
  <c r="D1649" i="12"/>
  <c r="D1649" i="15" s="1"/>
  <c r="D1650" i="12"/>
  <c r="D1650" i="15" s="1"/>
  <c r="D1651" i="12"/>
  <c r="D1651" i="15" s="1"/>
  <c r="D1652" i="12"/>
  <c r="D1652" i="15" s="1"/>
  <c r="D1653" i="12"/>
  <c r="D1653" i="15" s="1"/>
  <c r="D1654" i="12"/>
  <c r="D1654" i="15" s="1"/>
  <c r="D1655" i="12"/>
  <c r="D1655" i="15" s="1"/>
  <c r="D1656" i="12"/>
  <c r="D1656" i="15" s="1"/>
  <c r="D1657" i="12"/>
  <c r="D1657" i="15" s="1"/>
  <c r="D1658" i="12"/>
  <c r="D1658" i="15" s="1"/>
  <c r="D1659" i="12"/>
  <c r="D1659" i="15" s="1"/>
  <c r="D1660" i="12"/>
  <c r="D1660" i="15" s="1"/>
  <c r="D1661" i="12"/>
  <c r="D1661" i="15" s="1"/>
  <c r="D1662" i="12"/>
  <c r="D1662" i="15" s="1"/>
  <c r="D1663" i="12"/>
  <c r="D1663" i="15" s="1"/>
  <c r="D1664" i="12"/>
  <c r="D1664" i="15" s="1"/>
  <c r="D1665" i="12"/>
  <c r="D1665" i="15" s="1"/>
  <c r="D1666" i="12"/>
  <c r="D1666" i="15" s="1"/>
  <c r="D1667" i="12"/>
  <c r="D1667" i="15" s="1"/>
  <c r="D1668" i="12"/>
  <c r="D1668" i="15" s="1"/>
  <c r="D1669" i="12"/>
  <c r="D1669" i="15" s="1"/>
  <c r="D1670" i="12"/>
  <c r="D1670" i="15" s="1"/>
  <c r="D1671" i="12"/>
  <c r="D1671" i="15" s="1"/>
  <c r="D1672" i="12"/>
  <c r="D1672" i="15" s="1"/>
  <c r="D1673" i="12"/>
  <c r="D1673" i="15" s="1"/>
  <c r="D1674" i="12"/>
  <c r="D1674" i="15" s="1"/>
  <c r="D1675" i="12"/>
  <c r="D1675" i="15" s="1"/>
  <c r="D1676" i="12"/>
  <c r="D1676" i="15" s="1"/>
  <c r="D1677" i="12"/>
  <c r="D1677" i="15" s="1"/>
  <c r="D1678" i="12"/>
  <c r="D1678" i="15" s="1"/>
  <c r="D1679" i="12"/>
  <c r="D1679" i="15" s="1"/>
  <c r="D1680" i="12"/>
  <c r="D1680" i="15" s="1"/>
  <c r="D1681" i="12"/>
  <c r="D1681" i="15" s="1"/>
  <c r="D1682" i="12"/>
  <c r="D1682" i="15" s="1"/>
  <c r="D1683" i="12"/>
  <c r="D1683" i="15" s="1"/>
  <c r="D1684" i="12"/>
  <c r="D1684" i="15" s="1"/>
  <c r="D1685" i="12"/>
  <c r="D1685" i="15" s="1"/>
  <c r="D1686" i="12"/>
  <c r="D1686" i="15" s="1"/>
  <c r="D1687" i="12"/>
  <c r="D1687" i="15" s="1"/>
  <c r="D1688" i="12"/>
  <c r="D1688" i="15" s="1"/>
  <c r="D1689" i="12"/>
  <c r="D1689" i="15" s="1"/>
  <c r="D1690" i="12"/>
  <c r="D1690" i="15" s="1"/>
  <c r="D1691" i="12"/>
  <c r="D1691" i="15" s="1"/>
  <c r="D1692" i="12"/>
  <c r="D1692" i="15" s="1"/>
  <c r="D1693" i="12"/>
  <c r="D1693" i="15" s="1"/>
  <c r="D1694" i="12"/>
  <c r="D1694" i="15" s="1"/>
  <c r="D1695" i="12"/>
  <c r="D1695" i="15" s="1"/>
  <c r="D1696" i="12"/>
  <c r="D1696" i="15" s="1"/>
  <c r="D1697" i="12"/>
  <c r="D1697" i="15" s="1"/>
  <c r="D1698" i="12"/>
  <c r="D1698" i="15" s="1"/>
  <c r="D1699" i="12"/>
  <c r="D1699" i="15" s="1"/>
  <c r="D1700" i="12"/>
  <c r="D1700" i="15" s="1"/>
  <c r="D1701" i="12"/>
  <c r="D1701" i="15" s="1"/>
  <c r="D1702" i="12"/>
  <c r="D1702" i="15" s="1"/>
  <c r="D1703" i="12"/>
  <c r="D1703" i="15" s="1"/>
  <c r="D1704" i="12"/>
  <c r="D1704" i="15" s="1"/>
  <c r="D1705" i="12"/>
  <c r="D1705" i="15" s="1"/>
  <c r="D1706" i="12"/>
  <c r="D1706" i="15" s="1"/>
  <c r="D1707" i="12"/>
  <c r="D1707" i="15" s="1"/>
  <c r="D1708" i="12"/>
  <c r="D1708" i="15" s="1"/>
  <c r="D1709" i="12"/>
  <c r="D1709" i="15" s="1"/>
  <c r="D1710" i="12"/>
  <c r="D1710" i="15" s="1"/>
  <c r="D1711" i="12"/>
  <c r="D1711" i="15" s="1"/>
  <c r="D1712" i="12"/>
  <c r="D1712" i="15" s="1"/>
  <c r="D1713" i="12"/>
  <c r="D1713" i="15" s="1"/>
  <c r="D1714" i="12"/>
  <c r="D1714" i="15" s="1"/>
  <c r="D1715" i="12"/>
  <c r="D1715" i="15" s="1"/>
  <c r="D1716" i="12"/>
  <c r="D1716" i="15" s="1"/>
  <c r="D1717" i="12"/>
  <c r="D1717" i="15" s="1"/>
  <c r="D1718" i="12"/>
  <c r="D1718" i="15" s="1"/>
  <c r="D1719" i="12"/>
  <c r="D1719" i="15" s="1"/>
  <c r="D1720" i="12"/>
  <c r="D1720" i="15" s="1"/>
  <c r="D1721" i="12"/>
  <c r="D1721" i="15" s="1"/>
  <c r="D1722" i="12"/>
  <c r="D1722" i="15" s="1"/>
  <c r="D1723" i="12"/>
  <c r="D1723" i="15" s="1"/>
  <c r="D1724" i="12"/>
  <c r="D1724" i="15" s="1"/>
  <c r="D1725" i="12"/>
  <c r="D1725" i="15" s="1"/>
  <c r="D1726" i="12"/>
  <c r="D1726" i="15" s="1"/>
  <c r="D1727" i="12"/>
  <c r="D1727" i="15" s="1"/>
  <c r="D1728" i="12"/>
  <c r="D1728" i="15" s="1"/>
  <c r="D1729" i="12"/>
  <c r="D1729" i="15" s="1"/>
  <c r="D1730" i="12"/>
  <c r="D1730" i="15" s="1"/>
  <c r="D1731" i="12"/>
  <c r="D1731" i="15" s="1"/>
  <c r="D1732" i="12"/>
  <c r="D1732" i="15" s="1"/>
  <c r="D1733" i="12"/>
  <c r="D1733" i="15" s="1"/>
  <c r="D1734" i="12"/>
  <c r="D1734" i="15" s="1"/>
  <c r="D1735" i="12"/>
  <c r="D1735" i="15" s="1"/>
  <c r="D1736" i="12"/>
  <c r="D1736" i="15" s="1"/>
  <c r="D1737" i="12"/>
  <c r="D1737" i="15" s="1"/>
  <c r="D1738" i="12"/>
  <c r="D1738" i="15" s="1"/>
  <c r="D1739" i="12"/>
  <c r="D1739" i="15" s="1"/>
  <c r="D1740" i="12"/>
  <c r="D1740" i="15" s="1"/>
  <c r="D1741" i="12"/>
  <c r="D1741" i="15" s="1"/>
  <c r="D1742" i="12"/>
  <c r="D1742" i="15" s="1"/>
  <c r="D1743" i="12"/>
  <c r="D1743" i="15" s="1"/>
  <c r="D1744" i="12"/>
  <c r="D1744" i="15" s="1"/>
  <c r="D1745" i="12"/>
  <c r="D1745" i="15" s="1"/>
  <c r="D1746" i="12"/>
  <c r="D1746" i="15" s="1"/>
  <c r="D1747" i="12"/>
  <c r="D1747" i="15" s="1"/>
  <c r="D1748" i="12"/>
  <c r="D1748" i="15" s="1"/>
  <c r="D1749" i="12"/>
  <c r="D1749" i="15" s="1"/>
  <c r="D1750" i="12"/>
  <c r="D1750" i="15" s="1"/>
  <c r="D1751" i="12"/>
  <c r="D1751" i="15" s="1"/>
  <c r="D1752" i="12"/>
  <c r="D1752" i="15" s="1"/>
  <c r="D1753" i="12"/>
  <c r="D1753" i="15" s="1"/>
  <c r="D1754" i="12"/>
  <c r="D1754" i="15" s="1"/>
  <c r="D1755" i="12"/>
  <c r="D1755" i="15" s="1"/>
  <c r="D1756" i="12"/>
  <c r="D1756" i="15" s="1"/>
  <c r="D1757" i="12"/>
  <c r="D1757" i="15" s="1"/>
  <c r="D1758" i="12"/>
  <c r="D1758" i="15" s="1"/>
  <c r="D1759" i="12"/>
  <c r="D1759" i="15" s="1"/>
  <c r="D1760" i="12"/>
  <c r="D1760" i="15" s="1"/>
  <c r="D1761" i="12"/>
  <c r="D1761" i="15" s="1"/>
  <c r="D1762" i="12"/>
  <c r="D1762" i="15" s="1"/>
  <c r="D1763" i="12"/>
  <c r="D1763" i="15" s="1"/>
  <c r="D1764" i="12"/>
  <c r="D1764" i="15" s="1"/>
  <c r="D1765" i="12"/>
  <c r="D1765" i="15" s="1"/>
  <c r="D1766" i="12"/>
  <c r="D1766" i="15" s="1"/>
  <c r="D1767" i="12"/>
  <c r="D1767" i="15" s="1"/>
  <c r="D1768" i="12"/>
  <c r="D1768" i="15" s="1"/>
  <c r="D1769" i="12"/>
  <c r="D1769" i="15" s="1"/>
  <c r="D1770" i="12"/>
  <c r="D1770" i="15" s="1"/>
  <c r="D1771" i="12"/>
  <c r="D1771" i="15" s="1"/>
  <c r="D1772" i="12"/>
  <c r="D1772" i="15" s="1"/>
  <c r="D1773" i="12"/>
  <c r="D1773" i="15" s="1"/>
  <c r="D1774" i="12"/>
  <c r="D1774" i="15" s="1"/>
  <c r="D1775" i="12"/>
  <c r="D1775" i="15" s="1"/>
  <c r="D1776" i="12"/>
  <c r="D1776" i="15" s="1"/>
  <c r="D1777" i="12"/>
  <c r="D1777" i="15" s="1"/>
  <c r="D1778" i="12"/>
  <c r="D1778" i="15" s="1"/>
  <c r="D1779" i="12"/>
  <c r="D1779" i="15" s="1"/>
  <c r="D1780" i="12"/>
  <c r="D1780" i="15" s="1"/>
  <c r="D1781" i="12"/>
  <c r="D1781" i="15" s="1"/>
  <c r="D1782" i="12"/>
  <c r="D1782" i="15" s="1"/>
  <c r="D1783" i="12"/>
  <c r="D1783" i="15" s="1"/>
  <c r="D1784" i="12"/>
  <c r="D1784" i="15" s="1"/>
  <c r="D1785" i="12"/>
  <c r="D1785" i="15" s="1"/>
  <c r="D1786" i="12"/>
  <c r="D1786" i="15" s="1"/>
  <c r="D1787" i="12"/>
  <c r="D1787" i="15" s="1"/>
  <c r="D1788" i="12"/>
  <c r="D1788" i="15" s="1"/>
  <c r="D1789" i="12"/>
  <c r="D1789" i="15" s="1"/>
  <c r="D1790" i="12"/>
  <c r="D1790" i="15" s="1"/>
  <c r="D1791" i="12"/>
  <c r="D1791" i="15" s="1"/>
  <c r="D1792" i="12"/>
  <c r="D1792" i="15" s="1"/>
  <c r="D1793" i="12"/>
  <c r="D1793" i="15" s="1"/>
  <c r="D1794" i="12"/>
  <c r="D1794" i="15" s="1"/>
  <c r="D1795" i="12"/>
  <c r="D1795" i="15" s="1"/>
  <c r="D1796" i="12"/>
  <c r="D1796" i="15" s="1"/>
  <c r="D1797" i="12"/>
  <c r="D1797" i="15" s="1"/>
  <c r="D1798" i="12"/>
  <c r="D1798" i="15" s="1"/>
  <c r="D1799" i="12"/>
  <c r="D1799" i="15" s="1"/>
  <c r="D1800" i="12"/>
  <c r="D1800" i="15" s="1"/>
  <c r="D1801" i="12"/>
  <c r="D1801" i="15" s="1"/>
  <c r="D1802" i="12"/>
  <c r="D1802" i="15" s="1"/>
  <c r="D1803" i="12"/>
  <c r="D1803" i="15" s="1"/>
  <c r="D1804" i="12"/>
  <c r="D1804" i="15" s="1"/>
  <c r="D1805" i="12"/>
  <c r="D1805" i="15" s="1"/>
  <c r="D1806" i="12"/>
  <c r="D1806" i="15" s="1"/>
  <c r="D1807" i="12"/>
  <c r="D1807" i="15" s="1"/>
  <c r="D1808" i="12"/>
  <c r="D1808" i="15" s="1"/>
  <c r="D1809" i="12"/>
  <c r="D1809" i="15" s="1"/>
  <c r="D1810" i="12"/>
  <c r="D1810" i="15" s="1"/>
  <c r="D1811" i="12"/>
  <c r="D1811" i="15" s="1"/>
  <c r="D1812" i="12"/>
  <c r="D1812" i="15" s="1"/>
  <c r="D1813" i="12"/>
  <c r="D1813" i="15" s="1"/>
  <c r="D1814" i="12"/>
  <c r="D1814" i="15" s="1"/>
  <c r="D1815" i="12"/>
  <c r="D1815" i="15" s="1"/>
  <c r="D1816" i="12"/>
  <c r="D1816" i="15" s="1"/>
  <c r="D1817" i="12"/>
  <c r="D1817" i="15" s="1"/>
  <c r="D1818" i="12"/>
  <c r="D1818" i="15" s="1"/>
  <c r="D1819" i="12"/>
  <c r="D1819" i="15" s="1"/>
  <c r="D1820" i="12"/>
  <c r="D1820" i="15" s="1"/>
  <c r="D1821" i="12"/>
  <c r="D1821" i="15" s="1"/>
  <c r="D1822" i="12"/>
  <c r="D1822" i="15" s="1"/>
  <c r="D1823" i="12"/>
  <c r="D1823" i="15" s="1"/>
  <c r="D1824" i="12"/>
  <c r="D1824" i="15" s="1"/>
  <c r="D1825" i="12"/>
  <c r="D1825" i="15" s="1"/>
  <c r="D1826" i="12"/>
  <c r="D1826" i="15" s="1"/>
  <c r="D1827" i="12"/>
  <c r="D1827" i="15" s="1"/>
  <c r="D1828" i="12"/>
  <c r="D1828" i="15" s="1"/>
  <c r="D1829" i="12"/>
  <c r="D1829" i="15" s="1"/>
  <c r="D1830" i="12"/>
  <c r="D1830" i="15" s="1"/>
  <c r="D1831" i="12"/>
  <c r="D1831" i="15" s="1"/>
  <c r="D1832" i="12"/>
  <c r="D1832" i="15" s="1"/>
  <c r="D1833" i="12"/>
  <c r="D1833" i="15" s="1"/>
  <c r="D1834" i="12"/>
  <c r="D1834" i="15" s="1"/>
  <c r="D1835" i="12"/>
  <c r="D1835" i="15" s="1"/>
  <c r="D1836" i="12"/>
  <c r="D1836" i="15" s="1"/>
  <c r="D1837" i="12"/>
  <c r="D1837" i="15" s="1"/>
  <c r="D1838" i="12"/>
  <c r="D1838" i="15" s="1"/>
  <c r="D1839" i="12"/>
  <c r="D1839" i="15" s="1"/>
  <c r="D1840" i="12"/>
  <c r="D1840" i="15" s="1"/>
  <c r="D1841" i="12"/>
  <c r="D1841" i="15" s="1"/>
  <c r="D1842" i="12"/>
  <c r="D1842" i="15" s="1"/>
  <c r="D1843" i="12"/>
  <c r="D1843" i="15" s="1"/>
  <c r="D1844" i="12"/>
  <c r="D1844" i="15" s="1"/>
  <c r="D1845" i="12"/>
  <c r="D1845" i="15" s="1"/>
  <c r="D1846" i="12"/>
  <c r="D1846" i="15" s="1"/>
  <c r="D1847" i="12"/>
  <c r="D1847" i="15" s="1"/>
  <c r="D1848" i="12"/>
  <c r="D1848" i="15" s="1"/>
  <c r="D1849" i="12"/>
  <c r="D1849" i="15" s="1"/>
  <c r="D1850" i="12"/>
  <c r="D1850" i="15" s="1"/>
  <c r="D1851" i="12"/>
  <c r="D1851" i="15" s="1"/>
  <c r="D1852" i="12"/>
  <c r="D1852" i="15" s="1"/>
  <c r="D1853" i="12"/>
  <c r="D1853" i="15" s="1"/>
  <c r="D1854" i="12"/>
  <c r="D1854" i="15" s="1"/>
  <c r="D1855" i="12"/>
  <c r="D1855" i="15" s="1"/>
  <c r="D1856" i="12"/>
  <c r="D1856" i="15" s="1"/>
  <c r="D1857" i="12"/>
  <c r="D1857" i="15" s="1"/>
  <c r="D1858" i="12"/>
  <c r="D1858" i="15" s="1"/>
  <c r="D1859" i="12"/>
  <c r="D1859" i="15" s="1"/>
  <c r="D1860" i="12"/>
  <c r="D1860" i="15" s="1"/>
  <c r="D1861" i="12"/>
  <c r="D1861" i="15" s="1"/>
  <c r="D1862" i="12"/>
  <c r="D1862" i="15" s="1"/>
  <c r="D1863" i="12"/>
  <c r="D1863" i="15" s="1"/>
  <c r="D1864" i="12"/>
  <c r="D1864" i="15" s="1"/>
  <c r="D1865" i="12"/>
  <c r="D1865" i="15" s="1"/>
  <c r="D1866" i="12"/>
  <c r="D1866" i="15" s="1"/>
  <c r="D1867" i="12"/>
  <c r="D1867" i="15" s="1"/>
  <c r="D1868" i="12"/>
  <c r="D1868" i="15" s="1"/>
  <c r="D1869" i="12"/>
  <c r="D1869" i="15" s="1"/>
  <c r="D1870" i="12"/>
  <c r="D1870" i="15" s="1"/>
  <c r="D1871" i="12"/>
  <c r="D1871" i="15" s="1"/>
  <c r="D1872" i="12"/>
  <c r="D1872" i="15" s="1"/>
  <c r="D1873" i="12"/>
  <c r="D1873" i="15" s="1"/>
  <c r="D1874" i="12"/>
  <c r="D1874" i="15" s="1"/>
  <c r="D1875" i="12"/>
  <c r="D1875" i="15" s="1"/>
  <c r="D1876" i="12"/>
  <c r="D1876" i="15" s="1"/>
  <c r="D1877" i="12"/>
  <c r="D1877" i="15" s="1"/>
  <c r="D1878" i="12"/>
  <c r="D1878" i="15" s="1"/>
  <c r="D1879" i="12"/>
  <c r="D1879" i="15" s="1"/>
  <c r="D1880" i="12"/>
  <c r="D1880" i="15" s="1"/>
  <c r="D1881" i="12"/>
  <c r="D1881" i="15" s="1"/>
  <c r="D1882" i="12"/>
  <c r="D1882" i="15" s="1"/>
  <c r="D1883" i="12"/>
  <c r="D1883" i="15" s="1"/>
  <c r="D1884" i="12"/>
  <c r="D1884" i="15" s="1"/>
  <c r="D1885" i="12"/>
  <c r="D1885" i="15" s="1"/>
  <c r="D1886" i="12"/>
  <c r="D1886" i="15" s="1"/>
  <c r="D1887" i="12"/>
  <c r="D1887" i="15" s="1"/>
  <c r="D1888" i="12"/>
  <c r="D1888" i="15" s="1"/>
  <c r="D1889" i="12"/>
  <c r="D1889" i="15" s="1"/>
  <c r="D1890" i="12"/>
  <c r="D1890" i="15" s="1"/>
  <c r="D1891" i="12"/>
  <c r="D1891" i="15" s="1"/>
  <c r="D1892" i="12"/>
  <c r="D1892" i="15" s="1"/>
  <c r="D1893" i="12"/>
  <c r="D1893" i="15" s="1"/>
  <c r="D1894" i="12"/>
  <c r="D1894" i="15" s="1"/>
  <c r="D1895" i="12"/>
  <c r="D1895" i="15" s="1"/>
  <c r="D1896" i="12"/>
  <c r="D1896" i="15" s="1"/>
  <c r="D1897" i="12"/>
  <c r="D1897" i="15" s="1"/>
  <c r="D1898" i="12"/>
  <c r="D1898" i="15" s="1"/>
  <c r="D1899" i="12"/>
  <c r="D1899" i="15" s="1"/>
  <c r="D1900" i="12"/>
  <c r="D1900" i="15" s="1"/>
  <c r="D1901" i="12"/>
  <c r="D1901" i="15" s="1"/>
  <c r="D1902" i="12"/>
  <c r="D1902" i="15" s="1"/>
  <c r="D1903" i="12"/>
  <c r="D1903" i="15" s="1"/>
  <c r="D1904" i="12"/>
  <c r="D1904" i="15" s="1"/>
  <c r="D1905" i="12"/>
  <c r="D1905" i="15" s="1"/>
  <c r="D1906" i="12"/>
  <c r="D1906" i="15" s="1"/>
  <c r="D1907" i="12"/>
  <c r="D1907" i="15" s="1"/>
  <c r="D1908" i="12"/>
  <c r="D1908" i="15" s="1"/>
  <c r="D1909" i="12"/>
  <c r="D1909" i="15" s="1"/>
  <c r="D1910" i="12"/>
  <c r="D1910" i="15" s="1"/>
  <c r="D1911" i="12"/>
  <c r="D1911" i="15" s="1"/>
  <c r="D1912" i="12"/>
  <c r="D1912" i="15" s="1"/>
  <c r="D1913" i="12"/>
  <c r="D1913" i="15" s="1"/>
  <c r="D1914" i="12"/>
  <c r="D1914" i="15" s="1"/>
  <c r="D1915" i="12"/>
  <c r="D1915" i="15" s="1"/>
  <c r="D1916" i="12"/>
  <c r="D1916" i="15" s="1"/>
  <c r="D1917" i="12"/>
  <c r="D1917" i="15" s="1"/>
  <c r="D1918" i="12"/>
  <c r="D1918" i="15" s="1"/>
  <c r="D1919" i="12"/>
  <c r="D1919" i="15" s="1"/>
  <c r="D1920" i="12"/>
  <c r="D1920" i="15" s="1"/>
  <c r="D1921" i="12"/>
  <c r="D1921" i="15" s="1"/>
  <c r="D1922" i="12"/>
  <c r="D1922" i="15" s="1"/>
  <c r="D1923" i="12"/>
  <c r="D1923" i="15" s="1"/>
  <c r="D1924" i="12"/>
  <c r="D1924" i="15" s="1"/>
  <c r="D1925" i="12"/>
  <c r="D1925" i="15" s="1"/>
  <c r="D1926" i="12"/>
  <c r="D1926" i="15" s="1"/>
  <c r="D1927" i="12"/>
  <c r="D1927" i="15" s="1"/>
  <c r="D1928" i="12"/>
  <c r="D1928" i="15" s="1"/>
  <c r="D1929" i="12"/>
  <c r="D1929" i="15" s="1"/>
  <c r="D1930" i="12"/>
  <c r="D1930" i="15" s="1"/>
  <c r="D1931" i="12"/>
  <c r="D1931" i="15" s="1"/>
  <c r="D1932" i="12"/>
  <c r="D1932" i="15" s="1"/>
  <c r="D1933" i="12"/>
  <c r="D1933" i="15" s="1"/>
  <c r="D1934" i="12"/>
  <c r="D1934" i="15" s="1"/>
  <c r="D1935" i="12"/>
  <c r="D1935" i="15" s="1"/>
  <c r="D1936" i="12"/>
  <c r="D1936" i="15" s="1"/>
  <c r="D1937" i="12"/>
  <c r="D1937" i="15" s="1"/>
  <c r="D1938" i="12"/>
  <c r="D1938" i="15" s="1"/>
  <c r="D1939" i="12"/>
  <c r="D1939" i="15" s="1"/>
  <c r="D1940" i="12"/>
  <c r="D1940" i="15" s="1"/>
  <c r="D1941" i="12"/>
  <c r="D1941" i="15" s="1"/>
  <c r="D1942" i="12"/>
  <c r="D1942" i="15" s="1"/>
  <c r="D1943" i="12"/>
  <c r="D1943" i="15" s="1"/>
  <c r="D1944" i="12"/>
  <c r="D1944" i="15" s="1"/>
  <c r="D1945" i="12"/>
  <c r="D1945" i="15" s="1"/>
  <c r="D1946" i="12"/>
  <c r="D1946" i="15" s="1"/>
  <c r="D1947" i="12"/>
  <c r="D1947" i="15" s="1"/>
  <c r="D1948" i="12"/>
  <c r="D1948" i="15" s="1"/>
  <c r="D1949" i="12"/>
  <c r="D1949" i="15" s="1"/>
  <c r="D1950" i="12"/>
  <c r="D1950" i="15" s="1"/>
  <c r="D1951" i="12"/>
  <c r="D1951" i="15" s="1"/>
  <c r="D1952" i="12"/>
  <c r="D1952" i="15" s="1"/>
  <c r="D1953" i="12"/>
  <c r="D1953" i="15" s="1"/>
  <c r="D1954" i="12"/>
  <c r="D1954" i="15" s="1"/>
  <c r="D1955" i="12"/>
  <c r="D1955" i="15" s="1"/>
  <c r="D1956" i="12"/>
  <c r="D1956" i="15" s="1"/>
  <c r="D1957" i="12"/>
  <c r="D1957" i="15" s="1"/>
  <c r="D1958" i="12"/>
  <c r="D1958" i="15" s="1"/>
  <c r="D1959" i="12"/>
  <c r="D1959" i="15" s="1"/>
  <c r="D1960" i="12"/>
  <c r="D1960" i="15" s="1"/>
  <c r="D1961" i="12"/>
  <c r="D1961" i="15" s="1"/>
  <c r="D1962" i="12"/>
  <c r="D1962" i="15" s="1"/>
  <c r="D1963" i="12"/>
  <c r="D1963" i="15" s="1"/>
  <c r="D1964" i="12"/>
  <c r="D1964" i="15" s="1"/>
  <c r="D1965" i="12"/>
  <c r="D1965" i="15" s="1"/>
  <c r="D1966" i="12"/>
  <c r="D1966" i="15" s="1"/>
  <c r="D1967" i="12"/>
  <c r="D1967" i="15" s="1"/>
  <c r="D1968" i="12"/>
  <c r="D1968" i="15" s="1"/>
  <c r="D1969" i="12"/>
  <c r="D1969" i="15" s="1"/>
  <c r="D1970" i="12"/>
  <c r="D1970" i="15" s="1"/>
  <c r="D1971" i="12"/>
  <c r="D1971" i="15" s="1"/>
  <c r="D1972" i="12"/>
  <c r="D1972" i="15" s="1"/>
  <c r="D1973" i="12"/>
  <c r="D1973" i="15" s="1"/>
  <c r="D1974" i="12"/>
  <c r="D1974" i="15" s="1"/>
  <c r="D1975" i="12"/>
  <c r="D1975" i="15" s="1"/>
  <c r="D1976" i="12"/>
  <c r="D1976" i="15" s="1"/>
  <c r="D1977" i="12"/>
  <c r="D1977" i="15" s="1"/>
  <c r="D1978" i="12"/>
  <c r="D1978" i="15" s="1"/>
  <c r="D1979" i="12"/>
  <c r="D1979" i="15" s="1"/>
  <c r="D1980" i="12"/>
  <c r="D1980" i="15" s="1"/>
  <c r="D1981" i="12"/>
  <c r="D1981" i="15" s="1"/>
  <c r="D1982" i="12"/>
  <c r="D1982" i="15" s="1"/>
  <c r="D1983" i="12"/>
  <c r="D1983" i="15" s="1"/>
  <c r="D1984" i="12"/>
  <c r="D1984" i="15" s="1"/>
  <c r="D1985" i="12"/>
  <c r="D1985" i="15" s="1"/>
  <c r="D1986" i="12"/>
  <c r="D1986" i="15" s="1"/>
  <c r="D1987" i="12"/>
  <c r="D1987" i="15" s="1"/>
  <c r="D1988" i="12"/>
  <c r="D1988" i="15" s="1"/>
  <c r="D1989" i="12"/>
  <c r="D1989" i="15" s="1"/>
  <c r="D1990" i="12"/>
  <c r="D1990" i="15" s="1"/>
  <c r="D1991" i="12"/>
  <c r="D1991" i="15" s="1"/>
  <c r="D1992" i="12"/>
  <c r="D1992" i="15" s="1"/>
  <c r="D1993" i="12"/>
  <c r="D1993" i="15" s="1"/>
  <c r="D1994" i="12"/>
  <c r="D1994" i="15" s="1"/>
  <c r="D1995" i="12"/>
  <c r="D1995" i="15" s="1"/>
  <c r="D1996" i="12"/>
  <c r="D1996" i="15" s="1"/>
  <c r="D1997" i="12"/>
  <c r="D1997" i="15" s="1"/>
  <c r="D1998" i="12"/>
  <c r="D1998" i="15" s="1"/>
  <c r="D1999" i="12"/>
  <c r="D1999" i="15" s="1"/>
  <c r="D2000" i="12"/>
  <c r="D2000" i="15" s="1"/>
  <c r="D2001" i="12"/>
  <c r="D2001" i="15" s="1"/>
  <c r="D2002" i="12"/>
  <c r="D2002" i="15" s="1"/>
  <c r="D2003" i="12"/>
  <c r="D2003" i="15" s="1"/>
  <c r="D2004" i="12"/>
  <c r="D2004" i="15" s="1"/>
  <c r="D2005" i="12"/>
  <c r="D2005" i="15" s="1"/>
  <c r="D2006" i="12"/>
  <c r="D2006" i="15" s="1"/>
  <c r="D2007" i="12"/>
  <c r="D2007" i="15" s="1"/>
  <c r="D2008" i="12"/>
  <c r="D2008" i="15" s="1"/>
  <c r="D2009" i="12"/>
  <c r="D2009" i="15" s="1"/>
  <c r="D2010" i="12"/>
  <c r="D2010" i="15" s="1"/>
  <c r="D2011" i="12"/>
  <c r="D2011" i="15" s="1"/>
  <c r="D2012" i="12"/>
  <c r="D2012" i="15" s="1"/>
  <c r="D2013" i="12"/>
  <c r="D2013" i="15" s="1"/>
  <c r="D2014" i="12"/>
  <c r="D2014" i="15" s="1"/>
  <c r="D2015" i="12"/>
  <c r="D2015" i="15" s="1"/>
  <c r="D2016" i="12"/>
  <c r="D2016" i="15" s="1"/>
  <c r="D2017" i="12"/>
  <c r="D2017" i="15" s="1"/>
  <c r="D2018" i="12"/>
  <c r="D2018" i="15" s="1"/>
  <c r="D2019" i="12"/>
  <c r="D2019" i="15" s="1"/>
  <c r="D2020" i="12"/>
  <c r="D2020" i="15" s="1"/>
  <c r="D2021" i="12"/>
  <c r="D2021" i="15" s="1"/>
  <c r="D2022" i="12"/>
  <c r="D2022" i="15" s="1"/>
  <c r="D2023" i="12"/>
  <c r="D2023" i="15" s="1"/>
  <c r="D2024" i="12"/>
  <c r="D2024" i="15" s="1"/>
  <c r="D2025" i="12"/>
  <c r="D2025" i="15" s="1"/>
  <c r="D2026" i="12"/>
  <c r="D2026" i="15" s="1"/>
  <c r="D2027" i="12"/>
  <c r="D2027" i="15" s="1"/>
  <c r="D2028" i="12"/>
  <c r="D2028" i="15" s="1"/>
  <c r="D2029" i="12"/>
  <c r="D2029" i="15" s="1"/>
  <c r="D2030" i="12"/>
  <c r="D2030" i="15" s="1"/>
  <c r="D2031" i="12"/>
  <c r="D2031" i="15" s="1"/>
  <c r="D2032" i="12"/>
  <c r="D2032" i="15" s="1"/>
  <c r="D2033" i="12"/>
  <c r="D2033" i="15" s="1"/>
  <c r="D2034" i="12"/>
  <c r="D2034" i="15" s="1"/>
  <c r="D2035" i="12"/>
  <c r="D2035" i="15" s="1"/>
  <c r="D2036" i="12"/>
  <c r="D2036" i="15" s="1"/>
  <c r="D2037" i="12"/>
  <c r="D2037" i="15" s="1"/>
  <c r="D2038" i="12"/>
  <c r="D2038" i="15" s="1"/>
  <c r="D2039" i="12"/>
  <c r="D2039" i="15" s="1"/>
  <c r="D2040" i="12"/>
  <c r="D2040" i="15" s="1"/>
  <c r="D2041" i="12"/>
  <c r="D2041" i="15" s="1"/>
  <c r="D2042" i="12"/>
  <c r="D2042" i="15" s="1"/>
  <c r="D2043" i="12"/>
  <c r="D2043" i="15" s="1"/>
  <c r="D2044" i="12"/>
  <c r="D2044" i="15" s="1"/>
  <c r="D2045" i="12"/>
  <c r="D2045" i="15" s="1"/>
  <c r="D2046" i="12"/>
  <c r="D2046" i="15" s="1"/>
  <c r="D2047" i="12"/>
  <c r="D2047" i="15" s="1"/>
  <c r="D2048" i="12"/>
  <c r="D2048" i="15" s="1"/>
  <c r="D2049" i="12"/>
  <c r="D2049" i="15" s="1"/>
  <c r="D2050" i="12"/>
  <c r="D2050" i="15" s="1"/>
  <c r="D2051" i="12"/>
  <c r="D2051" i="15" s="1"/>
  <c r="D2052" i="12"/>
  <c r="D2052" i="15" s="1"/>
  <c r="D2053" i="12"/>
  <c r="D2053" i="15" s="1"/>
  <c r="D2054" i="12"/>
  <c r="D2054" i="15" s="1"/>
  <c r="D2055" i="12"/>
  <c r="D2055" i="15" s="1"/>
  <c r="D2056" i="12"/>
  <c r="D2056" i="15" s="1"/>
  <c r="D2057" i="12"/>
  <c r="D2057" i="15" s="1"/>
  <c r="D2058" i="12"/>
  <c r="D2058" i="15" s="1"/>
  <c r="D2059" i="12"/>
  <c r="D2059" i="15" s="1"/>
  <c r="D2060" i="12"/>
  <c r="D2060" i="15" s="1"/>
  <c r="D2061" i="12"/>
  <c r="D2061" i="15" s="1"/>
  <c r="D2062" i="12"/>
  <c r="D2062" i="15" s="1"/>
  <c r="D2063" i="12"/>
  <c r="D2063" i="15" s="1"/>
  <c r="D2064" i="12"/>
  <c r="D2064" i="15" s="1"/>
  <c r="D2065" i="12"/>
  <c r="D2065" i="15" s="1"/>
  <c r="D2066" i="12"/>
  <c r="D2066" i="15" s="1"/>
  <c r="D2067" i="12"/>
  <c r="D2067" i="15" s="1"/>
  <c r="D2068" i="12"/>
  <c r="D2068" i="15" s="1"/>
  <c r="D2069" i="12"/>
  <c r="D2069" i="15" s="1"/>
  <c r="D2070" i="12"/>
  <c r="D2070" i="15" s="1"/>
  <c r="D2071" i="12"/>
  <c r="D2071" i="15" s="1"/>
  <c r="D2072" i="12"/>
  <c r="D2072" i="15" s="1"/>
  <c r="D2073" i="12"/>
  <c r="D2073" i="15" s="1"/>
  <c r="D2074" i="12"/>
  <c r="D2074" i="15" s="1"/>
  <c r="D2075" i="12"/>
  <c r="D2075" i="15" s="1"/>
  <c r="D2076" i="12"/>
  <c r="D2076" i="15" s="1"/>
  <c r="D2077" i="12"/>
  <c r="D2077" i="15" s="1"/>
  <c r="D2078" i="12"/>
  <c r="D2078" i="15" s="1"/>
  <c r="D2079" i="12"/>
  <c r="D2079" i="15" s="1"/>
  <c r="D2080" i="12"/>
  <c r="D2080" i="15" s="1"/>
  <c r="D2081" i="12"/>
  <c r="D2081" i="15" s="1"/>
  <c r="D2082" i="12"/>
  <c r="D2082" i="15" s="1"/>
  <c r="D2083" i="12"/>
  <c r="D2083" i="15" s="1"/>
  <c r="D2084" i="12"/>
  <c r="D2084" i="15" s="1"/>
  <c r="D2085" i="12"/>
  <c r="D2085" i="15" s="1"/>
  <c r="D2086" i="12"/>
  <c r="D2086" i="15" s="1"/>
  <c r="D2087" i="12"/>
  <c r="D2087" i="15" s="1"/>
  <c r="D2088" i="12"/>
  <c r="D2088" i="15" s="1"/>
  <c r="D2089" i="12"/>
  <c r="D2089" i="15" s="1"/>
  <c r="D2090" i="12"/>
  <c r="D2090" i="15" s="1"/>
  <c r="D2091" i="12"/>
  <c r="D2091" i="15" s="1"/>
  <c r="D2092" i="12"/>
  <c r="D2092" i="15" s="1"/>
  <c r="D2093" i="12"/>
  <c r="D2093" i="15" s="1"/>
  <c r="D2094" i="12"/>
  <c r="D2094" i="15" s="1"/>
  <c r="D2095" i="12"/>
  <c r="D2095" i="15" s="1"/>
  <c r="D2096" i="12"/>
  <c r="D2096" i="15" s="1"/>
  <c r="D2097" i="12"/>
  <c r="D2097" i="15" s="1"/>
  <c r="D2098" i="12"/>
  <c r="D2098" i="15" s="1"/>
  <c r="D2099" i="12"/>
  <c r="D2099" i="15" s="1"/>
  <c r="D2100" i="12"/>
  <c r="D2100" i="15" s="1"/>
  <c r="D2101" i="12"/>
  <c r="D2101" i="15" s="1"/>
  <c r="D2102" i="12"/>
  <c r="D2102" i="15" s="1"/>
  <c r="D2103" i="12"/>
  <c r="D2103" i="15" s="1"/>
  <c r="D2104" i="12"/>
  <c r="D2104" i="15" s="1"/>
  <c r="D2105" i="12"/>
  <c r="D2105" i="15" s="1"/>
  <c r="D2106" i="12"/>
  <c r="D2106" i="15" s="1"/>
  <c r="D2107" i="12"/>
  <c r="D2107" i="15" s="1"/>
  <c r="D2108" i="12"/>
  <c r="D2108" i="15" s="1"/>
  <c r="D2109" i="12"/>
  <c r="D2109" i="15" s="1"/>
  <c r="D2110" i="12"/>
  <c r="D2110" i="15" s="1"/>
  <c r="D2111" i="12"/>
  <c r="D2111" i="15" s="1"/>
  <c r="D2112" i="12"/>
  <c r="D2112" i="15" s="1"/>
  <c r="D2113" i="12"/>
  <c r="D2113" i="15" s="1"/>
  <c r="D2114" i="12"/>
  <c r="D2114" i="15" s="1"/>
  <c r="D2115" i="12"/>
  <c r="D2115" i="15" s="1"/>
  <c r="D2116" i="12"/>
  <c r="D2116" i="15" s="1"/>
  <c r="D2117" i="12"/>
  <c r="D2117" i="15" s="1"/>
  <c r="D2118" i="12"/>
  <c r="D2118" i="15" s="1"/>
  <c r="D2119" i="12"/>
  <c r="D2119" i="15" s="1"/>
  <c r="D2120" i="12"/>
  <c r="D2120" i="15" s="1"/>
  <c r="D2121" i="12"/>
  <c r="D2121" i="15" s="1"/>
  <c r="D2122" i="12"/>
  <c r="D2122" i="15" s="1"/>
  <c r="D2123" i="12"/>
  <c r="D2123" i="15" s="1"/>
  <c r="D2124" i="12"/>
  <c r="D2124" i="15" s="1"/>
  <c r="D2125" i="12"/>
  <c r="D2125" i="15" s="1"/>
  <c r="D2126" i="12"/>
  <c r="D2126" i="15" s="1"/>
  <c r="D2127" i="12"/>
  <c r="D2127" i="15" s="1"/>
  <c r="D2128" i="12"/>
  <c r="D2128" i="15" s="1"/>
  <c r="D2129" i="12"/>
  <c r="D2129" i="15" s="1"/>
  <c r="D2130" i="12"/>
  <c r="D2130" i="15" s="1"/>
  <c r="D2131" i="12"/>
  <c r="D2131" i="15" s="1"/>
  <c r="D2132" i="12"/>
  <c r="D2132" i="15" s="1"/>
  <c r="D2133" i="12"/>
  <c r="D2133" i="15" s="1"/>
  <c r="D2134" i="12"/>
  <c r="D2134" i="15" s="1"/>
  <c r="D2135" i="12"/>
  <c r="D2135" i="15" s="1"/>
  <c r="D2136" i="12"/>
  <c r="D2136" i="15" s="1"/>
  <c r="D2137" i="12"/>
  <c r="D2137" i="15" s="1"/>
  <c r="D2138" i="12"/>
  <c r="D2138" i="15" s="1"/>
  <c r="D2139" i="12"/>
  <c r="D2139" i="15" s="1"/>
  <c r="D2140" i="12"/>
  <c r="D2140" i="15" s="1"/>
  <c r="D2141" i="12"/>
  <c r="D2141" i="15" s="1"/>
  <c r="D2142" i="12"/>
  <c r="D2142" i="15" s="1"/>
  <c r="D2143" i="12"/>
  <c r="D2143" i="15" s="1"/>
  <c r="D2144" i="12"/>
  <c r="D2144" i="15" s="1"/>
  <c r="D2145" i="12"/>
  <c r="D2145" i="15" s="1"/>
  <c r="D2146" i="12"/>
  <c r="D2146" i="15" s="1"/>
  <c r="D2147" i="12"/>
  <c r="D2147" i="15" s="1"/>
  <c r="D2148" i="12"/>
  <c r="D2148" i="15" s="1"/>
  <c r="D2149" i="12"/>
  <c r="D2149" i="15" s="1"/>
  <c r="D2150" i="12"/>
  <c r="D2150" i="15" s="1"/>
  <c r="D2151" i="12"/>
  <c r="D2151" i="15" s="1"/>
  <c r="D2152" i="12"/>
  <c r="D2152" i="15" s="1"/>
  <c r="D2153" i="12"/>
  <c r="D2153" i="15" s="1"/>
  <c r="D2154" i="12"/>
  <c r="D2154" i="15" s="1"/>
  <c r="D2155" i="12"/>
  <c r="D2155" i="15" s="1"/>
  <c r="D2156" i="12"/>
  <c r="D2156" i="15" s="1"/>
  <c r="D2157" i="12"/>
  <c r="D2157" i="15" s="1"/>
  <c r="D2158" i="12"/>
  <c r="D2158" i="15" s="1"/>
  <c r="D2159" i="12"/>
  <c r="D2159" i="15" s="1"/>
  <c r="D2160" i="12"/>
  <c r="D2160" i="15" s="1"/>
  <c r="D2161" i="12"/>
  <c r="D2161" i="15" s="1"/>
  <c r="D2162" i="12"/>
  <c r="D2162" i="15" s="1"/>
  <c r="D2163" i="12"/>
  <c r="D2163" i="15" s="1"/>
  <c r="D2164" i="12"/>
  <c r="D2164" i="15" s="1"/>
  <c r="D2165" i="12"/>
  <c r="D2165" i="15" s="1"/>
  <c r="D2166" i="12"/>
  <c r="D2166" i="15" s="1"/>
  <c r="D2167" i="12"/>
  <c r="D2167" i="15" s="1"/>
  <c r="D2168" i="12"/>
  <c r="D2168" i="15" s="1"/>
  <c r="D2169" i="12"/>
  <c r="D2169" i="15" s="1"/>
  <c r="D2170" i="12"/>
  <c r="D2170" i="15" s="1"/>
  <c r="D2171" i="12"/>
  <c r="D2171" i="15" s="1"/>
  <c r="D2172" i="12"/>
  <c r="D2172" i="15" s="1"/>
  <c r="D2173" i="12"/>
  <c r="D2173" i="15" s="1"/>
  <c r="D2174" i="12"/>
  <c r="D2174" i="15" s="1"/>
  <c r="D2175" i="12"/>
  <c r="D2175" i="15" s="1"/>
  <c r="D2176" i="12"/>
  <c r="D2176" i="15" s="1"/>
  <c r="D2177" i="12"/>
  <c r="D2177" i="15" s="1"/>
  <c r="D2178" i="12"/>
  <c r="D2178" i="15" s="1"/>
  <c r="D2179" i="12"/>
  <c r="D2179" i="15" s="1"/>
  <c r="D2180" i="12"/>
  <c r="D2180" i="15" s="1"/>
  <c r="D2181" i="12"/>
  <c r="D2181" i="15" s="1"/>
  <c r="D2182" i="12"/>
  <c r="D2182" i="15" s="1"/>
  <c r="D2183" i="12"/>
  <c r="D2183" i="15" s="1"/>
  <c r="D2184" i="12"/>
  <c r="D2184" i="15" s="1"/>
  <c r="D2185" i="12"/>
  <c r="D2185" i="15" s="1"/>
  <c r="D2186" i="12"/>
  <c r="D2186" i="15" s="1"/>
  <c r="D2187" i="12"/>
  <c r="D2187" i="15" s="1"/>
  <c r="D2188" i="12"/>
  <c r="D2188" i="15" s="1"/>
  <c r="D2189" i="12"/>
  <c r="D2189" i="15" s="1"/>
  <c r="D2190" i="12"/>
  <c r="D2190" i="15" s="1"/>
  <c r="D2191" i="12"/>
  <c r="D2191" i="15" s="1"/>
  <c r="D2192" i="12"/>
  <c r="D2192" i="15" s="1"/>
  <c r="D2193" i="12"/>
  <c r="D2193" i="15" s="1"/>
  <c r="D2194" i="12"/>
  <c r="D2194" i="15" s="1"/>
  <c r="D2195" i="12"/>
  <c r="D2195" i="15" s="1"/>
  <c r="D2196" i="12"/>
  <c r="D2196" i="15" s="1"/>
  <c r="D2197" i="12"/>
  <c r="D2197" i="15" s="1"/>
  <c r="D2198" i="12"/>
  <c r="D2198" i="15" s="1"/>
  <c r="D2199" i="12"/>
  <c r="D2199" i="15" s="1"/>
  <c r="D2200" i="12"/>
  <c r="D2200" i="15" s="1"/>
  <c r="D2201" i="12"/>
  <c r="D2201" i="15" s="1"/>
  <c r="D2202" i="12"/>
  <c r="D2202" i="15" s="1"/>
  <c r="D2203" i="12"/>
  <c r="D2203" i="15" s="1"/>
  <c r="D2204" i="12"/>
  <c r="D2204" i="15" s="1"/>
  <c r="D2205" i="12"/>
  <c r="D2205" i="15" s="1"/>
  <c r="D2206" i="12"/>
  <c r="D2206" i="15" s="1"/>
  <c r="D2207" i="12"/>
  <c r="D2207" i="15" s="1"/>
  <c r="D2208" i="12"/>
  <c r="D2208" i="15" s="1"/>
  <c r="D2209" i="12"/>
  <c r="D2209" i="15" s="1"/>
  <c r="D2210" i="12"/>
  <c r="D2210" i="15" s="1"/>
  <c r="D2211" i="12"/>
  <c r="D2211" i="15" s="1"/>
  <c r="D2212" i="12"/>
  <c r="D2212" i="15" s="1"/>
  <c r="D2213" i="12"/>
  <c r="D2213" i="15" s="1"/>
  <c r="D2214" i="12"/>
  <c r="D2214" i="15" s="1"/>
  <c r="D2215" i="12"/>
  <c r="D2215" i="15" s="1"/>
  <c r="D2216" i="12"/>
  <c r="D2216" i="15" s="1"/>
  <c r="D2217" i="12"/>
  <c r="D2217" i="15" s="1"/>
  <c r="D2218" i="12"/>
  <c r="D2218" i="15" s="1"/>
  <c r="D2219" i="12"/>
  <c r="D2219" i="15" s="1"/>
  <c r="D2220" i="12"/>
  <c r="D2220" i="15" s="1"/>
  <c r="D2221" i="12"/>
  <c r="D2221" i="15" s="1"/>
  <c r="D2222" i="12"/>
  <c r="D2222" i="15" s="1"/>
  <c r="D2223" i="12"/>
  <c r="D2223" i="15" s="1"/>
  <c r="D2224" i="12"/>
  <c r="D2224" i="15" s="1"/>
  <c r="D2225" i="12"/>
  <c r="D2225" i="15" s="1"/>
  <c r="D2226" i="12"/>
  <c r="D2226" i="15" s="1"/>
  <c r="D2227" i="12"/>
  <c r="D2227" i="15" s="1"/>
  <c r="D2228" i="12"/>
  <c r="D2228" i="15" s="1"/>
  <c r="D2229" i="12"/>
  <c r="D2229" i="15" s="1"/>
  <c r="D2230" i="12"/>
  <c r="D2230" i="15" s="1"/>
  <c r="D2231" i="12"/>
  <c r="D2231" i="15" s="1"/>
  <c r="D2232" i="12"/>
  <c r="D2232" i="15" s="1"/>
  <c r="D2233" i="12"/>
  <c r="D2233" i="15" s="1"/>
  <c r="D2234" i="12"/>
  <c r="D2234" i="15" s="1"/>
  <c r="D2235" i="12"/>
  <c r="D2235" i="15" s="1"/>
  <c r="D2236" i="12"/>
  <c r="D2236" i="15" s="1"/>
  <c r="D2237" i="12"/>
  <c r="D2237" i="15" s="1"/>
  <c r="D2238" i="12"/>
  <c r="D2238" i="15" s="1"/>
  <c r="D2239" i="12"/>
  <c r="D2239" i="15" s="1"/>
  <c r="D2240" i="12"/>
  <c r="D2240" i="15" s="1"/>
  <c r="D2241" i="12"/>
  <c r="D2241" i="15" s="1"/>
  <c r="D2242" i="12"/>
  <c r="D2242" i="15" s="1"/>
  <c r="D2243" i="12"/>
  <c r="D2243" i="15" s="1"/>
  <c r="D2244" i="12"/>
  <c r="D2244" i="15" s="1"/>
  <c r="D2245" i="12"/>
  <c r="D2245" i="15" s="1"/>
  <c r="D2246" i="12"/>
  <c r="D2246" i="15" s="1"/>
  <c r="D2247" i="12"/>
  <c r="D2247" i="15" s="1"/>
  <c r="D2248" i="12"/>
  <c r="D2248" i="15" s="1"/>
  <c r="D2249" i="12"/>
  <c r="D2249" i="15" s="1"/>
  <c r="D2250" i="12"/>
  <c r="D2250" i="15" s="1"/>
  <c r="D2251" i="12"/>
  <c r="D2251" i="15" s="1"/>
  <c r="D2252" i="12"/>
  <c r="D2252" i="15" s="1"/>
  <c r="D2253" i="12"/>
  <c r="D2253" i="15" s="1"/>
  <c r="D2254" i="12"/>
  <c r="D2254" i="15" s="1"/>
  <c r="D2255" i="12"/>
  <c r="D2255" i="15" s="1"/>
  <c r="D2256" i="12"/>
  <c r="D2256" i="15" s="1"/>
  <c r="D2257" i="12"/>
  <c r="D2257" i="15" s="1"/>
  <c r="D2258" i="12"/>
  <c r="D2258" i="15" s="1"/>
  <c r="D2259" i="12"/>
  <c r="D2259" i="15" s="1"/>
  <c r="D2260" i="12"/>
  <c r="D2260" i="15" s="1"/>
  <c r="D2261" i="12"/>
  <c r="D2261" i="15" s="1"/>
  <c r="D2262" i="12"/>
  <c r="D2262" i="15" s="1"/>
  <c r="D2263" i="12"/>
  <c r="D2263" i="15" s="1"/>
  <c r="D2264" i="12"/>
  <c r="D2264" i="15" s="1"/>
  <c r="D2265" i="12"/>
  <c r="D2265" i="15" s="1"/>
  <c r="D2266" i="12"/>
  <c r="D2266" i="15" s="1"/>
  <c r="D2267" i="12"/>
  <c r="D2267" i="15" s="1"/>
  <c r="D2268" i="12"/>
  <c r="D2268" i="15" s="1"/>
  <c r="D2269" i="12"/>
  <c r="D2269" i="15" s="1"/>
  <c r="D2270" i="12"/>
  <c r="D2270" i="15" s="1"/>
  <c r="D2271" i="12"/>
  <c r="D2271" i="15" s="1"/>
  <c r="D2272" i="12"/>
  <c r="D2272" i="15" s="1"/>
  <c r="D2273" i="12"/>
  <c r="D2273" i="15" s="1"/>
  <c r="D2274" i="12"/>
  <c r="D2274" i="15" s="1"/>
  <c r="D2275" i="12"/>
  <c r="D2275" i="15" s="1"/>
  <c r="D2276" i="12"/>
  <c r="D2276" i="15" s="1"/>
  <c r="D2277" i="12"/>
  <c r="D2277" i="15" s="1"/>
  <c r="D2278" i="12"/>
  <c r="D2278" i="15" s="1"/>
  <c r="D2279" i="12"/>
  <c r="D2279" i="15" s="1"/>
  <c r="D2280" i="12"/>
  <c r="D2280" i="15" s="1"/>
  <c r="D2281" i="12"/>
  <c r="D2281" i="15" s="1"/>
  <c r="D2282" i="12"/>
  <c r="D2282" i="15" s="1"/>
  <c r="D2283" i="12"/>
  <c r="D2283" i="15" s="1"/>
  <c r="D2284" i="12"/>
  <c r="D2284" i="15" s="1"/>
  <c r="D2285" i="12"/>
  <c r="D2285" i="15" s="1"/>
  <c r="D2286" i="12"/>
  <c r="D2286" i="15" s="1"/>
  <c r="D2287" i="12"/>
  <c r="D2287" i="15" s="1"/>
  <c r="D2288" i="12"/>
  <c r="D2288" i="15" s="1"/>
  <c r="D2289" i="12"/>
  <c r="D2289" i="15" s="1"/>
  <c r="D2290" i="12"/>
  <c r="D2290" i="15" s="1"/>
  <c r="D2291" i="12"/>
  <c r="D2291" i="15" s="1"/>
  <c r="D2292" i="12"/>
  <c r="D2292" i="15" s="1"/>
  <c r="D2293" i="12"/>
  <c r="D2293" i="15" s="1"/>
  <c r="D2294" i="12"/>
  <c r="D2294" i="15" s="1"/>
  <c r="D2295" i="12"/>
  <c r="D2295" i="15" s="1"/>
  <c r="D2296" i="12"/>
  <c r="D2296" i="15" s="1"/>
  <c r="D2297" i="12"/>
  <c r="D2297" i="15" s="1"/>
  <c r="D2298" i="12"/>
  <c r="D2298" i="15" s="1"/>
  <c r="D2299" i="12"/>
  <c r="D2299" i="15" s="1"/>
  <c r="D2300" i="12"/>
  <c r="D2300" i="15" s="1"/>
  <c r="D2301" i="12"/>
  <c r="D2301" i="15" s="1"/>
  <c r="D2302" i="12"/>
  <c r="D2302" i="15" s="1"/>
  <c r="D2303" i="12"/>
  <c r="D2303" i="15" s="1"/>
  <c r="D2304" i="12"/>
  <c r="D2304" i="15" s="1"/>
  <c r="D2305" i="12"/>
  <c r="D2305" i="15" s="1"/>
  <c r="D2306" i="12"/>
  <c r="D2306" i="15" s="1"/>
  <c r="D2307" i="12"/>
  <c r="D2307" i="15" s="1"/>
  <c r="D2308" i="12"/>
  <c r="D2308" i="15" s="1"/>
  <c r="D2309" i="12"/>
  <c r="D2309" i="15" s="1"/>
  <c r="D2310" i="12"/>
  <c r="D2310" i="15" s="1"/>
  <c r="D2311" i="12"/>
  <c r="D2311" i="15" s="1"/>
  <c r="D2312" i="12"/>
  <c r="D2312" i="15" s="1"/>
  <c r="D2313" i="12"/>
  <c r="D2313" i="15" s="1"/>
  <c r="D2314" i="12"/>
  <c r="D2314" i="15" s="1"/>
  <c r="D2315" i="12"/>
  <c r="D2315" i="15" s="1"/>
  <c r="D2316" i="12"/>
  <c r="D2316" i="15" s="1"/>
  <c r="D2317" i="12"/>
  <c r="D2317" i="15" s="1"/>
  <c r="D2318" i="12"/>
  <c r="D2318" i="15" s="1"/>
  <c r="D2319" i="12"/>
  <c r="D2319" i="15" s="1"/>
  <c r="D2320" i="12"/>
  <c r="D2320" i="15" s="1"/>
  <c r="D2321" i="12"/>
  <c r="D2321" i="15" s="1"/>
  <c r="D2322" i="12"/>
  <c r="D2322" i="15" s="1"/>
  <c r="D2323" i="12"/>
  <c r="D2323" i="15" s="1"/>
  <c r="D2324" i="12"/>
  <c r="D2324" i="15" s="1"/>
  <c r="D2325" i="12"/>
  <c r="D2325" i="15" s="1"/>
  <c r="D2326" i="12"/>
  <c r="D2326" i="15" s="1"/>
  <c r="D2327" i="12"/>
  <c r="D2327" i="15" s="1"/>
  <c r="D2328" i="12"/>
  <c r="D2328" i="15" s="1"/>
  <c r="D2329" i="12"/>
  <c r="D2329" i="15" s="1"/>
  <c r="D2330" i="12"/>
  <c r="D2330" i="15" s="1"/>
  <c r="D2331" i="12"/>
  <c r="D2331" i="15" s="1"/>
  <c r="D2332" i="12"/>
  <c r="D2332" i="15" s="1"/>
  <c r="D2333" i="12"/>
  <c r="D2333" i="15" s="1"/>
  <c r="D2334" i="12"/>
  <c r="D2334" i="15" s="1"/>
  <c r="D2335" i="12"/>
  <c r="D2335" i="15" s="1"/>
  <c r="D2336" i="12"/>
  <c r="D2336" i="15" s="1"/>
  <c r="D2337" i="12"/>
  <c r="D2337" i="15" s="1"/>
  <c r="D2338" i="12"/>
  <c r="D2338" i="15" s="1"/>
  <c r="D2339" i="12"/>
  <c r="D2339" i="15" s="1"/>
  <c r="D2340" i="12"/>
  <c r="D2340" i="15" s="1"/>
  <c r="D2341" i="12"/>
  <c r="D2341" i="15" s="1"/>
  <c r="D2342" i="12"/>
  <c r="D2342" i="15" s="1"/>
  <c r="D2343" i="12"/>
  <c r="D2343" i="15" s="1"/>
  <c r="D2344" i="12"/>
  <c r="D2344" i="15" s="1"/>
  <c r="D2345" i="12"/>
  <c r="D2345" i="15" s="1"/>
  <c r="D2346" i="12"/>
  <c r="D2346" i="15" s="1"/>
  <c r="D2347" i="12"/>
  <c r="D2347" i="15" s="1"/>
  <c r="D2348" i="12"/>
  <c r="D2348" i="15" s="1"/>
  <c r="D2349" i="12"/>
  <c r="D2349" i="15" s="1"/>
  <c r="D2350" i="12"/>
  <c r="D2350" i="15" s="1"/>
  <c r="D2351" i="12"/>
  <c r="D2351" i="15" s="1"/>
  <c r="D2352" i="12"/>
  <c r="D2352" i="15" s="1"/>
  <c r="D2353" i="12"/>
  <c r="D2353" i="15" s="1"/>
  <c r="D2354" i="12"/>
  <c r="D2354" i="15" s="1"/>
  <c r="D2355" i="12"/>
  <c r="D2355" i="15" s="1"/>
  <c r="D2356" i="12"/>
  <c r="D2356" i="15" s="1"/>
  <c r="D2357" i="12"/>
  <c r="D2357" i="15" s="1"/>
  <c r="D2358" i="12"/>
  <c r="D2358" i="15" s="1"/>
  <c r="D2359" i="12"/>
  <c r="D2359" i="15" s="1"/>
  <c r="D2360" i="12"/>
  <c r="D2360" i="15" s="1"/>
  <c r="D2361" i="12"/>
  <c r="D2361" i="15" s="1"/>
  <c r="D2362" i="12"/>
  <c r="D2362" i="15" s="1"/>
  <c r="D2363" i="12"/>
  <c r="D2363" i="15" s="1"/>
  <c r="D2364" i="12"/>
  <c r="D2364" i="15" s="1"/>
  <c r="D2365" i="12"/>
  <c r="D2365" i="15" s="1"/>
  <c r="D2366" i="12"/>
  <c r="D2366" i="15" s="1"/>
  <c r="D2367" i="12"/>
  <c r="D2367" i="15" s="1"/>
  <c r="D2368" i="12"/>
  <c r="D2368" i="15" s="1"/>
  <c r="D2369" i="12"/>
  <c r="D2369" i="15" s="1"/>
  <c r="D2370" i="12"/>
  <c r="D2370" i="15" s="1"/>
  <c r="D2371" i="12"/>
  <c r="D2371" i="15" s="1"/>
  <c r="D2372" i="12"/>
  <c r="D2372" i="15" s="1"/>
  <c r="D2373" i="12"/>
  <c r="D2373" i="15" s="1"/>
  <c r="D2374" i="12"/>
  <c r="D2374" i="15" s="1"/>
  <c r="D2375" i="12"/>
  <c r="D2375" i="15" s="1"/>
  <c r="D2376" i="12"/>
  <c r="D2376" i="15" s="1"/>
  <c r="D2377" i="12"/>
  <c r="D2377" i="15" s="1"/>
  <c r="D2378" i="12"/>
  <c r="D2378" i="15" s="1"/>
  <c r="D2379" i="12"/>
  <c r="D2379" i="15" s="1"/>
  <c r="D2380" i="12"/>
  <c r="D2380" i="15" s="1"/>
  <c r="D2381" i="12"/>
  <c r="D2381" i="15" s="1"/>
  <c r="D2382" i="12"/>
  <c r="D2382" i="15" s="1"/>
  <c r="D2383" i="12"/>
  <c r="D2383" i="15" s="1"/>
  <c r="D2384" i="12"/>
  <c r="D2384" i="15" s="1"/>
  <c r="D2385" i="12"/>
  <c r="D2385" i="15" s="1"/>
  <c r="D2386" i="12"/>
  <c r="D2386" i="15" s="1"/>
  <c r="D2387" i="12"/>
  <c r="D2387" i="15" s="1"/>
  <c r="D2388" i="12"/>
  <c r="D2388" i="15" s="1"/>
  <c r="D2389" i="12"/>
  <c r="D2389" i="15" s="1"/>
  <c r="D2390" i="12"/>
  <c r="D2390" i="15" s="1"/>
  <c r="D2391" i="12"/>
  <c r="D2391" i="15" s="1"/>
  <c r="D2392" i="12"/>
  <c r="D2392" i="15" s="1"/>
  <c r="D2393" i="12"/>
  <c r="D2393" i="15" s="1"/>
  <c r="D2394" i="12"/>
  <c r="D2394" i="15" s="1"/>
  <c r="D2395" i="12"/>
  <c r="D2395" i="15" s="1"/>
  <c r="D2396" i="12"/>
  <c r="D2396" i="15" s="1"/>
  <c r="D2397" i="12"/>
  <c r="D2397" i="15" s="1"/>
  <c r="D2398" i="12"/>
  <c r="D2398" i="15" s="1"/>
  <c r="D2399" i="12"/>
  <c r="D2399" i="15" s="1"/>
  <c r="D2400" i="12"/>
  <c r="D2400" i="15" s="1"/>
  <c r="D2401" i="12"/>
  <c r="D2401" i="15" s="1"/>
  <c r="D2402" i="12"/>
  <c r="D2402" i="15" s="1"/>
  <c r="D2403" i="12"/>
  <c r="D2403" i="15" s="1"/>
  <c r="D2404" i="12"/>
  <c r="D2404" i="15" s="1"/>
  <c r="D2405" i="12"/>
  <c r="D2405" i="15" s="1"/>
  <c r="D2406" i="12"/>
  <c r="D2406" i="15" s="1"/>
  <c r="D2407" i="12"/>
  <c r="D2407" i="15" s="1"/>
  <c r="D2408" i="12"/>
  <c r="D2408" i="15" s="1"/>
  <c r="D2409" i="12"/>
  <c r="D2409" i="15" s="1"/>
  <c r="D2410" i="12"/>
  <c r="D2410" i="15" s="1"/>
  <c r="D2411" i="12"/>
  <c r="D2411" i="15" s="1"/>
  <c r="D2412" i="12"/>
  <c r="D2412" i="15" s="1"/>
  <c r="D2413" i="12"/>
  <c r="D2413" i="15" s="1"/>
  <c r="D2414" i="12"/>
  <c r="D2414" i="15" s="1"/>
  <c r="D2415" i="12"/>
  <c r="D2415" i="15" s="1"/>
  <c r="D2416" i="12"/>
  <c r="D2416" i="15" s="1"/>
  <c r="D2417" i="12"/>
  <c r="D2417" i="15" s="1"/>
  <c r="D2418" i="12"/>
  <c r="D2418" i="15" s="1"/>
  <c r="D2419" i="12"/>
  <c r="D2419" i="15" s="1"/>
  <c r="D2420" i="12"/>
  <c r="D2420" i="15" s="1"/>
  <c r="D2421" i="12"/>
  <c r="D2421" i="15" s="1"/>
  <c r="D2422" i="12"/>
  <c r="D2422" i="15" s="1"/>
  <c r="D2423" i="12"/>
  <c r="D2423" i="15" s="1"/>
  <c r="D2424" i="12"/>
  <c r="D2424" i="15" s="1"/>
  <c r="D2425" i="12"/>
  <c r="D2425" i="15" s="1"/>
  <c r="D2426" i="12"/>
  <c r="D2426" i="15" s="1"/>
  <c r="D2427" i="12"/>
  <c r="D2427" i="15" s="1"/>
  <c r="D2428" i="12"/>
  <c r="D2428" i="15" s="1"/>
  <c r="D2429" i="12"/>
  <c r="D2429" i="15" s="1"/>
  <c r="D2430" i="12"/>
  <c r="D2430" i="15" s="1"/>
  <c r="D2431" i="12"/>
  <c r="D2431" i="15" s="1"/>
  <c r="D2432" i="12"/>
  <c r="D2432" i="15" s="1"/>
  <c r="D2433" i="12"/>
  <c r="D2433" i="15" s="1"/>
  <c r="D2434" i="12"/>
  <c r="D2434" i="15" s="1"/>
  <c r="D2435" i="12"/>
  <c r="D2435" i="15" s="1"/>
  <c r="D2436" i="12"/>
  <c r="D2436" i="15" s="1"/>
  <c r="D2437" i="12"/>
  <c r="D2437" i="15" s="1"/>
  <c r="D2438" i="12"/>
  <c r="D2438" i="15" s="1"/>
  <c r="D2439" i="12"/>
  <c r="D2439" i="15" s="1"/>
  <c r="D2440" i="12"/>
  <c r="D2440" i="15" s="1"/>
  <c r="D2441" i="12"/>
  <c r="D2441" i="15" s="1"/>
  <c r="D2442" i="12"/>
  <c r="D2442" i="15" s="1"/>
  <c r="D2443" i="12"/>
  <c r="D2443" i="15" s="1"/>
  <c r="D2444" i="12"/>
  <c r="D2444" i="15" s="1"/>
  <c r="D2445" i="12"/>
  <c r="D2445" i="15" s="1"/>
  <c r="D2446" i="12"/>
  <c r="D2446" i="15" s="1"/>
  <c r="D2447" i="12"/>
  <c r="D2447" i="15" s="1"/>
  <c r="D2448" i="12"/>
  <c r="D2448" i="15" s="1"/>
  <c r="D2449" i="12"/>
  <c r="D2449" i="15" s="1"/>
  <c r="D2450" i="12"/>
  <c r="D2450" i="15" s="1"/>
  <c r="D2451" i="12"/>
  <c r="D2451" i="15" s="1"/>
  <c r="D2452" i="12"/>
  <c r="D2452" i="15" s="1"/>
  <c r="D2453" i="12"/>
  <c r="D2453" i="15" s="1"/>
  <c r="D2454" i="12"/>
  <c r="D2454" i="15" s="1"/>
  <c r="D2455" i="12"/>
  <c r="D2455" i="15" s="1"/>
  <c r="D2456" i="12"/>
  <c r="D2456" i="15" s="1"/>
  <c r="D2457" i="12"/>
  <c r="D2457" i="15" s="1"/>
  <c r="D2458" i="12"/>
  <c r="D2458" i="15" s="1"/>
  <c r="D2459" i="12"/>
  <c r="D2459" i="15" s="1"/>
  <c r="D2460" i="12"/>
  <c r="D2460" i="15" s="1"/>
  <c r="D2461" i="12"/>
  <c r="D2461" i="15" s="1"/>
  <c r="D2462" i="12"/>
  <c r="D2462" i="15" s="1"/>
  <c r="D2463" i="12"/>
  <c r="D2463" i="15" s="1"/>
  <c r="D2464" i="12"/>
  <c r="D2464" i="15" s="1"/>
  <c r="D2465" i="12"/>
  <c r="D2465" i="15" s="1"/>
  <c r="D2466" i="12"/>
  <c r="D2466" i="15" s="1"/>
  <c r="D2467" i="12"/>
  <c r="D2467" i="15" s="1"/>
  <c r="D2468" i="12"/>
  <c r="D2468" i="15" s="1"/>
  <c r="D2469" i="12"/>
  <c r="D2469" i="15" s="1"/>
  <c r="D2470" i="12"/>
  <c r="D2470" i="15" s="1"/>
  <c r="D2471" i="12"/>
  <c r="D2471" i="15" s="1"/>
  <c r="D2472" i="12"/>
  <c r="D2472" i="15" s="1"/>
  <c r="D2473" i="12"/>
  <c r="D2473" i="15" s="1"/>
  <c r="D2474" i="12"/>
  <c r="D2474" i="15" s="1"/>
  <c r="D2475" i="12"/>
  <c r="D2475" i="15" s="1"/>
  <c r="D2476" i="12"/>
  <c r="D2476" i="15" s="1"/>
  <c r="D2477" i="12"/>
  <c r="D2477" i="15" s="1"/>
  <c r="D2478" i="12"/>
  <c r="D2478" i="15" s="1"/>
  <c r="D2479" i="12"/>
  <c r="D2479" i="15" s="1"/>
  <c r="D2480" i="12"/>
  <c r="D2480" i="15" s="1"/>
  <c r="D2481" i="12"/>
  <c r="D2481" i="15" s="1"/>
  <c r="D2482" i="12"/>
  <c r="D2482" i="15" s="1"/>
  <c r="D2483" i="12"/>
  <c r="D2483" i="15" s="1"/>
  <c r="D2484" i="12"/>
  <c r="D2484" i="15" s="1"/>
  <c r="D2485" i="12"/>
  <c r="D2485" i="15" s="1"/>
  <c r="D2486" i="12"/>
  <c r="D2486" i="15" s="1"/>
  <c r="D2487" i="12"/>
  <c r="D2487" i="15" s="1"/>
  <c r="D2488" i="12"/>
  <c r="D2488" i="15" s="1"/>
  <c r="D2489" i="12"/>
  <c r="D2489" i="15" s="1"/>
  <c r="D2490" i="12"/>
  <c r="D2490" i="15" s="1"/>
  <c r="D2491" i="12"/>
  <c r="D2491" i="15" s="1"/>
  <c r="D2492" i="12"/>
  <c r="D2492" i="15" s="1"/>
  <c r="D2493" i="12"/>
  <c r="D2493" i="15" s="1"/>
  <c r="D2494" i="12"/>
  <c r="D2494" i="15" s="1"/>
  <c r="D2495" i="12"/>
  <c r="D2495" i="15" s="1"/>
  <c r="D2496" i="12"/>
  <c r="D2496" i="15" s="1"/>
  <c r="D2497" i="12"/>
  <c r="D2497" i="15" s="1"/>
  <c r="D2498" i="12"/>
  <c r="D2498" i="15" s="1"/>
  <c r="D2499" i="12"/>
  <c r="D2499" i="15" s="1"/>
  <c r="D2500" i="12"/>
  <c r="D2500" i="15" s="1"/>
  <c r="D2501" i="12"/>
  <c r="D2501" i="15" s="1"/>
  <c r="D2502" i="12"/>
  <c r="D2502" i="15" s="1"/>
  <c r="D2503" i="12"/>
  <c r="D2503" i="15" s="1"/>
  <c r="D2504" i="12"/>
  <c r="D2504" i="15" s="1"/>
  <c r="D2505" i="12"/>
  <c r="D2505" i="15" s="1"/>
  <c r="D2506" i="12"/>
  <c r="D2506" i="15" s="1"/>
  <c r="D2507" i="12"/>
  <c r="D2507" i="15" s="1"/>
  <c r="D2508" i="12"/>
  <c r="D2508" i="15" s="1"/>
  <c r="D2509" i="12"/>
  <c r="D2509" i="15" s="1"/>
  <c r="D2510" i="12"/>
  <c r="D2510" i="15" s="1"/>
  <c r="D2511" i="12"/>
  <c r="D2511" i="15" s="1"/>
  <c r="D2512" i="12"/>
  <c r="D2512" i="15" s="1"/>
  <c r="D2513" i="12"/>
  <c r="D2513" i="15" s="1"/>
  <c r="D2514" i="12"/>
  <c r="D2514" i="15" s="1"/>
  <c r="D2515" i="12"/>
  <c r="D2515" i="15" s="1"/>
  <c r="D2516" i="12"/>
  <c r="D2516" i="15" s="1"/>
  <c r="D2517" i="12"/>
  <c r="D2517" i="15" s="1"/>
  <c r="D2518" i="12"/>
  <c r="D2518" i="15" s="1"/>
  <c r="D2519" i="12"/>
  <c r="D2519" i="15" s="1"/>
  <c r="D2520" i="12"/>
  <c r="D2520" i="15" s="1"/>
  <c r="D2521" i="12"/>
  <c r="D2521" i="15" s="1"/>
  <c r="D2522" i="12"/>
  <c r="D2522" i="15" s="1"/>
  <c r="D2523" i="12"/>
  <c r="D2523" i="15" s="1"/>
  <c r="D2524" i="12"/>
  <c r="D2524" i="15" s="1"/>
  <c r="D2525" i="12"/>
  <c r="D2525" i="15" s="1"/>
  <c r="D2526" i="12"/>
  <c r="D2526" i="15" s="1"/>
  <c r="D2527" i="12"/>
  <c r="D2527" i="15" s="1"/>
  <c r="D2528" i="12"/>
  <c r="D2528" i="15" s="1"/>
  <c r="D2529" i="12"/>
  <c r="D2529" i="15" s="1"/>
  <c r="D2530" i="12"/>
  <c r="D2530" i="15" s="1"/>
  <c r="D2531" i="12"/>
  <c r="D2531" i="15" s="1"/>
  <c r="D2532" i="12"/>
  <c r="D2532" i="15" s="1"/>
  <c r="D2533" i="12"/>
  <c r="D2533" i="15" s="1"/>
  <c r="D2534" i="12"/>
  <c r="D2534" i="15" s="1"/>
  <c r="D2535" i="12"/>
  <c r="D2535" i="15" s="1"/>
  <c r="D2536" i="12"/>
  <c r="D2536" i="15" s="1"/>
  <c r="D2537" i="12"/>
  <c r="D2537" i="15" s="1"/>
  <c r="D2538" i="12"/>
  <c r="D2538" i="15" s="1"/>
  <c r="D2539" i="12"/>
  <c r="D2539" i="15" s="1"/>
  <c r="D2540" i="12"/>
  <c r="D2540" i="15" s="1"/>
  <c r="D2541" i="12"/>
  <c r="D2541" i="15" s="1"/>
  <c r="D2542" i="12"/>
  <c r="D2542" i="15" s="1"/>
  <c r="D2543" i="12"/>
  <c r="D2543" i="15" s="1"/>
  <c r="D2544" i="12"/>
  <c r="D2544" i="15" s="1"/>
  <c r="D2545" i="12"/>
  <c r="D2545" i="15" s="1"/>
  <c r="D2546" i="12"/>
  <c r="D2546" i="15" s="1"/>
  <c r="D2547" i="12"/>
  <c r="D2547" i="15" s="1"/>
  <c r="D2548" i="12"/>
  <c r="D2548" i="15" s="1"/>
  <c r="D2549" i="12"/>
  <c r="D2549" i="15" s="1"/>
  <c r="D2550" i="12"/>
  <c r="D2550" i="15" s="1"/>
  <c r="D2551" i="12"/>
  <c r="D2551" i="15" s="1"/>
  <c r="D2552" i="12"/>
  <c r="D2552" i="15" s="1"/>
  <c r="D2553" i="12"/>
  <c r="D2553" i="15" s="1"/>
  <c r="D2554" i="12"/>
  <c r="D2554" i="15" s="1"/>
  <c r="D2555" i="12"/>
  <c r="D2555" i="15" s="1"/>
  <c r="D2556" i="12"/>
  <c r="D2556" i="15" s="1"/>
  <c r="D2557" i="12"/>
  <c r="D2557" i="15" s="1"/>
  <c r="D2558" i="12"/>
  <c r="D2558" i="15" s="1"/>
  <c r="D2559" i="12"/>
  <c r="D2559" i="15" s="1"/>
  <c r="D2560" i="12"/>
  <c r="D2560" i="15" s="1"/>
  <c r="D2561" i="12"/>
  <c r="D2561" i="15" s="1"/>
  <c r="D2562" i="12"/>
  <c r="D2562" i="15" s="1"/>
  <c r="D2563" i="12"/>
  <c r="D2563" i="15" s="1"/>
  <c r="D2564" i="12"/>
  <c r="D2564" i="15" s="1"/>
  <c r="D2565" i="12"/>
  <c r="D2565" i="15" s="1"/>
  <c r="D2566" i="12"/>
  <c r="D2566" i="15" s="1"/>
  <c r="D2567" i="12"/>
  <c r="D2567" i="15" s="1"/>
  <c r="D2568" i="12"/>
  <c r="D2568" i="15" s="1"/>
  <c r="D2569" i="12"/>
  <c r="D2569" i="15" s="1"/>
  <c r="D2570" i="12"/>
  <c r="D2570" i="15" s="1"/>
  <c r="D2571" i="12"/>
  <c r="D2571" i="15" s="1"/>
  <c r="D2572" i="12"/>
  <c r="D2572" i="15" s="1"/>
  <c r="D2573" i="12"/>
  <c r="D2573" i="15" s="1"/>
  <c r="D2574" i="12"/>
  <c r="D2574" i="15" s="1"/>
  <c r="D2575" i="12"/>
  <c r="D2575" i="15" s="1"/>
  <c r="D2576" i="12"/>
  <c r="D2576" i="15" s="1"/>
  <c r="D2577" i="12"/>
  <c r="D2577" i="15" s="1"/>
  <c r="D2578" i="12"/>
  <c r="D2578" i="15" s="1"/>
  <c r="D2579" i="12"/>
  <c r="D2579" i="15" s="1"/>
  <c r="D2580" i="12"/>
  <c r="D2580" i="15" s="1"/>
  <c r="D2581" i="12"/>
  <c r="D2581" i="15" s="1"/>
  <c r="D2582" i="12"/>
  <c r="D2582" i="15" s="1"/>
  <c r="D2583" i="12"/>
  <c r="D2583" i="15" s="1"/>
  <c r="D2584" i="12"/>
  <c r="D2584" i="15" s="1"/>
  <c r="D2585" i="12"/>
  <c r="D2585" i="15" s="1"/>
  <c r="D2586" i="12"/>
  <c r="D2586" i="15" s="1"/>
  <c r="D2587" i="12"/>
  <c r="D2587" i="15" s="1"/>
  <c r="D2588" i="12"/>
  <c r="D2588" i="15" s="1"/>
  <c r="D2589" i="12"/>
  <c r="D2589" i="15" s="1"/>
  <c r="D2590" i="12"/>
  <c r="D2590" i="15" s="1"/>
  <c r="D2591" i="12"/>
  <c r="D2591" i="15" s="1"/>
  <c r="D2592" i="12"/>
  <c r="D2592" i="15" s="1"/>
  <c r="D2593" i="12"/>
  <c r="D2593" i="15" s="1"/>
  <c r="D2594" i="12"/>
  <c r="D2594" i="15" s="1"/>
  <c r="D2595" i="12"/>
  <c r="D2595" i="15" s="1"/>
  <c r="D2596" i="12"/>
  <c r="D2596" i="15" s="1"/>
  <c r="D2597" i="12"/>
  <c r="D2597" i="15" s="1"/>
  <c r="D2598" i="12"/>
  <c r="D2598" i="15" s="1"/>
  <c r="D2599" i="12"/>
  <c r="D2599" i="15" s="1"/>
  <c r="D2600" i="12"/>
  <c r="D2600" i="15" s="1"/>
  <c r="D2601" i="12"/>
  <c r="D2601" i="15" s="1"/>
  <c r="D2602" i="12"/>
  <c r="D2602" i="15" s="1"/>
  <c r="D2603" i="12"/>
  <c r="D2603" i="15" s="1"/>
  <c r="D2604" i="12"/>
  <c r="D2604" i="15" s="1"/>
  <c r="D2605" i="12"/>
  <c r="D2605" i="15" s="1"/>
  <c r="D2606" i="12"/>
  <c r="D2606" i="15" s="1"/>
  <c r="D2607" i="12"/>
  <c r="D2607" i="15" s="1"/>
  <c r="D2608" i="12"/>
  <c r="D2608" i="15" s="1"/>
  <c r="D2609" i="12"/>
  <c r="D2609" i="15" s="1"/>
  <c r="D2610" i="12"/>
  <c r="D2610" i="15" s="1"/>
  <c r="D2611" i="12"/>
  <c r="D2611" i="15" s="1"/>
  <c r="D2612" i="12"/>
  <c r="D2612" i="15" s="1"/>
  <c r="D2613" i="12"/>
  <c r="D2613" i="15" s="1"/>
  <c r="D2614" i="12"/>
  <c r="D2614" i="15" s="1"/>
  <c r="D2615" i="12"/>
  <c r="D2615" i="15" s="1"/>
  <c r="D2616" i="12"/>
  <c r="D2616" i="15" s="1"/>
  <c r="D2617" i="12"/>
  <c r="D2617" i="15" s="1"/>
  <c r="D2618" i="12"/>
  <c r="D2618" i="15" s="1"/>
  <c r="D2619" i="12"/>
  <c r="D2619" i="15" s="1"/>
  <c r="D2620" i="12"/>
  <c r="D2620" i="15" s="1"/>
  <c r="D2621" i="12"/>
  <c r="D2621" i="15" s="1"/>
  <c r="D2622" i="12"/>
  <c r="D2622" i="15" s="1"/>
  <c r="D2623" i="12"/>
  <c r="D2623" i="15" s="1"/>
  <c r="D2624" i="12"/>
  <c r="D2624" i="15" s="1"/>
  <c r="D2625" i="12"/>
  <c r="D2625" i="15" s="1"/>
  <c r="D2626" i="12"/>
  <c r="D2626" i="15" s="1"/>
  <c r="D2627" i="12"/>
  <c r="D2627" i="15" s="1"/>
  <c r="D2628" i="12"/>
  <c r="D2628" i="15" s="1"/>
  <c r="D2629" i="12"/>
  <c r="D2629" i="15" s="1"/>
  <c r="D2630" i="12"/>
  <c r="D2630" i="15" s="1"/>
  <c r="D2631" i="12"/>
  <c r="D2631" i="15" s="1"/>
  <c r="D2632" i="12"/>
  <c r="D2632" i="15" s="1"/>
  <c r="D2633" i="12"/>
  <c r="D2633" i="15" s="1"/>
  <c r="D2634" i="12"/>
  <c r="D2634" i="15" s="1"/>
  <c r="D2635" i="12"/>
  <c r="D2635" i="15" s="1"/>
  <c r="D2636" i="12"/>
  <c r="D2636" i="15" s="1"/>
  <c r="D2637" i="12"/>
  <c r="D2637" i="15" s="1"/>
  <c r="D2638" i="12"/>
  <c r="D2638" i="15" s="1"/>
  <c r="D2639" i="12"/>
  <c r="D2639" i="15" s="1"/>
  <c r="D2640" i="12"/>
  <c r="D2640" i="15" s="1"/>
  <c r="D2641" i="12"/>
  <c r="D2641" i="15" s="1"/>
  <c r="D2642" i="12"/>
  <c r="D2642" i="15" s="1"/>
  <c r="D2643" i="12"/>
  <c r="D2643" i="15" s="1"/>
  <c r="D2644" i="12"/>
  <c r="D2644" i="15" s="1"/>
  <c r="D2645" i="12"/>
  <c r="D2645" i="15" s="1"/>
  <c r="D2646" i="12"/>
  <c r="D2646" i="15" s="1"/>
  <c r="D2647" i="12"/>
  <c r="D2647" i="15" s="1"/>
  <c r="D2648" i="12"/>
  <c r="D2648" i="15" s="1"/>
  <c r="D2649" i="12"/>
  <c r="D2649" i="15" s="1"/>
  <c r="D2650" i="12"/>
  <c r="D2650" i="15" s="1"/>
  <c r="D2651" i="12"/>
  <c r="D2651" i="15" s="1"/>
  <c r="D2652" i="12"/>
  <c r="D2652" i="15" s="1"/>
  <c r="D2653" i="12"/>
  <c r="D2653" i="15" s="1"/>
  <c r="D2654" i="12"/>
  <c r="D2654" i="15" s="1"/>
  <c r="D2655" i="12"/>
  <c r="D2655" i="15" s="1"/>
  <c r="D2656" i="12"/>
  <c r="D2656" i="15" s="1"/>
  <c r="D2657" i="12"/>
  <c r="D2657" i="15" s="1"/>
  <c r="D2658" i="12"/>
  <c r="D2658" i="15" s="1"/>
  <c r="D2659" i="12"/>
  <c r="D2659" i="15" s="1"/>
  <c r="D2660" i="12"/>
  <c r="D2660" i="15" s="1"/>
  <c r="D2661" i="12"/>
  <c r="D2661" i="15" s="1"/>
  <c r="D2662" i="12"/>
  <c r="D2662" i="15" s="1"/>
  <c r="D2663" i="12"/>
  <c r="D2663" i="15" s="1"/>
  <c r="D2664" i="12"/>
  <c r="D2664" i="15" s="1"/>
  <c r="D2665" i="12"/>
  <c r="D2665" i="15" s="1"/>
  <c r="D2666" i="12"/>
  <c r="D2666" i="15" s="1"/>
  <c r="D2667" i="12"/>
  <c r="D2667" i="15" s="1"/>
  <c r="D2668" i="12"/>
  <c r="D2668" i="15" s="1"/>
  <c r="D2669" i="12"/>
  <c r="D2669" i="15" s="1"/>
  <c r="D2670" i="12"/>
  <c r="D2670" i="15" s="1"/>
  <c r="D2671" i="12"/>
  <c r="D2671" i="15" s="1"/>
  <c r="D2672" i="12"/>
  <c r="D2672" i="15" s="1"/>
  <c r="D2673" i="12"/>
  <c r="D2673" i="15" s="1"/>
  <c r="D2674" i="12"/>
  <c r="D2674" i="15" s="1"/>
  <c r="D2675" i="12"/>
  <c r="D2675" i="15" s="1"/>
  <c r="D2676" i="12"/>
  <c r="D2676" i="15" s="1"/>
  <c r="D2677" i="12"/>
  <c r="D2677" i="15" s="1"/>
  <c r="D2678" i="12"/>
  <c r="D2678" i="15" s="1"/>
  <c r="D2679" i="12"/>
  <c r="D2679" i="15" s="1"/>
  <c r="D2680" i="12"/>
  <c r="D2680" i="15" s="1"/>
  <c r="D2681" i="12"/>
  <c r="D2681" i="15" s="1"/>
  <c r="D2682" i="12"/>
  <c r="D2682" i="15" s="1"/>
  <c r="D2683" i="12"/>
  <c r="D2683" i="15" s="1"/>
  <c r="D2684" i="12"/>
  <c r="D2684" i="15" s="1"/>
  <c r="D2685" i="12"/>
  <c r="D2685" i="15" s="1"/>
  <c r="D2686" i="12"/>
  <c r="D2686" i="15" s="1"/>
  <c r="D2687" i="12"/>
  <c r="D2687" i="15" s="1"/>
  <c r="D2688" i="12"/>
  <c r="D2688" i="15" s="1"/>
  <c r="D2689" i="12"/>
  <c r="D2689" i="15" s="1"/>
  <c r="D2690" i="12"/>
  <c r="D2690" i="15" s="1"/>
  <c r="D2691" i="12"/>
  <c r="D2691" i="15" s="1"/>
  <c r="D2692" i="12"/>
  <c r="D2692" i="15" s="1"/>
  <c r="D2693" i="12"/>
  <c r="D2693" i="15" s="1"/>
  <c r="D2694" i="12"/>
  <c r="D2694" i="15" s="1"/>
  <c r="D2695" i="12"/>
  <c r="D2695" i="15" s="1"/>
  <c r="D2696" i="12"/>
  <c r="D2696" i="15" s="1"/>
  <c r="D2697" i="12"/>
  <c r="D2697" i="15" s="1"/>
  <c r="D2698" i="12"/>
  <c r="D2698" i="15" s="1"/>
  <c r="D2699" i="12"/>
  <c r="D2699" i="15" s="1"/>
  <c r="D2700" i="12"/>
  <c r="D2700" i="15" s="1"/>
  <c r="D2701" i="12"/>
  <c r="D2701" i="15" s="1"/>
  <c r="D2702" i="12"/>
  <c r="D2702" i="15" s="1"/>
  <c r="D2703" i="12"/>
  <c r="D2703" i="15" s="1"/>
  <c r="D2704" i="12"/>
  <c r="D2704" i="15" s="1"/>
  <c r="D2705" i="12"/>
  <c r="D2705" i="15" s="1"/>
  <c r="D2706" i="12"/>
  <c r="D2706" i="15" s="1"/>
  <c r="D2707" i="12"/>
  <c r="D2707" i="15" s="1"/>
  <c r="D2708" i="12"/>
  <c r="D2708" i="15" s="1"/>
  <c r="D2709" i="12"/>
  <c r="D2709" i="15" s="1"/>
  <c r="D2710" i="12"/>
  <c r="D2710" i="15" s="1"/>
  <c r="D2711" i="12"/>
  <c r="D2711" i="15" s="1"/>
  <c r="D2712" i="12"/>
  <c r="D2712" i="15" s="1"/>
  <c r="D2713" i="12"/>
  <c r="D2713" i="15" s="1"/>
  <c r="D2714" i="12"/>
  <c r="D2714" i="15" s="1"/>
  <c r="D2715" i="12"/>
  <c r="D2715" i="15" s="1"/>
  <c r="D2716" i="12"/>
  <c r="D2716" i="15" s="1"/>
  <c r="D2717" i="12"/>
  <c r="D2717" i="15" s="1"/>
  <c r="D2718" i="12"/>
  <c r="D2718" i="15" s="1"/>
  <c r="D2719" i="12"/>
  <c r="D2719" i="15" s="1"/>
  <c r="D2720" i="12"/>
  <c r="D2720" i="15" s="1"/>
  <c r="D2721" i="12"/>
  <c r="D2721" i="15" s="1"/>
  <c r="D2722" i="12"/>
  <c r="D2722" i="15" s="1"/>
  <c r="D2723" i="12"/>
  <c r="D2723" i="15" s="1"/>
  <c r="D2724" i="12"/>
  <c r="D2724" i="15" s="1"/>
  <c r="D2725" i="12"/>
  <c r="D2725" i="15" s="1"/>
  <c r="D2726" i="12"/>
  <c r="D2726" i="15" s="1"/>
  <c r="D2727" i="12"/>
  <c r="D2727" i="15" s="1"/>
  <c r="D2728" i="12"/>
  <c r="D2728" i="15" s="1"/>
  <c r="D2729" i="12"/>
  <c r="D2729" i="15" s="1"/>
  <c r="D2730" i="12"/>
  <c r="D2730" i="15" s="1"/>
  <c r="D2731" i="12"/>
  <c r="D2731" i="15" s="1"/>
  <c r="D2732" i="12"/>
  <c r="D2732" i="15" s="1"/>
  <c r="D2733" i="12"/>
  <c r="D2733" i="15" s="1"/>
  <c r="D2734" i="12"/>
  <c r="D2734" i="15" s="1"/>
  <c r="D2735" i="12"/>
  <c r="D2735" i="15" s="1"/>
  <c r="D2736" i="12"/>
  <c r="D2736" i="15" s="1"/>
  <c r="D2737" i="12"/>
  <c r="D2737" i="15" s="1"/>
  <c r="D2738" i="12"/>
  <c r="D2738" i="15" s="1"/>
  <c r="D2739" i="12"/>
  <c r="D2739" i="15" s="1"/>
  <c r="D2740" i="12"/>
  <c r="D2740" i="15" s="1"/>
  <c r="D2741" i="12"/>
  <c r="D2741" i="15" s="1"/>
  <c r="D2742" i="12"/>
  <c r="D2742" i="15" s="1"/>
  <c r="D2743" i="12"/>
  <c r="D2743" i="15" s="1"/>
  <c r="D2744" i="12"/>
  <c r="D2744" i="15" s="1"/>
  <c r="D2745" i="12"/>
  <c r="D2745" i="15" s="1"/>
  <c r="D2746" i="12"/>
  <c r="D2746" i="15" s="1"/>
  <c r="D2747" i="12"/>
  <c r="D2747" i="15" s="1"/>
  <c r="D2748" i="12"/>
  <c r="D2748" i="15" s="1"/>
  <c r="D2749" i="12"/>
  <c r="D2749" i="15" s="1"/>
  <c r="D2750" i="12"/>
  <c r="D2750" i="15" s="1"/>
  <c r="D2751" i="12"/>
  <c r="D2751" i="15" s="1"/>
  <c r="G2751" i="12" l="1"/>
  <c r="G2751" i="15" s="1"/>
  <c r="G2749" i="12"/>
  <c r="G2749" i="15" s="1"/>
  <c r="G2747" i="12"/>
  <c r="G2747" i="15" s="1"/>
  <c r="G2745" i="12"/>
  <c r="G2745" i="15" s="1"/>
  <c r="G2743" i="12"/>
  <c r="G2743" i="15" s="1"/>
  <c r="G2741" i="12"/>
  <c r="G2741" i="15" s="1"/>
  <c r="G2739" i="12"/>
  <c r="G2739" i="15" s="1"/>
  <c r="G2737" i="12"/>
  <c r="G2737" i="15" s="1"/>
  <c r="G2735" i="12"/>
  <c r="G2735" i="15" s="1"/>
  <c r="G2733" i="12"/>
  <c r="G2733" i="15" s="1"/>
  <c r="G2731" i="12"/>
  <c r="G2731" i="15" s="1"/>
  <c r="G2729" i="12"/>
  <c r="G2729" i="15" s="1"/>
  <c r="G2727" i="12"/>
  <c r="G2727" i="15" s="1"/>
  <c r="G2725" i="12"/>
  <c r="G2725" i="15" s="1"/>
  <c r="G2723" i="12"/>
  <c r="G2723" i="15" s="1"/>
  <c r="G2721" i="12"/>
  <c r="G2721" i="15" s="1"/>
  <c r="G2719" i="12"/>
  <c r="G2719" i="15" s="1"/>
  <c r="G2717" i="12"/>
  <c r="G2717" i="15" s="1"/>
  <c r="G2715" i="12"/>
  <c r="G2715" i="15" s="1"/>
  <c r="G2713" i="12"/>
  <c r="G2713" i="15" s="1"/>
  <c r="G2711" i="12"/>
  <c r="G2711" i="15" s="1"/>
  <c r="G2709" i="12"/>
  <c r="G2709" i="15" s="1"/>
  <c r="G2707" i="12"/>
  <c r="G2707" i="15" s="1"/>
  <c r="G2705" i="12"/>
  <c r="G2705" i="15" s="1"/>
  <c r="G2703" i="12"/>
  <c r="G2703" i="15" s="1"/>
  <c r="G2701" i="12"/>
  <c r="G2701" i="15" s="1"/>
  <c r="G2699" i="12"/>
  <c r="G2699" i="15" s="1"/>
  <c r="G2697" i="12"/>
  <c r="G2697" i="15" s="1"/>
  <c r="G2695" i="12"/>
  <c r="G2695" i="15" s="1"/>
  <c r="G2693" i="12"/>
  <c r="G2693" i="15" s="1"/>
  <c r="G2691" i="12"/>
  <c r="G2691" i="15" s="1"/>
  <c r="G2689" i="12"/>
  <c r="G2689" i="15" s="1"/>
  <c r="G2687" i="12"/>
  <c r="G2687" i="15" s="1"/>
  <c r="G2685" i="12"/>
  <c r="G2685" i="15" s="1"/>
  <c r="G2683" i="12"/>
  <c r="G2683" i="15" s="1"/>
  <c r="G2681" i="12"/>
  <c r="G2681" i="15" s="1"/>
  <c r="G2679" i="12"/>
  <c r="G2679" i="15" s="1"/>
  <c r="G2677" i="12"/>
  <c r="G2677" i="15" s="1"/>
  <c r="G2675" i="12"/>
  <c r="G2675" i="15" s="1"/>
  <c r="G2673" i="12"/>
  <c r="G2673" i="15" s="1"/>
  <c r="G2671" i="12"/>
  <c r="G2671" i="15" s="1"/>
  <c r="G2669" i="12"/>
  <c r="G2669" i="15" s="1"/>
  <c r="G2667" i="12"/>
  <c r="G2667" i="15" s="1"/>
  <c r="G2665" i="12"/>
  <c r="G2665" i="15" s="1"/>
  <c r="G2663" i="12"/>
  <c r="G2663" i="15" s="1"/>
  <c r="G2661" i="12"/>
  <c r="G2661" i="15" s="1"/>
  <c r="G2659" i="12"/>
  <c r="G2659" i="15" s="1"/>
  <c r="G2657" i="12"/>
  <c r="G2657" i="15" s="1"/>
  <c r="G2655" i="12"/>
  <c r="G2655" i="15" s="1"/>
  <c r="G2653" i="12"/>
  <c r="G2653" i="15" s="1"/>
  <c r="G2651" i="12"/>
  <c r="G2651" i="15" s="1"/>
  <c r="G2649" i="12"/>
  <c r="G2649" i="15" s="1"/>
  <c r="G2647" i="12"/>
  <c r="G2647" i="15" s="1"/>
  <c r="G2645" i="12"/>
  <c r="G2645" i="15" s="1"/>
  <c r="G2643" i="12"/>
  <c r="G2643" i="15" s="1"/>
  <c r="G2641" i="12"/>
  <c r="G2641" i="15" s="1"/>
  <c r="G2639" i="12"/>
  <c r="G2639" i="15" s="1"/>
  <c r="G2637" i="12"/>
  <c r="G2637" i="15" s="1"/>
  <c r="G2635" i="12"/>
  <c r="G2635" i="15" s="1"/>
  <c r="G2633" i="12"/>
  <c r="G2633" i="15" s="1"/>
  <c r="G2631" i="12"/>
  <c r="G2631" i="15" s="1"/>
  <c r="G2629" i="12"/>
  <c r="G2629" i="15" s="1"/>
  <c r="G2627" i="12"/>
  <c r="G2627" i="15" s="1"/>
  <c r="G2625" i="12"/>
  <c r="G2625" i="15" s="1"/>
  <c r="G2623" i="12"/>
  <c r="G2623" i="15" s="1"/>
  <c r="G2621" i="12"/>
  <c r="G2621" i="15" s="1"/>
  <c r="G2619" i="12"/>
  <c r="G2619" i="15" s="1"/>
  <c r="G2617" i="12"/>
  <c r="G2617" i="15" s="1"/>
  <c r="G2615" i="12"/>
  <c r="G2615" i="15" s="1"/>
  <c r="G2613" i="12"/>
  <c r="G2613" i="15" s="1"/>
  <c r="G2611" i="12"/>
  <c r="G2611" i="15" s="1"/>
  <c r="G2609" i="12"/>
  <c r="G2609" i="15" s="1"/>
  <c r="G2607" i="12"/>
  <c r="G2607" i="15" s="1"/>
  <c r="G2605" i="12"/>
  <c r="G2605" i="15" s="1"/>
  <c r="G2603" i="12"/>
  <c r="G2603" i="15" s="1"/>
  <c r="G2601" i="12"/>
  <c r="G2601" i="15" s="1"/>
  <c r="G2599" i="12"/>
  <c r="G2599" i="15" s="1"/>
  <c r="G2597" i="12"/>
  <c r="G2597" i="15" s="1"/>
  <c r="G2595" i="12"/>
  <c r="G2595" i="15" s="1"/>
  <c r="G2593" i="12"/>
  <c r="G2593" i="15" s="1"/>
  <c r="G2591" i="12"/>
  <c r="G2591" i="15" s="1"/>
  <c r="G2589" i="12"/>
  <c r="G2589" i="15" s="1"/>
  <c r="G2587" i="12"/>
  <c r="G2587" i="15" s="1"/>
  <c r="G2585" i="12"/>
  <c r="G2585" i="15" s="1"/>
  <c r="G2583" i="12"/>
  <c r="G2583" i="15" s="1"/>
  <c r="G2581" i="12"/>
  <c r="G2581" i="15" s="1"/>
  <c r="G2579" i="12"/>
  <c r="G2579" i="15" s="1"/>
  <c r="G2577" i="12"/>
  <c r="G2577" i="15" s="1"/>
  <c r="G2575" i="12"/>
  <c r="G2575" i="15" s="1"/>
  <c r="G2573" i="12"/>
  <c r="G2573" i="15" s="1"/>
  <c r="G2571" i="12"/>
  <c r="G2571" i="15" s="1"/>
  <c r="G2569" i="12"/>
  <c r="G2569" i="15" s="1"/>
  <c r="G2567" i="12"/>
  <c r="G2567" i="15" s="1"/>
  <c r="G2565" i="12"/>
  <c r="G2565" i="15" s="1"/>
  <c r="G2563" i="12"/>
  <c r="G2563" i="15" s="1"/>
  <c r="G2561" i="12"/>
  <c r="G2561" i="15" s="1"/>
  <c r="G2559" i="12"/>
  <c r="G2559" i="15" s="1"/>
  <c r="G2557" i="12"/>
  <c r="G2557" i="15" s="1"/>
  <c r="G2555" i="12"/>
  <c r="G2555" i="15" s="1"/>
  <c r="G2553" i="12"/>
  <c r="G2553" i="15" s="1"/>
  <c r="G2551" i="12"/>
  <c r="G2551" i="15" s="1"/>
  <c r="G2549" i="12"/>
  <c r="G2549" i="15" s="1"/>
  <c r="G2547" i="12"/>
  <c r="G2547" i="15" s="1"/>
  <c r="G2545" i="12"/>
  <c r="G2545" i="15" s="1"/>
  <c r="G2543" i="12"/>
  <c r="G2543" i="15" s="1"/>
  <c r="G2541" i="12"/>
  <c r="G2541" i="15" s="1"/>
  <c r="G2539" i="12"/>
  <c r="G2539" i="15" s="1"/>
  <c r="G2537" i="12"/>
  <c r="G2537" i="15" s="1"/>
  <c r="G2535" i="12"/>
  <c r="G2535" i="15" s="1"/>
  <c r="G2533" i="12"/>
  <c r="G2533" i="15" s="1"/>
  <c r="G2531" i="12"/>
  <c r="G2531" i="15" s="1"/>
  <c r="G2529" i="12"/>
  <c r="G2529" i="15" s="1"/>
  <c r="G2527" i="12"/>
  <c r="G2527" i="15" s="1"/>
  <c r="G2525" i="12"/>
  <c r="G2525" i="15" s="1"/>
  <c r="G2523" i="12"/>
  <c r="G2523" i="15" s="1"/>
  <c r="G2521" i="12"/>
  <c r="G2521" i="15" s="1"/>
  <c r="G2519" i="12"/>
  <c r="G2519" i="15" s="1"/>
  <c r="G2517" i="12"/>
  <c r="G2517" i="15" s="1"/>
  <c r="G2515" i="12"/>
  <c r="G2515" i="15" s="1"/>
  <c r="G2513" i="12"/>
  <c r="G2513" i="15" s="1"/>
  <c r="G2511" i="12"/>
  <c r="G2511" i="15" s="1"/>
  <c r="G2509" i="12"/>
  <c r="G2509" i="15" s="1"/>
  <c r="G2507" i="12"/>
  <c r="G2507" i="15" s="1"/>
  <c r="G2505" i="12"/>
  <c r="G2505" i="15" s="1"/>
  <c r="G2503" i="12"/>
  <c r="G2503" i="15" s="1"/>
  <c r="G2501" i="12"/>
  <c r="G2501" i="15" s="1"/>
  <c r="G2499" i="12"/>
  <c r="G2499" i="15" s="1"/>
  <c r="G2497" i="12"/>
  <c r="G2497" i="15" s="1"/>
  <c r="G2495" i="12"/>
  <c r="G2495" i="15" s="1"/>
  <c r="G2493" i="12"/>
  <c r="G2493" i="15" s="1"/>
  <c r="G2491" i="12"/>
  <c r="G2491" i="15" s="1"/>
  <c r="G2489" i="12"/>
  <c r="G2489" i="15" s="1"/>
  <c r="G2487" i="12"/>
  <c r="G2487" i="15" s="1"/>
  <c r="G2485" i="12"/>
  <c r="G2485" i="15" s="1"/>
  <c r="G2483" i="12"/>
  <c r="G2483" i="15" s="1"/>
  <c r="G2481" i="12"/>
  <c r="G2481" i="15" s="1"/>
  <c r="G2479" i="12"/>
  <c r="G2479" i="15" s="1"/>
  <c r="G2477" i="12"/>
  <c r="G2477" i="15" s="1"/>
  <c r="G2475" i="12"/>
  <c r="G2475" i="15" s="1"/>
  <c r="G2473" i="12"/>
  <c r="G2473" i="15" s="1"/>
  <c r="G2471" i="12"/>
  <c r="G2471" i="15" s="1"/>
  <c r="G2469" i="12"/>
  <c r="G2469" i="15" s="1"/>
  <c r="G2467" i="12"/>
  <c r="G2467" i="15" s="1"/>
  <c r="G2465" i="12"/>
  <c r="G2465" i="15" s="1"/>
  <c r="G2463" i="12"/>
  <c r="G2463" i="15" s="1"/>
  <c r="G2461" i="12"/>
  <c r="G2461" i="15" s="1"/>
  <c r="G2459" i="12"/>
  <c r="G2459" i="15" s="1"/>
  <c r="G2457" i="12"/>
  <c r="G2457" i="15" s="1"/>
  <c r="G2455" i="12"/>
  <c r="G2455" i="15" s="1"/>
  <c r="G2453" i="12"/>
  <c r="G2453" i="15" s="1"/>
  <c r="G2451" i="12"/>
  <c r="G2451" i="15" s="1"/>
  <c r="G2449" i="12"/>
  <c r="G2449" i="15" s="1"/>
  <c r="G2447" i="12"/>
  <c r="G2447" i="15" s="1"/>
  <c r="G2445" i="12"/>
  <c r="G2445" i="15" s="1"/>
  <c r="G2443" i="12"/>
  <c r="G2443" i="15" s="1"/>
  <c r="G2441" i="12"/>
  <c r="G2441" i="15" s="1"/>
  <c r="G2439" i="12"/>
  <c r="G2439" i="15" s="1"/>
  <c r="G2437" i="12"/>
  <c r="G2437" i="15" s="1"/>
  <c r="G2435" i="12"/>
  <c r="G2435" i="15" s="1"/>
  <c r="G2433" i="12"/>
  <c r="G2433" i="15" s="1"/>
  <c r="G2431" i="12"/>
  <c r="G2431" i="15" s="1"/>
  <c r="G2429" i="12"/>
  <c r="G2429" i="15" s="1"/>
  <c r="G2427" i="12"/>
  <c r="G2427" i="15" s="1"/>
  <c r="G2425" i="12"/>
  <c r="G2425" i="15" s="1"/>
  <c r="G2423" i="12"/>
  <c r="G2423" i="15" s="1"/>
  <c r="G2421" i="12"/>
  <c r="G2421" i="15" s="1"/>
  <c r="G2419" i="12"/>
  <c r="G2419" i="15" s="1"/>
  <c r="G2417" i="12"/>
  <c r="G2417" i="15" s="1"/>
  <c r="G2415" i="12"/>
  <c r="G2415" i="15" s="1"/>
  <c r="G2413" i="12"/>
  <c r="G2413" i="15" s="1"/>
  <c r="G2411" i="12"/>
  <c r="G2411" i="15" s="1"/>
  <c r="G2409" i="12"/>
  <c r="G2409" i="15" s="1"/>
  <c r="G2407" i="12"/>
  <c r="G2407" i="15" s="1"/>
  <c r="G2405" i="12"/>
  <c r="G2405" i="15" s="1"/>
  <c r="G2403" i="12"/>
  <c r="G2403" i="15" s="1"/>
  <c r="G2401" i="12"/>
  <c r="G2401" i="15" s="1"/>
  <c r="G2399" i="12"/>
  <c r="G2399" i="15" s="1"/>
  <c r="G2397" i="12"/>
  <c r="G2397" i="15" s="1"/>
  <c r="G2395" i="12"/>
  <c r="G2395" i="15" s="1"/>
  <c r="G2393" i="12"/>
  <c r="G2393" i="15" s="1"/>
  <c r="G2391" i="12"/>
  <c r="G2391" i="15" s="1"/>
  <c r="G2389" i="12"/>
  <c r="G2389" i="15" s="1"/>
  <c r="G2387" i="12"/>
  <c r="G2387" i="15" s="1"/>
  <c r="G2385" i="12"/>
  <c r="G2385" i="15" s="1"/>
  <c r="G2383" i="12"/>
  <c r="G2383" i="15" s="1"/>
  <c r="G2381" i="12"/>
  <c r="G2381" i="15" s="1"/>
  <c r="G2379" i="12"/>
  <c r="G2379" i="15" s="1"/>
  <c r="G2377" i="12"/>
  <c r="G2377" i="15" s="1"/>
  <c r="G2375" i="12"/>
  <c r="G2375" i="15" s="1"/>
  <c r="G2373" i="12"/>
  <c r="G2373" i="15" s="1"/>
  <c r="G2371" i="12"/>
  <c r="G2371" i="15" s="1"/>
  <c r="G2369" i="12"/>
  <c r="G2369" i="15" s="1"/>
  <c r="G2367" i="12"/>
  <c r="G2367" i="15" s="1"/>
  <c r="G2365" i="12"/>
  <c r="G2365" i="15" s="1"/>
  <c r="G2363" i="12"/>
  <c r="G2363" i="15" s="1"/>
  <c r="G2361" i="12"/>
  <c r="G2361" i="15" s="1"/>
  <c r="G2359" i="12"/>
  <c r="G2359" i="15" s="1"/>
  <c r="G2357" i="12"/>
  <c r="G2357" i="15" s="1"/>
  <c r="G2355" i="12"/>
  <c r="G2355" i="15" s="1"/>
  <c r="G2353" i="12"/>
  <c r="G2353" i="15" s="1"/>
  <c r="G2351" i="12"/>
  <c r="G2351" i="15" s="1"/>
  <c r="G2349" i="12"/>
  <c r="G2349" i="15" s="1"/>
  <c r="G2347" i="12"/>
  <c r="G2347" i="15" s="1"/>
  <c r="G2345" i="12"/>
  <c r="G2345" i="15" s="1"/>
  <c r="G2343" i="12"/>
  <c r="G2343" i="15" s="1"/>
  <c r="G2341" i="12"/>
  <c r="G2341" i="15" s="1"/>
  <c r="G2339" i="12"/>
  <c r="G2339" i="15" s="1"/>
  <c r="G2337" i="12"/>
  <c r="G2337" i="15" s="1"/>
  <c r="G2335" i="12"/>
  <c r="G2335" i="15" s="1"/>
  <c r="G2333" i="12"/>
  <c r="G2333" i="15" s="1"/>
  <c r="G2331" i="12"/>
  <c r="G2331" i="15" s="1"/>
  <c r="G2329" i="12"/>
  <c r="G2329" i="15" s="1"/>
  <c r="G2327" i="12"/>
  <c r="G2327" i="15" s="1"/>
  <c r="G2325" i="12"/>
  <c r="G2325" i="15" s="1"/>
  <c r="G2323" i="12"/>
  <c r="G2323" i="15" s="1"/>
  <c r="G2321" i="12"/>
  <c r="G2321" i="15" s="1"/>
  <c r="G2319" i="12"/>
  <c r="G2319" i="15" s="1"/>
  <c r="G2317" i="12"/>
  <c r="G2317" i="15" s="1"/>
  <c r="G2315" i="12"/>
  <c r="G2315" i="15" s="1"/>
  <c r="G2313" i="12"/>
  <c r="G2313" i="15" s="1"/>
  <c r="G2311" i="12"/>
  <c r="G2311" i="15" s="1"/>
  <c r="G2309" i="12"/>
  <c r="G2309" i="15" s="1"/>
  <c r="G2307" i="12"/>
  <c r="G2307" i="15" s="1"/>
  <c r="G2305" i="12"/>
  <c r="G2305" i="15" s="1"/>
  <c r="G2303" i="12"/>
  <c r="G2303" i="15" s="1"/>
  <c r="G2301" i="12"/>
  <c r="G2301" i="15" s="1"/>
  <c r="G2299" i="12"/>
  <c r="G2299" i="15" s="1"/>
  <c r="G2297" i="12"/>
  <c r="G2297" i="15" s="1"/>
  <c r="G2295" i="12"/>
  <c r="G2295" i="15" s="1"/>
  <c r="G2293" i="12"/>
  <c r="G2293" i="15" s="1"/>
  <c r="G2291" i="12"/>
  <c r="G2291" i="15" s="1"/>
  <c r="G2289" i="12"/>
  <c r="G2289" i="15" s="1"/>
  <c r="G2287" i="12"/>
  <c r="G2287" i="15" s="1"/>
  <c r="G2285" i="12"/>
  <c r="G2285" i="15" s="1"/>
  <c r="G2283" i="12"/>
  <c r="G2283" i="15" s="1"/>
  <c r="G2281" i="12"/>
  <c r="G2281" i="15" s="1"/>
  <c r="G2279" i="12"/>
  <c r="G2279" i="15" s="1"/>
  <c r="G2277" i="12"/>
  <c r="G2277" i="15" s="1"/>
  <c r="G2275" i="12"/>
  <c r="G2275" i="15" s="1"/>
  <c r="G2273" i="12"/>
  <c r="G2273" i="15" s="1"/>
  <c r="G2271" i="12"/>
  <c r="G2271" i="15" s="1"/>
  <c r="G2269" i="12"/>
  <c r="G2269" i="15" s="1"/>
  <c r="G2267" i="12"/>
  <c r="G2267" i="15" s="1"/>
  <c r="G2265" i="12"/>
  <c r="G2265" i="15" s="1"/>
  <c r="G2263" i="12"/>
  <c r="G2263" i="15" s="1"/>
  <c r="G2261" i="12"/>
  <c r="G2261" i="15" s="1"/>
  <c r="G2259" i="12"/>
  <c r="G2259" i="15" s="1"/>
  <c r="G2257" i="12"/>
  <c r="G2257" i="15" s="1"/>
  <c r="G2255" i="12"/>
  <c r="G2255" i="15" s="1"/>
  <c r="G2253" i="12"/>
  <c r="G2253" i="15" s="1"/>
  <c r="G2251" i="12"/>
  <c r="G2251" i="15" s="1"/>
  <c r="G2249" i="12"/>
  <c r="G2249" i="15" s="1"/>
  <c r="G2247" i="12"/>
  <c r="G2247" i="15" s="1"/>
  <c r="G2245" i="12"/>
  <c r="G2245" i="15" s="1"/>
  <c r="G2243" i="12"/>
  <c r="G2243" i="15" s="1"/>
  <c r="G2241" i="12"/>
  <c r="G2241" i="15" s="1"/>
  <c r="G2239" i="12"/>
  <c r="G2239" i="15" s="1"/>
  <c r="G2237" i="12"/>
  <c r="G2237" i="15" s="1"/>
  <c r="G2235" i="12"/>
  <c r="G2235" i="15" s="1"/>
  <c r="G2233" i="12"/>
  <c r="G2233" i="15" s="1"/>
  <c r="G2231" i="12"/>
  <c r="G2231" i="15" s="1"/>
  <c r="G2229" i="12"/>
  <c r="G2229" i="15" s="1"/>
  <c r="G2227" i="12"/>
  <c r="G2227" i="15" s="1"/>
  <c r="G2225" i="12"/>
  <c r="G2225" i="15" s="1"/>
  <c r="G2223" i="12"/>
  <c r="G2223" i="15" s="1"/>
  <c r="G2221" i="12"/>
  <c r="G2221" i="15" s="1"/>
  <c r="G2219" i="12"/>
  <c r="G2219" i="15" s="1"/>
  <c r="G2217" i="12"/>
  <c r="G2217" i="15" s="1"/>
  <c r="G2215" i="12"/>
  <c r="G2215" i="15" s="1"/>
  <c r="G2213" i="12"/>
  <c r="G2213" i="15" s="1"/>
  <c r="G2211" i="12"/>
  <c r="G2211" i="15" s="1"/>
  <c r="G2209" i="12"/>
  <c r="G2209" i="15" s="1"/>
  <c r="G2207" i="12"/>
  <c r="G2207" i="15" s="1"/>
  <c r="G2205" i="12"/>
  <c r="G2205" i="15" s="1"/>
  <c r="G2203" i="12"/>
  <c r="G2203" i="15" s="1"/>
  <c r="G2201" i="12"/>
  <c r="G2201" i="15" s="1"/>
  <c r="G2199" i="12"/>
  <c r="G2199" i="15" s="1"/>
  <c r="G2197" i="12"/>
  <c r="G2197" i="15" s="1"/>
  <c r="G2195" i="12"/>
  <c r="G2195" i="15" s="1"/>
  <c r="G2193" i="12"/>
  <c r="G2193" i="15" s="1"/>
  <c r="G2191" i="12"/>
  <c r="G2191" i="15" s="1"/>
  <c r="G2189" i="12"/>
  <c r="G2189" i="15" s="1"/>
  <c r="G2187" i="12"/>
  <c r="G2187" i="15" s="1"/>
  <c r="G2185" i="12"/>
  <c r="G2185" i="15" s="1"/>
  <c r="G2183" i="12"/>
  <c r="G2183" i="15" s="1"/>
  <c r="G2181" i="12"/>
  <c r="G2181" i="15" s="1"/>
  <c r="G2179" i="12"/>
  <c r="G2179" i="15" s="1"/>
  <c r="G2177" i="12"/>
  <c r="G2177" i="15" s="1"/>
  <c r="G2175" i="12"/>
  <c r="G2175" i="15" s="1"/>
  <c r="G2173" i="12"/>
  <c r="G2173" i="15" s="1"/>
  <c r="G2171" i="12"/>
  <c r="G2171" i="15" s="1"/>
  <c r="G2169" i="12"/>
  <c r="G2169" i="15" s="1"/>
  <c r="G2167" i="12"/>
  <c r="G2167" i="15" s="1"/>
  <c r="G2165" i="12"/>
  <c r="G2165" i="15" s="1"/>
  <c r="G2163" i="12"/>
  <c r="G2163" i="15" s="1"/>
  <c r="G2161" i="12"/>
  <c r="G2161" i="15" s="1"/>
  <c r="G2159" i="12"/>
  <c r="G2159" i="15" s="1"/>
  <c r="G2157" i="12"/>
  <c r="G2157" i="15" s="1"/>
  <c r="G2155" i="12"/>
  <c r="G2155" i="15" s="1"/>
  <c r="G2153" i="12"/>
  <c r="G2153" i="15" s="1"/>
  <c r="G2151" i="12"/>
  <c r="G2151" i="15" s="1"/>
  <c r="G2149" i="12"/>
  <c r="G2149" i="15" s="1"/>
  <c r="G2147" i="12"/>
  <c r="G2147" i="15" s="1"/>
  <c r="G2145" i="12"/>
  <c r="G2145" i="15" s="1"/>
  <c r="G2143" i="12"/>
  <c r="G2143" i="15" s="1"/>
  <c r="G2141" i="12"/>
  <c r="G2141" i="15" s="1"/>
  <c r="G2139" i="12"/>
  <c r="G2139" i="15" s="1"/>
  <c r="G2137" i="12"/>
  <c r="G2137" i="15" s="1"/>
  <c r="G2135" i="12"/>
  <c r="G2135" i="15" s="1"/>
  <c r="G2133" i="12"/>
  <c r="G2133" i="15" s="1"/>
  <c r="G2131" i="12"/>
  <c r="G2131" i="15" s="1"/>
  <c r="G2129" i="12"/>
  <c r="G2129" i="15" s="1"/>
  <c r="G2127" i="12"/>
  <c r="G2127" i="15" s="1"/>
  <c r="G2125" i="12"/>
  <c r="G2125" i="15" s="1"/>
  <c r="G2123" i="12"/>
  <c r="G2123" i="15" s="1"/>
  <c r="G2121" i="12"/>
  <c r="G2121" i="15" s="1"/>
  <c r="G2119" i="12"/>
  <c r="G2119" i="15" s="1"/>
  <c r="G2117" i="12"/>
  <c r="G2117" i="15" s="1"/>
  <c r="G2115" i="12"/>
  <c r="G2115" i="15" s="1"/>
  <c r="G2113" i="12"/>
  <c r="G2113" i="15" s="1"/>
  <c r="G2111" i="12"/>
  <c r="G2111" i="15" s="1"/>
  <c r="G2109" i="12"/>
  <c r="G2109" i="15" s="1"/>
  <c r="G2107" i="12"/>
  <c r="G2107" i="15" s="1"/>
  <c r="G2105" i="12"/>
  <c r="G2105" i="15" s="1"/>
  <c r="G2103" i="12"/>
  <c r="G2103" i="15" s="1"/>
  <c r="G2101" i="12"/>
  <c r="G2101" i="15" s="1"/>
  <c r="G2099" i="12"/>
  <c r="G2099" i="15" s="1"/>
  <c r="G2097" i="12"/>
  <c r="G2097" i="15" s="1"/>
  <c r="G2095" i="12"/>
  <c r="G2095" i="15" s="1"/>
  <c r="G2093" i="12"/>
  <c r="G2093" i="15" s="1"/>
  <c r="G2091" i="12"/>
  <c r="G2091" i="15" s="1"/>
  <c r="G2089" i="12"/>
  <c r="G2089" i="15" s="1"/>
  <c r="G2087" i="12"/>
  <c r="G2087" i="15" s="1"/>
  <c r="G2085" i="12"/>
  <c r="G2085" i="15" s="1"/>
  <c r="G2083" i="12"/>
  <c r="G2083" i="15" s="1"/>
  <c r="G2081" i="12"/>
  <c r="G2081" i="15" s="1"/>
  <c r="G2079" i="12"/>
  <c r="G2079" i="15" s="1"/>
  <c r="G2077" i="12"/>
  <c r="G2077" i="15" s="1"/>
  <c r="G2075" i="12"/>
  <c r="G2075" i="15" s="1"/>
  <c r="G2073" i="12"/>
  <c r="G2073" i="15" s="1"/>
  <c r="G2071" i="12"/>
  <c r="G2071" i="15" s="1"/>
  <c r="G2069" i="12"/>
  <c r="G2069" i="15" s="1"/>
  <c r="G2067" i="12"/>
  <c r="G2067" i="15" s="1"/>
  <c r="G2065" i="12"/>
  <c r="G2065" i="15" s="1"/>
  <c r="G2063" i="12"/>
  <c r="G2063" i="15" s="1"/>
  <c r="G2061" i="12"/>
  <c r="G2061" i="15" s="1"/>
  <c r="G2059" i="12"/>
  <c r="G2059" i="15" s="1"/>
  <c r="G2057" i="12"/>
  <c r="G2057" i="15" s="1"/>
  <c r="G2055" i="12"/>
  <c r="G2055" i="15" s="1"/>
  <c r="G2053" i="12"/>
  <c r="G2053" i="15" s="1"/>
  <c r="G2051" i="12"/>
  <c r="G2051" i="15" s="1"/>
  <c r="G2049" i="12"/>
  <c r="G2049" i="15" s="1"/>
  <c r="G2047" i="12"/>
  <c r="G2047" i="15" s="1"/>
  <c r="G2045" i="12"/>
  <c r="G2045" i="15" s="1"/>
  <c r="G2043" i="12"/>
  <c r="G2043" i="15" s="1"/>
  <c r="G2041" i="12"/>
  <c r="G2041" i="15" s="1"/>
  <c r="G2039" i="12"/>
  <c r="G2039" i="15" s="1"/>
  <c r="G2037" i="12"/>
  <c r="G2037" i="15" s="1"/>
  <c r="G2035" i="12"/>
  <c r="G2035" i="15" s="1"/>
  <c r="G2033" i="12"/>
  <c r="G2033" i="15" s="1"/>
  <c r="G2031" i="12"/>
  <c r="G2031" i="15" s="1"/>
  <c r="G2029" i="12"/>
  <c r="G2029" i="15" s="1"/>
  <c r="G2027" i="12"/>
  <c r="G2027" i="15" s="1"/>
  <c r="G2025" i="12"/>
  <c r="G2025" i="15" s="1"/>
  <c r="G2023" i="12"/>
  <c r="G2023" i="15" s="1"/>
  <c r="G2021" i="12"/>
  <c r="G2021" i="15" s="1"/>
  <c r="G2019" i="12"/>
  <c r="G2019" i="15" s="1"/>
  <c r="G2017" i="12"/>
  <c r="G2017" i="15" s="1"/>
  <c r="G2015" i="12"/>
  <c r="G2015" i="15" s="1"/>
  <c r="G2013" i="12"/>
  <c r="G2013" i="15" s="1"/>
  <c r="G2011" i="12"/>
  <c r="G2011" i="15" s="1"/>
  <c r="G2009" i="12"/>
  <c r="G2009" i="15" s="1"/>
  <c r="G2007" i="12"/>
  <c r="G2007" i="15" s="1"/>
  <c r="G2005" i="12"/>
  <c r="G2005" i="15" s="1"/>
  <c r="G2003" i="12"/>
  <c r="G2003" i="15" s="1"/>
  <c r="G2001" i="12"/>
  <c r="G2001" i="15" s="1"/>
  <c r="G1999" i="12"/>
  <c r="G1999" i="15" s="1"/>
  <c r="G1997" i="12"/>
  <c r="G1997" i="15" s="1"/>
  <c r="G1995" i="12"/>
  <c r="G1995" i="15" s="1"/>
  <c r="G1993" i="12"/>
  <c r="G1993" i="15" s="1"/>
  <c r="G1991" i="12"/>
  <c r="G1991" i="15" s="1"/>
  <c r="G1989" i="12"/>
  <c r="G1989" i="15" s="1"/>
  <c r="G1987" i="12"/>
  <c r="G1987" i="15" s="1"/>
  <c r="G1985" i="12"/>
  <c r="G1985" i="15" s="1"/>
  <c r="G1983" i="12"/>
  <c r="G1983" i="15" s="1"/>
  <c r="G1981" i="12"/>
  <c r="G1981" i="15" s="1"/>
  <c r="G1979" i="12"/>
  <c r="G1979" i="15" s="1"/>
  <c r="G1977" i="12"/>
  <c r="G1977" i="15" s="1"/>
  <c r="G1975" i="12"/>
  <c r="G1975" i="15" s="1"/>
  <c r="G1973" i="12"/>
  <c r="G1973" i="15" s="1"/>
  <c r="G1971" i="12"/>
  <c r="G1971" i="15" s="1"/>
  <c r="G1969" i="12"/>
  <c r="G1969" i="15" s="1"/>
  <c r="G1967" i="12"/>
  <c r="G1967" i="15" s="1"/>
  <c r="G1965" i="12"/>
  <c r="G1965" i="15" s="1"/>
  <c r="G1963" i="12"/>
  <c r="G1963" i="15" s="1"/>
  <c r="G1961" i="12"/>
  <c r="G1961" i="15" s="1"/>
  <c r="G1959" i="12"/>
  <c r="G1959" i="15" s="1"/>
  <c r="G1957" i="12"/>
  <c r="G1957" i="15" s="1"/>
  <c r="G1955" i="12"/>
  <c r="G1955" i="15" s="1"/>
  <c r="G1953" i="12"/>
  <c r="G1953" i="15" s="1"/>
  <c r="G1951" i="12"/>
  <c r="G1951" i="15" s="1"/>
  <c r="G1949" i="12"/>
  <c r="G1949" i="15" s="1"/>
  <c r="G1947" i="12"/>
  <c r="G1947" i="15" s="1"/>
  <c r="G1945" i="12"/>
  <c r="G1945" i="15" s="1"/>
  <c r="G1943" i="12"/>
  <c r="G1943" i="15" s="1"/>
  <c r="G1941" i="12"/>
  <c r="G1941" i="15" s="1"/>
  <c r="G1939" i="12"/>
  <c r="G1939" i="15" s="1"/>
  <c r="G1937" i="12"/>
  <c r="G1937" i="15" s="1"/>
  <c r="G1935" i="12"/>
  <c r="G1935" i="15" s="1"/>
  <c r="G1933" i="12"/>
  <c r="G1933" i="15" s="1"/>
  <c r="G1931" i="12"/>
  <c r="G1931" i="15" s="1"/>
  <c r="G1929" i="12"/>
  <c r="G1929" i="15" s="1"/>
  <c r="G1927" i="12"/>
  <c r="G1927" i="15" s="1"/>
  <c r="G1925" i="12"/>
  <c r="G1925" i="15" s="1"/>
  <c r="G1923" i="12"/>
  <c r="G1923" i="15" s="1"/>
  <c r="G1921" i="12"/>
  <c r="G1921" i="15" s="1"/>
  <c r="G1919" i="12"/>
  <c r="G1919" i="15" s="1"/>
  <c r="G1917" i="12"/>
  <c r="G1917" i="15" s="1"/>
  <c r="G1915" i="12"/>
  <c r="G1915" i="15" s="1"/>
  <c r="G1913" i="12"/>
  <c r="G1913" i="15" s="1"/>
  <c r="G1911" i="12"/>
  <c r="G1911" i="15" s="1"/>
  <c r="G1909" i="12"/>
  <c r="G1909" i="15" s="1"/>
  <c r="G1907" i="12"/>
  <c r="G1907" i="15" s="1"/>
  <c r="G1905" i="12"/>
  <c r="G1905" i="15" s="1"/>
  <c r="G1903" i="12"/>
  <c r="G1903" i="15" s="1"/>
  <c r="G1901" i="12"/>
  <c r="G1901" i="15" s="1"/>
  <c r="G1899" i="12"/>
  <c r="G1899" i="15" s="1"/>
  <c r="G1897" i="12"/>
  <c r="G1897" i="15" s="1"/>
  <c r="G1895" i="12"/>
  <c r="G1895" i="15" s="1"/>
  <c r="G1893" i="12"/>
  <c r="G1893" i="15" s="1"/>
  <c r="G1891" i="12"/>
  <c r="G1891" i="15" s="1"/>
  <c r="G1889" i="12"/>
  <c r="G1889" i="15" s="1"/>
  <c r="G1887" i="12"/>
  <c r="G1887" i="15" s="1"/>
  <c r="G1885" i="12"/>
  <c r="G1885" i="15" s="1"/>
  <c r="G1883" i="12"/>
  <c r="G1883" i="15" s="1"/>
  <c r="G1881" i="12"/>
  <c r="G1881" i="15" s="1"/>
  <c r="G1879" i="12"/>
  <c r="G1879" i="15" s="1"/>
  <c r="G1877" i="12"/>
  <c r="G1877" i="15" s="1"/>
  <c r="G1875" i="12"/>
  <c r="G1875" i="15" s="1"/>
  <c r="G1873" i="12"/>
  <c r="G1873" i="15" s="1"/>
  <c r="G1871" i="12"/>
  <c r="G1871" i="15" s="1"/>
  <c r="G1869" i="12"/>
  <c r="G1869" i="15" s="1"/>
  <c r="G1867" i="12"/>
  <c r="G1867" i="15" s="1"/>
  <c r="G1865" i="12"/>
  <c r="G1865" i="15" s="1"/>
  <c r="G1863" i="12"/>
  <c r="G1863" i="15" s="1"/>
  <c r="G1861" i="12"/>
  <c r="G1861" i="15" s="1"/>
  <c r="G1859" i="12"/>
  <c r="G1859" i="15" s="1"/>
  <c r="G1857" i="12"/>
  <c r="G1857" i="15" s="1"/>
  <c r="G1855" i="12"/>
  <c r="G1855" i="15" s="1"/>
  <c r="G1853" i="12"/>
  <c r="G1853" i="15" s="1"/>
  <c r="G1851" i="12"/>
  <c r="G1851" i="15" s="1"/>
  <c r="G1849" i="12"/>
  <c r="G1849" i="15" s="1"/>
  <c r="G1847" i="12"/>
  <c r="G1847" i="15" s="1"/>
  <c r="G1845" i="12"/>
  <c r="G1845" i="15" s="1"/>
  <c r="G1843" i="12"/>
  <c r="G1843" i="15" s="1"/>
  <c r="G1841" i="12"/>
  <c r="G1841" i="15" s="1"/>
  <c r="G1839" i="12"/>
  <c r="G1839" i="15" s="1"/>
  <c r="G1837" i="12"/>
  <c r="G1837" i="15" s="1"/>
  <c r="G1835" i="12"/>
  <c r="G1835" i="15" s="1"/>
  <c r="G1833" i="12"/>
  <c r="G1833" i="15" s="1"/>
  <c r="G1831" i="12"/>
  <c r="G1831" i="15" s="1"/>
  <c r="G1829" i="12"/>
  <c r="G1829" i="15" s="1"/>
  <c r="G1827" i="12"/>
  <c r="G1827" i="15" s="1"/>
  <c r="G1825" i="12"/>
  <c r="G1825" i="15" s="1"/>
  <c r="G1823" i="12"/>
  <c r="G1823" i="15" s="1"/>
  <c r="G1821" i="12"/>
  <c r="G1821" i="15" s="1"/>
  <c r="G1819" i="12"/>
  <c r="G1819" i="15" s="1"/>
  <c r="G1817" i="12"/>
  <c r="G1817" i="15" s="1"/>
  <c r="G1815" i="12"/>
  <c r="G1815" i="15" s="1"/>
  <c r="G1813" i="12"/>
  <c r="G1813" i="15" s="1"/>
  <c r="G1811" i="12"/>
  <c r="G1811" i="15" s="1"/>
  <c r="G1809" i="12"/>
  <c r="G1809" i="15" s="1"/>
  <c r="G1807" i="12"/>
  <c r="G1807" i="15" s="1"/>
  <c r="G1805" i="12"/>
  <c r="G1805" i="15" s="1"/>
  <c r="G1803" i="12"/>
  <c r="G1803" i="15" s="1"/>
  <c r="G1801" i="12"/>
  <c r="G1801" i="15" s="1"/>
  <c r="G1799" i="12"/>
  <c r="G1799" i="15" s="1"/>
  <c r="G1797" i="12"/>
  <c r="G1797" i="15" s="1"/>
  <c r="G1795" i="12"/>
  <c r="G1795" i="15" s="1"/>
  <c r="G1793" i="12"/>
  <c r="G1793" i="15" s="1"/>
  <c r="G1791" i="12"/>
  <c r="G1791" i="15" s="1"/>
  <c r="G1789" i="12"/>
  <c r="G1789" i="15" s="1"/>
  <c r="G1787" i="12"/>
  <c r="G1787" i="15" s="1"/>
  <c r="G1785" i="12"/>
  <c r="G1785" i="15" s="1"/>
  <c r="G1783" i="12"/>
  <c r="G1783" i="15" s="1"/>
  <c r="G1781" i="12"/>
  <c r="G1781" i="15" s="1"/>
  <c r="G1779" i="12"/>
  <c r="G1779" i="15" s="1"/>
  <c r="G1777" i="12"/>
  <c r="G1777" i="15" s="1"/>
  <c r="G1775" i="12"/>
  <c r="G1775" i="15" s="1"/>
  <c r="G1773" i="12"/>
  <c r="G1773" i="15" s="1"/>
  <c r="G1771" i="12"/>
  <c r="G1771" i="15" s="1"/>
  <c r="G1769" i="12"/>
  <c r="G1769" i="15" s="1"/>
  <c r="G1767" i="12"/>
  <c r="G1767" i="15" s="1"/>
  <c r="G1765" i="12"/>
  <c r="G1765" i="15" s="1"/>
  <c r="G1763" i="12"/>
  <c r="G1763" i="15" s="1"/>
  <c r="G1761" i="12"/>
  <c r="G1761" i="15" s="1"/>
  <c r="G1759" i="12"/>
  <c r="G1759" i="15" s="1"/>
  <c r="G1757" i="12"/>
  <c r="G1757" i="15" s="1"/>
  <c r="G1755" i="12"/>
  <c r="G1755" i="15" s="1"/>
  <c r="G1753" i="12"/>
  <c r="G1753" i="15" s="1"/>
  <c r="G1751" i="12"/>
  <c r="G1751" i="15" s="1"/>
  <c r="G1749" i="12"/>
  <c r="G1749" i="15" s="1"/>
  <c r="G1747" i="12"/>
  <c r="G1747" i="15" s="1"/>
  <c r="G1745" i="12"/>
  <c r="G1745" i="15" s="1"/>
  <c r="G1743" i="12"/>
  <c r="G1743" i="15" s="1"/>
  <c r="G1741" i="12"/>
  <c r="G1741" i="15" s="1"/>
  <c r="G1739" i="12"/>
  <c r="G1739" i="15" s="1"/>
  <c r="G1737" i="12"/>
  <c r="G1737" i="15" s="1"/>
  <c r="G1735" i="12"/>
  <c r="G1735" i="15" s="1"/>
  <c r="G1733" i="12"/>
  <c r="G1733" i="15" s="1"/>
  <c r="G1731" i="12"/>
  <c r="G1731" i="15" s="1"/>
  <c r="G1729" i="12"/>
  <c r="G1729" i="15" s="1"/>
  <c r="G1727" i="12"/>
  <c r="G1727" i="15" s="1"/>
  <c r="G1725" i="12"/>
  <c r="G1725" i="15" s="1"/>
  <c r="G1723" i="12"/>
  <c r="G1723" i="15" s="1"/>
  <c r="G1721" i="12"/>
  <c r="G1721" i="15" s="1"/>
  <c r="G1719" i="12"/>
  <c r="G1719" i="15" s="1"/>
  <c r="G1717" i="12"/>
  <c r="G1717" i="15" s="1"/>
  <c r="G1715" i="12"/>
  <c r="G1715" i="15" s="1"/>
  <c r="G1713" i="12"/>
  <c r="G1713" i="15" s="1"/>
  <c r="G1711" i="12"/>
  <c r="G1711" i="15" s="1"/>
  <c r="G1709" i="12"/>
  <c r="G1709" i="15" s="1"/>
  <c r="G1707" i="12"/>
  <c r="G1707" i="15" s="1"/>
  <c r="G1705" i="12"/>
  <c r="G1705" i="15" s="1"/>
  <c r="G1703" i="12"/>
  <c r="G1703" i="15" s="1"/>
  <c r="G1701" i="12"/>
  <c r="G1701" i="15" s="1"/>
  <c r="G1699" i="12"/>
  <c r="G1699" i="15" s="1"/>
  <c r="G1697" i="12"/>
  <c r="G1697" i="15" s="1"/>
  <c r="G1695" i="12"/>
  <c r="G1695" i="15" s="1"/>
  <c r="G1693" i="12"/>
  <c r="G1693" i="15" s="1"/>
  <c r="G1691" i="12"/>
  <c r="G1691" i="15" s="1"/>
  <c r="G1689" i="12"/>
  <c r="G1689" i="15" s="1"/>
  <c r="G1687" i="12"/>
  <c r="G1687" i="15" s="1"/>
  <c r="G1685" i="12"/>
  <c r="G1685" i="15" s="1"/>
  <c r="G1683" i="12"/>
  <c r="G1683" i="15" s="1"/>
  <c r="G1681" i="12"/>
  <c r="G1681" i="15" s="1"/>
  <c r="G1679" i="12"/>
  <c r="G1679" i="15" s="1"/>
  <c r="G1677" i="12"/>
  <c r="G1677" i="15" s="1"/>
  <c r="G1675" i="12"/>
  <c r="G1675" i="15" s="1"/>
  <c r="G1673" i="12"/>
  <c r="G1673" i="15" s="1"/>
  <c r="G1671" i="12"/>
  <c r="G1671" i="15" s="1"/>
  <c r="G1669" i="12"/>
  <c r="G1669" i="15" s="1"/>
  <c r="G1667" i="12"/>
  <c r="G1667" i="15" s="1"/>
  <c r="G1665" i="12"/>
  <c r="G1665" i="15" s="1"/>
  <c r="G1663" i="12"/>
  <c r="G1663" i="15" s="1"/>
  <c r="G1661" i="12"/>
  <c r="G1661" i="15" s="1"/>
  <c r="G1659" i="12"/>
  <c r="G1659" i="15" s="1"/>
  <c r="G1657" i="12"/>
  <c r="G1657" i="15" s="1"/>
  <c r="G1655" i="12"/>
  <c r="G1655" i="15" s="1"/>
  <c r="G1653" i="12"/>
  <c r="G1653" i="15" s="1"/>
  <c r="G1651" i="12"/>
  <c r="G1651" i="15" s="1"/>
  <c r="G1649" i="12"/>
  <c r="G1649" i="15" s="1"/>
  <c r="G1647" i="12"/>
  <c r="G1647" i="15" s="1"/>
  <c r="G1645" i="12"/>
  <c r="G1645" i="15" s="1"/>
  <c r="G1643" i="12"/>
  <c r="G1643" i="15" s="1"/>
  <c r="G1641" i="12"/>
  <c r="G1641" i="15" s="1"/>
  <c r="G1639" i="12"/>
  <c r="G1639" i="15" s="1"/>
  <c r="G1637" i="12"/>
  <c r="G1637" i="15" s="1"/>
  <c r="G1635" i="12"/>
  <c r="G1635" i="15" s="1"/>
  <c r="G1633" i="12"/>
  <c r="G1633" i="15" s="1"/>
  <c r="G1631" i="12"/>
  <c r="G1631" i="15" s="1"/>
  <c r="G1629" i="12"/>
  <c r="G1629" i="15" s="1"/>
  <c r="G1627" i="12"/>
  <c r="G1627" i="15" s="1"/>
  <c r="G1625" i="12"/>
  <c r="G1625" i="15" s="1"/>
  <c r="G1623" i="12"/>
  <c r="G1623" i="15" s="1"/>
  <c r="G1621" i="12"/>
  <c r="G1621" i="15" s="1"/>
  <c r="G1619" i="12"/>
  <c r="G1619" i="15" s="1"/>
  <c r="G1617" i="12"/>
  <c r="G1617" i="15" s="1"/>
  <c r="G1615" i="12"/>
  <c r="G1615" i="15" s="1"/>
  <c r="G1613" i="12"/>
  <c r="G1613" i="15" s="1"/>
  <c r="G1611" i="12"/>
  <c r="G1611" i="15" s="1"/>
  <c r="G1609" i="12"/>
  <c r="G1609" i="15" s="1"/>
  <c r="G1607" i="12"/>
  <c r="G1607" i="15" s="1"/>
  <c r="G1605" i="12"/>
  <c r="G1605" i="15" s="1"/>
  <c r="G1603" i="12"/>
  <c r="G1603" i="15" s="1"/>
  <c r="G1601" i="12"/>
  <c r="G1601" i="15" s="1"/>
  <c r="G1599" i="12"/>
  <c r="G1599" i="15" s="1"/>
  <c r="G1597" i="12"/>
  <c r="G1597" i="15" s="1"/>
  <c r="G1595" i="12"/>
  <c r="G1595" i="15" s="1"/>
  <c r="G1593" i="12"/>
  <c r="G1593" i="15" s="1"/>
  <c r="G1591" i="12"/>
  <c r="G1591" i="15" s="1"/>
  <c r="G1589" i="12"/>
  <c r="G1589" i="15" s="1"/>
  <c r="G1587" i="12"/>
  <c r="G1587" i="15" s="1"/>
  <c r="G1585" i="12"/>
  <c r="G1585" i="15" s="1"/>
  <c r="G1583" i="12"/>
  <c r="G1583" i="15" s="1"/>
  <c r="G1581" i="12"/>
  <c r="G1581" i="15" s="1"/>
  <c r="G1579" i="12"/>
  <c r="G1579" i="15" s="1"/>
  <c r="G1577" i="12"/>
  <c r="G1577" i="15" s="1"/>
  <c r="G1575" i="12"/>
  <c r="G1575" i="15" s="1"/>
  <c r="G1573" i="12"/>
  <c r="G1573" i="15" s="1"/>
  <c r="G1571" i="12"/>
  <c r="G1571" i="15" s="1"/>
  <c r="G1569" i="12"/>
  <c r="G1569" i="15" s="1"/>
  <c r="G1567" i="12"/>
  <c r="G1567" i="15" s="1"/>
  <c r="G1565" i="12"/>
  <c r="G1565" i="15" s="1"/>
  <c r="G1563" i="12"/>
  <c r="G1563" i="15" s="1"/>
  <c r="G1561" i="12"/>
  <c r="G1561" i="15" s="1"/>
  <c r="G1559" i="12"/>
  <c r="G1559" i="15" s="1"/>
  <c r="G1557" i="12"/>
  <c r="G1557" i="15" s="1"/>
  <c r="G1555" i="12"/>
  <c r="G1555" i="15" s="1"/>
  <c r="G1553" i="12"/>
  <c r="G1553" i="15" s="1"/>
  <c r="G1551" i="12"/>
  <c r="G1551" i="15" s="1"/>
  <c r="G1549" i="12"/>
  <c r="G1549" i="15" s="1"/>
  <c r="G1547" i="12"/>
  <c r="G1547" i="15" s="1"/>
  <c r="G1545" i="12"/>
  <c r="G1545" i="15" s="1"/>
  <c r="G1543" i="12"/>
  <c r="G1543" i="15" s="1"/>
  <c r="G1541" i="12"/>
  <c r="G1541" i="15" s="1"/>
  <c r="G1539" i="12"/>
  <c r="G1539" i="15" s="1"/>
  <c r="G1537" i="12"/>
  <c r="G1537" i="15" s="1"/>
  <c r="G1535" i="12"/>
  <c r="G1535" i="15" s="1"/>
  <c r="G1533" i="12"/>
  <c r="G1533" i="15" s="1"/>
  <c r="G1531" i="12"/>
  <c r="G1531" i="15" s="1"/>
  <c r="G1529" i="12"/>
  <c r="G1529" i="15" s="1"/>
  <c r="G1527" i="12"/>
  <c r="G1527" i="15" s="1"/>
  <c r="G1525" i="12"/>
  <c r="G1525" i="15" s="1"/>
  <c r="G1523" i="12"/>
  <c r="G1523" i="15" s="1"/>
  <c r="G1521" i="12"/>
  <c r="G1521" i="15" s="1"/>
  <c r="G1519" i="12"/>
  <c r="G1519" i="15" s="1"/>
  <c r="G1517" i="12"/>
  <c r="G1517" i="15" s="1"/>
  <c r="G1515" i="12"/>
  <c r="G1515" i="15" s="1"/>
  <c r="G1513" i="12"/>
  <c r="G1513" i="15" s="1"/>
  <c r="G1511" i="12"/>
  <c r="G1511" i="15" s="1"/>
  <c r="G1509" i="12"/>
  <c r="G1509" i="15" s="1"/>
  <c r="G1507" i="12"/>
  <c r="G1507" i="15" s="1"/>
  <c r="G1505" i="12"/>
  <c r="G1505" i="15" s="1"/>
  <c r="G1503" i="12"/>
  <c r="G1503" i="15" s="1"/>
  <c r="G1501" i="12"/>
  <c r="G1501" i="15" s="1"/>
  <c r="G1499" i="12"/>
  <c r="G1499" i="15" s="1"/>
  <c r="G1497" i="12"/>
  <c r="G1497" i="15" s="1"/>
  <c r="G1495" i="12"/>
  <c r="G1495" i="15" s="1"/>
  <c r="G1493" i="12"/>
  <c r="G1493" i="15" s="1"/>
  <c r="G1491" i="12"/>
  <c r="G1491" i="15" s="1"/>
  <c r="G1489" i="12"/>
  <c r="G1489" i="15" s="1"/>
  <c r="G1487" i="12"/>
  <c r="G1487" i="15" s="1"/>
  <c r="G1485" i="12"/>
  <c r="G1485" i="15" s="1"/>
  <c r="G1483" i="12"/>
  <c r="G1483" i="15" s="1"/>
  <c r="G1481" i="12"/>
  <c r="G1481" i="15" s="1"/>
  <c r="G1479" i="12"/>
  <c r="G1479" i="15" s="1"/>
  <c r="G1477" i="12"/>
  <c r="G1477" i="15" s="1"/>
  <c r="G1475" i="12"/>
  <c r="G1475" i="15" s="1"/>
  <c r="G1473" i="12"/>
  <c r="G1473" i="15" s="1"/>
  <c r="G1471" i="12"/>
  <c r="G1471" i="15" s="1"/>
  <c r="G1469" i="12"/>
  <c r="G1469" i="15" s="1"/>
  <c r="G1467" i="12"/>
  <c r="G1467" i="15" s="1"/>
  <c r="G1465" i="12"/>
  <c r="G1465" i="15" s="1"/>
  <c r="G1463" i="12"/>
  <c r="G1463" i="15" s="1"/>
  <c r="G1461" i="12"/>
  <c r="G1461" i="15" s="1"/>
  <c r="G1459" i="12"/>
  <c r="G1459" i="15" s="1"/>
  <c r="G1457" i="12"/>
  <c r="G1457" i="15" s="1"/>
  <c r="G1455" i="12"/>
  <c r="G1455" i="15" s="1"/>
  <c r="G1453" i="12"/>
  <c r="G1453" i="15" s="1"/>
  <c r="G1451" i="12"/>
  <c r="G1451" i="15" s="1"/>
  <c r="G1449" i="12"/>
  <c r="G1449" i="15" s="1"/>
  <c r="G1447" i="12"/>
  <c r="G1447" i="15" s="1"/>
  <c r="G1445" i="12"/>
  <c r="G1445" i="15" s="1"/>
  <c r="G1443" i="12"/>
  <c r="G1443" i="15" s="1"/>
  <c r="G1441" i="12"/>
  <c r="G1441" i="15" s="1"/>
  <c r="G1439" i="12"/>
  <c r="G1439" i="15" s="1"/>
  <c r="G1437" i="12"/>
  <c r="G1437" i="15" s="1"/>
  <c r="G1435" i="12"/>
  <c r="G1435" i="15" s="1"/>
  <c r="G1433" i="12"/>
  <c r="G1433" i="15" s="1"/>
  <c r="G1431" i="12"/>
  <c r="G1431" i="15" s="1"/>
  <c r="G1429" i="12"/>
  <c r="G1429" i="15" s="1"/>
  <c r="G1427" i="12"/>
  <c r="G1427" i="15" s="1"/>
  <c r="G1425" i="12"/>
  <c r="G1425" i="15" s="1"/>
  <c r="G1423" i="12"/>
  <c r="G1423" i="15" s="1"/>
  <c r="G1421" i="12"/>
  <c r="G1421" i="15" s="1"/>
  <c r="G1419" i="12"/>
  <c r="G1419" i="15" s="1"/>
  <c r="G1417" i="12"/>
  <c r="G1417" i="15" s="1"/>
  <c r="G1415" i="12"/>
  <c r="G1415" i="15" s="1"/>
  <c r="G1413" i="12"/>
  <c r="G1413" i="15" s="1"/>
  <c r="G1411" i="12"/>
  <c r="G1411" i="15" s="1"/>
  <c r="G1409" i="12"/>
  <c r="G1409" i="15" s="1"/>
  <c r="G1407" i="12"/>
  <c r="G1407" i="15" s="1"/>
  <c r="G1405" i="12"/>
  <c r="G1405" i="15" s="1"/>
  <c r="G1403" i="12"/>
  <c r="G1403" i="15" s="1"/>
  <c r="G1401" i="12"/>
  <c r="G1401" i="15" s="1"/>
  <c r="G1399" i="12"/>
  <c r="G1399" i="15" s="1"/>
  <c r="G1397" i="12"/>
  <c r="G1397" i="15" s="1"/>
  <c r="G1395" i="12"/>
  <c r="G1395" i="15" s="1"/>
  <c r="G1393" i="12"/>
  <c r="G1393" i="15" s="1"/>
  <c r="G1391" i="12"/>
  <c r="G1391" i="15" s="1"/>
  <c r="G1389" i="12"/>
  <c r="G1389" i="15" s="1"/>
  <c r="G1387" i="12"/>
  <c r="G1387" i="15" s="1"/>
  <c r="G1385" i="12"/>
  <c r="G1385" i="15" s="1"/>
  <c r="G1383" i="12"/>
  <c r="G1383" i="15" s="1"/>
  <c r="G1381" i="12"/>
  <c r="G1381" i="15" s="1"/>
  <c r="G1379" i="12"/>
  <c r="G1379" i="15" s="1"/>
  <c r="G1377" i="12"/>
  <c r="G1377" i="15" s="1"/>
  <c r="G1375" i="12"/>
  <c r="G1375" i="15" s="1"/>
  <c r="G1373" i="12"/>
  <c r="G1373" i="15" s="1"/>
  <c r="G1371" i="12"/>
  <c r="G1371" i="15" s="1"/>
  <c r="G1369" i="12"/>
  <c r="G1369" i="15" s="1"/>
  <c r="G1367" i="12"/>
  <c r="G1367" i="15" s="1"/>
  <c r="G1365" i="12"/>
  <c r="G1365" i="15" s="1"/>
  <c r="G1363" i="12"/>
  <c r="G1363" i="15" s="1"/>
  <c r="G1361" i="12"/>
  <c r="G1361" i="15" s="1"/>
  <c r="G1359" i="12"/>
  <c r="G1359" i="15" s="1"/>
  <c r="G1357" i="12"/>
  <c r="G1357" i="15" s="1"/>
  <c r="G1355" i="12"/>
  <c r="G1355" i="15" s="1"/>
  <c r="G1353" i="12"/>
  <c r="G1353" i="15" s="1"/>
  <c r="G1351" i="12"/>
  <c r="G1351" i="15" s="1"/>
  <c r="G1349" i="12"/>
  <c r="G1349" i="15" s="1"/>
  <c r="G1347" i="12"/>
  <c r="G1347" i="15" s="1"/>
  <c r="G1345" i="12"/>
  <c r="G1345" i="15" s="1"/>
  <c r="G1343" i="12"/>
  <c r="G1343" i="15" s="1"/>
  <c r="G1341" i="12"/>
  <c r="G1341" i="15" s="1"/>
  <c r="G1339" i="12"/>
  <c r="G1339" i="15" s="1"/>
  <c r="G1337" i="12"/>
  <c r="G1337" i="15" s="1"/>
  <c r="G1335" i="12"/>
  <c r="G1335" i="15" s="1"/>
  <c r="G1333" i="12"/>
  <c r="G1333" i="15" s="1"/>
  <c r="G1331" i="12"/>
  <c r="G1331" i="15" s="1"/>
  <c r="G1329" i="12"/>
  <c r="G1329" i="15" s="1"/>
  <c r="G1327" i="12"/>
  <c r="G1327" i="15" s="1"/>
  <c r="G1325" i="12"/>
  <c r="G1325" i="15" s="1"/>
  <c r="G1323" i="12"/>
  <c r="G1323" i="15" s="1"/>
  <c r="G1321" i="12"/>
  <c r="G1321" i="15" s="1"/>
  <c r="G1319" i="12"/>
  <c r="G1319" i="15" s="1"/>
  <c r="G1317" i="12"/>
  <c r="G1317" i="15" s="1"/>
  <c r="G1315" i="12"/>
  <c r="G1315" i="15" s="1"/>
  <c r="G1313" i="12"/>
  <c r="G1313" i="15" s="1"/>
  <c r="G1311" i="12"/>
  <c r="G1311" i="15" s="1"/>
  <c r="G1309" i="12"/>
  <c r="G1309" i="15" s="1"/>
  <c r="G1307" i="12"/>
  <c r="G1307" i="15" s="1"/>
  <c r="G1305" i="12"/>
  <c r="G1305" i="15" s="1"/>
  <c r="G1303" i="12"/>
  <c r="G1303" i="15" s="1"/>
  <c r="G1301" i="12"/>
  <c r="G1301" i="15" s="1"/>
  <c r="G1299" i="12"/>
  <c r="G1299" i="15" s="1"/>
  <c r="G1297" i="12"/>
  <c r="G1297" i="15" s="1"/>
  <c r="G1295" i="12"/>
  <c r="G1295" i="15" s="1"/>
  <c r="G1293" i="12"/>
  <c r="G1293" i="15" s="1"/>
  <c r="G1291" i="12"/>
  <c r="G1291" i="15" s="1"/>
  <c r="G1289" i="12"/>
  <c r="G1289" i="15" s="1"/>
  <c r="G1287" i="12"/>
  <c r="G1287" i="15" s="1"/>
  <c r="G1285" i="12"/>
  <c r="G1285" i="15" s="1"/>
  <c r="G1283" i="12"/>
  <c r="G1283" i="15" s="1"/>
  <c r="G1281" i="12"/>
  <c r="G1281" i="15" s="1"/>
  <c r="G1279" i="12"/>
  <c r="G1279" i="15" s="1"/>
  <c r="G1277" i="12"/>
  <c r="G1277" i="15" s="1"/>
  <c r="G1275" i="12"/>
  <c r="G1275" i="15" s="1"/>
  <c r="G1273" i="12"/>
  <c r="G1273" i="15" s="1"/>
  <c r="G1271" i="12"/>
  <c r="G1271" i="15" s="1"/>
  <c r="G1269" i="12"/>
  <c r="G1269" i="15" s="1"/>
  <c r="G1267" i="12"/>
  <c r="G1267" i="15" s="1"/>
  <c r="G1265" i="12"/>
  <c r="G1265" i="15" s="1"/>
  <c r="G1263" i="12"/>
  <c r="G1263" i="15" s="1"/>
  <c r="G1261" i="12"/>
  <c r="G1261" i="15" s="1"/>
  <c r="G1259" i="12"/>
  <c r="G1259" i="15" s="1"/>
  <c r="G1257" i="12"/>
  <c r="G1257" i="15" s="1"/>
  <c r="G1255" i="12"/>
  <c r="G1255" i="15" s="1"/>
  <c r="G1253" i="12"/>
  <c r="G1253" i="15" s="1"/>
  <c r="G1251" i="12"/>
  <c r="G1251" i="15" s="1"/>
  <c r="G1249" i="12"/>
  <c r="G1249" i="15" s="1"/>
  <c r="G1247" i="12"/>
  <c r="G1247" i="15" s="1"/>
  <c r="G1245" i="12"/>
  <c r="G1245" i="15" s="1"/>
  <c r="G1243" i="12"/>
  <c r="G1243" i="15" s="1"/>
  <c r="G1241" i="12"/>
  <c r="G1241" i="15" s="1"/>
  <c r="G1239" i="12"/>
  <c r="G1239" i="15" s="1"/>
  <c r="G1237" i="12"/>
  <c r="G1237" i="15" s="1"/>
  <c r="G1235" i="12"/>
  <c r="G1235" i="15" s="1"/>
  <c r="G1233" i="12"/>
  <c r="G1233" i="15" s="1"/>
  <c r="G1231" i="12"/>
  <c r="G1231" i="15" s="1"/>
  <c r="G1229" i="12"/>
  <c r="G1229" i="15" s="1"/>
  <c r="G1227" i="12"/>
  <c r="G1227" i="15" s="1"/>
  <c r="G1225" i="12"/>
  <c r="G1225" i="15" s="1"/>
  <c r="G1223" i="12"/>
  <c r="G1223" i="15" s="1"/>
  <c r="G1221" i="12"/>
  <c r="G1221" i="15" s="1"/>
  <c r="G1219" i="12"/>
  <c r="G1219" i="15" s="1"/>
  <c r="G1217" i="12"/>
  <c r="G1217" i="15" s="1"/>
  <c r="G1215" i="12"/>
  <c r="G1215" i="15" s="1"/>
  <c r="G1213" i="12"/>
  <c r="G1213" i="15" s="1"/>
  <c r="G1211" i="12"/>
  <c r="G1211" i="15" s="1"/>
  <c r="G1209" i="12"/>
  <c r="G1209" i="15" s="1"/>
  <c r="G1207" i="12"/>
  <c r="G1207" i="15" s="1"/>
  <c r="G1205" i="12"/>
  <c r="G1205" i="15" s="1"/>
  <c r="G1203" i="12"/>
  <c r="G1203" i="15" s="1"/>
  <c r="G1201" i="12"/>
  <c r="G1201" i="15" s="1"/>
  <c r="G1199" i="12"/>
  <c r="G1199" i="15" s="1"/>
  <c r="G1197" i="12"/>
  <c r="G1197" i="15" s="1"/>
  <c r="G1195" i="12"/>
  <c r="G1195" i="15" s="1"/>
  <c r="G1193" i="12"/>
  <c r="G1193" i="15" s="1"/>
  <c r="G1191" i="12"/>
  <c r="G1191" i="15" s="1"/>
  <c r="G1189" i="12"/>
  <c r="G1189" i="15" s="1"/>
  <c r="G1187" i="12"/>
  <c r="G1187" i="15" s="1"/>
  <c r="G1185" i="12"/>
  <c r="G1185" i="15" s="1"/>
  <c r="G1183" i="12"/>
  <c r="G1183" i="15" s="1"/>
  <c r="G1181" i="12"/>
  <c r="G1181" i="15" s="1"/>
  <c r="G1179" i="12"/>
  <c r="G1179" i="15" s="1"/>
  <c r="G1177" i="12"/>
  <c r="G1177" i="15" s="1"/>
  <c r="G1175" i="12"/>
  <c r="G1175" i="15" s="1"/>
  <c r="G1173" i="12"/>
  <c r="G1173" i="15" s="1"/>
  <c r="G1171" i="12"/>
  <c r="G1171" i="15" s="1"/>
  <c r="G1169" i="12"/>
  <c r="G1169" i="15" s="1"/>
  <c r="G1167" i="12"/>
  <c r="G1167" i="15" s="1"/>
  <c r="G1165" i="12"/>
  <c r="G1165" i="15" s="1"/>
  <c r="G1163" i="12"/>
  <c r="G1163" i="15" s="1"/>
  <c r="G1161" i="12"/>
  <c r="G1161" i="15" s="1"/>
  <c r="G1159" i="12"/>
  <c r="G1159" i="15" s="1"/>
  <c r="G1157" i="12"/>
  <c r="G1157" i="15" s="1"/>
  <c r="G1155" i="12"/>
  <c r="G1155" i="15" s="1"/>
  <c r="G1153" i="12"/>
  <c r="G1153" i="15" s="1"/>
  <c r="G1151" i="12"/>
  <c r="G1151" i="15" s="1"/>
  <c r="G1149" i="12"/>
  <c r="G1149" i="15" s="1"/>
  <c r="G1147" i="12"/>
  <c r="G1147" i="15" s="1"/>
  <c r="G1145" i="12"/>
  <c r="G1145" i="15" s="1"/>
  <c r="G1143" i="12"/>
  <c r="G1143" i="15" s="1"/>
  <c r="G1141" i="12"/>
  <c r="G1141" i="15" s="1"/>
  <c r="G1139" i="12"/>
  <c r="G1139" i="15" s="1"/>
  <c r="G1137" i="12"/>
  <c r="G1137" i="15" s="1"/>
  <c r="G1135" i="12"/>
  <c r="G1135" i="15" s="1"/>
  <c r="G1133" i="12"/>
  <c r="G1133" i="15" s="1"/>
  <c r="G1131" i="12"/>
  <c r="G1131" i="15" s="1"/>
  <c r="G1129" i="12"/>
  <c r="G1129" i="15" s="1"/>
  <c r="G1127" i="12"/>
  <c r="G1127" i="15" s="1"/>
  <c r="G1125" i="12"/>
  <c r="G1125" i="15" s="1"/>
  <c r="G1123" i="12"/>
  <c r="G1123" i="15" s="1"/>
  <c r="G1121" i="12"/>
  <c r="G1121" i="15" s="1"/>
  <c r="G1119" i="12"/>
  <c r="G1119" i="15" s="1"/>
  <c r="G1117" i="12"/>
  <c r="G1117" i="15" s="1"/>
  <c r="G1115" i="12"/>
  <c r="G1115" i="15" s="1"/>
  <c r="G1113" i="12"/>
  <c r="G1113" i="15" s="1"/>
  <c r="G1111" i="12"/>
  <c r="G1111" i="15" s="1"/>
  <c r="G1109" i="12"/>
  <c r="G1109" i="15" s="1"/>
  <c r="G1107" i="12"/>
  <c r="G1107" i="15" s="1"/>
  <c r="G1105" i="12"/>
  <c r="G1105" i="15" s="1"/>
  <c r="G1103" i="12"/>
  <c r="G1103" i="15" s="1"/>
  <c r="G1101" i="12"/>
  <c r="G1101" i="15" s="1"/>
  <c r="G1099" i="12"/>
  <c r="G1099" i="15" s="1"/>
  <c r="G1097" i="12"/>
  <c r="G1097" i="15" s="1"/>
  <c r="G1095" i="12"/>
  <c r="G1095" i="15" s="1"/>
  <c r="G1093" i="12"/>
  <c r="G1093" i="15" s="1"/>
  <c r="G1091" i="12"/>
  <c r="G1091" i="15" s="1"/>
  <c r="G1089" i="12"/>
  <c r="G1089" i="15" s="1"/>
  <c r="G1087" i="12"/>
  <c r="G1087" i="15" s="1"/>
  <c r="G1085" i="12"/>
  <c r="G1085" i="15" s="1"/>
  <c r="G1083" i="12"/>
  <c r="G1083" i="15" s="1"/>
  <c r="G1081" i="12"/>
  <c r="G1081" i="15" s="1"/>
  <c r="G1079" i="12"/>
  <c r="G1079" i="15" s="1"/>
  <c r="G1077" i="12"/>
  <c r="G1077" i="15" s="1"/>
  <c r="G1075" i="12"/>
  <c r="G1075" i="15" s="1"/>
  <c r="G1073" i="12"/>
  <c r="G1073" i="15" s="1"/>
  <c r="G1071" i="12"/>
  <c r="G1071" i="15" s="1"/>
  <c r="G1069" i="12"/>
  <c r="G1069" i="15" s="1"/>
  <c r="G1067" i="12"/>
  <c r="G1067" i="15" s="1"/>
  <c r="G1065" i="12"/>
  <c r="G1065" i="15" s="1"/>
  <c r="G1063" i="12"/>
  <c r="G1063" i="15" s="1"/>
  <c r="G1061" i="12"/>
  <c r="G1061" i="15" s="1"/>
  <c r="G1059" i="12"/>
  <c r="G1059" i="15" s="1"/>
  <c r="G1057" i="12"/>
  <c r="G1057" i="15" s="1"/>
  <c r="G1055" i="12"/>
  <c r="G1055" i="15" s="1"/>
  <c r="G1053" i="12"/>
  <c r="G1053" i="15" s="1"/>
  <c r="G1051" i="12"/>
  <c r="G1051" i="15" s="1"/>
  <c r="G1049" i="12"/>
  <c r="G1049" i="15" s="1"/>
  <c r="G1047" i="12"/>
  <c r="G1047" i="15" s="1"/>
  <c r="G1045" i="12"/>
  <c r="G1045" i="15" s="1"/>
  <c r="G1043" i="12"/>
  <c r="G1043" i="15" s="1"/>
  <c r="G1041" i="12"/>
  <c r="G1041" i="15" s="1"/>
  <c r="G1039" i="12"/>
  <c r="G1039" i="15" s="1"/>
  <c r="G1037" i="12"/>
  <c r="G1037" i="15" s="1"/>
  <c r="G1035" i="12"/>
  <c r="G1035" i="15" s="1"/>
  <c r="G1033" i="12"/>
  <c r="G1033" i="15" s="1"/>
  <c r="G1031" i="12"/>
  <c r="G1031" i="15" s="1"/>
  <c r="G1029" i="12"/>
  <c r="G1029" i="15" s="1"/>
  <c r="G1027" i="12"/>
  <c r="G1027" i="15" s="1"/>
  <c r="G1025" i="12"/>
  <c r="G1025" i="15" s="1"/>
  <c r="G1023" i="12"/>
  <c r="G1023" i="15" s="1"/>
  <c r="G1021" i="12"/>
  <c r="G1021" i="15" s="1"/>
  <c r="G1019" i="12"/>
  <c r="G1019" i="15" s="1"/>
  <c r="G1017" i="12"/>
  <c r="G1017" i="15" s="1"/>
  <c r="G1015" i="12"/>
  <c r="G1015" i="15" s="1"/>
  <c r="G1013" i="12"/>
  <c r="G1013" i="15" s="1"/>
  <c r="G1011" i="12"/>
  <c r="G1011" i="15" s="1"/>
  <c r="G1009" i="12"/>
  <c r="G1009" i="15" s="1"/>
  <c r="G1007" i="12"/>
  <c r="G1007" i="15" s="1"/>
  <c r="G1005" i="12"/>
  <c r="G1005" i="15" s="1"/>
  <c r="G1003" i="12"/>
  <c r="G1003" i="15" s="1"/>
  <c r="G1001" i="12"/>
  <c r="G1001" i="15" s="1"/>
  <c r="G999" i="12"/>
  <c r="G999" i="15" s="1"/>
  <c r="G997" i="12"/>
  <c r="G997" i="15" s="1"/>
  <c r="G995" i="12"/>
  <c r="G995" i="15" s="1"/>
  <c r="G993" i="12"/>
  <c r="G993" i="15" s="1"/>
  <c r="G991" i="12"/>
  <c r="G991" i="15" s="1"/>
  <c r="G989" i="12"/>
  <c r="G989" i="15" s="1"/>
  <c r="G987" i="12"/>
  <c r="G987" i="15" s="1"/>
  <c r="G985" i="12"/>
  <c r="G985" i="15" s="1"/>
  <c r="G983" i="12"/>
  <c r="G983" i="15" s="1"/>
  <c r="G981" i="12"/>
  <c r="G981" i="15" s="1"/>
  <c r="G979" i="12"/>
  <c r="G979" i="15" s="1"/>
  <c r="G977" i="12"/>
  <c r="G977" i="15" s="1"/>
  <c r="G975" i="12"/>
  <c r="G975" i="15" s="1"/>
  <c r="G973" i="12"/>
  <c r="G973" i="15" s="1"/>
  <c r="G971" i="12"/>
  <c r="G971" i="15" s="1"/>
  <c r="G969" i="12"/>
  <c r="G969" i="15" s="1"/>
  <c r="G967" i="12"/>
  <c r="G967" i="15" s="1"/>
  <c r="G965" i="12"/>
  <c r="G965" i="15" s="1"/>
  <c r="G963" i="12"/>
  <c r="G963" i="15" s="1"/>
  <c r="G961" i="12"/>
  <c r="G961" i="15" s="1"/>
  <c r="G959" i="12"/>
  <c r="G959" i="15" s="1"/>
  <c r="G957" i="12"/>
  <c r="G957" i="15" s="1"/>
  <c r="G955" i="12"/>
  <c r="G955" i="15" s="1"/>
  <c r="G953" i="12"/>
  <c r="G953" i="15" s="1"/>
  <c r="G951" i="12"/>
  <c r="G951" i="15" s="1"/>
  <c r="G949" i="12"/>
  <c r="G949" i="15" s="1"/>
  <c r="G947" i="12"/>
  <c r="G947" i="15" s="1"/>
  <c r="G945" i="12"/>
  <c r="G945" i="15" s="1"/>
  <c r="G943" i="12"/>
  <c r="G943" i="15" s="1"/>
  <c r="G941" i="12"/>
  <c r="G941" i="15" s="1"/>
  <c r="G939" i="12"/>
  <c r="G939" i="15" s="1"/>
  <c r="G937" i="12"/>
  <c r="G937" i="15" s="1"/>
  <c r="G935" i="12"/>
  <c r="G935" i="15" s="1"/>
  <c r="G933" i="12"/>
  <c r="G933" i="15" s="1"/>
  <c r="G931" i="12"/>
  <c r="G931" i="15" s="1"/>
  <c r="G929" i="12"/>
  <c r="G929" i="15" s="1"/>
  <c r="G927" i="12"/>
  <c r="G927" i="15" s="1"/>
  <c r="G925" i="12"/>
  <c r="G925" i="15" s="1"/>
  <c r="G923" i="12"/>
  <c r="G923" i="15" s="1"/>
  <c r="G921" i="12"/>
  <c r="G921" i="15" s="1"/>
  <c r="G919" i="12"/>
  <c r="G919" i="15" s="1"/>
  <c r="G917" i="12"/>
  <c r="G917" i="15" s="1"/>
  <c r="G915" i="12"/>
  <c r="G915" i="15" s="1"/>
  <c r="G913" i="12"/>
  <c r="G913" i="15" s="1"/>
  <c r="G911" i="12"/>
  <c r="G911" i="15" s="1"/>
  <c r="G909" i="12"/>
  <c r="G909" i="15" s="1"/>
  <c r="G907" i="12"/>
  <c r="G907" i="15" s="1"/>
  <c r="G905" i="12"/>
  <c r="G905" i="15" s="1"/>
  <c r="G903" i="12"/>
  <c r="G903" i="15" s="1"/>
  <c r="G901" i="12"/>
  <c r="G901" i="15" s="1"/>
  <c r="G899" i="12"/>
  <c r="G899" i="15" s="1"/>
  <c r="G897" i="12"/>
  <c r="G897" i="15" s="1"/>
  <c r="G895" i="12"/>
  <c r="G895" i="15" s="1"/>
  <c r="G893" i="12"/>
  <c r="G893" i="15" s="1"/>
  <c r="G891" i="12"/>
  <c r="G891" i="15" s="1"/>
  <c r="G889" i="12"/>
  <c r="G889" i="15" s="1"/>
  <c r="G887" i="12"/>
  <c r="G887" i="15" s="1"/>
  <c r="G885" i="12"/>
  <c r="G885" i="15" s="1"/>
  <c r="G883" i="12"/>
  <c r="G883" i="15" s="1"/>
  <c r="G881" i="12"/>
  <c r="G881" i="15" s="1"/>
  <c r="G879" i="12"/>
  <c r="G879" i="15" s="1"/>
  <c r="G877" i="12"/>
  <c r="G877" i="15" s="1"/>
  <c r="G875" i="12"/>
  <c r="G875" i="15" s="1"/>
  <c r="G873" i="12"/>
  <c r="G873" i="15" s="1"/>
  <c r="G871" i="12"/>
  <c r="G871" i="15" s="1"/>
  <c r="G869" i="12"/>
  <c r="G869" i="15" s="1"/>
  <c r="G867" i="12"/>
  <c r="G867" i="15" s="1"/>
  <c r="G865" i="12"/>
  <c r="G865" i="15" s="1"/>
  <c r="G863" i="12"/>
  <c r="G863" i="15" s="1"/>
  <c r="G861" i="12"/>
  <c r="G861" i="15" s="1"/>
  <c r="G859" i="12"/>
  <c r="G859" i="15" s="1"/>
  <c r="G857" i="12"/>
  <c r="G857" i="15" s="1"/>
  <c r="G855" i="12"/>
  <c r="G855" i="15" s="1"/>
  <c r="G853" i="12"/>
  <c r="G853" i="15" s="1"/>
  <c r="G851" i="12"/>
  <c r="G851" i="15" s="1"/>
  <c r="G849" i="12"/>
  <c r="G849" i="15" s="1"/>
  <c r="G847" i="12"/>
  <c r="G847" i="15" s="1"/>
  <c r="G845" i="12"/>
  <c r="G845" i="15" s="1"/>
  <c r="G843" i="12"/>
  <c r="G843" i="15" s="1"/>
  <c r="G841" i="12"/>
  <c r="G841" i="15" s="1"/>
  <c r="G839" i="12"/>
  <c r="G839" i="15" s="1"/>
  <c r="G837" i="12"/>
  <c r="G837" i="15" s="1"/>
  <c r="G835" i="12"/>
  <c r="G835" i="15" s="1"/>
  <c r="G833" i="12"/>
  <c r="G833" i="15" s="1"/>
  <c r="G831" i="12"/>
  <c r="G831" i="15" s="1"/>
  <c r="G829" i="12"/>
  <c r="G829" i="15" s="1"/>
  <c r="G827" i="12"/>
  <c r="G827" i="15" s="1"/>
  <c r="G825" i="12"/>
  <c r="G825" i="15" s="1"/>
  <c r="G823" i="12"/>
  <c r="G823" i="15" s="1"/>
  <c r="G821" i="12"/>
  <c r="G821" i="15" s="1"/>
  <c r="G819" i="12"/>
  <c r="G819" i="15" s="1"/>
  <c r="G817" i="12"/>
  <c r="G817" i="15" s="1"/>
  <c r="G815" i="12"/>
  <c r="G815" i="15" s="1"/>
  <c r="G813" i="12"/>
  <c r="G813" i="15" s="1"/>
  <c r="G811" i="12"/>
  <c r="G811" i="15" s="1"/>
  <c r="G809" i="12"/>
  <c r="G809" i="15" s="1"/>
  <c r="G807" i="12"/>
  <c r="G807" i="15" s="1"/>
  <c r="G805" i="12"/>
  <c r="G805" i="15" s="1"/>
  <c r="G803" i="12"/>
  <c r="G803" i="15" s="1"/>
  <c r="G801" i="12"/>
  <c r="G801" i="15" s="1"/>
  <c r="G799" i="12"/>
  <c r="G799" i="15" s="1"/>
  <c r="G797" i="12"/>
  <c r="G797" i="15" s="1"/>
  <c r="G795" i="12"/>
  <c r="G795" i="15" s="1"/>
  <c r="G793" i="12"/>
  <c r="G793" i="15" s="1"/>
  <c r="G791" i="12"/>
  <c r="G791" i="15" s="1"/>
  <c r="G789" i="12"/>
  <c r="G789" i="15" s="1"/>
  <c r="G787" i="12"/>
  <c r="G787" i="15" s="1"/>
  <c r="G785" i="12"/>
  <c r="G785" i="15" s="1"/>
  <c r="G783" i="12"/>
  <c r="G783" i="15" s="1"/>
  <c r="G781" i="12"/>
  <c r="G781" i="15" s="1"/>
  <c r="G779" i="12"/>
  <c r="G779" i="15" s="1"/>
  <c r="G777" i="12"/>
  <c r="G777" i="15" s="1"/>
  <c r="G775" i="12"/>
  <c r="G775" i="15" s="1"/>
  <c r="G773" i="12"/>
  <c r="G773" i="15" s="1"/>
  <c r="G771" i="12"/>
  <c r="G771" i="15" s="1"/>
  <c r="G769" i="12"/>
  <c r="G769" i="15" s="1"/>
  <c r="G767" i="12"/>
  <c r="G767" i="15" s="1"/>
  <c r="G765" i="12"/>
  <c r="G765" i="15" s="1"/>
  <c r="G763" i="12"/>
  <c r="G763" i="15" s="1"/>
  <c r="G761" i="12"/>
  <c r="G761" i="15" s="1"/>
  <c r="G759" i="12"/>
  <c r="G759" i="15" s="1"/>
  <c r="G757" i="12"/>
  <c r="G757" i="15" s="1"/>
  <c r="G755" i="12"/>
  <c r="G755" i="15" s="1"/>
  <c r="G753" i="12"/>
  <c r="G753" i="15" s="1"/>
  <c r="G751" i="12"/>
  <c r="G751" i="15" s="1"/>
  <c r="G749" i="12"/>
  <c r="G749" i="15" s="1"/>
  <c r="G747" i="12"/>
  <c r="G747" i="15" s="1"/>
  <c r="G745" i="12"/>
  <c r="G745" i="15" s="1"/>
  <c r="G743" i="12"/>
  <c r="G743" i="15" s="1"/>
  <c r="G741" i="12"/>
  <c r="G741" i="15" s="1"/>
  <c r="G739" i="12"/>
  <c r="G739" i="15" s="1"/>
  <c r="G737" i="12"/>
  <c r="G737" i="15" s="1"/>
  <c r="G735" i="12"/>
  <c r="G735" i="15" s="1"/>
  <c r="G733" i="12"/>
  <c r="G733" i="15" s="1"/>
  <c r="G731" i="12"/>
  <c r="G731" i="15" s="1"/>
  <c r="G729" i="12"/>
  <c r="G729" i="15" s="1"/>
  <c r="G727" i="12"/>
  <c r="G727" i="15" s="1"/>
  <c r="G725" i="12"/>
  <c r="G725" i="15" s="1"/>
  <c r="G723" i="12"/>
  <c r="G723" i="15" s="1"/>
  <c r="G721" i="12"/>
  <c r="G721" i="15" s="1"/>
  <c r="G719" i="12"/>
  <c r="G719" i="15" s="1"/>
  <c r="G717" i="12"/>
  <c r="G717" i="15" s="1"/>
  <c r="G715" i="12"/>
  <c r="G715" i="15" s="1"/>
  <c r="G713" i="12"/>
  <c r="G713" i="15" s="1"/>
  <c r="G711" i="12"/>
  <c r="G711" i="15" s="1"/>
  <c r="G709" i="12"/>
  <c r="G709" i="15" s="1"/>
  <c r="G707" i="12"/>
  <c r="G707" i="15" s="1"/>
  <c r="G705" i="12"/>
  <c r="G705" i="15" s="1"/>
  <c r="G703" i="12"/>
  <c r="G703" i="15" s="1"/>
  <c r="G701" i="12"/>
  <c r="G701" i="15" s="1"/>
  <c r="G699" i="12"/>
  <c r="G699" i="15" s="1"/>
  <c r="G697" i="12"/>
  <c r="G697" i="15" s="1"/>
  <c r="G695" i="12"/>
  <c r="G695" i="15" s="1"/>
  <c r="G693" i="12"/>
  <c r="G693" i="15" s="1"/>
  <c r="G691" i="12"/>
  <c r="G691" i="15" s="1"/>
  <c r="G689" i="12"/>
  <c r="G689" i="15" s="1"/>
  <c r="G687" i="12"/>
  <c r="G687" i="15" s="1"/>
  <c r="G685" i="12"/>
  <c r="G685" i="15" s="1"/>
  <c r="G683" i="12"/>
  <c r="G683" i="15" s="1"/>
  <c r="G681" i="12"/>
  <c r="G681" i="15" s="1"/>
  <c r="G679" i="12"/>
  <c r="G679" i="15" s="1"/>
  <c r="G677" i="12"/>
  <c r="G677" i="15" s="1"/>
  <c r="G675" i="12"/>
  <c r="G675" i="15" s="1"/>
  <c r="G673" i="12"/>
  <c r="G673" i="15" s="1"/>
  <c r="G671" i="12"/>
  <c r="G671" i="15" s="1"/>
  <c r="G669" i="12"/>
  <c r="G669" i="15" s="1"/>
  <c r="G667" i="12"/>
  <c r="G667" i="15" s="1"/>
  <c r="G665" i="12"/>
  <c r="G665" i="15" s="1"/>
  <c r="G663" i="12"/>
  <c r="G663" i="15" s="1"/>
  <c r="G661" i="12"/>
  <c r="G661" i="15" s="1"/>
  <c r="G659" i="12"/>
  <c r="G659" i="15" s="1"/>
  <c r="G657" i="12"/>
  <c r="G657" i="15" s="1"/>
  <c r="G655" i="12"/>
  <c r="G655" i="15" s="1"/>
  <c r="G653" i="12"/>
  <c r="G653" i="15" s="1"/>
  <c r="G651" i="12"/>
  <c r="G651" i="15" s="1"/>
  <c r="G649" i="12"/>
  <c r="G649" i="15" s="1"/>
  <c r="G647" i="12"/>
  <c r="G647" i="15" s="1"/>
  <c r="G645" i="12"/>
  <c r="G645" i="15" s="1"/>
  <c r="G643" i="12"/>
  <c r="G643" i="15" s="1"/>
  <c r="G641" i="12"/>
  <c r="G641" i="15" s="1"/>
  <c r="G639" i="12"/>
  <c r="G639" i="15" s="1"/>
  <c r="G637" i="12"/>
  <c r="G637" i="15" s="1"/>
  <c r="G635" i="12"/>
  <c r="G635" i="15" s="1"/>
  <c r="G633" i="12"/>
  <c r="G633" i="15" s="1"/>
  <c r="G631" i="12"/>
  <c r="G631" i="15" s="1"/>
  <c r="G629" i="12"/>
  <c r="G629" i="15" s="1"/>
  <c r="G627" i="12"/>
  <c r="G627" i="15" s="1"/>
  <c r="G625" i="12"/>
  <c r="G625" i="15" s="1"/>
  <c r="G623" i="12"/>
  <c r="G623" i="15" s="1"/>
  <c r="G621" i="12"/>
  <c r="G621" i="15" s="1"/>
  <c r="G619" i="12"/>
  <c r="G619" i="15" s="1"/>
  <c r="G617" i="12"/>
  <c r="G617" i="15" s="1"/>
  <c r="G615" i="12"/>
  <c r="G615" i="15" s="1"/>
  <c r="G613" i="12"/>
  <c r="G613" i="15" s="1"/>
  <c r="G611" i="12"/>
  <c r="G611" i="15" s="1"/>
  <c r="G609" i="12"/>
  <c r="G609" i="15" s="1"/>
  <c r="G607" i="12"/>
  <c r="G607" i="15" s="1"/>
  <c r="G605" i="12"/>
  <c r="G605" i="15" s="1"/>
  <c r="G603" i="12"/>
  <c r="G603" i="15" s="1"/>
  <c r="G601" i="12"/>
  <c r="G601" i="15" s="1"/>
  <c r="G599" i="12"/>
  <c r="G599" i="15" s="1"/>
  <c r="G597" i="12"/>
  <c r="G597" i="15" s="1"/>
  <c r="G595" i="12"/>
  <c r="G595" i="15" s="1"/>
  <c r="G593" i="12"/>
  <c r="G593" i="15" s="1"/>
  <c r="G591" i="12"/>
  <c r="G591" i="15" s="1"/>
  <c r="G589" i="12"/>
  <c r="G589" i="15" s="1"/>
  <c r="G587" i="12"/>
  <c r="G587" i="15" s="1"/>
  <c r="G585" i="12"/>
  <c r="G585" i="15" s="1"/>
  <c r="G583" i="12"/>
  <c r="G583" i="15" s="1"/>
  <c r="G581" i="12"/>
  <c r="G581" i="15" s="1"/>
  <c r="G579" i="12"/>
  <c r="G579" i="15" s="1"/>
  <c r="G577" i="12"/>
  <c r="G577" i="15" s="1"/>
  <c r="G575" i="12"/>
  <c r="G575" i="15" s="1"/>
  <c r="G573" i="12"/>
  <c r="G573" i="15" s="1"/>
  <c r="G571" i="12"/>
  <c r="G571" i="15" s="1"/>
  <c r="G569" i="12"/>
  <c r="G569" i="15" s="1"/>
  <c r="G567" i="12"/>
  <c r="G567" i="15" s="1"/>
  <c r="G565" i="12"/>
  <c r="G565" i="15" s="1"/>
  <c r="G563" i="12"/>
  <c r="G563" i="15" s="1"/>
  <c r="G561" i="12"/>
  <c r="G561" i="15" s="1"/>
  <c r="G559" i="12"/>
  <c r="G559" i="15" s="1"/>
  <c r="G557" i="12"/>
  <c r="G557" i="15" s="1"/>
  <c r="G555" i="12"/>
  <c r="G555" i="15" s="1"/>
  <c r="G553" i="12"/>
  <c r="G553" i="15" s="1"/>
  <c r="G551" i="12"/>
  <c r="G551" i="15" s="1"/>
  <c r="G549" i="12"/>
  <c r="G549" i="15" s="1"/>
  <c r="G547" i="12"/>
  <c r="G547" i="15" s="1"/>
  <c r="G545" i="12"/>
  <c r="G545" i="15" s="1"/>
  <c r="G543" i="12"/>
  <c r="G543" i="15" s="1"/>
  <c r="G541" i="12"/>
  <c r="G541" i="15" s="1"/>
  <c r="G539" i="12"/>
  <c r="G539" i="15" s="1"/>
  <c r="G537" i="12"/>
  <c r="G537" i="15" s="1"/>
  <c r="G535" i="12"/>
  <c r="G535" i="15" s="1"/>
  <c r="G533" i="12"/>
  <c r="G533" i="15" s="1"/>
  <c r="G531" i="12"/>
  <c r="G531" i="15" s="1"/>
  <c r="G529" i="12"/>
  <c r="G529" i="15" s="1"/>
  <c r="G527" i="12"/>
  <c r="G527" i="15" s="1"/>
  <c r="G525" i="12"/>
  <c r="G525" i="15" s="1"/>
  <c r="G523" i="12"/>
  <c r="G523" i="15" s="1"/>
  <c r="G521" i="12"/>
  <c r="G521" i="15" s="1"/>
  <c r="G519" i="12"/>
  <c r="G519" i="15" s="1"/>
  <c r="G517" i="12"/>
  <c r="G517" i="15" s="1"/>
  <c r="G515" i="12"/>
  <c r="G515" i="15" s="1"/>
  <c r="G513" i="12"/>
  <c r="G513" i="15" s="1"/>
  <c r="G511" i="12"/>
  <c r="G511" i="15" s="1"/>
  <c r="G509" i="12"/>
  <c r="G509" i="15" s="1"/>
  <c r="G507" i="12"/>
  <c r="G507" i="15" s="1"/>
  <c r="G505" i="12"/>
  <c r="G505" i="15" s="1"/>
  <c r="G503" i="12"/>
  <c r="G503" i="15" s="1"/>
  <c r="G501" i="12"/>
  <c r="G501" i="15" s="1"/>
  <c r="G499" i="12"/>
  <c r="G499" i="15" s="1"/>
  <c r="G497" i="12"/>
  <c r="G497" i="15" s="1"/>
  <c r="G495" i="12"/>
  <c r="G495" i="15" s="1"/>
  <c r="G493" i="12"/>
  <c r="G493" i="15" s="1"/>
  <c r="G491" i="12"/>
  <c r="G491" i="15" s="1"/>
  <c r="G489" i="12"/>
  <c r="G489" i="15" s="1"/>
  <c r="G487" i="12"/>
  <c r="G487" i="15" s="1"/>
  <c r="G485" i="12"/>
  <c r="G485" i="15" s="1"/>
  <c r="G483" i="12"/>
  <c r="G483" i="15" s="1"/>
  <c r="G481" i="12"/>
  <c r="G481" i="15" s="1"/>
  <c r="G479" i="12"/>
  <c r="G479" i="15" s="1"/>
  <c r="G477" i="12"/>
  <c r="G477" i="15" s="1"/>
  <c r="G475" i="12"/>
  <c r="G475" i="15" s="1"/>
  <c r="G473" i="12"/>
  <c r="G473" i="15" s="1"/>
  <c r="G471" i="12"/>
  <c r="G471" i="15" s="1"/>
  <c r="G469" i="12"/>
  <c r="G469" i="15" s="1"/>
  <c r="G467" i="12"/>
  <c r="G467" i="15" s="1"/>
  <c r="G465" i="12"/>
  <c r="G465" i="15" s="1"/>
  <c r="G463" i="12"/>
  <c r="G463" i="15" s="1"/>
  <c r="G461" i="12"/>
  <c r="G461" i="15" s="1"/>
  <c r="G459" i="12"/>
  <c r="G459" i="15" s="1"/>
  <c r="G457" i="12"/>
  <c r="G457" i="15" s="1"/>
  <c r="G455" i="12"/>
  <c r="G455" i="15" s="1"/>
  <c r="G453" i="12"/>
  <c r="G453" i="15" s="1"/>
  <c r="G451" i="12"/>
  <c r="G451" i="15" s="1"/>
  <c r="G449" i="12"/>
  <c r="G449" i="15" s="1"/>
  <c r="G447" i="12"/>
  <c r="G447" i="15" s="1"/>
  <c r="G445" i="12"/>
  <c r="G445" i="15" s="1"/>
  <c r="G443" i="12"/>
  <c r="G443" i="15" s="1"/>
  <c r="G441" i="12"/>
  <c r="G441" i="15" s="1"/>
  <c r="G439" i="12"/>
  <c r="G439" i="15" s="1"/>
  <c r="G437" i="12"/>
  <c r="G437" i="15" s="1"/>
  <c r="G435" i="12"/>
  <c r="G435" i="15" s="1"/>
  <c r="G433" i="12"/>
  <c r="G433" i="15" s="1"/>
  <c r="G431" i="12"/>
  <c r="G431" i="15" s="1"/>
  <c r="G429" i="12"/>
  <c r="G429" i="15" s="1"/>
  <c r="G427" i="12"/>
  <c r="G427" i="15" s="1"/>
  <c r="G425" i="12"/>
  <c r="G425" i="15" s="1"/>
  <c r="G423" i="12"/>
  <c r="G423" i="15" s="1"/>
  <c r="G421" i="12"/>
  <c r="G421" i="15" s="1"/>
  <c r="G419" i="12"/>
  <c r="G419" i="15" s="1"/>
  <c r="G417" i="12"/>
  <c r="G417" i="15" s="1"/>
  <c r="G415" i="12"/>
  <c r="G415" i="15" s="1"/>
  <c r="G413" i="12"/>
  <c r="G413" i="15" s="1"/>
  <c r="G411" i="12"/>
  <c r="G411" i="15" s="1"/>
  <c r="G409" i="12"/>
  <c r="G409" i="15" s="1"/>
  <c r="G407" i="12"/>
  <c r="G407" i="15" s="1"/>
  <c r="G405" i="12"/>
  <c r="G405" i="15" s="1"/>
  <c r="G403" i="12"/>
  <c r="G403" i="15" s="1"/>
  <c r="G401" i="12"/>
  <c r="G401" i="15" s="1"/>
  <c r="G399" i="12"/>
  <c r="G399" i="15" s="1"/>
  <c r="G397" i="12"/>
  <c r="G397" i="15" s="1"/>
  <c r="G395" i="12"/>
  <c r="G395" i="15" s="1"/>
  <c r="G393" i="12"/>
  <c r="G393" i="15" s="1"/>
  <c r="G391" i="12"/>
  <c r="G391" i="15" s="1"/>
  <c r="G389" i="12"/>
  <c r="G389" i="15" s="1"/>
  <c r="G387" i="12"/>
  <c r="G387" i="15" s="1"/>
  <c r="G385" i="12"/>
  <c r="G385" i="15" s="1"/>
  <c r="G383" i="12"/>
  <c r="G383" i="15" s="1"/>
  <c r="G381" i="12"/>
  <c r="G381" i="15" s="1"/>
  <c r="G379" i="12"/>
  <c r="G379" i="15" s="1"/>
  <c r="G377" i="12"/>
  <c r="G377" i="15" s="1"/>
  <c r="G375" i="12"/>
  <c r="G375" i="15" s="1"/>
  <c r="G373" i="12"/>
  <c r="G373" i="15" s="1"/>
  <c r="G371" i="12"/>
  <c r="G371" i="15" s="1"/>
  <c r="G369" i="12"/>
  <c r="G369" i="15" s="1"/>
  <c r="G367" i="12"/>
  <c r="G367" i="15" s="1"/>
  <c r="G365" i="12"/>
  <c r="G365" i="15" s="1"/>
  <c r="G363" i="12"/>
  <c r="G363" i="15" s="1"/>
  <c r="G361" i="12"/>
  <c r="G361" i="15" s="1"/>
  <c r="G359" i="12"/>
  <c r="G359" i="15" s="1"/>
  <c r="G357" i="12"/>
  <c r="G357" i="15" s="1"/>
  <c r="G355" i="12"/>
  <c r="G355" i="15" s="1"/>
  <c r="G353" i="12"/>
  <c r="G353" i="15" s="1"/>
  <c r="G351" i="12"/>
  <c r="G351" i="15" s="1"/>
  <c r="G349" i="12"/>
  <c r="G349" i="15" s="1"/>
  <c r="G347" i="12"/>
  <c r="G347" i="15" s="1"/>
  <c r="G345" i="12"/>
  <c r="G345" i="15" s="1"/>
  <c r="G343" i="12"/>
  <c r="G343" i="15" s="1"/>
  <c r="G341" i="12"/>
  <c r="G341" i="15" s="1"/>
  <c r="G339" i="12"/>
  <c r="G339" i="15" s="1"/>
  <c r="G337" i="12"/>
  <c r="G337" i="15" s="1"/>
  <c r="G335" i="12"/>
  <c r="G335" i="15" s="1"/>
  <c r="G333" i="12"/>
  <c r="G333" i="15" s="1"/>
  <c r="G331" i="12"/>
  <c r="G331" i="15" s="1"/>
  <c r="G329" i="12"/>
  <c r="G329" i="15" s="1"/>
  <c r="G327" i="12"/>
  <c r="G327" i="15" s="1"/>
  <c r="G325" i="12"/>
  <c r="G325" i="15" s="1"/>
  <c r="G323" i="12"/>
  <c r="G323" i="15" s="1"/>
  <c r="G321" i="12"/>
  <c r="G321" i="15" s="1"/>
  <c r="G319" i="12"/>
  <c r="G319" i="15" s="1"/>
  <c r="G317" i="12"/>
  <c r="G317" i="15" s="1"/>
  <c r="G315" i="12"/>
  <c r="G315" i="15" s="1"/>
  <c r="G313" i="12"/>
  <c r="G313" i="15" s="1"/>
  <c r="G311" i="12"/>
  <c r="G311" i="15" s="1"/>
  <c r="G309" i="12"/>
  <c r="G309" i="15" s="1"/>
  <c r="G307" i="12"/>
  <c r="G307" i="15" s="1"/>
  <c r="G305" i="12"/>
  <c r="G305" i="15" s="1"/>
  <c r="G303" i="12"/>
  <c r="G303" i="15" s="1"/>
  <c r="G301" i="12"/>
  <c r="G301" i="15" s="1"/>
  <c r="G299" i="12"/>
  <c r="G299" i="15" s="1"/>
  <c r="G297" i="12"/>
  <c r="G297" i="15" s="1"/>
  <c r="G295" i="12"/>
  <c r="G295" i="15" s="1"/>
  <c r="G293" i="12"/>
  <c r="G293" i="15" s="1"/>
  <c r="G291" i="12"/>
  <c r="G291" i="15" s="1"/>
  <c r="G289" i="12"/>
  <c r="G289" i="15" s="1"/>
  <c r="G287" i="12"/>
  <c r="G287" i="15" s="1"/>
  <c r="G285" i="12"/>
  <c r="G285" i="15" s="1"/>
  <c r="G283" i="12"/>
  <c r="G283" i="15" s="1"/>
  <c r="G281" i="12"/>
  <c r="G281" i="15" s="1"/>
  <c r="G279" i="12"/>
  <c r="G279" i="15" s="1"/>
  <c r="G277" i="12"/>
  <c r="G277" i="15" s="1"/>
  <c r="G275" i="12"/>
  <c r="G275" i="15" s="1"/>
  <c r="G273" i="12"/>
  <c r="G273" i="15" s="1"/>
  <c r="G271" i="12"/>
  <c r="G271" i="15" s="1"/>
  <c r="G269" i="12"/>
  <c r="G269" i="15" s="1"/>
  <c r="G267" i="12"/>
  <c r="G267" i="15" s="1"/>
  <c r="G265" i="12"/>
  <c r="G265" i="15" s="1"/>
  <c r="G263" i="12"/>
  <c r="G263" i="15" s="1"/>
  <c r="G261" i="12"/>
  <c r="G261" i="15" s="1"/>
  <c r="G259" i="12"/>
  <c r="G259" i="15" s="1"/>
  <c r="G257" i="12"/>
  <c r="G257" i="15" s="1"/>
  <c r="G255" i="12"/>
  <c r="G255" i="15" s="1"/>
  <c r="G253" i="12"/>
  <c r="G253" i="15" s="1"/>
  <c r="G251" i="12"/>
  <c r="G251" i="15" s="1"/>
  <c r="G249" i="12"/>
  <c r="G249" i="15" s="1"/>
  <c r="G247" i="12"/>
  <c r="G247" i="15" s="1"/>
  <c r="G245" i="12"/>
  <c r="G245" i="15" s="1"/>
  <c r="G243" i="12"/>
  <c r="G243" i="15" s="1"/>
  <c r="G241" i="12"/>
  <c r="G241" i="15" s="1"/>
  <c r="G239" i="12"/>
  <c r="G239" i="15" s="1"/>
  <c r="G237" i="12"/>
  <c r="G237" i="15" s="1"/>
  <c r="G235" i="12"/>
  <c r="G235" i="15" s="1"/>
  <c r="G233" i="12"/>
  <c r="G233" i="15" s="1"/>
  <c r="G231" i="12"/>
  <c r="G231" i="15" s="1"/>
  <c r="G229" i="12"/>
  <c r="G229" i="15" s="1"/>
  <c r="G227" i="12"/>
  <c r="G227" i="15" s="1"/>
  <c r="G225" i="12"/>
  <c r="G225" i="15" s="1"/>
  <c r="G223" i="12"/>
  <c r="G223" i="15" s="1"/>
  <c r="G221" i="12"/>
  <c r="G221" i="15" s="1"/>
  <c r="G219" i="12"/>
  <c r="G219" i="15" s="1"/>
  <c r="G217" i="12"/>
  <c r="G217" i="15" s="1"/>
  <c r="G215" i="12"/>
  <c r="G215" i="15" s="1"/>
  <c r="G213" i="12"/>
  <c r="G213" i="15" s="1"/>
  <c r="G211" i="12"/>
  <c r="G211" i="15" s="1"/>
  <c r="G209" i="12"/>
  <c r="G209" i="15" s="1"/>
  <c r="G207" i="12"/>
  <c r="G207" i="15" s="1"/>
  <c r="G205" i="12"/>
  <c r="G205" i="15" s="1"/>
  <c r="G203" i="12"/>
  <c r="G203" i="15" s="1"/>
  <c r="G201" i="12"/>
  <c r="G201" i="15" s="1"/>
  <c r="G199" i="12"/>
  <c r="G199" i="15" s="1"/>
  <c r="G197" i="12"/>
  <c r="G197" i="15" s="1"/>
  <c r="G195" i="12"/>
  <c r="G195" i="15" s="1"/>
  <c r="G193" i="12"/>
  <c r="G193" i="15" s="1"/>
  <c r="G191" i="12"/>
  <c r="G191" i="15" s="1"/>
  <c r="G189" i="12"/>
  <c r="G189" i="15" s="1"/>
  <c r="G187" i="12"/>
  <c r="G187" i="15" s="1"/>
  <c r="G185" i="12"/>
  <c r="G185" i="15" s="1"/>
  <c r="G183" i="12"/>
  <c r="G183" i="15" s="1"/>
  <c r="G181" i="12"/>
  <c r="G181" i="15" s="1"/>
  <c r="G179" i="12"/>
  <c r="G179" i="15" s="1"/>
  <c r="G177" i="12"/>
  <c r="G177" i="15" s="1"/>
  <c r="G175" i="12"/>
  <c r="G175" i="15" s="1"/>
  <c r="G173" i="12"/>
  <c r="G173" i="15" s="1"/>
  <c r="G171" i="12"/>
  <c r="G171" i="15" s="1"/>
  <c r="G169" i="12"/>
  <c r="G169" i="15" s="1"/>
  <c r="G167" i="12"/>
  <c r="G167" i="15" s="1"/>
  <c r="G165" i="12"/>
  <c r="G165" i="15" s="1"/>
  <c r="G163" i="12"/>
  <c r="G163" i="15" s="1"/>
  <c r="G161" i="12"/>
  <c r="G161" i="15" s="1"/>
  <c r="G159" i="12"/>
  <c r="G159" i="15" s="1"/>
  <c r="G157" i="12"/>
  <c r="G157" i="15" s="1"/>
  <c r="G155" i="12"/>
  <c r="G155" i="15" s="1"/>
  <c r="G153" i="12"/>
  <c r="G153" i="15" s="1"/>
  <c r="G151" i="12"/>
  <c r="G151" i="15" s="1"/>
  <c r="G149" i="12"/>
  <c r="G149" i="15" s="1"/>
  <c r="G147" i="12"/>
  <c r="G147" i="15" s="1"/>
  <c r="G145" i="12"/>
  <c r="G145" i="15" s="1"/>
  <c r="G143" i="12"/>
  <c r="G143" i="15" s="1"/>
  <c r="G141" i="12"/>
  <c r="G141" i="15" s="1"/>
  <c r="G139" i="12"/>
  <c r="G139" i="15" s="1"/>
  <c r="G137" i="12"/>
  <c r="G137" i="15" s="1"/>
  <c r="G135" i="12"/>
  <c r="G135" i="15" s="1"/>
  <c r="G133" i="12"/>
  <c r="G133" i="15" s="1"/>
  <c r="G131" i="12"/>
  <c r="G131" i="15" s="1"/>
  <c r="G129" i="12"/>
  <c r="G129" i="15" s="1"/>
  <c r="G127" i="12"/>
  <c r="G127" i="15" s="1"/>
  <c r="G125" i="12"/>
  <c r="G125" i="15" s="1"/>
  <c r="G123" i="12"/>
  <c r="G123" i="15" s="1"/>
  <c r="G121" i="12"/>
  <c r="G121" i="15" s="1"/>
  <c r="G119" i="12"/>
  <c r="G119" i="15" s="1"/>
  <c r="G117" i="12"/>
  <c r="G117" i="15" s="1"/>
  <c r="G115" i="12"/>
  <c r="G115" i="15" s="1"/>
  <c r="G113" i="12"/>
  <c r="G113" i="15" s="1"/>
  <c r="G111" i="12"/>
  <c r="G111" i="15" s="1"/>
  <c r="G109" i="12"/>
  <c r="G109" i="15" s="1"/>
  <c r="G107" i="12"/>
  <c r="G107" i="15" s="1"/>
  <c r="G105" i="12"/>
  <c r="G105" i="15" s="1"/>
  <c r="G103" i="12"/>
  <c r="G103" i="15" s="1"/>
  <c r="G101" i="12"/>
  <c r="G101" i="15" s="1"/>
  <c r="G99" i="12"/>
  <c r="G99" i="15" s="1"/>
  <c r="G97" i="12"/>
  <c r="G97" i="15" s="1"/>
  <c r="G95" i="12"/>
  <c r="G95" i="15" s="1"/>
  <c r="G93" i="12"/>
  <c r="G93" i="15" s="1"/>
  <c r="G91" i="12"/>
  <c r="G91" i="15" s="1"/>
  <c r="G89" i="12"/>
  <c r="G89" i="15" s="1"/>
  <c r="G87" i="12"/>
  <c r="G87" i="15" s="1"/>
  <c r="G85" i="12"/>
  <c r="G85" i="15" s="1"/>
  <c r="G83" i="12"/>
  <c r="G83" i="15" s="1"/>
  <c r="G81" i="12"/>
  <c r="G81" i="15" s="1"/>
  <c r="G79" i="12"/>
  <c r="G79" i="15" s="1"/>
  <c r="G77" i="12"/>
  <c r="G77" i="15" s="1"/>
  <c r="G75" i="12"/>
  <c r="G75" i="15" s="1"/>
  <c r="G73" i="12"/>
  <c r="G73" i="15" s="1"/>
  <c r="G71" i="12"/>
  <c r="G71" i="15" s="1"/>
  <c r="G69" i="12"/>
  <c r="G69" i="15" s="1"/>
  <c r="G67" i="12"/>
  <c r="G67" i="15" s="1"/>
  <c r="G65" i="12"/>
  <c r="G65" i="15" s="1"/>
  <c r="G63" i="12"/>
  <c r="G63" i="15" s="1"/>
  <c r="G61" i="12"/>
  <c r="G61" i="15" s="1"/>
  <c r="G59" i="12"/>
  <c r="G59" i="15" s="1"/>
  <c r="G57" i="12"/>
  <c r="G57" i="15" s="1"/>
  <c r="G55" i="12"/>
  <c r="G55" i="15" s="1"/>
  <c r="G53" i="12"/>
  <c r="G53" i="15" s="1"/>
  <c r="G51" i="12"/>
  <c r="G51" i="15" s="1"/>
  <c r="G49" i="12"/>
  <c r="G49" i="15" s="1"/>
  <c r="G47" i="12"/>
  <c r="G47" i="15" s="1"/>
  <c r="G45" i="12"/>
  <c r="G45" i="15" s="1"/>
  <c r="G43" i="12"/>
  <c r="G43" i="15" s="1"/>
  <c r="G41" i="12"/>
  <c r="G41" i="15" s="1"/>
  <c r="G39" i="12"/>
  <c r="G39" i="15" s="1"/>
  <c r="G37" i="12"/>
  <c r="G37" i="15" s="1"/>
  <c r="G35" i="12"/>
  <c r="G35" i="15" s="1"/>
  <c r="G33" i="12"/>
  <c r="G33" i="15" s="1"/>
  <c r="G31" i="12"/>
  <c r="G31" i="15" s="1"/>
  <c r="G29" i="12"/>
  <c r="G29" i="15" s="1"/>
  <c r="G27" i="12"/>
  <c r="G27" i="15" s="1"/>
  <c r="G25" i="12"/>
  <c r="G25" i="15" s="1"/>
  <c r="G23" i="12"/>
  <c r="G23" i="15" s="1"/>
  <c r="G21" i="12"/>
  <c r="G21" i="15" s="1"/>
  <c r="G19" i="12"/>
  <c r="G19" i="15" s="1"/>
  <c r="G17" i="12"/>
  <c r="G17" i="15" s="1"/>
  <c r="G15" i="12"/>
  <c r="G15" i="15" s="1"/>
  <c r="G13" i="12"/>
  <c r="G13" i="15" s="1"/>
  <c r="G11" i="12"/>
  <c r="G11" i="15" s="1"/>
  <c r="G9" i="12"/>
  <c r="G9" i="15" s="1"/>
  <c r="G7" i="12"/>
  <c r="G7" i="15" s="1"/>
  <c r="G5" i="12"/>
  <c r="G5" i="15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G44" i="3" l="1"/>
  <c r="G65" i="3" s="1"/>
  <c r="F62" i="3"/>
  <c r="F47" i="3" l="1"/>
  <c r="F68" i="3" s="1"/>
  <c r="F51" i="3"/>
  <c r="F72" i="3" s="1"/>
  <c r="F59" i="3"/>
  <c r="F80" i="3" s="1"/>
  <c r="G50" i="3"/>
  <c r="G71" i="3" s="1"/>
  <c r="G46" i="3"/>
  <c r="G67" i="3" s="1"/>
  <c r="F55" i="3"/>
  <c r="F76" i="3" s="1"/>
  <c r="H76" i="3" s="1"/>
  <c r="G58" i="3"/>
  <c r="G79" i="3" s="1"/>
  <c r="F63" i="3"/>
  <c r="F84" i="3" s="1"/>
  <c r="G62" i="3"/>
  <c r="G83" i="3" s="1"/>
  <c r="I83" i="3" s="1"/>
  <c r="G54" i="3"/>
  <c r="G75" i="3" s="1"/>
  <c r="F48" i="3"/>
  <c r="F69" i="3" s="1"/>
  <c r="F52" i="3"/>
  <c r="F73" i="3" s="1"/>
  <c r="F56" i="3"/>
  <c r="F77" i="3" s="1"/>
  <c r="F60" i="3"/>
  <c r="F81" i="3" s="1"/>
  <c r="H81" i="3" s="1"/>
  <c r="F64" i="3"/>
  <c r="F85" i="3" s="1"/>
  <c r="G61" i="3"/>
  <c r="G82" i="3" s="1"/>
  <c r="G57" i="3"/>
  <c r="G78" i="3" s="1"/>
  <c r="I78" i="3" s="1"/>
  <c r="G53" i="3"/>
  <c r="G74" i="3" s="1"/>
  <c r="I74" i="3" s="1"/>
  <c r="G49" i="3"/>
  <c r="G70" i="3" s="1"/>
  <c r="G45" i="3"/>
  <c r="G66" i="3" s="1"/>
  <c r="F45" i="3"/>
  <c r="F66" i="3" s="1"/>
  <c r="F49" i="3"/>
  <c r="F70" i="3" s="1"/>
  <c r="F53" i="3"/>
  <c r="F74" i="3" s="1"/>
  <c r="F57" i="3"/>
  <c r="F78" i="3" s="1"/>
  <c r="H78" i="3" s="1"/>
  <c r="F61" i="3"/>
  <c r="F82" i="3" s="1"/>
  <c r="H82" i="3" s="1"/>
  <c r="G64" i="3"/>
  <c r="G85" i="3" s="1"/>
  <c r="I85" i="3" s="1"/>
  <c r="G60" i="3"/>
  <c r="G81" i="3" s="1"/>
  <c r="G56" i="3"/>
  <c r="G77" i="3" s="1"/>
  <c r="I77" i="3" s="1"/>
  <c r="G52" i="3"/>
  <c r="G73" i="3" s="1"/>
  <c r="G48" i="3"/>
  <c r="F44" i="3"/>
  <c r="F46" i="3"/>
  <c r="E46" i="3" s="1"/>
  <c r="F50" i="3"/>
  <c r="E50" i="3" s="1"/>
  <c r="F54" i="3"/>
  <c r="E54" i="3" s="1"/>
  <c r="F58" i="3"/>
  <c r="G63" i="3"/>
  <c r="G84" i="3" s="1"/>
  <c r="I84" i="3" s="1"/>
  <c r="G59" i="3"/>
  <c r="G80" i="3" s="1"/>
  <c r="E80" i="3" s="1"/>
  <c r="G55" i="3"/>
  <c r="G76" i="3" s="1"/>
  <c r="E76" i="3" s="1"/>
  <c r="G51" i="3"/>
  <c r="G72" i="3" s="1"/>
  <c r="E72" i="3" s="1"/>
  <c r="G47" i="3"/>
  <c r="G68" i="3" s="1"/>
  <c r="E68" i="3" s="1"/>
  <c r="E82" i="3"/>
  <c r="F83" i="3"/>
  <c r="H85" i="3"/>
  <c r="C85" i="3"/>
  <c r="H84" i="3"/>
  <c r="C84" i="3"/>
  <c r="C83" i="3"/>
  <c r="I82" i="3"/>
  <c r="C82" i="3"/>
  <c r="C81" i="3"/>
  <c r="H80" i="3"/>
  <c r="C80" i="3"/>
  <c r="I79" i="3"/>
  <c r="C79" i="3"/>
  <c r="C78" i="3"/>
  <c r="C77" i="3"/>
  <c r="C76" i="3"/>
  <c r="I75" i="3"/>
  <c r="C75" i="3"/>
  <c r="C74" i="3"/>
  <c r="H73" i="3"/>
  <c r="C73" i="3"/>
  <c r="I72" i="3"/>
  <c r="H72" i="3"/>
  <c r="C72" i="3"/>
  <c r="I71" i="3"/>
  <c r="C71" i="3"/>
  <c r="I70" i="3"/>
  <c r="C70" i="3"/>
  <c r="H69" i="3"/>
  <c r="C69" i="3"/>
  <c r="H68" i="3"/>
  <c r="C68" i="3"/>
  <c r="I67" i="3"/>
  <c r="C67" i="3"/>
  <c r="I66" i="3"/>
  <c r="C66" i="3"/>
  <c r="I65" i="3"/>
  <c r="C65" i="3"/>
  <c r="H64" i="3"/>
  <c r="C64" i="3"/>
  <c r="H63" i="3"/>
  <c r="C63" i="3"/>
  <c r="I62" i="3"/>
  <c r="H62" i="3"/>
  <c r="C62" i="3"/>
  <c r="I61" i="3"/>
  <c r="C61" i="3"/>
  <c r="C60" i="3"/>
  <c r="H59" i="3"/>
  <c r="C59" i="3"/>
  <c r="I58" i="3"/>
  <c r="H58" i="3"/>
  <c r="C58" i="3"/>
  <c r="C57" i="3"/>
  <c r="C56" i="3"/>
  <c r="H55" i="3"/>
  <c r="C55" i="3"/>
  <c r="I54" i="3"/>
  <c r="C54" i="3"/>
  <c r="H53" i="3"/>
  <c r="C53" i="3"/>
  <c r="I52" i="3"/>
  <c r="H52" i="3"/>
  <c r="C52" i="3"/>
  <c r="I51" i="3"/>
  <c r="H51" i="3"/>
  <c r="C51" i="3"/>
  <c r="I50" i="3"/>
  <c r="C50" i="3"/>
  <c r="I49" i="3"/>
  <c r="C49" i="3"/>
  <c r="H48" i="3"/>
  <c r="C48" i="3"/>
  <c r="I47" i="3"/>
  <c r="H47" i="3"/>
  <c r="C47" i="3"/>
  <c r="I46" i="3"/>
  <c r="C46" i="3"/>
  <c r="I45" i="3"/>
  <c r="C45" i="3"/>
  <c r="I44" i="3"/>
  <c r="H44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1" i="2"/>
  <c r="B42" i="1" s="1"/>
  <c r="B23" i="1" l="1"/>
  <c r="B25" i="1"/>
  <c r="B27" i="1"/>
  <c r="B29" i="1"/>
  <c r="B31" i="1"/>
  <c r="B33" i="1"/>
  <c r="B35" i="1"/>
  <c r="B37" i="1"/>
  <c r="B39" i="1"/>
  <c r="B41" i="1"/>
  <c r="B43" i="1"/>
  <c r="B24" i="1"/>
  <c r="B26" i="1"/>
  <c r="B28" i="1"/>
  <c r="B30" i="1"/>
  <c r="B32" i="1"/>
  <c r="B34" i="1"/>
  <c r="B36" i="1"/>
  <c r="B38" i="1"/>
  <c r="B40" i="1"/>
  <c r="E48" i="3"/>
  <c r="E70" i="3"/>
  <c r="E84" i="3"/>
  <c r="I63" i="3"/>
  <c r="I68" i="3"/>
  <c r="E58" i="3"/>
  <c r="H54" i="3"/>
  <c r="H61" i="3"/>
  <c r="E49" i="3"/>
  <c r="E55" i="3"/>
  <c r="E83" i="3"/>
  <c r="E62" i="3"/>
  <c r="E56" i="3"/>
  <c r="E73" i="3"/>
  <c r="I48" i="3"/>
  <c r="I80" i="3"/>
  <c r="H83" i="3"/>
  <c r="F71" i="3"/>
  <c r="E71" i="3" s="1"/>
  <c r="E64" i="3"/>
  <c r="E61" i="3"/>
  <c r="H49" i="3"/>
  <c r="I53" i="3"/>
  <c r="I64" i="3"/>
  <c r="G69" i="3"/>
  <c r="F67" i="3"/>
  <c r="E67" i="3" s="1"/>
  <c r="E66" i="3"/>
  <c r="H66" i="3"/>
  <c r="H60" i="3"/>
  <c r="E81" i="3"/>
  <c r="E59" i="3"/>
  <c r="E45" i="3"/>
  <c r="E77" i="3"/>
  <c r="H56" i="3"/>
  <c r="H57" i="3"/>
  <c r="I59" i="3"/>
  <c r="I73" i="3"/>
  <c r="E47" i="3"/>
  <c r="E63" i="3"/>
  <c r="E74" i="3"/>
  <c r="E60" i="3"/>
  <c r="E53" i="3"/>
  <c r="H45" i="3"/>
  <c r="H46" i="3"/>
  <c r="H50" i="3"/>
  <c r="I56" i="3"/>
  <c r="F79" i="3"/>
  <c r="E79" i="3" s="1"/>
  <c r="E51" i="3"/>
  <c r="E52" i="3"/>
  <c r="I55" i="3"/>
  <c r="I57" i="3"/>
  <c r="I60" i="3"/>
  <c r="E78" i="3"/>
  <c r="F65" i="3"/>
  <c r="E44" i="3"/>
  <c r="H77" i="3"/>
  <c r="I81" i="3"/>
  <c r="E85" i="3"/>
  <c r="H74" i="3"/>
  <c r="I76" i="3"/>
  <c r="F75" i="3"/>
  <c r="E75" i="3" s="1"/>
  <c r="E57" i="3"/>
  <c r="H70" i="3"/>
  <c r="C4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1" i="2"/>
  <c r="C22" i="2"/>
  <c r="C23" i="2"/>
  <c r="C25" i="2"/>
  <c r="C26" i="2"/>
  <c r="C28" i="2"/>
  <c r="C29" i="2"/>
  <c r="C30" i="2"/>
  <c r="C31" i="2"/>
  <c r="C35" i="2"/>
  <c r="C36" i="2"/>
  <c r="C38" i="2"/>
  <c r="C39" i="2"/>
  <c r="C2" i="2"/>
  <c r="B421" i="1" l="1"/>
  <c r="B419" i="1"/>
  <c r="B417" i="1"/>
  <c r="B415" i="1"/>
  <c r="B413" i="1"/>
  <c r="B411" i="1"/>
  <c r="B409" i="1"/>
  <c r="B407" i="1"/>
  <c r="B405" i="1"/>
  <c r="B403" i="1"/>
  <c r="B401" i="1"/>
  <c r="B420" i="1"/>
  <c r="B418" i="1"/>
  <c r="B416" i="1"/>
  <c r="B414" i="1"/>
  <c r="B412" i="1"/>
  <c r="B410" i="1"/>
  <c r="B408" i="1"/>
  <c r="B406" i="1"/>
  <c r="B404" i="1"/>
  <c r="B402" i="1"/>
  <c r="B735" i="1"/>
  <c r="B733" i="1"/>
  <c r="B731" i="1"/>
  <c r="B729" i="1"/>
  <c r="B727" i="1"/>
  <c r="B725" i="1"/>
  <c r="B723" i="1"/>
  <c r="B721" i="1"/>
  <c r="B719" i="1"/>
  <c r="B717" i="1"/>
  <c r="B736" i="1"/>
  <c r="B734" i="1"/>
  <c r="B732" i="1"/>
  <c r="B730" i="1"/>
  <c r="B728" i="1"/>
  <c r="B726" i="1"/>
  <c r="B724" i="1"/>
  <c r="B722" i="1"/>
  <c r="B720" i="1"/>
  <c r="B718" i="1"/>
  <c r="B716" i="1"/>
  <c r="B631" i="1"/>
  <c r="B629" i="1"/>
  <c r="B627" i="1"/>
  <c r="B625" i="1"/>
  <c r="B623" i="1"/>
  <c r="B621" i="1"/>
  <c r="B619" i="1"/>
  <c r="B617" i="1"/>
  <c r="B615" i="1"/>
  <c r="B613" i="1"/>
  <c r="B611" i="1"/>
  <c r="B630" i="1"/>
  <c r="B628" i="1"/>
  <c r="B626" i="1"/>
  <c r="B624" i="1"/>
  <c r="B622" i="1"/>
  <c r="B620" i="1"/>
  <c r="B618" i="1"/>
  <c r="B616" i="1"/>
  <c r="B614" i="1"/>
  <c r="B612" i="1"/>
  <c r="B567" i="1"/>
  <c r="B565" i="1"/>
  <c r="B563" i="1"/>
  <c r="B561" i="1"/>
  <c r="B559" i="1"/>
  <c r="B557" i="1"/>
  <c r="B555" i="1"/>
  <c r="B553" i="1"/>
  <c r="B551" i="1"/>
  <c r="B549" i="1"/>
  <c r="B568" i="1"/>
  <c r="B566" i="1"/>
  <c r="B564" i="1"/>
  <c r="B562" i="1"/>
  <c r="B560" i="1"/>
  <c r="B558" i="1"/>
  <c r="B556" i="1"/>
  <c r="B554" i="1"/>
  <c r="B552" i="1"/>
  <c r="B550" i="1"/>
  <c r="B548" i="1"/>
  <c r="B378" i="1"/>
  <c r="B376" i="1"/>
  <c r="B374" i="1"/>
  <c r="B372" i="1"/>
  <c r="B370" i="1"/>
  <c r="B368" i="1"/>
  <c r="B366" i="1"/>
  <c r="B364" i="1"/>
  <c r="B362" i="1"/>
  <c r="B360" i="1"/>
  <c r="B379" i="1"/>
  <c r="B377" i="1"/>
  <c r="B375" i="1"/>
  <c r="B373" i="1"/>
  <c r="B371" i="1"/>
  <c r="B369" i="1"/>
  <c r="B367" i="1"/>
  <c r="B365" i="1"/>
  <c r="B363" i="1"/>
  <c r="B361" i="1"/>
  <c r="B359" i="1"/>
  <c r="B358" i="1"/>
  <c r="B356" i="1"/>
  <c r="B354" i="1"/>
  <c r="B352" i="1"/>
  <c r="B350" i="1"/>
  <c r="B348" i="1"/>
  <c r="B346" i="1"/>
  <c r="B344" i="1"/>
  <c r="B342" i="1"/>
  <c r="B340" i="1"/>
  <c r="B338" i="1"/>
  <c r="B357" i="1"/>
  <c r="B355" i="1"/>
  <c r="B353" i="1"/>
  <c r="B351" i="1"/>
  <c r="B349" i="1"/>
  <c r="B347" i="1"/>
  <c r="B345" i="1"/>
  <c r="B343" i="1"/>
  <c r="B341" i="1"/>
  <c r="B339" i="1"/>
  <c r="B316" i="1"/>
  <c r="B314" i="1"/>
  <c r="B312" i="1"/>
  <c r="B310" i="1"/>
  <c r="B308" i="1"/>
  <c r="B306" i="1"/>
  <c r="B304" i="1"/>
  <c r="B302" i="1"/>
  <c r="B300" i="1"/>
  <c r="B298" i="1"/>
  <c r="B296" i="1"/>
  <c r="B315" i="1"/>
  <c r="B313" i="1"/>
  <c r="B311" i="1"/>
  <c r="B309" i="1"/>
  <c r="B307" i="1"/>
  <c r="B305" i="1"/>
  <c r="B303" i="1"/>
  <c r="B301" i="1"/>
  <c r="B299" i="1"/>
  <c r="B297" i="1"/>
  <c r="B252" i="1"/>
  <c r="B250" i="1"/>
  <c r="B248" i="1"/>
  <c r="B246" i="1"/>
  <c r="B244" i="1"/>
  <c r="B242" i="1"/>
  <c r="B240" i="1"/>
  <c r="B238" i="1"/>
  <c r="B236" i="1"/>
  <c r="B234" i="1"/>
  <c r="B253" i="1"/>
  <c r="B251" i="1"/>
  <c r="B249" i="1"/>
  <c r="B247" i="1"/>
  <c r="B245" i="1"/>
  <c r="B243" i="1"/>
  <c r="B241" i="1"/>
  <c r="B239" i="1"/>
  <c r="B237" i="1"/>
  <c r="B235" i="1"/>
  <c r="B233" i="1"/>
  <c r="B22" i="1"/>
  <c r="B20" i="1"/>
  <c r="B18" i="1"/>
  <c r="B16" i="1"/>
  <c r="B14" i="1"/>
  <c r="B12" i="1"/>
  <c r="B10" i="1"/>
  <c r="B8" i="1"/>
  <c r="B6" i="1"/>
  <c r="B4" i="1"/>
  <c r="B2" i="1"/>
  <c r="B21" i="1"/>
  <c r="B19" i="1"/>
  <c r="B17" i="1"/>
  <c r="B15" i="1"/>
  <c r="B13" i="1"/>
  <c r="B11" i="1"/>
  <c r="B9" i="1"/>
  <c r="B7" i="1"/>
  <c r="B5" i="1"/>
  <c r="B3" i="1"/>
  <c r="B64" i="3"/>
  <c r="B61" i="3"/>
  <c r="B60" i="3"/>
  <c r="B55" i="3"/>
  <c r="B53" i="3"/>
  <c r="B52" i="3"/>
  <c r="B51" i="3"/>
  <c r="B49" i="3"/>
  <c r="B46" i="3"/>
  <c r="B63" i="3"/>
  <c r="B62" i="3"/>
  <c r="B59" i="3"/>
  <c r="B58" i="3"/>
  <c r="B57" i="3"/>
  <c r="B56" i="3"/>
  <c r="B54" i="3"/>
  <c r="B50" i="3"/>
  <c r="B48" i="3"/>
  <c r="B47" i="3"/>
  <c r="B45" i="3"/>
  <c r="B44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10" i="1"/>
  <c r="B208" i="1"/>
  <c r="B206" i="1"/>
  <c r="B204" i="1"/>
  <c r="B202" i="1"/>
  <c r="B200" i="1"/>
  <c r="B198" i="1"/>
  <c r="B196" i="1"/>
  <c r="B194" i="1"/>
  <c r="B192" i="1"/>
  <c r="B211" i="1"/>
  <c r="B209" i="1"/>
  <c r="B207" i="1"/>
  <c r="B205" i="1"/>
  <c r="B203" i="1"/>
  <c r="B201" i="1"/>
  <c r="B199" i="1"/>
  <c r="B197" i="1"/>
  <c r="B195" i="1"/>
  <c r="B193" i="1"/>
  <c r="B191" i="1"/>
  <c r="B757" i="1"/>
  <c r="B755" i="1"/>
  <c r="B753" i="1"/>
  <c r="B751" i="1"/>
  <c r="B749" i="1"/>
  <c r="B747" i="1"/>
  <c r="B745" i="1"/>
  <c r="B743" i="1"/>
  <c r="B741" i="1"/>
  <c r="B739" i="1"/>
  <c r="B737" i="1"/>
  <c r="B756" i="1"/>
  <c r="B754" i="1"/>
  <c r="B752" i="1"/>
  <c r="B750" i="1"/>
  <c r="B748" i="1"/>
  <c r="B746" i="1"/>
  <c r="B744" i="1"/>
  <c r="B742" i="1"/>
  <c r="B740" i="1"/>
  <c r="B738" i="1"/>
  <c r="B715" i="1"/>
  <c r="B713" i="1"/>
  <c r="B711" i="1"/>
  <c r="B709" i="1"/>
  <c r="B707" i="1"/>
  <c r="B705" i="1"/>
  <c r="B703" i="1"/>
  <c r="B701" i="1"/>
  <c r="B699" i="1"/>
  <c r="B697" i="1"/>
  <c r="B695" i="1"/>
  <c r="B714" i="1"/>
  <c r="B712" i="1"/>
  <c r="B710" i="1"/>
  <c r="B708" i="1"/>
  <c r="B706" i="1"/>
  <c r="B704" i="1"/>
  <c r="B702" i="1"/>
  <c r="B700" i="1"/>
  <c r="B698" i="1"/>
  <c r="B696" i="1"/>
  <c r="B673" i="1"/>
  <c r="B671" i="1"/>
  <c r="B669" i="1"/>
  <c r="B667" i="1"/>
  <c r="B665" i="1"/>
  <c r="B663" i="1"/>
  <c r="B661" i="1"/>
  <c r="B659" i="1"/>
  <c r="B657" i="1"/>
  <c r="B655" i="1"/>
  <c r="B653" i="1"/>
  <c r="B672" i="1"/>
  <c r="B670" i="1"/>
  <c r="B668" i="1"/>
  <c r="B666" i="1"/>
  <c r="B664" i="1"/>
  <c r="B662" i="1"/>
  <c r="B660" i="1"/>
  <c r="B658" i="1"/>
  <c r="B656" i="1"/>
  <c r="B654" i="1"/>
  <c r="B589" i="1"/>
  <c r="B587" i="1"/>
  <c r="B585" i="1"/>
  <c r="B583" i="1"/>
  <c r="B581" i="1"/>
  <c r="B579" i="1"/>
  <c r="B577" i="1"/>
  <c r="B575" i="1"/>
  <c r="B573" i="1"/>
  <c r="B571" i="1"/>
  <c r="B569" i="1"/>
  <c r="B588" i="1"/>
  <c r="B586" i="1"/>
  <c r="B584" i="1"/>
  <c r="B582" i="1"/>
  <c r="B580" i="1"/>
  <c r="B578" i="1"/>
  <c r="B576" i="1"/>
  <c r="B574" i="1"/>
  <c r="B572" i="1"/>
  <c r="B570" i="1"/>
  <c r="B441" i="1"/>
  <c r="B439" i="1"/>
  <c r="B437" i="1"/>
  <c r="B435" i="1"/>
  <c r="B433" i="1"/>
  <c r="B431" i="1"/>
  <c r="B429" i="1"/>
  <c r="B427" i="1"/>
  <c r="B425" i="1"/>
  <c r="B423" i="1"/>
  <c r="B442" i="1"/>
  <c r="B440" i="1"/>
  <c r="B438" i="1"/>
  <c r="B436" i="1"/>
  <c r="B434" i="1"/>
  <c r="B432" i="1"/>
  <c r="B430" i="1"/>
  <c r="B428" i="1"/>
  <c r="B426" i="1"/>
  <c r="B424" i="1"/>
  <c r="B422" i="1"/>
  <c r="B399" i="1"/>
  <c r="B397" i="1"/>
  <c r="B400" i="1"/>
  <c r="B396" i="1"/>
  <c r="B394" i="1"/>
  <c r="B392" i="1"/>
  <c r="B390" i="1"/>
  <c r="B388" i="1"/>
  <c r="B386" i="1"/>
  <c r="B384" i="1"/>
  <c r="B382" i="1"/>
  <c r="B380" i="1"/>
  <c r="B398" i="1"/>
  <c r="B395" i="1"/>
  <c r="B393" i="1"/>
  <c r="B391" i="1"/>
  <c r="B389" i="1"/>
  <c r="B387" i="1"/>
  <c r="B385" i="1"/>
  <c r="B383" i="1"/>
  <c r="B381" i="1"/>
  <c r="B336" i="1"/>
  <c r="B334" i="1"/>
  <c r="B332" i="1"/>
  <c r="B330" i="1"/>
  <c r="B328" i="1"/>
  <c r="B326" i="1"/>
  <c r="B324" i="1"/>
  <c r="B322" i="1"/>
  <c r="B320" i="1"/>
  <c r="B318" i="1"/>
  <c r="B337" i="1"/>
  <c r="B335" i="1"/>
  <c r="B333" i="1"/>
  <c r="B331" i="1"/>
  <c r="B329" i="1"/>
  <c r="B327" i="1"/>
  <c r="B325" i="1"/>
  <c r="B323" i="1"/>
  <c r="B321" i="1"/>
  <c r="B319" i="1"/>
  <c r="B317" i="1"/>
  <c r="B294" i="1"/>
  <c r="B292" i="1"/>
  <c r="B290" i="1"/>
  <c r="B288" i="1"/>
  <c r="B286" i="1"/>
  <c r="B284" i="1"/>
  <c r="B282" i="1"/>
  <c r="B280" i="1"/>
  <c r="B278" i="1"/>
  <c r="B276" i="1"/>
  <c r="B295" i="1"/>
  <c r="B293" i="1"/>
  <c r="B291" i="1"/>
  <c r="B289" i="1"/>
  <c r="B287" i="1"/>
  <c r="B285" i="1"/>
  <c r="B283" i="1"/>
  <c r="B281" i="1"/>
  <c r="B279" i="1"/>
  <c r="B277" i="1"/>
  <c r="B275" i="1"/>
  <c r="B274" i="1"/>
  <c r="B272" i="1"/>
  <c r="B270" i="1"/>
  <c r="B268" i="1"/>
  <c r="B266" i="1"/>
  <c r="B264" i="1"/>
  <c r="B262" i="1"/>
  <c r="B260" i="1"/>
  <c r="B258" i="1"/>
  <c r="B256" i="1"/>
  <c r="B254" i="1"/>
  <c r="B273" i="1"/>
  <c r="B271" i="1"/>
  <c r="B269" i="1"/>
  <c r="B267" i="1"/>
  <c r="B265" i="1"/>
  <c r="B263" i="1"/>
  <c r="B261" i="1"/>
  <c r="B259" i="1"/>
  <c r="B257" i="1"/>
  <c r="B255" i="1"/>
  <c r="B168" i="1"/>
  <c r="B166" i="1"/>
  <c r="B164" i="1"/>
  <c r="B162" i="1"/>
  <c r="B160" i="1"/>
  <c r="B158" i="1"/>
  <c r="B156" i="1"/>
  <c r="B154" i="1"/>
  <c r="B152" i="1"/>
  <c r="B150" i="1"/>
  <c r="B169" i="1"/>
  <c r="B167" i="1"/>
  <c r="B165" i="1"/>
  <c r="B163" i="1"/>
  <c r="B161" i="1"/>
  <c r="B159" i="1"/>
  <c r="B157" i="1"/>
  <c r="B155" i="1"/>
  <c r="B153" i="1"/>
  <c r="B151" i="1"/>
  <c r="B149" i="1"/>
  <c r="B106" i="1"/>
  <c r="B104" i="1"/>
  <c r="B102" i="1"/>
  <c r="B100" i="1"/>
  <c r="B98" i="1"/>
  <c r="B96" i="1"/>
  <c r="B94" i="1"/>
  <c r="B92" i="1"/>
  <c r="B90" i="1"/>
  <c r="B88" i="1"/>
  <c r="B86" i="1"/>
  <c r="B105" i="1"/>
  <c r="B103" i="1"/>
  <c r="B101" i="1"/>
  <c r="B99" i="1"/>
  <c r="B97" i="1"/>
  <c r="B95" i="1"/>
  <c r="B93" i="1"/>
  <c r="B91" i="1"/>
  <c r="B89" i="1"/>
  <c r="B87" i="1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64" i="1"/>
  <c r="B62" i="1"/>
  <c r="B60" i="1"/>
  <c r="B58" i="1"/>
  <c r="B56" i="1"/>
  <c r="B54" i="1"/>
  <c r="B52" i="1"/>
  <c r="B50" i="1"/>
  <c r="B48" i="1"/>
  <c r="B46" i="1"/>
  <c r="B44" i="1"/>
  <c r="B63" i="1"/>
  <c r="B61" i="1"/>
  <c r="B59" i="1"/>
  <c r="B57" i="1"/>
  <c r="B55" i="1"/>
  <c r="B53" i="1"/>
  <c r="B51" i="1"/>
  <c r="B49" i="1"/>
  <c r="B47" i="1"/>
  <c r="B45" i="1"/>
  <c r="B85" i="3"/>
  <c r="B82" i="3"/>
  <c r="B81" i="3"/>
  <c r="B79" i="3"/>
  <c r="B78" i="3"/>
  <c r="B77" i="3"/>
  <c r="B76" i="3"/>
  <c r="B73" i="3"/>
  <c r="B72" i="3"/>
  <c r="B70" i="3"/>
  <c r="B68" i="3"/>
  <c r="B66" i="3"/>
  <c r="B84" i="3"/>
  <c r="B83" i="3"/>
  <c r="B80" i="3"/>
  <c r="B75" i="3"/>
  <c r="B74" i="3"/>
  <c r="B71" i="3"/>
  <c r="B69" i="3"/>
  <c r="B67" i="3"/>
  <c r="B65" i="3"/>
  <c r="B505" i="1"/>
  <c r="B503" i="1"/>
  <c r="B501" i="1"/>
  <c r="B499" i="1"/>
  <c r="B497" i="1"/>
  <c r="B495" i="1"/>
  <c r="B493" i="1"/>
  <c r="B491" i="1"/>
  <c r="B489" i="1"/>
  <c r="B487" i="1"/>
  <c r="B485" i="1"/>
  <c r="B504" i="1"/>
  <c r="B502" i="1"/>
  <c r="B500" i="1"/>
  <c r="B498" i="1"/>
  <c r="B496" i="1"/>
  <c r="B494" i="1"/>
  <c r="B492" i="1"/>
  <c r="B490" i="1"/>
  <c r="B488" i="1"/>
  <c r="B486" i="1"/>
  <c r="B126" i="1"/>
  <c r="B124" i="1"/>
  <c r="B122" i="1"/>
  <c r="B120" i="1"/>
  <c r="B118" i="1"/>
  <c r="B116" i="1"/>
  <c r="B114" i="1"/>
  <c r="B112" i="1"/>
  <c r="B110" i="1"/>
  <c r="B108" i="1"/>
  <c r="B127" i="1"/>
  <c r="B125" i="1"/>
  <c r="B123" i="1"/>
  <c r="B121" i="1"/>
  <c r="B119" i="1"/>
  <c r="B117" i="1"/>
  <c r="B115" i="1"/>
  <c r="B113" i="1"/>
  <c r="B111" i="1"/>
  <c r="B109" i="1"/>
  <c r="B107" i="1"/>
  <c r="H71" i="3"/>
  <c r="E69" i="3"/>
  <c r="I69" i="3"/>
  <c r="H67" i="3"/>
  <c r="H79" i="3"/>
  <c r="H75" i="3"/>
  <c r="E65" i="3"/>
  <c r="H65" i="3"/>
  <c r="G23" i="3" l="1"/>
  <c r="I23" i="3" s="1"/>
  <c r="E23" i="3"/>
  <c r="F23" i="3"/>
  <c r="H23" i="3" s="1"/>
  <c r="G25" i="3"/>
  <c r="I25" i="3" s="1"/>
  <c r="F25" i="3"/>
  <c r="H25" i="3" s="1"/>
  <c r="E25" i="3"/>
  <c r="G27" i="3"/>
  <c r="I27" i="3" s="1"/>
  <c r="F27" i="3"/>
  <c r="H27" i="3" s="1"/>
  <c r="E27" i="3"/>
  <c r="G29" i="3"/>
  <c r="I29" i="3" s="1"/>
  <c r="F29" i="3"/>
  <c r="H29" i="3" s="1"/>
  <c r="E29" i="3"/>
  <c r="F31" i="3"/>
  <c r="H31" i="3" s="1"/>
  <c r="G31" i="3"/>
  <c r="I31" i="3" s="1"/>
  <c r="E31" i="3"/>
  <c r="G33" i="3"/>
  <c r="I33" i="3" s="1"/>
  <c r="F33" i="3"/>
  <c r="H33" i="3" s="1"/>
  <c r="E33" i="3"/>
  <c r="E35" i="3"/>
  <c r="G35" i="3"/>
  <c r="I35" i="3" s="1"/>
  <c r="F35" i="3"/>
  <c r="H35" i="3" s="1"/>
  <c r="G37" i="3"/>
  <c r="I37" i="3" s="1"/>
  <c r="F37" i="3"/>
  <c r="H37" i="3" s="1"/>
  <c r="E37" i="3"/>
  <c r="F39" i="3"/>
  <c r="H39" i="3" s="1"/>
  <c r="G39" i="3"/>
  <c r="I39" i="3" s="1"/>
  <c r="E39" i="3"/>
  <c r="G41" i="3"/>
  <c r="I41" i="3" s="1"/>
  <c r="F41" i="3"/>
  <c r="H41" i="3" s="1"/>
  <c r="E41" i="3"/>
  <c r="G43" i="3"/>
  <c r="I43" i="3" s="1"/>
  <c r="F43" i="3"/>
  <c r="H43" i="3" s="1"/>
  <c r="E43" i="3"/>
  <c r="G3" i="3"/>
  <c r="I3" i="3" s="1"/>
  <c r="F3" i="3"/>
  <c r="H3" i="3" s="1"/>
  <c r="E3" i="3"/>
  <c r="G5" i="3"/>
  <c r="I5" i="3" s="1"/>
  <c r="F5" i="3"/>
  <c r="H5" i="3" s="1"/>
  <c r="E5" i="3"/>
  <c r="F7" i="3"/>
  <c r="H7" i="3" s="1"/>
  <c r="G7" i="3"/>
  <c r="I7" i="3" s="1"/>
  <c r="E7" i="3"/>
  <c r="G9" i="3"/>
  <c r="I9" i="3" s="1"/>
  <c r="F9" i="3"/>
  <c r="H9" i="3" s="1"/>
  <c r="E9" i="3"/>
  <c r="G11" i="3"/>
  <c r="I11" i="3" s="1"/>
  <c r="F11" i="3"/>
  <c r="H11" i="3" s="1"/>
  <c r="E11" i="3"/>
  <c r="G13" i="3"/>
  <c r="I13" i="3" s="1"/>
  <c r="F13" i="3"/>
  <c r="H13" i="3" s="1"/>
  <c r="E13" i="3"/>
  <c r="F15" i="3"/>
  <c r="H15" i="3" s="1"/>
  <c r="G15" i="3"/>
  <c r="I15" i="3" s="1"/>
  <c r="E15" i="3"/>
  <c r="G17" i="3"/>
  <c r="I17" i="3" s="1"/>
  <c r="F17" i="3"/>
  <c r="H17" i="3" s="1"/>
  <c r="E17" i="3"/>
  <c r="E19" i="3"/>
  <c r="G19" i="3"/>
  <c r="I19" i="3" s="1"/>
  <c r="F19" i="3"/>
  <c r="H19" i="3" s="1"/>
  <c r="F21" i="3"/>
  <c r="H21" i="3" s="1"/>
  <c r="G21" i="3"/>
  <c r="I21" i="3" s="1"/>
  <c r="E21" i="3"/>
  <c r="G24" i="3"/>
  <c r="I24" i="3" s="1"/>
  <c r="F24" i="3"/>
  <c r="H24" i="3" s="1"/>
  <c r="E24" i="3"/>
  <c r="G26" i="3"/>
  <c r="I26" i="3" s="1"/>
  <c r="F26" i="3"/>
  <c r="H26" i="3" s="1"/>
  <c r="E26" i="3"/>
  <c r="F28" i="3"/>
  <c r="H28" i="3" s="1"/>
  <c r="E28" i="3"/>
  <c r="G28" i="3"/>
  <c r="I28" i="3" s="1"/>
  <c r="F30" i="3"/>
  <c r="H30" i="3" s="1"/>
  <c r="E30" i="3"/>
  <c r="G30" i="3"/>
  <c r="I30" i="3" s="1"/>
  <c r="G32" i="3"/>
  <c r="I32" i="3" s="1"/>
  <c r="F32" i="3"/>
  <c r="H32" i="3" s="1"/>
  <c r="E32" i="3"/>
  <c r="F34" i="3"/>
  <c r="H34" i="3" s="1"/>
  <c r="E34" i="3"/>
  <c r="G34" i="3"/>
  <c r="I34" i="3" s="1"/>
  <c r="G36" i="3"/>
  <c r="I36" i="3" s="1"/>
  <c r="F36" i="3"/>
  <c r="H36" i="3" s="1"/>
  <c r="E36" i="3"/>
  <c r="G38" i="3"/>
  <c r="I38" i="3" s="1"/>
  <c r="F38" i="3"/>
  <c r="H38" i="3" s="1"/>
  <c r="E38" i="3"/>
  <c r="G40" i="3"/>
  <c r="I40" i="3" s="1"/>
  <c r="F40" i="3"/>
  <c r="H40" i="3" s="1"/>
  <c r="E40" i="3"/>
  <c r="G42" i="3"/>
  <c r="I42" i="3" s="1"/>
  <c r="F42" i="3"/>
  <c r="H42" i="3" s="1"/>
  <c r="E42" i="3"/>
  <c r="G2" i="3"/>
  <c r="I2" i="3" s="1"/>
  <c r="F2" i="3"/>
  <c r="H2" i="3" s="1"/>
  <c r="E2" i="3"/>
  <c r="F4" i="3"/>
  <c r="H4" i="3" s="1"/>
  <c r="G4" i="3"/>
  <c r="I4" i="3" s="1"/>
  <c r="E4" i="3"/>
  <c r="F6" i="3"/>
  <c r="H6" i="3" s="1"/>
  <c r="E6" i="3"/>
  <c r="G6" i="3"/>
  <c r="I6" i="3" s="1"/>
  <c r="F8" i="3"/>
  <c r="H8" i="3" s="1"/>
  <c r="G8" i="3"/>
  <c r="I8" i="3" s="1"/>
  <c r="E8" i="3"/>
  <c r="F10" i="3"/>
  <c r="H10" i="3" s="1"/>
  <c r="E10" i="3"/>
  <c r="G10" i="3"/>
  <c r="I10" i="3" s="1"/>
  <c r="E12" i="3"/>
  <c r="F12" i="3"/>
  <c r="H12" i="3" s="1"/>
  <c r="G12" i="3"/>
  <c r="I12" i="3" s="1"/>
  <c r="F14" i="3"/>
  <c r="H14" i="3" s="1"/>
  <c r="G14" i="3"/>
  <c r="I14" i="3" s="1"/>
  <c r="E14" i="3"/>
  <c r="F16" i="3"/>
  <c r="H16" i="3" s="1"/>
  <c r="E16" i="3"/>
  <c r="G16" i="3"/>
  <c r="I16" i="3" s="1"/>
  <c r="G18" i="3"/>
  <c r="I18" i="3" s="1"/>
  <c r="F18" i="3"/>
  <c r="H18" i="3" s="1"/>
  <c r="E18" i="3"/>
  <c r="E20" i="3"/>
  <c r="F20" i="3"/>
  <c r="H20" i="3" s="1"/>
  <c r="G20" i="3"/>
  <c r="I20" i="3" s="1"/>
  <c r="G22" i="3"/>
  <c r="I22" i="3" s="1"/>
  <c r="F22" i="3"/>
  <c r="H22" i="3" s="1"/>
  <c r="E22" i="3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HHSize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Query - Append1" description="Connection to the 'Append1' query in the workbook." type="5" refreshedVersion="0" background="1">
    <dbPr connection="Provider=Microsoft.Mashup.OleDb.1;Data Source=$Workbook$;Location=Append1" command="SELECT * FROM [Append1]"/>
  </connection>
  <connection id="3" keepAlive="1" name="Query - APTSNEUT" description="Connection to the 'APTSNEUT' query in the workbook." type="5" refreshedVersion="0" background="1">
    <dbPr connection="Provider=Microsoft.Mashup.OleDb.1;Data Source=$Workbook$;Location=APTSNEUT" command="SELECT * FROM [APTSNEUT]"/>
  </connection>
  <connection id="4" name="Query - HHSize" description="Connection to the 'HHSize' query in the workbook." type="100" refreshedVersion="6" minRefreshableVersion="5">
    <extLst>
      <ext xmlns:x15="http://schemas.microsoft.com/office/spreadsheetml/2010/11/main" uri="{DE250136-89BD-433C-8126-D09CA5730AF9}">
        <x15:connection id="777f8c6c-a4e7-4c4a-8dde-47ba0487ac87"/>
      </ext>
    </extLst>
  </connection>
  <connection id="5" keepAlive="1" name="Query - IndiaPopProj" description="Connection to the 'IndiaPopProj' query in the workbook." type="5" refreshedVersion="0" background="1">
    <dbPr connection="Provider=Microsoft.Mashup.OleDb.1;Data Source=$Workbook$;Location=IndiaPopProj" command="SELECT * FROM [IndiaPopProj]"/>
  </connection>
  <connection id="6" keepAlive="1" name="Query - Merge1" description="Connection to the 'Merge1' query in the workbook." type="5" refreshedVersion="6" background="1" saveData="1">
    <dbPr connection="Provider=Microsoft.Mashup.OleDb.1;Data Source=$Workbook$;Location=Merge1" command="SELECT * FROM [Merge1]"/>
  </connection>
  <connection id="7" keepAlive="1" name="Query - STATE" description="Connection to the 'STATE' query in the workbook." type="5" refreshedVersion="0" background="1">
    <dbPr connection="Provider=Microsoft.Mashup.OleDb.1;Data Source=$Workbook$;Location=STATE" command="SELECT * FROM [STATE]"/>
  </connection>
  <connection id="8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<sst xmlns="http://schemas.openxmlformats.org/spreadsheetml/2006/main" count="26085" uniqueCount="165">
  <si>
    <t>Region</t>
  </si>
  <si>
    <t>TotalPopulation(millions)</t>
  </si>
  <si>
    <t>UrbanPopulation(millions)</t>
  </si>
  <si>
    <t>RuralPopulation(millions)</t>
  </si>
  <si>
    <t>India</t>
  </si>
  <si>
    <t>Andhra Pradesh</t>
  </si>
  <si>
    <t>Andaman &amp; Nicobar</t>
  </si>
  <si>
    <t>Arunachal Pradesh</t>
  </si>
  <si>
    <t>Assam</t>
  </si>
  <si>
    <t>Bihar</t>
  </si>
  <si>
    <t>Chandigarh</t>
  </si>
  <si>
    <t>Chhattisgarh</t>
  </si>
  <si>
    <t>Daman &amp; Diu</t>
  </si>
  <si>
    <t>Nct Of Delhi</t>
  </si>
  <si>
    <t>Dadra &amp; Nagar Haveli</t>
  </si>
  <si>
    <t>Goa</t>
  </si>
  <si>
    <t>Gujarat</t>
  </si>
  <si>
    <t>Himachal Pradesh</t>
  </si>
  <si>
    <t>Haryana</t>
  </si>
  <si>
    <t>Jharkhand</t>
  </si>
  <si>
    <t>Jammu &amp; Kashmir</t>
  </si>
  <si>
    <t>Karnataka</t>
  </si>
  <si>
    <t>Kerala</t>
  </si>
  <si>
    <t>Lakshadweep</t>
  </si>
  <si>
    <t>Maharashtra</t>
  </si>
  <si>
    <t>Meghalaya</t>
  </si>
  <si>
    <t>Manipur</t>
  </si>
  <si>
    <t>Madhya Pradesh</t>
  </si>
  <si>
    <t>Mizoram</t>
  </si>
  <si>
    <t>Nagaland</t>
  </si>
  <si>
    <t>Odisha</t>
  </si>
  <si>
    <t>Punjab</t>
  </si>
  <si>
    <t>Puducherry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</si>
  <si>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</si>
  <si>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</si>
  <si>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</si>
  <si>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</si>
  <si>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</si>
  <si>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</si>
  <si>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</si>
  <si>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AP</t>
  </si>
  <si>
    <t>AR</t>
  </si>
  <si>
    <t>AS</t>
  </si>
  <si>
    <t>BR</t>
  </si>
  <si>
    <t>CG</t>
  </si>
  <si>
    <t>GA</t>
  </si>
  <si>
    <t>GJ</t>
  </si>
  <si>
    <t>HR</t>
  </si>
  <si>
    <t>HP</t>
  </si>
  <si>
    <t>JK</t>
  </si>
  <si>
    <t>JH</t>
  </si>
  <si>
    <t>KA</t>
  </si>
  <si>
    <t>KL</t>
  </si>
  <si>
    <t>MP</t>
  </si>
  <si>
    <t>MH</t>
  </si>
  <si>
    <t>MN</t>
  </si>
  <si>
    <t>ML</t>
  </si>
  <si>
    <t>MZ</t>
  </si>
  <si>
    <t>NL</t>
  </si>
  <si>
    <t>OD</t>
  </si>
  <si>
    <t>PB</t>
  </si>
  <si>
    <t>RJ</t>
  </si>
  <si>
    <t>SK</t>
  </si>
  <si>
    <t>TN</t>
  </si>
  <si>
    <t>Telangana</t>
  </si>
  <si>
    <t>TS</t>
  </si>
  <si>
    <t>TR</t>
  </si>
  <si>
    <t>UP</t>
  </si>
  <si>
    <t>UK</t>
  </si>
  <si>
    <t>WB</t>
  </si>
  <si>
    <t>AN</t>
  </si>
  <si>
    <t>CH</t>
  </si>
  <si>
    <t>DN</t>
  </si>
  <si>
    <t>DD</t>
  </si>
  <si>
    <t>DL</t>
  </si>
  <si>
    <t>LD</t>
  </si>
  <si>
    <t>PY</t>
  </si>
  <si>
    <t>UT</t>
  </si>
  <si>
    <t>NE</t>
  </si>
  <si>
    <t>STATE</t>
  </si>
  <si>
    <t>IN</t>
  </si>
  <si>
    <t>Union Territories</t>
  </si>
  <si>
    <t>NorthEast States</t>
  </si>
  <si>
    <t>Andhra Pradesh Combined</t>
  </si>
  <si>
    <t>AP+TS</t>
  </si>
  <si>
    <t>State Code</t>
  </si>
  <si>
    <t>Area Code</t>
  </si>
  <si>
    <t>Nct of Delhi</t>
  </si>
  <si>
    <t>Area</t>
  </si>
  <si>
    <t>YEAR</t>
  </si>
  <si>
    <t>URBAN</t>
  </si>
  <si>
    <t>RURAL</t>
  </si>
  <si>
    <t>APUrban/CombinedUrban</t>
  </si>
  <si>
    <t>TSUrban/CombinedUrban</t>
  </si>
  <si>
    <t>APRural/CombinedRural</t>
  </si>
  <si>
    <t>TSRural/CombinedRural</t>
  </si>
  <si>
    <t>URBANRURAL</t>
  </si>
  <si>
    <t>Population</t>
  </si>
  <si>
    <t>FY</t>
  </si>
  <si>
    <t>Year</t>
  </si>
  <si>
    <t>QUINTILE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</si>
  <si>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</si>
  <si>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</si>
  <si>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</si>
  <si>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</si>
  <si>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</si>
  <si>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</si>
  <si>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</si>
  <si>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</si>
  <si>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</si>
  <si>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</si>
  <si>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</si>
  <si>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</si>
  <si>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</si>
  <si>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Q1</t>
  </si>
  <si>
    <t>Q2</t>
  </si>
  <si>
    <t>Q3</t>
  </si>
  <si>
    <t>Q4</t>
  </si>
  <si>
    <t>Q5</t>
  </si>
  <si>
    <t>HHSize</t>
  </si>
  <si>
    <t>INDIA</t>
  </si>
  <si>
    <t>ER</t>
  </si>
  <si>
    <t>WR</t>
  </si>
  <si>
    <t>NER</t>
  </si>
  <si>
    <t>SR</t>
  </si>
  <si>
    <t>NR</t>
  </si>
  <si>
    <t>ModelGeography</t>
  </si>
  <si>
    <t>SubGeography1</t>
  </si>
  <si>
    <t>SubGeography2</t>
  </si>
  <si>
    <t>ConsumerType1</t>
  </si>
  <si>
    <t>ConsumerType2</t>
  </si>
  <si>
    <t>NumConsumers</t>
  </si>
  <si>
    <t>Index1</t>
  </si>
  <si>
    <t>Index2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</si>
  <si>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</si>
  <si>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</si>
  <si>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</si>
  <si>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</si>
  <si>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</si>
  <si>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</si>
  <si>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</si>
  <si>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t>PIER report:</t>
  </si>
  <si>
    <t xml:space="preserve">Link to PIER Report </t>
  </si>
  <si>
    <t>Rumi Git repo:</t>
  </si>
  <si>
    <t xml:space="preserve">Link to Rumi Git </t>
  </si>
  <si>
    <t>Parameter files</t>
  </si>
  <si>
    <t xml:space="preserve">Documentation </t>
  </si>
  <si>
    <t xml:space="preserve">Sources </t>
  </si>
  <si>
    <r>
      <t>Samir, K. C., Marcus Wurzer, Markus Speringer, and Wolfgang Lutz. "Future population and human capital in heterogeneous India."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115, no. 33 (2018): 8328-8333. IASA, https://www.pnas.org/content/115/33/8328</t>
    </r>
  </si>
  <si>
    <t>NSSO Consumer Expenditure survey 2005, 2012</t>
  </si>
  <si>
    <t>Census 2011</t>
  </si>
  <si>
    <t>NumConsumers.csv</t>
  </si>
  <si>
    <t>Perspectives on Indian Energy based on Rumi (PIER)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</si>
  <si>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</si>
  <si>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Prayas (Energy Group). (2021, October). Rumi: An open-source energy systems modelling platform developed by Prayas (Energy Group). https://github.com/prayas-energy/Rumi</t>
  </si>
  <si>
    <t>Folder</t>
  </si>
  <si>
    <t xml:space="preserve">This workbook creates input data for Residential NumConsumers (number of households) using state-wise, urban-rural population projections from literature and NSSO 61 and NSSO 68 round Consumer expenditure surveys for HH size </t>
  </si>
  <si>
    <t xml:space="preserve">Sl no. </t>
  </si>
  <si>
    <t>The population projections from literature are in sheet "Yearly Projections"</t>
  </si>
  <si>
    <t>Since the data sources have data for the combined (pre-splitting into AP and TS) Andhra Pradesh, their relative population projections in Census 2011 (based on the districts in the respective states) are used to split the population between them.</t>
  </si>
  <si>
    <t>Since PIER combines non-Assam NE states into NE and all Union territories, the same is achieved in this workbook (sheet AP-TS-NE-UT)</t>
  </si>
  <si>
    <t>Sheet HHSize-Input has household size projections for each state, urban-rural geography and expenditure quintile, based on the growth rate between the two NSSO surveys</t>
  </si>
  <si>
    <t>Global Data/Demand/Parameters/D_RES/</t>
  </si>
  <si>
    <t>Source workbook</t>
  </si>
  <si>
    <t xml:space="preserve">ResNumConsumers.xlsx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</si>
</sst>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sz val="10"/>
      <color rgb="FFFF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9" fillId="0" borderId="0" applyNumberFormat="0" applyFill="0" applyBorder="0" applyAlignment="0" applyProtection="0"/>
    <xf numFmtId="0" fontId="1" fillId="0" borderId="0"/>
    <xf numFmtId="0" fontId="25" fillId="0" borderId="0"/>
  </cellStyleXfs>
  <cellXfs count="41">
    <xf numFmtId="0" fontId="0" fillId="0" borderId="0" xfId="0"/>
    <xf numFmtId="0" fontId="0" fillId="0" borderId="0" xfId="0" applyNumberFormat="1"/>
    <xf numFmtId="0" fontId="0" fillId="0" borderId="0" xfId="0" quotePrefix="1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18" fillId="0" borderId="12" xfId="0" applyFont="1" applyBorder="1"/>
    <xf numFmtId="0" fontId="18" fillId="33" borderId="10" xfId="0" applyFont="1" applyFill="1" applyBorder="1"/>
    <xf numFmtId="0" fontId="18" fillId="0" borderId="10" xfId="0" applyFont="1" applyBorder="1"/>
    <xf numFmtId="0" fontId="20" fillId="0" borderId="0" xfId="42" applyFont="1" applyAlignment="1">
      <alignment horizontal="left"/>
    </xf>
    <xf numFmtId="0" fontId="19" fillId="0" borderId="0" xfId="42" applyFont="1" applyAlignment="1"/>
    <xf numFmtId="0" fontId="21" fillId="0" borderId="0" xfId="42" applyFont="1" applyAlignment="1"/>
    <xf numFmtId="0" fontId="22" fillId="0" borderId="0" xfId="42" applyFont="1" applyAlignment="1">
      <alignment horizontal="left"/>
    </xf>
    <xf numFmtId="0" fontId="23" fillId="0" borderId="0" xfId="42" applyFont="1" applyAlignment="1">
      <alignment horizontal="left"/>
    </xf>
    <xf numFmtId="0" fontId="24" fillId="0" borderId="0" xfId="42" applyFont="1" applyAlignment="1"/>
    <xf numFmtId="164" fontId="25" fillId="0" borderId="0" xfId="42" applyNumberFormat="1" applyFont="1" applyAlignment="1">
      <alignment horizontal="left"/>
    </xf>
    <xf numFmtId="0" fontId="21" fillId="0" borderId="0" xfId="42" applyFont="1"/>
    <xf numFmtId="0" fontId="26" fillId="0" borderId="0" xfId="42" applyFont="1" applyAlignment="1"/>
    <xf numFmtId="0" fontId="25" fillId="0" borderId="0" xfId="42" applyFont="1" applyAlignment="1">
      <alignment horizontal="left"/>
    </xf>
    <xf numFmtId="0" fontId="24" fillId="0" borderId="0" xfId="42" applyFont="1" applyAlignment="1">
      <alignment horizontal="center"/>
    </xf>
    <xf numFmtId="0" fontId="24" fillId="0" borderId="16" xfId="42" applyFont="1" applyBorder="1" applyAlignment="1"/>
    <xf numFmtId="0" fontId="27" fillId="0" borderId="17" xfId="42" applyFont="1" applyBorder="1" applyAlignment="1"/>
    <xf numFmtId="0" fontId="26" fillId="0" borderId="16" xfId="42" applyFont="1" applyBorder="1" applyAlignment="1"/>
    <xf numFmtId="0" fontId="25" fillId="0" borderId="16" xfId="42" applyFont="1" applyBorder="1" applyAlignment="1"/>
    <xf numFmtId="0" fontId="26" fillId="0" borderId="0" xfId="42" applyFont="1" applyAlignment="1">
      <alignment horizontal="center"/>
    </xf>
    <xf numFmtId="0" fontId="19" fillId="0" borderId="0" xfId="42" applyFont="1" applyAlignment="1">
      <alignment horizontal="center"/>
    </xf>
    <xf numFmtId="0" fontId="19" fillId="0" borderId="0" xfId="42" applyFont="1" applyAlignment="1">
      <alignment horizontal="left"/>
    </xf>
    <xf numFmtId="0" fontId="30" fillId="0" borderId="0" xfId="0" applyFont="1"/>
    <xf numFmtId="0" fontId="32" fillId="0" borderId="16" xfId="43" applyFont="1" applyBorder="1" applyAlignment="1"/>
    <xf numFmtId="0" fontId="28" fillId="0" borderId="0" xfId="45" applyFont="1"/>
    <xf numFmtId="0" fontId="35" fillId="0" borderId="0" xfId="42" applyFont="1" applyAlignment="1"/>
    <xf numFmtId="0" fontId="26" fillId="0" borderId="18" xfId="42" applyFont="1" applyBorder="1" applyAlignment="1">
      <alignment wrapText="1"/>
    </xf>
    <xf numFmtId="0" fontId="24" fillId="0" borderId="18" xfId="0" applyFont="1" applyBorder="1"/>
    <xf numFmtId="0" fontId="25" fillId="0" borderId="0" xfId="42" applyFont="1" applyBorder="1" applyAlignment="1"/>
    <xf numFmtId="0" fontId="25" fillId="0" borderId="16" xfId="42" applyFont="1" applyBorder="1" applyAlignment="1">
      <alignment wrapText="1"/>
    </xf>
    <xf numFmtId="0" fontId="0" fillId="0" borderId="0" xfId="0" applyFill="1"/>
    <xf numFmtId="0" fontId="24" fillId="0" borderId="13" xfId="42" applyFont="1" applyBorder="1" applyAlignment="1">
      <alignment horizontal="center"/>
    </xf>
    <xf numFmtId="0" fontId="25" fillId="0" borderId="14" xfId="42" applyFont="1" applyBorder="1"/>
    <xf numFmtId="0" fontId="25" fillId="0" borderId="15" xfId="42" applyFont="1" applyBorder="1"/>
    <xf numFmtId="0" fontId="33" fillId="0" borderId="18" xfId="0" applyFont="1" applyBorder="1" applyAlignment="1">
      <alignment horizontal="left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/>
    <cellStyle name="Normal 3" xfId="45"/>
    <cellStyle name="Normal 6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TATE" tableColumnId="9"/>
      <queryTableField id="2" name="YEAR" tableColumnId="10"/>
      <queryTableField id="3" name="URBANRURAL" tableColumnId="11"/>
      <queryTableField id="4" name="Population" tableColumnId="12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6">
    <queryTableFields count="5">
      <queryTableField id="1" name="STATE" tableColumnId="1"/>
      <queryTableField id="2" name="URBANRURAL" tableColumnId="2"/>
      <queryTableField id="3" name="QUINTILE" tableColumnId="3"/>
      <queryTableField id="4" name="YEAR" tableColumnId="4"/>
      <queryTableField id="5" name="HHSize" tableColumnId="5"/>
    </queryTableFields>
  </queryTableRefresh>
  <extLst>
    <ext xmlns:x15="http://schemas.microsoft.com/office/spreadsheetml/2010/11/main" uri="{883FBD77-0823-4a55-B5E3-86C4891E6966}">
      <x15:queryTable sourceDataName="Query - HHSize"/>
    </ext>
  </extLst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IndiaPopProj" displayName="IndiaPopProj" ref="A1:J757" totalsRowShown="0">
  <autoFilter ref="A1:J757"/>
  <tableColumns count="10">
    <tableColumn id="1" name="Region"/>
    <tableColumn id="2" name="Area">
      <calculatedColumnFormula>INDEX('Region Mappings'!$C$2:$C$41,MATCH(A2,'Region Mappings'!$A$2:$A$41,0))</calculatedColumnFormula>
    </tableColumn>
    <tableColumn id="3" name="STATE">
      <calculatedColumnFormula>INDEX('Region Mappings'!$B$2:$B$41,MATCH(A2,'Region Mappings'!$A$2:$A$41,0))</calculatedColumnFormula>
    </tableColumn>
    <tableColumn id="4" name="Year"/>
    <tableColumn id="5" name="TotalPopulation(millions)"/>
    <tableColumn id="6" name="UrbanPopulation(millions)"/>
    <tableColumn id="7" name="RuralPopulation(millions)"/>
    <tableColumn id="8" name="URBAN">
      <calculatedColumnFormula>ROUND(F2*1000000,0)</calculatedColumnFormula>
    </tableColumn>
    <tableColumn id="9" name="RURAL">
      <calculatedColumnFormula>ROUND(G2*1000000,0)</calculatedColumnFormula>
    </tableColumn>
    <tableColumn id="10" name="FY" dataDxfId="3">
      <calculatedColumnFormula>IndiaPopProj[[#This Row],[Year]]+1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TATE" displayName="STATE" ref="F2:F27" totalsRowShown="0">
  <autoFilter ref="F2:F27"/>
  <tableColumns count="1">
    <tableColumn id="1" name="ST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APTSNEUT" displayName="APTSNEUT" ref="A1:J85" totalsRowShown="0">
  <autoFilter ref="A1:J85"/>
  <tableColumns count="10">
    <tableColumn id="1" name="Region"/>
    <tableColumn id="2" name="Area">
      <calculatedColumnFormula>INDEX('Region Mappings'!$C$2:$C$41,MATCH(A2,'Region Mappings'!$A$2:$A$41,0))</calculatedColumnFormula>
    </tableColumn>
    <tableColumn id="3" name="STATE">
      <calculatedColumnFormula>INDEX('Region Mappings'!$B$2:$B$41,MATCH(A2,'Region Mappings'!$A$2:$A$41,0))</calculatedColumnFormula>
    </tableColumn>
    <tableColumn id="4" name="Year"/>
    <tableColumn id="5" name="TotalPopulation(millions)">
      <calculatedColumnFormula>F2+G2</calculatedColumnFormula>
    </tableColumn>
    <tableColumn id="6" name="UrbanPopulation(millions)"/>
    <tableColumn id="7" name="RuralPopulation(millions)"/>
    <tableColumn id="8" name="URBAN">
      <calculatedColumnFormula>ROUND(F2*1000000,0)</calculatedColumnFormula>
    </tableColumn>
    <tableColumn id="9" name="RURAL">
      <calculatedColumnFormula>ROUND(G2*1000000,0)</calculatedColumnFormula>
    </tableColumn>
    <tableColumn id="10" name="FY" dataDxfId="2">
      <calculatedColumnFormula>APTSNEUT[[#This Row],[Year]]+1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Population" displayName="Population" ref="A1:D601" tableType="queryTable" totalsRowShown="0">
  <autoFilter ref="A1:D601"/>
  <tableColumns count="4">
    <tableColumn id="9" uniqueName="9" name="STATE" queryTableFieldId="1"/>
    <tableColumn id="10" uniqueName="10" name="YEAR" queryTableFieldId="2"/>
    <tableColumn id="11" uniqueName="11" name="URBANRURAL" queryTableFieldId="3"/>
    <tableColumn id="12" uniqueName="12" name="Popul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HHSizeInput" displayName="HHSizeInput" ref="A1:P251" totalsRowShown="0">
  <autoFilter ref="A1:P251"/>
  <tableColumns count="16">
    <tableColumn id="1" name="STATE"/>
    <tableColumn id="2" name="URBANRURAL"/>
    <tableColumn id="3" name="QUINTILE"/>
    <tableColumn id="4" name="2019"/>
    <tableColumn id="5" name="2020"/>
    <tableColumn id="6" name="2021"/>
    <tableColumn id="7" name="2022"/>
    <tableColumn id="8" name="2023"/>
    <tableColumn id="9" name="2024"/>
    <tableColumn id="10" name="2025"/>
    <tableColumn id="11" name="2026"/>
    <tableColumn id="12" name="2027"/>
    <tableColumn id="13" name="2028"/>
    <tableColumn id="14" name="2029"/>
    <tableColumn id="15" name="2030"/>
    <tableColumn id="16" name="20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HHSize" displayName="HHSize" ref="A1:E3001" tableType="queryTable" totalsRowShown="0">
  <autoFilter ref="A1:E3001"/>
  <tableColumns count="5">
    <tableColumn id="1" uniqueName="1" name="STATE" queryTableFieldId="1"/>
    <tableColumn id="2" uniqueName="2" name="URBANRURAL" queryTableFieldId="2"/>
    <tableColumn id="3" uniqueName="3" name="QUINTILE" queryTableFieldId="3"/>
    <tableColumn id="4" uniqueName="4" name="YEAR" queryTableFieldId="4"/>
    <tableColumn id="5" uniqueName="5" name="HHSize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0" name="Regions" displayName="Regions" ref="A1:C26" totalsRowShown="0">
  <autoFilter ref="A1:C26"/>
  <tableColumns count="3">
    <tableColumn id="1" name="ModelGeography"/>
    <tableColumn id="2" name="SubGeography1" dataDxfId="1"/>
    <tableColumn id="3" name="SubGeography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79"/>
  <sheetViews>
    <sheetView showGridLines="0" tabSelected="1" zoomScaleNormal="100" workbookViewId="0"/>
  </sheetViews>
  <sheetFormatPr defaultColWidth="14.42578125" defaultRowHeight="15.75" customHeight="1" x14ac:dyDescent="0.2"/>
  <cols>
    <col min="1" max="1" width="23.7109375" style="11" customWidth="1"/>
    <col min="2" max="2" width="18.5703125" style="11" customWidth="1"/>
    <col min="3" max="3" width="6.85546875" style="11" customWidth="1"/>
    <col min="4" max="4" width="17.85546875" style="11" customWidth="1"/>
    <col min="5" max="5" width="18.7109375" style="11" bestFit="1" customWidth="1"/>
    <col min="6" max="16384" width="14.42578125" style="11"/>
  </cols>
  <sheetData>
    <row r="1" spans="1:10" ht="19.5" x14ac:dyDescent="0.3">
      <c r="A1" s="10" t="s">
        <v>152</v>
      </c>
      <c r="J1" s="12"/>
    </row>
    <row r="2" spans="1:10" ht="16.5" x14ac:dyDescent="0.25">
      <c r="A2" s="13" t="s">
        <v>134</v>
      </c>
      <c r="J2" s="12"/>
    </row>
    <row r="3" spans="1:10" x14ac:dyDescent="0.25">
      <c r="A3" s="14">
        <v>2021</v>
      </c>
      <c r="J3" s="12"/>
    </row>
    <row r="4" spans="1:10" ht="12.75" x14ac:dyDescent="0.2">
      <c r="A4" s="15" t="s">
        <v>135</v>
      </c>
      <c r="B4" s="16">
        <v>44470</v>
      </c>
      <c r="J4" s="17"/>
    </row>
    <row r="5" spans="1:10" ht="12.75" x14ac:dyDescent="0.2">
      <c r="A5" s="18" t="s">
        <v>136</v>
      </c>
      <c r="B5" s="19" t="s">
        <v>137</v>
      </c>
      <c r="C5" s="20"/>
      <c r="D5" s="20"/>
      <c r="E5" s="20"/>
      <c r="F5" s="20"/>
      <c r="G5" s="20"/>
      <c r="H5" s="20"/>
      <c r="I5" s="20"/>
      <c r="J5" s="17"/>
    </row>
    <row r="6" spans="1:10" ht="12.75" x14ac:dyDescent="0.2">
      <c r="C6" s="20"/>
      <c r="D6" s="20"/>
      <c r="E6" s="20"/>
      <c r="F6" s="20"/>
      <c r="G6" s="20"/>
      <c r="H6" s="20"/>
      <c r="I6" s="20"/>
      <c r="J6" s="17"/>
    </row>
    <row r="7" spans="1:10" ht="12.75" x14ac:dyDescent="0.2">
      <c r="C7" s="37" t="s">
        <v>138</v>
      </c>
      <c r="D7" s="38"/>
      <c r="E7" s="38"/>
      <c r="F7" s="38"/>
      <c r="G7" s="38"/>
      <c r="H7" s="38"/>
      <c r="I7" s="39"/>
      <c r="J7" s="17"/>
    </row>
    <row r="8" spans="1:10" ht="30" customHeight="1" x14ac:dyDescent="0.2">
      <c r="A8" s="21" t="s">
        <v>139</v>
      </c>
      <c r="B8" s="22" t="s">
        <v>140</v>
      </c>
      <c r="C8" s="40" t="s">
        <v>153</v>
      </c>
      <c r="D8" s="40"/>
      <c r="E8" s="40"/>
      <c r="F8" s="40"/>
      <c r="G8" s="40"/>
      <c r="H8" s="40"/>
      <c r="I8" s="40"/>
      <c r="J8" s="17"/>
    </row>
    <row r="9" spans="1:10" ht="30" customHeight="1" x14ac:dyDescent="0.2">
      <c r="A9" s="21" t="s">
        <v>141</v>
      </c>
      <c r="B9" s="22" t="s">
        <v>142</v>
      </c>
      <c r="C9" s="40"/>
      <c r="D9" s="40"/>
      <c r="E9" s="40"/>
      <c r="F9" s="40"/>
      <c r="G9" s="40"/>
      <c r="H9" s="40"/>
      <c r="I9" s="40"/>
      <c r="J9" s="17"/>
    </row>
    <row r="10" spans="1:10" ht="30" customHeight="1" x14ac:dyDescent="0.2">
      <c r="A10" s="21" t="s">
        <v>143</v>
      </c>
      <c r="B10" s="22" t="s">
        <v>144</v>
      </c>
      <c r="C10" s="40" t="s">
        <v>154</v>
      </c>
      <c r="D10" s="40"/>
      <c r="E10" s="40"/>
      <c r="F10" s="40"/>
      <c r="G10" s="40"/>
      <c r="H10" s="40"/>
      <c r="I10" s="40"/>
      <c r="J10" s="17"/>
    </row>
    <row r="11" spans="1:10" ht="12.75" x14ac:dyDescent="0.2">
      <c r="J11" s="17"/>
    </row>
    <row r="12" spans="1:10" ht="12.75" x14ac:dyDescent="0.2">
      <c r="J12" s="17"/>
    </row>
    <row r="13" spans="1:10" ht="12.75" x14ac:dyDescent="0.2">
      <c r="A13" s="30"/>
      <c r="J13" s="17"/>
    </row>
    <row r="14" spans="1:10" ht="12.75" x14ac:dyDescent="0.2">
      <c r="A14" s="32" t="s">
        <v>163</v>
      </c>
      <c r="B14" s="32" t="s">
        <v>155</v>
      </c>
      <c r="C14" s="33" t="s">
        <v>157</v>
      </c>
      <c r="D14" s="23" t="s">
        <v>145</v>
      </c>
      <c r="F14" s="31"/>
      <c r="J14" s="17"/>
    </row>
    <row r="15" spans="1:10" ht="38.25" x14ac:dyDescent="0.2">
      <c r="A15" s="35" t="s">
        <v>164</v>
      </c>
      <c r="B15" s="35" t="s">
        <v>162</v>
      </c>
      <c r="C15" s="24">
        <v>1</v>
      </c>
      <c r="D15" s="29" t="s">
        <v>151</v>
      </c>
      <c r="I15" s="34"/>
      <c r="J15" s="17"/>
    </row>
    <row r="16" spans="1:10" ht="12.75" x14ac:dyDescent="0.2">
      <c r="J16" s="17"/>
    </row>
    <row r="17" spans="1:10" ht="12.75" x14ac:dyDescent="0.2">
      <c r="A17" s="25" t="s">
        <v>146</v>
      </c>
      <c r="B17" s="26"/>
      <c r="C17" s="26"/>
      <c r="D17" s="26"/>
      <c r="E17" s="26"/>
      <c r="J17" s="17"/>
    </row>
    <row r="18" spans="1:10" ht="12.75" x14ac:dyDescent="0.2">
      <c r="A18" s="26"/>
      <c r="B18" s="26"/>
      <c r="C18" s="26"/>
      <c r="D18" s="26"/>
      <c r="E18" s="26"/>
      <c r="J18" s="17"/>
    </row>
    <row r="19" spans="1:10" ht="12.75" x14ac:dyDescent="0.2">
      <c r="A19" s="26">
        <v>1</v>
      </c>
      <c r="B19" s="27" t="s">
        <v>156</v>
      </c>
      <c r="C19" s="26"/>
      <c r="D19" s="26"/>
      <c r="E19" s="26"/>
      <c r="J19" s="17"/>
    </row>
    <row r="20" spans="1:10" ht="12.75" x14ac:dyDescent="0.2">
      <c r="A20" s="26">
        <v>2</v>
      </c>
      <c r="B20" s="27" t="s">
        <v>158</v>
      </c>
      <c r="C20" s="26"/>
      <c r="D20" s="26"/>
      <c r="E20" s="26"/>
      <c r="J20" s="17"/>
    </row>
    <row r="21" spans="1:10" ht="12.75" x14ac:dyDescent="0.2">
      <c r="A21" s="26">
        <v>3</v>
      </c>
      <c r="B21" s="27" t="s">
        <v>159</v>
      </c>
      <c r="C21" s="26"/>
      <c r="D21" s="26"/>
      <c r="E21" s="26"/>
      <c r="J21" s="17"/>
    </row>
    <row r="22" spans="1:10" ht="12.75" x14ac:dyDescent="0.2">
      <c r="A22" s="26">
        <v>4</v>
      </c>
      <c r="B22" s="27" t="s">
        <v>160</v>
      </c>
      <c r="C22" s="26"/>
      <c r="D22" s="26"/>
      <c r="E22" s="26"/>
      <c r="J22" s="17"/>
    </row>
    <row r="23" spans="1:10" ht="12.75" x14ac:dyDescent="0.2">
      <c r="A23" s="26">
        <v>5</v>
      </c>
      <c r="B23" s="27" t="s">
        <v>161</v>
      </c>
      <c r="C23" s="26"/>
      <c r="D23" s="26"/>
      <c r="E23" s="26"/>
      <c r="J23" s="17"/>
    </row>
    <row r="24" spans="1:10" ht="12.75" x14ac:dyDescent="0.2">
      <c r="A24" s="26"/>
      <c r="B24" s="27"/>
      <c r="C24" s="26"/>
      <c r="D24" s="26"/>
      <c r="E24" s="26"/>
      <c r="J24" s="17"/>
    </row>
    <row r="25" spans="1:10" ht="12.75" x14ac:dyDescent="0.2">
      <c r="A25" s="25" t="s">
        <v>147</v>
      </c>
      <c r="B25" s="27"/>
      <c r="C25" s="26"/>
      <c r="D25" s="26"/>
      <c r="E25" s="26"/>
      <c r="J25" s="17"/>
    </row>
    <row r="26" spans="1:10" ht="12.75" x14ac:dyDescent="0.2">
      <c r="A26" s="26">
        <v>1</v>
      </c>
      <c r="B26" s="28" t="s">
        <v>148</v>
      </c>
      <c r="C26" s="26"/>
      <c r="D26" s="26"/>
      <c r="E26" s="26"/>
      <c r="J26" s="17"/>
    </row>
    <row r="27" spans="1:10" ht="12.75" x14ac:dyDescent="0.2">
      <c r="A27" s="26">
        <v>2</v>
      </c>
      <c r="B27" s="27" t="s">
        <v>149</v>
      </c>
      <c r="C27" s="26"/>
      <c r="D27" s="26"/>
      <c r="E27" s="26"/>
      <c r="J27" s="17"/>
    </row>
    <row r="28" spans="1:10" ht="12.75" x14ac:dyDescent="0.2">
      <c r="A28" s="26">
        <v>3</v>
      </c>
      <c r="B28" s="27" t="s">
        <v>150</v>
      </c>
      <c r="C28" s="26"/>
      <c r="D28" s="26"/>
      <c r="E28" s="26"/>
      <c r="J28" s="17"/>
    </row>
    <row r="29" spans="1:10" ht="12.75" x14ac:dyDescent="0.2">
      <c r="A29" s="26"/>
      <c r="B29" s="26"/>
      <c r="C29" s="26"/>
      <c r="D29" s="26"/>
      <c r="E29" s="26"/>
      <c r="J29" s="17"/>
    </row>
    <row r="30" spans="1:10" ht="12.75" x14ac:dyDescent="0.2">
      <c r="A30" s="26"/>
      <c r="B30" s="26"/>
      <c r="C30" s="26"/>
      <c r="D30" s="26"/>
      <c r="E30" s="26"/>
      <c r="J30" s="17"/>
    </row>
    <row r="31" spans="1:10" ht="12.75" x14ac:dyDescent="0.2">
      <c r="A31" s="26"/>
      <c r="B31" s="26"/>
      <c r="C31" s="26"/>
      <c r="D31" s="26"/>
      <c r="E31" s="26"/>
      <c r="J31" s="17"/>
    </row>
    <row r="32" spans="1:10" ht="12.75" x14ac:dyDescent="0.2">
      <c r="J32" s="17"/>
    </row>
    <row r="33" spans="10:10" ht="12.75" x14ac:dyDescent="0.2">
      <c r="J33" s="17"/>
    </row>
    <row r="34" spans="10:10" ht="12.75" x14ac:dyDescent="0.2">
      <c r="J34" s="17"/>
    </row>
    <row r="35" spans="10:10" ht="12.75" x14ac:dyDescent="0.2">
      <c r="J35" s="17"/>
    </row>
    <row r="36" spans="10:10" ht="12.75" x14ac:dyDescent="0.2">
      <c r="J36" s="17"/>
    </row>
    <row r="37" spans="10:10" ht="12.75" x14ac:dyDescent="0.2">
      <c r="J37" s="17"/>
    </row>
    <row r="38" spans="10:10" ht="12.75" x14ac:dyDescent="0.2">
      <c r="J38" s="17"/>
    </row>
    <row r="39" spans="10:10" ht="12.75" x14ac:dyDescent="0.2">
      <c r="J39" s="17"/>
    </row>
    <row r="40" spans="10:10" ht="12.75" x14ac:dyDescent="0.2">
      <c r="J40" s="17"/>
    </row>
    <row r="41" spans="10:10" ht="12.75" x14ac:dyDescent="0.2">
      <c r="J41" s="17"/>
    </row>
    <row r="42" spans="10:10" ht="12.75" x14ac:dyDescent="0.2">
      <c r="J42" s="17"/>
    </row>
    <row r="43" spans="10:10" ht="12.75" x14ac:dyDescent="0.2">
      <c r="J43" s="17"/>
    </row>
    <row r="44" spans="10:10" ht="12.75" x14ac:dyDescent="0.2">
      <c r="J44" s="17"/>
    </row>
    <row r="45" spans="10:10" ht="12.75" x14ac:dyDescent="0.2">
      <c r="J45" s="17"/>
    </row>
    <row r="46" spans="10:10" ht="12.75" x14ac:dyDescent="0.2">
      <c r="J46" s="17"/>
    </row>
    <row r="47" spans="10:10" ht="12.75" x14ac:dyDescent="0.2">
      <c r="J47" s="17"/>
    </row>
    <row r="48" spans="10:10" ht="12.75" x14ac:dyDescent="0.2">
      <c r="J48" s="17"/>
    </row>
    <row r="49" spans="10:10" ht="12.75" x14ac:dyDescent="0.2">
      <c r="J49" s="17"/>
    </row>
    <row r="50" spans="10:10" ht="12.75" x14ac:dyDescent="0.2">
      <c r="J50" s="17"/>
    </row>
    <row r="51" spans="10:10" ht="12.75" x14ac:dyDescent="0.2">
      <c r="J51" s="17"/>
    </row>
    <row r="52" spans="10:10" ht="12.75" x14ac:dyDescent="0.2">
      <c r="J52" s="17"/>
    </row>
    <row r="53" spans="10:10" ht="12.75" x14ac:dyDescent="0.2">
      <c r="J53" s="17"/>
    </row>
    <row r="54" spans="10:10" ht="12.75" x14ac:dyDescent="0.2">
      <c r="J54" s="17"/>
    </row>
    <row r="55" spans="10:10" ht="12.75" x14ac:dyDescent="0.2">
      <c r="J55" s="17"/>
    </row>
    <row r="56" spans="10:10" ht="12.75" x14ac:dyDescent="0.2">
      <c r="J56" s="17"/>
    </row>
    <row r="57" spans="10:10" ht="12.75" x14ac:dyDescent="0.2">
      <c r="J57" s="17"/>
    </row>
    <row r="58" spans="10:10" ht="12.75" x14ac:dyDescent="0.2">
      <c r="J58" s="17"/>
    </row>
    <row r="59" spans="10:10" ht="12.75" x14ac:dyDescent="0.2">
      <c r="J59" s="17"/>
    </row>
    <row r="60" spans="10:10" ht="12.75" x14ac:dyDescent="0.2">
      <c r="J60" s="17"/>
    </row>
    <row r="61" spans="10:10" ht="12.75" x14ac:dyDescent="0.2">
      <c r="J61" s="17"/>
    </row>
    <row r="62" spans="10:10" ht="12.75" x14ac:dyDescent="0.2">
      <c r="J62" s="17"/>
    </row>
    <row r="63" spans="10:10" ht="12.75" x14ac:dyDescent="0.2">
      <c r="J63" s="17"/>
    </row>
    <row r="64" spans="10:10" ht="12.75" x14ac:dyDescent="0.2">
      <c r="J64" s="17"/>
    </row>
    <row r="65" spans="10:10" ht="12.75" x14ac:dyDescent="0.2">
      <c r="J65" s="17"/>
    </row>
    <row r="66" spans="10:10" ht="12.75" x14ac:dyDescent="0.2">
      <c r="J66" s="17"/>
    </row>
    <row r="67" spans="10:10" ht="12.75" x14ac:dyDescent="0.2">
      <c r="J67" s="17"/>
    </row>
    <row r="68" spans="10:10" ht="12.75" x14ac:dyDescent="0.2">
      <c r="J68" s="17"/>
    </row>
    <row r="69" spans="10:10" ht="12.75" x14ac:dyDescent="0.2">
      <c r="J69" s="17"/>
    </row>
    <row r="70" spans="10:10" ht="12.75" x14ac:dyDescent="0.2">
      <c r="J70" s="17"/>
    </row>
    <row r="71" spans="10:10" ht="12.75" x14ac:dyDescent="0.2">
      <c r="J71" s="17"/>
    </row>
    <row r="72" spans="10:10" ht="12.75" x14ac:dyDescent="0.2">
      <c r="J72" s="17"/>
    </row>
    <row r="73" spans="10:10" ht="12.75" x14ac:dyDescent="0.2">
      <c r="J73" s="17"/>
    </row>
    <row r="74" spans="10:10" ht="12.75" x14ac:dyDescent="0.2">
      <c r="J74" s="17"/>
    </row>
    <row r="75" spans="10:10" ht="12.75" x14ac:dyDescent="0.2">
      <c r="J75" s="17"/>
    </row>
    <row r="76" spans="10:10" ht="12.75" x14ac:dyDescent="0.2">
      <c r="J76" s="17"/>
    </row>
    <row r="77" spans="10:10" ht="12.75" x14ac:dyDescent="0.2">
      <c r="J77" s="17"/>
    </row>
    <row r="78" spans="10:10" ht="12.75" x14ac:dyDescent="0.2">
      <c r="J78" s="17"/>
    </row>
    <row r="79" spans="10:10" ht="12.75" x14ac:dyDescent="0.2">
      <c r="J79" s="17"/>
    </row>
    <row r="80" spans="10:10" ht="12.75" x14ac:dyDescent="0.2">
      <c r="J80" s="17"/>
    </row>
    <row r="81" spans="10:10" ht="12.75" x14ac:dyDescent="0.2">
      <c r="J81" s="17"/>
    </row>
    <row r="82" spans="10:10" ht="12.75" x14ac:dyDescent="0.2">
      <c r="J82" s="17"/>
    </row>
    <row r="83" spans="10:10" ht="12.75" x14ac:dyDescent="0.2">
      <c r="J83" s="17"/>
    </row>
    <row r="84" spans="10:10" ht="12.75" x14ac:dyDescent="0.2">
      <c r="J84" s="17"/>
    </row>
    <row r="85" spans="10:10" ht="12.75" x14ac:dyDescent="0.2">
      <c r="J85" s="17"/>
    </row>
    <row r="86" spans="10:10" ht="12.75" x14ac:dyDescent="0.2">
      <c r="J86" s="17"/>
    </row>
    <row r="87" spans="10:10" ht="12.75" x14ac:dyDescent="0.2">
      <c r="J87" s="17"/>
    </row>
    <row r="88" spans="10:10" ht="12.75" x14ac:dyDescent="0.2">
      <c r="J88" s="17"/>
    </row>
    <row r="89" spans="10:10" ht="12.75" x14ac:dyDescent="0.2">
      <c r="J89" s="17"/>
    </row>
    <row r="90" spans="10:10" ht="12.75" x14ac:dyDescent="0.2">
      <c r="J90" s="17"/>
    </row>
    <row r="91" spans="10:10" ht="12.75" x14ac:dyDescent="0.2">
      <c r="J91" s="17"/>
    </row>
    <row r="92" spans="10:10" ht="12.75" x14ac:dyDescent="0.2">
      <c r="J92" s="17"/>
    </row>
    <row r="93" spans="10:10" ht="12.75" x14ac:dyDescent="0.2">
      <c r="J93" s="17"/>
    </row>
    <row r="94" spans="10:10" ht="12.75" x14ac:dyDescent="0.2">
      <c r="J94" s="17"/>
    </row>
    <row r="95" spans="10:10" ht="12.75" x14ac:dyDescent="0.2">
      <c r="J95" s="17"/>
    </row>
    <row r="96" spans="10:10" ht="12.75" x14ac:dyDescent="0.2">
      <c r="J96" s="17"/>
    </row>
    <row r="97" spans="10:10" ht="12.75" x14ac:dyDescent="0.2">
      <c r="J97" s="17"/>
    </row>
    <row r="98" spans="10:10" ht="12.75" x14ac:dyDescent="0.2">
      <c r="J98" s="17"/>
    </row>
    <row r="99" spans="10:10" ht="12.75" x14ac:dyDescent="0.2">
      <c r="J99" s="17"/>
    </row>
    <row r="100" spans="10:10" ht="12.75" x14ac:dyDescent="0.2">
      <c r="J100" s="17"/>
    </row>
    <row r="101" spans="10:10" ht="12.75" x14ac:dyDescent="0.2">
      <c r="J101" s="17"/>
    </row>
    <row r="102" spans="10:10" ht="12.75" x14ac:dyDescent="0.2">
      <c r="J102" s="17"/>
    </row>
    <row r="103" spans="10:10" ht="12.75" x14ac:dyDescent="0.2">
      <c r="J103" s="17"/>
    </row>
    <row r="104" spans="10:10" ht="12.75" x14ac:dyDescent="0.2">
      <c r="J104" s="17"/>
    </row>
    <row r="105" spans="10:10" ht="12.75" x14ac:dyDescent="0.2">
      <c r="J105" s="17"/>
    </row>
    <row r="106" spans="10:10" ht="12.75" x14ac:dyDescent="0.2">
      <c r="J106" s="17"/>
    </row>
    <row r="107" spans="10:10" ht="12.75" x14ac:dyDescent="0.2">
      <c r="J107" s="17"/>
    </row>
    <row r="108" spans="10:10" ht="12.75" x14ac:dyDescent="0.2">
      <c r="J108" s="17"/>
    </row>
    <row r="109" spans="10:10" ht="12.75" x14ac:dyDescent="0.2">
      <c r="J109" s="17"/>
    </row>
    <row r="110" spans="10:10" ht="12.75" x14ac:dyDescent="0.2">
      <c r="J110" s="17"/>
    </row>
    <row r="111" spans="10:10" ht="12.75" x14ac:dyDescent="0.2">
      <c r="J111" s="17"/>
    </row>
    <row r="112" spans="10:10" ht="12.75" x14ac:dyDescent="0.2">
      <c r="J112" s="17"/>
    </row>
    <row r="113" spans="10:10" ht="12.75" x14ac:dyDescent="0.2">
      <c r="J113" s="17"/>
    </row>
    <row r="114" spans="10:10" ht="12.75" x14ac:dyDescent="0.2">
      <c r="J114" s="17"/>
    </row>
    <row r="115" spans="10:10" ht="12.75" x14ac:dyDescent="0.2">
      <c r="J115" s="17"/>
    </row>
    <row r="116" spans="10:10" ht="12.75" x14ac:dyDescent="0.2">
      <c r="J116" s="17"/>
    </row>
    <row r="117" spans="10:10" ht="12.75" x14ac:dyDescent="0.2">
      <c r="J117" s="17"/>
    </row>
    <row r="118" spans="10:10" ht="12.75" x14ac:dyDescent="0.2">
      <c r="J118" s="17"/>
    </row>
    <row r="119" spans="10:10" ht="12.75" x14ac:dyDescent="0.2">
      <c r="J119" s="17"/>
    </row>
    <row r="120" spans="10:10" ht="12.75" x14ac:dyDescent="0.2">
      <c r="J120" s="17"/>
    </row>
    <row r="121" spans="10:10" ht="12.75" x14ac:dyDescent="0.2">
      <c r="J121" s="17"/>
    </row>
    <row r="122" spans="10:10" ht="12.75" x14ac:dyDescent="0.2">
      <c r="J122" s="17"/>
    </row>
    <row r="123" spans="10:10" ht="12.75" x14ac:dyDescent="0.2">
      <c r="J123" s="17"/>
    </row>
    <row r="124" spans="10:10" ht="12.75" x14ac:dyDescent="0.2">
      <c r="J124" s="17"/>
    </row>
    <row r="125" spans="10:10" ht="12.75" x14ac:dyDescent="0.2">
      <c r="J125" s="17"/>
    </row>
    <row r="126" spans="10:10" ht="12.75" x14ac:dyDescent="0.2">
      <c r="J126" s="17"/>
    </row>
    <row r="127" spans="10:10" ht="12.75" x14ac:dyDescent="0.2">
      <c r="J127" s="17"/>
    </row>
    <row r="128" spans="10:10" ht="12.75" x14ac:dyDescent="0.2">
      <c r="J128" s="17"/>
    </row>
    <row r="129" spans="10:10" ht="12.75" x14ac:dyDescent="0.2">
      <c r="J129" s="17"/>
    </row>
    <row r="130" spans="10:10" ht="12.75" x14ac:dyDescent="0.2">
      <c r="J130" s="17"/>
    </row>
    <row r="131" spans="10:10" ht="12.75" x14ac:dyDescent="0.2">
      <c r="J131" s="17"/>
    </row>
    <row r="132" spans="10:10" ht="12.75" x14ac:dyDescent="0.2">
      <c r="J132" s="17"/>
    </row>
    <row r="133" spans="10:10" ht="12.75" x14ac:dyDescent="0.2">
      <c r="J133" s="17"/>
    </row>
    <row r="134" spans="10:10" ht="12.75" x14ac:dyDescent="0.2">
      <c r="J134" s="17"/>
    </row>
    <row r="135" spans="10:10" ht="12.75" x14ac:dyDescent="0.2">
      <c r="J135" s="17"/>
    </row>
    <row r="136" spans="10:10" ht="12.75" x14ac:dyDescent="0.2">
      <c r="J136" s="17"/>
    </row>
    <row r="137" spans="10:10" ht="12.75" x14ac:dyDescent="0.2">
      <c r="J137" s="17"/>
    </row>
    <row r="138" spans="10:10" ht="12.75" x14ac:dyDescent="0.2">
      <c r="J138" s="17"/>
    </row>
    <row r="139" spans="10:10" ht="12.75" x14ac:dyDescent="0.2">
      <c r="J139" s="17"/>
    </row>
    <row r="140" spans="10:10" ht="12.75" x14ac:dyDescent="0.2">
      <c r="J140" s="17"/>
    </row>
    <row r="141" spans="10:10" ht="12.75" x14ac:dyDescent="0.2">
      <c r="J141" s="17"/>
    </row>
    <row r="142" spans="10:10" ht="12.75" x14ac:dyDescent="0.2">
      <c r="J142" s="17"/>
    </row>
    <row r="143" spans="10:10" ht="12.75" x14ac:dyDescent="0.2">
      <c r="J143" s="17"/>
    </row>
    <row r="144" spans="10:10" ht="12.75" x14ac:dyDescent="0.2">
      <c r="J144" s="17"/>
    </row>
    <row r="145" spans="10:10" ht="12.75" x14ac:dyDescent="0.2">
      <c r="J145" s="17"/>
    </row>
    <row r="146" spans="10:10" ht="12.75" x14ac:dyDescent="0.2">
      <c r="J146" s="17"/>
    </row>
    <row r="147" spans="10:10" ht="12.75" x14ac:dyDescent="0.2">
      <c r="J147" s="17"/>
    </row>
    <row r="148" spans="10:10" ht="12.75" x14ac:dyDescent="0.2">
      <c r="J148" s="17"/>
    </row>
    <row r="149" spans="10:10" ht="12.75" x14ac:dyDescent="0.2">
      <c r="J149" s="17"/>
    </row>
    <row r="150" spans="10:10" ht="12.75" x14ac:dyDescent="0.2">
      <c r="J150" s="17"/>
    </row>
    <row r="151" spans="10:10" ht="12.75" x14ac:dyDescent="0.2">
      <c r="J151" s="17"/>
    </row>
    <row r="152" spans="10:10" ht="12.75" x14ac:dyDescent="0.2">
      <c r="J152" s="17"/>
    </row>
    <row r="153" spans="10:10" ht="12.75" x14ac:dyDescent="0.2">
      <c r="J153" s="17"/>
    </row>
    <row r="154" spans="10:10" ht="12.75" x14ac:dyDescent="0.2">
      <c r="J154" s="17"/>
    </row>
    <row r="155" spans="10:10" ht="12.75" x14ac:dyDescent="0.2">
      <c r="J155" s="17"/>
    </row>
    <row r="156" spans="10:10" ht="12.75" x14ac:dyDescent="0.2">
      <c r="J156" s="17"/>
    </row>
    <row r="157" spans="10:10" ht="12.75" x14ac:dyDescent="0.2">
      <c r="J157" s="17"/>
    </row>
    <row r="158" spans="10:10" ht="12.75" x14ac:dyDescent="0.2">
      <c r="J158" s="17"/>
    </row>
    <row r="159" spans="10:10" ht="12.75" x14ac:dyDescent="0.2">
      <c r="J159" s="17"/>
    </row>
    <row r="160" spans="10:10" ht="12.75" x14ac:dyDescent="0.2">
      <c r="J160" s="17"/>
    </row>
    <row r="161" spans="10:10" ht="12.75" x14ac:dyDescent="0.2">
      <c r="J161" s="17"/>
    </row>
    <row r="162" spans="10:10" ht="12.75" x14ac:dyDescent="0.2">
      <c r="J162" s="17"/>
    </row>
    <row r="163" spans="10:10" ht="12.75" x14ac:dyDescent="0.2">
      <c r="J163" s="17"/>
    </row>
    <row r="164" spans="10:10" ht="12.75" x14ac:dyDescent="0.2">
      <c r="J164" s="17"/>
    </row>
    <row r="165" spans="10:10" ht="12.75" x14ac:dyDescent="0.2">
      <c r="J165" s="17"/>
    </row>
    <row r="166" spans="10:10" ht="12.75" x14ac:dyDescent="0.2">
      <c r="J166" s="17"/>
    </row>
    <row r="167" spans="10:10" ht="12.75" x14ac:dyDescent="0.2">
      <c r="J167" s="17"/>
    </row>
    <row r="168" spans="10:10" ht="12.75" x14ac:dyDescent="0.2">
      <c r="J168" s="17"/>
    </row>
    <row r="169" spans="10:10" ht="12.75" x14ac:dyDescent="0.2">
      <c r="J169" s="17"/>
    </row>
    <row r="170" spans="10:10" ht="12.75" x14ac:dyDescent="0.2">
      <c r="J170" s="17"/>
    </row>
    <row r="171" spans="10:10" ht="12.75" x14ac:dyDescent="0.2">
      <c r="J171" s="17"/>
    </row>
    <row r="172" spans="10:10" ht="12.75" x14ac:dyDescent="0.2">
      <c r="J172" s="17"/>
    </row>
    <row r="173" spans="10:10" ht="12.75" x14ac:dyDescent="0.2">
      <c r="J173" s="17"/>
    </row>
    <row r="174" spans="10:10" ht="12.75" x14ac:dyDescent="0.2">
      <c r="J174" s="17"/>
    </row>
    <row r="175" spans="10:10" ht="12.75" x14ac:dyDescent="0.2">
      <c r="J175" s="17"/>
    </row>
    <row r="176" spans="10:10" ht="12.75" x14ac:dyDescent="0.2">
      <c r="J176" s="17"/>
    </row>
    <row r="177" spans="10:10" ht="12.75" x14ac:dyDescent="0.2">
      <c r="J177" s="17"/>
    </row>
    <row r="178" spans="10:10" ht="12.75" x14ac:dyDescent="0.2">
      <c r="J178" s="17"/>
    </row>
    <row r="179" spans="10:10" ht="12.75" x14ac:dyDescent="0.2">
      <c r="J179" s="17"/>
    </row>
    <row r="180" spans="10:10" ht="12.75" x14ac:dyDescent="0.2">
      <c r="J180" s="17"/>
    </row>
    <row r="181" spans="10:10" ht="12.75" x14ac:dyDescent="0.2">
      <c r="J181" s="17"/>
    </row>
    <row r="182" spans="10:10" ht="12.75" x14ac:dyDescent="0.2">
      <c r="J182" s="17"/>
    </row>
    <row r="183" spans="10:10" ht="12.75" x14ac:dyDescent="0.2">
      <c r="J183" s="17"/>
    </row>
    <row r="184" spans="10:10" ht="12.75" x14ac:dyDescent="0.2">
      <c r="J184" s="17"/>
    </row>
    <row r="185" spans="10:10" ht="12.75" x14ac:dyDescent="0.2">
      <c r="J185" s="17"/>
    </row>
    <row r="186" spans="10:10" ht="12.75" x14ac:dyDescent="0.2">
      <c r="J186" s="17"/>
    </row>
    <row r="187" spans="10:10" ht="12.75" x14ac:dyDescent="0.2">
      <c r="J187" s="17"/>
    </row>
    <row r="188" spans="10:10" ht="12.75" x14ac:dyDescent="0.2">
      <c r="J188" s="17"/>
    </row>
    <row r="189" spans="10:10" ht="12.75" x14ac:dyDescent="0.2">
      <c r="J189" s="17"/>
    </row>
    <row r="190" spans="10:10" ht="12.75" x14ac:dyDescent="0.2">
      <c r="J190" s="17"/>
    </row>
    <row r="191" spans="10:10" ht="12.75" x14ac:dyDescent="0.2">
      <c r="J191" s="17"/>
    </row>
    <row r="192" spans="10:10" ht="12.75" x14ac:dyDescent="0.2">
      <c r="J192" s="17"/>
    </row>
    <row r="193" spans="10:10" ht="12.75" x14ac:dyDescent="0.2">
      <c r="J193" s="17"/>
    </row>
    <row r="194" spans="10:10" ht="12.75" x14ac:dyDescent="0.2">
      <c r="J194" s="17"/>
    </row>
    <row r="195" spans="10:10" ht="12.75" x14ac:dyDescent="0.2">
      <c r="J195" s="17"/>
    </row>
    <row r="196" spans="10:10" ht="12.75" x14ac:dyDescent="0.2">
      <c r="J196" s="17"/>
    </row>
    <row r="197" spans="10:10" ht="12.75" x14ac:dyDescent="0.2">
      <c r="J197" s="17"/>
    </row>
    <row r="198" spans="10:10" ht="12.75" x14ac:dyDescent="0.2">
      <c r="J198" s="17"/>
    </row>
    <row r="199" spans="10:10" ht="12.75" x14ac:dyDescent="0.2">
      <c r="J199" s="17"/>
    </row>
    <row r="200" spans="10:10" ht="12.75" x14ac:dyDescent="0.2">
      <c r="J200" s="17"/>
    </row>
    <row r="201" spans="10:10" ht="12.75" x14ac:dyDescent="0.2">
      <c r="J201" s="17"/>
    </row>
    <row r="202" spans="10:10" ht="12.75" x14ac:dyDescent="0.2">
      <c r="J202" s="17"/>
    </row>
    <row r="203" spans="10:10" ht="12.75" x14ac:dyDescent="0.2">
      <c r="J203" s="17"/>
    </row>
    <row r="204" spans="10:10" ht="12.75" x14ac:dyDescent="0.2">
      <c r="J204" s="17"/>
    </row>
    <row r="205" spans="10:10" ht="12.75" x14ac:dyDescent="0.2">
      <c r="J205" s="17"/>
    </row>
    <row r="206" spans="10:10" ht="12.75" x14ac:dyDescent="0.2">
      <c r="J206" s="17"/>
    </row>
    <row r="207" spans="10:10" ht="12.75" x14ac:dyDescent="0.2">
      <c r="J207" s="17"/>
    </row>
    <row r="208" spans="10:10" ht="12.75" x14ac:dyDescent="0.2">
      <c r="J208" s="17"/>
    </row>
    <row r="209" spans="10:10" ht="12.75" x14ac:dyDescent="0.2">
      <c r="J209" s="17"/>
    </row>
    <row r="210" spans="10:10" ht="12.75" x14ac:dyDescent="0.2">
      <c r="J210" s="17"/>
    </row>
    <row r="211" spans="10:10" ht="12.75" x14ac:dyDescent="0.2">
      <c r="J211" s="17"/>
    </row>
    <row r="212" spans="10:10" ht="12.75" x14ac:dyDescent="0.2">
      <c r="J212" s="17"/>
    </row>
    <row r="213" spans="10:10" ht="12.75" x14ac:dyDescent="0.2">
      <c r="J213" s="17"/>
    </row>
    <row r="214" spans="10:10" ht="12.75" x14ac:dyDescent="0.2">
      <c r="J214" s="17"/>
    </row>
    <row r="215" spans="10:10" ht="12.75" x14ac:dyDescent="0.2">
      <c r="J215" s="17"/>
    </row>
    <row r="216" spans="10:10" ht="12.75" x14ac:dyDescent="0.2">
      <c r="J216" s="17"/>
    </row>
    <row r="217" spans="10:10" ht="12.75" x14ac:dyDescent="0.2">
      <c r="J217" s="17"/>
    </row>
    <row r="218" spans="10:10" ht="12.75" x14ac:dyDescent="0.2">
      <c r="J218" s="17"/>
    </row>
    <row r="219" spans="10:10" ht="12.75" x14ac:dyDescent="0.2">
      <c r="J219" s="17"/>
    </row>
    <row r="220" spans="10:10" ht="12.75" x14ac:dyDescent="0.2">
      <c r="J220" s="17"/>
    </row>
    <row r="221" spans="10:10" ht="12.75" x14ac:dyDescent="0.2">
      <c r="J221" s="17"/>
    </row>
    <row r="222" spans="10:10" ht="12.75" x14ac:dyDescent="0.2">
      <c r="J222" s="17"/>
    </row>
    <row r="223" spans="10:10" ht="12.75" x14ac:dyDescent="0.2">
      <c r="J223" s="17"/>
    </row>
    <row r="224" spans="10:10" ht="12.75" x14ac:dyDescent="0.2">
      <c r="J224" s="17"/>
    </row>
    <row r="225" spans="10:10" ht="12.75" x14ac:dyDescent="0.2">
      <c r="J225" s="17"/>
    </row>
    <row r="226" spans="10:10" ht="12.75" x14ac:dyDescent="0.2">
      <c r="J226" s="17"/>
    </row>
    <row r="227" spans="10:10" ht="12.75" x14ac:dyDescent="0.2">
      <c r="J227" s="17"/>
    </row>
    <row r="228" spans="10:10" ht="12.75" x14ac:dyDescent="0.2">
      <c r="J228" s="17"/>
    </row>
    <row r="229" spans="10:10" ht="12.75" x14ac:dyDescent="0.2">
      <c r="J229" s="17"/>
    </row>
    <row r="230" spans="10:10" ht="12.75" x14ac:dyDescent="0.2">
      <c r="J230" s="17"/>
    </row>
    <row r="231" spans="10:10" ht="12.75" x14ac:dyDescent="0.2">
      <c r="J231" s="17"/>
    </row>
    <row r="232" spans="10:10" ht="12.75" x14ac:dyDescent="0.2">
      <c r="J232" s="17"/>
    </row>
    <row r="233" spans="10:10" ht="12.75" x14ac:dyDescent="0.2">
      <c r="J233" s="17"/>
    </row>
    <row r="234" spans="10:10" ht="12.75" x14ac:dyDescent="0.2">
      <c r="J234" s="17"/>
    </row>
    <row r="235" spans="10:10" ht="12.75" x14ac:dyDescent="0.2">
      <c r="J235" s="17"/>
    </row>
    <row r="236" spans="10:10" ht="12.75" x14ac:dyDescent="0.2">
      <c r="J236" s="17"/>
    </row>
    <row r="237" spans="10:10" ht="12.75" x14ac:dyDescent="0.2">
      <c r="J237" s="17"/>
    </row>
    <row r="238" spans="10:10" ht="12.75" x14ac:dyDescent="0.2">
      <c r="J238" s="17"/>
    </row>
    <row r="239" spans="10:10" ht="12.75" x14ac:dyDescent="0.2">
      <c r="J239" s="17"/>
    </row>
    <row r="240" spans="10:10" ht="12.75" x14ac:dyDescent="0.2">
      <c r="J240" s="17"/>
    </row>
    <row r="241" spans="10:10" ht="12.75" x14ac:dyDescent="0.2">
      <c r="J241" s="17"/>
    </row>
    <row r="242" spans="10:10" ht="12.75" x14ac:dyDescent="0.2">
      <c r="J242" s="17"/>
    </row>
    <row r="243" spans="10:10" ht="12.75" x14ac:dyDescent="0.2">
      <c r="J243" s="17"/>
    </row>
    <row r="244" spans="10:10" ht="12.75" x14ac:dyDescent="0.2">
      <c r="J244" s="17"/>
    </row>
    <row r="245" spans="10:10" ht="12.75" x14ac:dyDescent="0.2">
      <c r="J245" s="17"/>
    </row>
    <row r="246" spans="10:10" ht="12.75" x14ac:dyDescent="0.2">
      <c r="J246" s="17"/>
    </row>
    <row r="247" spans="10:10" ht="12.75" x14ac:dyDescent="0.2">
      <c r="J247" s="17"/>
    </row>
    <row r="248" spans="10:10" ht="12.75" x14ac:dyDescent="0.2">
      <c r="J248" s="17"/>
    </row>
    <row r="249" spans="10:10" ht="12.75" x14ac:dyDescent="0.2">
      <c r="J249" s="17"/>
    </row>
    <row r="250" spans="10:10" ht="12.75" x14ac:dyDescent="0.2">
      <c r="J250" s="17"/>
    </row>
    <row r="251" spans="10:10" ht="12.75" x14ac:dyDescent="0.2">
      <c r="J251" s="17"/>
    </row>
    <row r="252" spans="10:10" ht="12.75" x14ac:dyDescent="0.2">
      <c r="J252" s="17"/>
    </row>
    <row r="253" spans="10:10" ht="12.75" x14ac:dyDescent="0.2">
      <c r="J253" s="17"/>
    </row>
    <row r="254" spans="10:10" ht="12.75" x14ac:dyDescent="0.2">
      <c r="J254" s="17"/>
    </row>
    <row r="255" spans="10:10" ht="12.75" x14ac:dyDescent="0.2">
      <c r="J255" s="17"/>
    </row>
    <row r="256" spans="10:10" ht="12.75" x14ac:dyDescent="0.2">
      <c r="J256" s="17"/>
    </row>
    <row r="257" spans="10:10" ht="12.75" x14ac:dyDescent="0.2">
      <c r="J257" s="17"/>
    </row>
    <row r="258" spans="10:10" ht="12.75" x14ac:dyDescent="0.2">
      <c r="J258" s="17"/>
    </row>
    <row r="259" spans="10:10" ht="12.75" x14ac:dyDescent="0.2">
      <c r="J259" s="17"/>
    </row>
    <row r="260" spans="10:10" ht="12.75" x14ac:dyDescent="0.2">
      <c r="J260" s="17"/>
    </row>
    <row r="261" spans="10:10" ht="12.75" x14ac:dyDescent="0.2">
      <c r="J261" s="17"/>
    </row>
    <row r="262" spans="10:10" ht="12.75" x14ac:dyDescent="0.2">
      <c r="J262" s="17"/>
    </row>
    <row r="263" spans="10:10" ht="12.75" x14ac:dyDescent="0.2">
      <c r="J263" s="17"/>
    </row>
    <row r="264" spans="10:10" ht="12.75" x14ac:dyDescent="0.2">
      <c r="J264" s="17"/>
    </row>
    <row r="265" spans="10:10" ht="12.75" x14ac:dyDescent="0.2">
      <c r="J265" s="17"/>
    </row>
    <row r="266" spans="10:10" ht="12.75" x14ac:dyDescent="0.2">
      <c r="J266" s="17"/>
    </row>
    <row r="267" spans="10:10" ht="12.75" x14ac:dyDescent="0.2">
      <c r="J267" s="17"/>
    </row>
    <row r="268" spans="10:10" ht="12.75" x14ac:dyDescent="0.2">
      <c r="J268" s="17"/>
    </row>
    <row r="269" spans="10:10" ht="12.75" x14ac:dyDescent="0.2">
      <c r="J269" s="17"/>
    </row>
    <row r="270" spans="10:10" ht="12.75" x14ac:dyDescent="0.2">
      <c r="J270" s="17"/>
    </row>
    <row r="271" spans="10:10" ht="12.75" x14ac:dyDescent="0.2">
      <c r="J271" s="17"/>
    </row>
    <row r="272" spans="10:10" ht="12.75" x14ac:dyDescent="0.2">
      <c r="J272" s="17"/>
    </row>
    <row r="273" spans="10:10" ht="12.75" x14ac:dyDescent="0.2">
      <c r="J273" s="17"/>
    </row>
    <row r="274" spans="10:10" ht="12.75" x14ac:dyDescent="0.2">
      <c r="J274" s="17"/>
    </row>
    <row r="275" spans="10:10" ht="12.75" x14ac:dyDescent="0.2">
      <c r="J275" s="17"/>
    </row>
    <row r="276" spans="10:10" ht="12.75" x14ac:dyDescent="0.2">
      <c r="J276" s="17"/>
    </row>
    <row r="277" spans="10:10" ht="12.75" x14ac:dyDescent="0.2">
      <c r="J277" s="17"/>
    </row>
    <row r="278" spans="10:10" ht="12.75" x14ac:dyDescent="0.2">
      <c r="J278" s="17"/>
    </row>
    <row r="279" spans="10:10" ht="12.75" x14ac:dyDescent="0.2">
      <c r="J279" s="17"/>
    </row>
    <row r="280" spans="10:10" ht="12.75" x14ac:dyDescent="0.2">
      <c r="J280" s="17"/>
    </row>
    <row r="281" spans="10:10" ht="12.75" x14ac:dyDescent="0.2">
      <c r="J281" s="17"/>
    </row>
    <row r="282" spans="10:10" ht="12.75" x14ac:dyDescent="0.2">
      <c r="J282" s="17"/>
    </row>
    <row r="283" spans="10:10" ht="12.75" x14ac:dyDescent="0.2">
      <c r="J283" s="17"/>
    </row>
    <row r="284" spans="10:10" ht="12.75" x14ac:dyDescent="0.2">
      <c r="J284" s="17"/>
    </row>
    <row r="285" spans="10:10" ht="12.75" x14ac:dyDescent="0.2">
      <c r="J285" s="17"/>
    </row>
    <row r="286" spans="10:10" ht="12.75" x14ac:dyDescent="0.2">
      <c r="J286" s="17"/>
    </row>
    <row r="287" spans="10:10" ht="12.75" x14ac:dyDescent="0.2">
      <c r="J287" s="17"/>
    </row>
    <row r="288" spans="10:10" ht="12.75" x14ac:dyDescent="0.2">
      <c r="J288" s="17"/>
    </row>
    <row r="289" spans="10:10" ht="12.75" x14ac:dyDescent="0.2">
      <c r="J289" s="17"/>
    </row>
    <row r="290" spans="10:10" ht="12.75" x14ac:dyDescent="0.2">
      <c r="J290" s="17"/>
    </row>
    <row r="291" spans="10:10" ht="12.75" x14ac:dyDescent="0.2">
      <c r="J291" s="17"/>
    </row>
    <row r="292" spans="10:10" ht="12.75" x14ac:dyDescent="0.2">
      <c r="J292" s="17"/>
    </row>
    <row r="293" spans="10:10" ht="12.75" x14ac:dyDescent="0.2">
      <c r="J293" s="17"/>
    </row>
    <row r="294" spans="10:10" ht="12.75" x14ac:dyDescent="0.2">
      <c r="J294" s="17"/>
    </row>
    <row r="295" spans="10:10" ht="12.75" x14ac:dyDescent="0.2">
      <c r="J295" s="17"/>
    </row>
    <row r="296" spans="10:10" ht="12.75" x14ac:dyDescent="0.2">
      <c r="J296" s="17"/>
    </row>
    <row r="297" spans="10:10" ht="12.75" x14ac:dyDescent="0.2">
      <c r="J297" s="17"/>
    </row>
    <row r="298" spans="10:10" ht="12.75" x14ac:dyDescent="0.2">
      <c r="J298" s="17"/>
    </row>
    <row r="299" spans="10:10" ht="12.75" x14ac:dyDescent="0.2">
      <c r="J299" s="17"/>
    </row>
    <row r="300" spans="10:10" ht="12.75" x14ac:dyDescent="0.2">
      <c r="J300" s="17"/>
    </row>
    <row r="301" spans="10:10" ht="12.75" x14ac:dyDescent="0.2">
      <c r="J301" s="17"/>
    </row>
    <row r="302" spans="10:10" ht="12.75" x14ac:dyDescent="0.2">
      <c r="J302" s="17"/>
    </row>
    <row r="303" spans="10:10" ht="12.75" x14ac:dyDescent="0.2">
      <c r="J303" s="17"/>
    </row>
    <row r="304" spans="10:10" ht="12.75" x14ac:dyDescent="0.2">
      <c r="J304" s="17"/>
    </row>
    <row r="305" spans="10:10" ht="12.75" x14ac:dyDescent="0.2">
      <c r="J305" s="17"/>
    </row>
    <row r="306" spans="10:10" ht="12.75" x14ac:dyDescent="0.2">
      <c r="J306" s="17"/>
    </row>
    <row r="307" spans="10:10" ht="12.75" x14ac:dyDescent="0.2">
      <c r="J307" s="17"/>
    </row>
    <row r="308" spans="10:10" ht="12.75" x14ac:dyDescent="0.2">
      <c r="J308" s="17"/>
    </row>
    <row r="309" spans="10:10" ht="12.75" x14ac:dyDescent="0.2">
      <c r="J309" s="17"/>
    </row>
    <row r="310" spans="10:10" ht="12.75" x14ac:dyDescent="0.2">
      <c r="J310" s="17"/>
    </row>
    <row r="311" spans="10:10" ht="12.75" x14ac:dyDescent="0.2">
      <c r="J311" s="17"/>
    </row>
    <row r="312" spans="10:10" ht="12.75" x14ac:dyDescent="0.2">
      <c r="J312" s="17"/>
    </row>
    <row r="313" spans="10:10" ht="12.75" x14ac:dyDescent="0.2">
      <c r="J313" s="17"/>
    </row>
    <row r="314" spans="10:10" ht="12.75" x14ac:dyDescent="0.2">
      <c r="J314" s="17"/>
    </row>
    <row r="315" spans="10:10" ht="12.75" x14ac:dyDescent="0.2">
      <c r="J315" s="17"/>
    </row>
    <row r="316" spans="10:10" ht="12.75" x14ac:dyDescent="0.2">
      <c r="J316" s="17"/>
    </row>
    <row r="317" spans="10:10" ht="12.75" x14ac:dyDescent="0.2">
      <c r="J317" s="17"/>
    </row>
    <row r="318" spans="10:10" ht="12.75" x14ac:dyDescent="0.2">
      <c r="J318" s="17"/>
    </row>
    <row r="319" spans="10:10" ht="12.75" x14ac:dyDescent="0.2">
      <c r="J319" s="17"/>
    </row>
    <row r="320" spans="10:10" ht="12.75" x14ac:dyDescent="0.2">
      <c r="J320" s="17"/>
    </row>
    <row r="321" spans="10:10" ht="12.75" x14ac:dyDescent="0.2">
      <c r="J321" s="17"/>
    </row>
    <row r="322" spans="10:10" ht="12.75" x14ac:dyDescent="0.2">
      <c r="J322" s="17"/>
    </row>
    <row r="323" spans="10:10" ht="12.75" x14ac:dyDescent="0.2">
      <c r="J323" s="17"/>
    </row>
    <row r="324" spans="10:10" ht="12.75" x14ac:dyDescent="0.2">
      <c r="J324" s="17"/>
    </row>
    <row r="325" spans="10:10" ht="12.75" x14ac:dyDescent="0.2">
      <c r="J325" s="17"/>
    </row>
    <row r="326" spans="10:10" ht="12.75" x14ac:dyDescent="0.2">
      <c r="J326" s="17"/>
    </row>
    <row r="327" spans="10:10" ht="12.75" x14ac:dyDescent="0.2">
      <c r="J327" s="17"/>
    </row>
    <row r="328" spans="10:10" ht="12.75" x14ac:dyDescent="0.2">
      <c r="J328" s="17"/>
    </row>
    <row r="329" spans="10:10" ht="12.75" x14ac:dyDescent="0.2">
      <c r="J329" s="17"/>
    </row>
    <row r="330" spans="10:10" ht="12.75" x14ac:dyDescent="0.2">
      <c r="J330" s="17"/>
    </row>
    <row r="331" spans="10:10" ht="12.75" x14ac:dyDescent="0.2">
      <c r="J331" s="17"/>
    </row>
    <row r="332" spans="10:10" ht="12.75" x14ac:dyDescent="0.2">
      <c r="J332" s="17"/>
    </row>
    <row r="333" spans="10:10" ht="12.75" x14ac:dyDescent="0.2">
      <c r="J333" s="17"/>
    </row>
    <row r="334" spans="10:10" ht="12.75" x14ac:dyDescent="0.2">
      <c r="J334" s="17"/>
    </row>
    <row r="335" spans="10:10" ht="12.75" x14ac:dyDescent="0.2">
      <c r="J335" s="17"/>
    </row>
    <row r="336" spans="10:10" ht="12.75" x14ac:dyDescent="0.2">
      <c r="J336" s="17"/>
    </row>
    <row r="337" spans="10:10" ht="12.75" x14ac:dyDescent="0.2">
      <c r="J337" s="17"/>
    </row>
    <row r="338" spans="10:10" ht="12.75" x14ac:dyDescent="0.2">
      <c r="J338" s="17"/>
    </row>
    <row r="339" spans="10:10" ht="12.75" x14ac:dyDescent="0.2">
      <c r="J339" s="17"/>
    </row>
    <row r="340" spans="10:10" ht="12.75" x14ac:dyDescent="0.2">
      <c r="J340" s="17"/>
    </row>
    <row r="341" spans="10:10" ht="12.75" x14ac:dyDescent="0.2">
      <c r="J341" s="17"/>
    </row>
    <row r="342" spans="10:10" ht="12.75" x14ac:dyDescent="0.2">
      <c r="J342" s="17"/>
    </row>
    <row r="343" spans="10:10" ht="12.75" x14ac:dyDescent="0.2">
      <c r="J343" s="17"/>
    </row>
    <row r="344" spans="10:10" ht="12.75" x14ac:dyDescent="0.2">
      <c r="J344" s="17"/>
    </row>
    <row r="345" spans="10:10" ht="12.75" x14ac:dyDescent="0.2">
      <c r="J345" s="17"/>
    </row>
    <row r="346" spans="10:10" ht="12.75" x14ac:dyDescent="0.2">
      <c r="J346" s="17"/>
    </row>
    <row r="347" spans="10:10" ht="12.75" x14ac:dyDescent="0.2">
      <c r="J347" s="17"/>
    </row>
    <row r="348" spans="10:10" ht="12.75" x14ac:dyDescent="0.2">
      <c r="J348" s="17"/>
    </row>
    <row r="349" spans="10:10" ht="12.75" x14ac:dyDescent="0.2">
      <c r="J349" s="17"/>
    </row>
    <row r="350" spans="10:10" ht="12.75" x14ac:dyDescent="0.2">
      <c r="J350" s="17"/>
    </row>
    <row r="351" spans="10:10" ht="12.75" x14ac:dyDescent="0.2">
      <c r="J351" s="17"/>
    </row>
    <row r="352" spans="10:10" ht="12.75" x14ac:dyDescent="0.2">
      <c r="J352" s="17"/>
    </row>
    <row r="353" spans="10:10" ht="12.75" x14ac:dyDescent="0.2">
      <c r="J353" s="17"/>
    </row>
    <row r="354" spans="10:10" ht="12.75" x14ac:dyDescent="0.2">
      <c r="J354" s="17"/>
    </row>
    <row r="355" spans="10:10" ht="12.75" x14ac:dyDescent="0.2">
      <c r="J355" s="17"/>
    </row>
    <row r="356" spans="10:10" ht="12.75" x14ac:dyDescent="0.2">
      <c r="J356" s="17"/>
    </row>
    <row r="357" spans="10:10" ht="12.75" x14ac:dyDescent="0.2">
      <c r="J357" s="17"/>
    </row>
    <row r="358" spans="10:10" ht="12.75" x14ac:dyDescent="0.2">
      <c r="J358" s="17"/>
    </row>
    <row r="359" spans="10:10" ht="12.75" x14ac:dyDescent="0.2">
      <c r="J359" s="17"/>
    </row>
    <row r="360" spans="10:10" ht="12.75" x14ac:dyDescent="0.2">
      <c r="J360" s="17"/>
    </row>
    <row r="361" spans="10:10" ht="12.75" x14ac:dyDescent="0.2">
      <c r="J361" s="17"/>
    </row>
    <row r="362" spans="10:10" ht="12.75" x14ac:dyDescent="0.2">
      <c r="J362" s="17"/>
    </row>
    <row r="363" spans="10:10" ht="12.75" x14ac:dyDescent="0.2">
      <c r="J363" s="17"/>
    </row>
    <row r="364" spans="10:10" ht="12.75" x14ac:dyDescent="0.2">
      <c r="J364" s="17"/>
    </row>
    <row r="365" spans="10:10" ht="12.75" x14ac:dyDescent="0.2">
      <c r="J365" s="17"/>
    </row>
    <row r="366" spans="10:10" ht="12.75" x14ac:dyDescent="0.2">
      <c r="J366" s="17"/>
    </row>
    <row r="367" spans="10:10" ht="12.75" x14ac:dyDescent="0.2">
      <c r="J367" s="17"/>
    </row>
    <row r="368" spans="10:10" ht="12.75" x14ac:dyDescent="0.2">
      <c r="J368" s="17"/>
    </row>
    <row r="369" spans="10:10" ht="12.75" x14ac:dyDescent="0.2">
      <c r="J369" s="17"/>
    </row>
    <row r="370" spans="10:10" ht="12.75" x14ac:dyDescent="0.2">
      <c r="J370" s="17"/>
    </row>
    <row r="371" spans="10:10" ht="12.75" x14ac:dyDescent="0.2">
      <c r="J371" s="17"/>
    </row>
    <row r="372" spans="10:10" ht="12.75" x14ac:dyDescent="0.2">
      <c r="J372" s="17"/>
    </row>
    <row r="373" spans="10:10" ht="12.75" x14ac:dyDescent="0.2">
      <c r="J373" s="17"/>
    </row>
    <row r="374" spans="10:10" ht="12.75" x14ac:dyDescent="0.2">
      <c r="J374" s="17"/>
    </row>
    <row r="375" spans="10:10" ht="12.75" x14ac:dyDescent="0.2">
      <c r="J375" s="17"/>
    </row>
    <row r="376" spans="10:10" ht="12.75" x14ac:dyDescent="0.2">
      <c r="J376" s="17"/>
    </row>
    <row r="377" spans="10:10" ht="12.75" x14ac:dyDescent="0.2">
      <c r="J377" s="17"/>
    </row>
    <row r="378" spans="10:10" ht="12.75" x14ac:dyDescent="0.2">
      <c r="J378" s="17"/>
    </row>
    <row r="379" spans="10:10" ht="12.75" x14ac:dyDescent="0.2">
      <c r="J379" s="17"/>
    </row>
    <row r="380" spans="10:10" ht="12.75" x14ac:dyDescent="0.2">
      <c r="J380" s="17"/>
    </row>
    <row r="381" spans="10:10" ht="12.75" x14ac:dyDescent="0.2">
      <c r="J381" s="17"/>
    </row>
    <row r="382" spans="10:10" ht="12.75" x14ac:dyDescent="0.2">
      <c r="J382" s="17"/>
    </row>
    <row r="383" spans="10:10" ht="12.75" x14ac:dyDescent="0.2">
      <c r="J383" s="17"/>
    </row>
    <row r="384" spans="10:10" ht="12.75" x14ac:dyDescent="0.2">
      <c r="J384" s="17"/>
    </row>
    <row r="385" spans="10:10" ht="12.75" x14ac:dyDescent="0.2">
      <c r="J385" s="17"/>
    </row>
    <row r="386" spans="10:10" ht="12.75" x14ac:dyDescent="0.2">
      <c r="J386" s="17"/>
    </row>
    <row r="387" spans="10:10" ht="12.75" x14ac:dyDescent="0.2">
      <c r="J387" s="17"/>
    </row>
    <row r="388" spans="10:10" ht="12.75" x14ac:dyDescent="0.2">
      <c r="J388" s="17"/>
    </row>
    <row r="389" spans="10:10" ht="12.75" x14ac:dyDescent="0.2">
      <c r="J389" s="17"/>
    </row>
    <row r="390" spans="10:10" ht="12.75" x14ac:dyDescent="0.2">
      <c r="J390" s="17"/>
    </row>
    <row r="391" spans="10:10" ht="12.75" x14ac:dyDescent="0.2">
      <c r="J391" s="17"/>
    </row>
    <row r="392" spans="10:10" ht="12.75" x14ac:dyDescent="0.2">
      <c r="J392" s="17"/>
    </row>
    <row r="393" spans="10:10" ht="12.75" x14ac:dyDescent="0.2">
      <c r="J393" s="17"/>
    </row>
    <row r="394" spans="10:10" ht="12.75" x14ac:dyDescent="0.2">
      <c r="J394" s="17"/>
    </row>
    <row r="395" spans="10:10" ht="12.75" x14ac:dyDescent="0.2">
      <c r="J395" s="17"/>
    </row>
    <row r="396" spans="10:10" ht="12.75" x14ac:dyDescent="0.2">
      <c r="J396" s="17"/>
    </row>
    <row r="397" spans="10:10" ht="12.75" x14ac:dyDescent="0.2">
      <c r="J397" s="17"/>
    </row>
    <row r="398" spans="10:10" ht="12.75" x14ac:dyDescent="0.2">
      <c r="J398" s="17"/>
    </row>
    <row r="399" spans="10:10" ht="12.75" x14ac:dyDescent="0.2">
      <c r="J399" s="17"/>
    </row>
    <row r="400" spans="10:10" ht="12.75" x14ac:dyDescent="0.2">
      <c r="J400" s="17"/>
    </row>
    <row r="401" spans="10:10" ht="12.75" x14ac:dyDescent="0.2">
      <c r="J401" s="17"/>
    </row>
    <row r="402" spans="10:10" ht="12.75" x14ac:dyDescent="0.2">
      <c r="J402" s="17"/>
    </row>
    <row r="403" spans="10:10" ht="12.75" x14ac:dyDescent="0.2">
      <c r="J403" s="17"/>
    </row>
    <row r="404" spans="10:10" ht="12.75" x14ac:dyDescent="0.2">
      <c r="J404" s="17"/>
    </row>
    <row r="405" spans="10:10" ht="12.75" x14ac:dyDescent="0.2">
      <c r="J405" s="17"/>
    </row>
    <row r="406" spans="10:10" ht="12.75" x14ac:dyDescent="0.2">
      <c r="J406" s="17"/>
    </row>
    <row r="407" spans="10:10" ht="12.75" x14ac:dyDescent="0.2">
      <c r="J407" s="17"/>
    </row>
    <row r="408" spans="10:10" ht="12.75" x14ac:dyDescent="0.2">
      <c r="J408" s="17"/>
    </row>
    <row r="409" spans="10:10" ht="12.75" x14ac:dyDescent="0.2">
      <c r="J409" s="17"/>
    </row>
    <row r="410" spans="10:10" ht="12.75" x14ac:dyDescent="0.2">
      <c r="J410" s="17"/>
    </row>
    <row r="411" spans="10:10" ht="12.75" x14ac:dyDescent="0.2">
      <c r="J411" s="17"/>
    </row>
    <row r="412" spans="10:10" ht="12.75" x14ac:dyDescent="0.2">
      <c r="J412" s="17"/>
    </row>
    <row r="413" spans="10:10" ht="12.75" x14ac:dyDescent="0.2">
      <c r="J413" s="17"/>
    </row>
    <row r="414" spans="10:10" ht="12.75" x14ac:dyDescent="0.2">
      <c r="J414" s="17"/>
    </row>
    <row r="415" spans="10:10" ht="12.75" x14ac:dyDescent="0.2">
      <c r="J415" s="17"/>
    </row>
    <row r="416" spans="10:10" ht="12.75" x14ac:dyDescent="0.2">
      <c r="J416" s="17"/>
    </row>
    <row r="417" spans="10:10" ht="12.75" x14ac:dyDescent="0.2">
      <c r="J417" s="17"/>
    </row>
    <row r="418" spans="10:10" ht="12.75" x14ac:dyDescent="0.2">
      <c r="J418" s="17"/>
    </row>
    <row r="419" spans="10:10" ht="12.75" x14ac:dyDescent="0.2">
      <c r="J419" s="17"/>
    </row>
    <row r="420" spans="10:10" ht="12.75" x14ac:dyDescent="0.2">
      <c r="J420" s="17"/>
    </row>
    <row r="421" spans="10:10" ht="12.75" x14ac:dyDescent="0.2">
      <c r="J421" s="17"/>
    </row>
    <row r="422" spans="10:10" ht="12.75" x14ac:dyDescent="0.2">
      <c r="J422" s="17"/>
    </row>
    <row r="423" spans="10:10" ht="12.75" x14ac:dyDescent="0.2">
      <c r="J423" s="17"/>
    </row>
    <row r="424" spans="10:10" ht="12.75" x14ac:dyDescent="0.2">
      <c r="J424" s="17"/>
    </row>
    <row r="425" spans="10:10" ht="12.75" x14ac:dyDescent="0.2">
      <c r="J425" s="17"/>
    </row>
    <row r="426" spans="10:10" ht="12.75" x14ac:dyDescent="0.2">
      <c r="J426" s="17"/>
    </row>
    <row r="427" spans="10:10" ht="12.75" x14ac:dyDescent="0.2">
      <c r="J427" s="17"/>
    </row>
    <row r="428" spans="10:10" ht="12.75" x14ac:dyDescent="0.2">
      <c r="J428" s="17"/>
    </row>
    <row r="429" spans="10:10" ht="12.75" x14ac:dyDescent="0.2">
      <c r="J429" s="17"/>
    </row>
    <row r="430" spans="10:10" ht="12.75" x14ac:dyDescent="0.2">
      <c r="J430" s="17"/>
    </row>
    <row r="431" spans="10:10" ht="12.75" x14ac:dyDescent="0.2">
      <c r="J431" s="17"/>
    </row>
    <row r="432" spans="10:10" ht="12.75" x14ac:dyDescent="0.2">
      <c r="J432" s="17"/>
    </row>
    <row r="433" spans="10:10" ht="12.75" x14ac:dyDescent="0.2">
      <c r="J433" s="17"/>
    </row>
    <row r="434" spans="10:10" ht="12.75" x14ac:dyDescent="0.2">
      <c r="J434" s="17"/>
    </row>
    <row r="435" spans="10:10" ht="12.75" x14ac:dyDescent="0.2">
      <c r="J435" s="17"/>
    </row>
    <row r="436" spans="10:10" ht="12.75" x14ac:dyDescent="0.2">
      <c r="J436" s="17"/>
    </row>
    <row r="437" spans="10:10" ht="12.75" x14ac:dyDescent="0.2">
      <c r="J437" s="17"/>
    </row>
    <row r="438" spans="10:10" ht="12.75" x14ac:dyDescent="0.2">
      <c r="J438" s="17"/>
    </row>
    <row r="439" spans="10:10" ht="12.75" x14ac:dyDescent="0.2">
      <c r="J439" s="17"/>
    </row>
    <row r="440" spans="10:10" ht="12.75" x14ac:dyDescent="0.2">
      <c r="J440" s="17"/>
    </row>
    <row r="441" spans="10:10" ht="12.75" x14ac:dyDescent="0.2">
      <c r="J441" s="17"/>
    </row>
    <row r="442" spans="10:10" ht="12.75" x14ac:dyDescent="0.2">
      <c r="J442" s="17"/>
    </row>
    <row r="443" spans="10:10" ht="12.75" x14ac:dyDescent="0.2">
      <c r="J443" s="17"/>
    </row>
    <row r="444" spans="10:10" ht="12.75" x14ac:dyDescent="0.2">
      <c r="J444" s="17"/>
    </row>
    <row r="445" spans="10:10" ht="12.75" x14ac:dyDescent="0.2">
      <c r="J445" s="17"/>
    </row>
    <row r="446" spans="10:10" ht="12.75" x14ac:dyDescent="0.2">
      <c r="J446" s="17"/>
    </row>
    <row r="447" spans="10:10" ht="12.75" x14ac:dyDescent="0.2">
      <c r="J447" s="17"/>
    </row>
    <row r="448" spans="10:10" ht="12.75" x14ac:dyDescent="0.2">
      <c r="J448" s="17"/>
    </row>
    <row r="449" spans="10:10" ht="12.75" x14ac:dyDescent="0.2">
      <c r="J449" s="17"/>
    </row>
    <row r="450" spans="10:10" ht="12.75" x14ac:dyDescent="0.2">
      <c r="J450" s="17"/>
    </row>
    <row r="451" spans="10:10" ht="12.75" x14ac:dyDescent="0.2">
      <c r="J451" s="17"/>
    </row>
    <row r="452" spans="10:10" ht="12.75" x14ac:dyDescent="0.2">
      <c r="J452" s="17"/>
    </row>
    <row r="453" spans="10:10" ht="12.75" x14ac:dyDescent="0.2">
      <c r="J453" s="17"/>
    </row>
    <row r="454" spans="10:10" ht="12.75" x14ac:dyDescent="0.2">
      <c r="J454" s="17"/>
    </row>
    <row r="455" spans="10:10" ht="12.75" x14ac:dyDescent="0.2">
      <c r="J455" s="17"/>
    </row>
    <row r="456" spans="10:10" ht="12.75" x14ac:dyDescent="0.2">
      <c r="J456" s="17"/>
    </row>
    <row r="457" spans="10:10" ht="12.75" x14ac:dyDescent="0.2">
      <c r="J457" s="17"/>
    </row>
    <row r="458" spans="10:10" ht="12.75" x14ac:dyDescent="0.2">
      <c r="J458" s="17"/>
    </row>
    <row r="459" spans="10:10" ht="12.75" x14ac:dyDescent="0.2">
      <c r="J459" s="17"/>
    </row>
    <row r="460" spans="10:10" ht="12.75" x14ac:dyDescent="0.2">
      <c r="J460" s="17"/>
    </row>
    <row r="461" spans="10:10" ht="12.75" x14ac:dyDescent="0.2">
      <c r="J461" s="17"/>
    </row>
    <row r="462" spans="10:10" ht="12.75" x14ac:dyDescent="0.2">
      <c r="J462" s="17"/>
    </row>
    <row r="463" spans="10:10" ht="12.75" x14ac:dyDescent="0.2">
      <c r="J463" s="17"/>
    </row>
    <row r="464" spans="10:10" ht="12.75" x14ac:dyDescent="0.2">
      <c r="J464" s="17"/>
    </row>
    <row r="465" spans="10:10" ht="12.75" x14ac:dyDescent="0.2">
      <c r="J465" s="17"/>
    </row>
    <row r="466" spans="10:10" ht="12.75" x14ac:dyDescent="0.2">
      <c r="J466" s="17"/>
    </row>
    <row r="467" spans="10:10" ht="12.75" x14ac:dyDescent="0.2">
      <c r="J467" s="17"/>
    </row>
    <row r="468" spans="10:10" ht="12.75" x14ac:dyDescent="0.2">
      <c r="J468" s="17"/>
    </row>
    <row r="469" spans="10:10" ht="12.75" x14ac:dyDescent="0.2">
      <c r="J469" s="17"/>
    </row>
    <row r="470" spans="10:10" ht="12.75" x14ac:dyDescent="0.2">
      <c r="J470" s="17"/>
    </row>
    <row r="471" spans="10:10" ht="12.75" x14ac:dyDescent="0.2">
      <c r="J471" s="17"/>
    </row>
    <row r="472" spans="10:10" ht="12.75" x14ac:dyDescent="0.2">
      <c r="J472" s="17"/>
    </row>
    <row r="473" spans="10:10" ht="12.75" x14ac:dyDescent="0.2">
      <c r="J473" s="17"/>
    </row>
    <row r="474" spans="10:10" ht="12.75" x14ac:dyDescent="0.2">
      <c r="J474" s="17"/>
    </row>
    <row r="475" spans="10:10" ht="12.75" x14ac:dyDescent="0.2">
      <c r="J475" s="17"/>
    </row>
    <row r="476" spans="10:10" ht="12.75" x14ac:dyDescent="0.2">
      <c r="J476" s="17"/>
    </row>
    <row r="477" spans="10:10" ht="12.75" x14ac:dyDescent="0.2">
      <c r="J477" s="17"/>
    </row>
    <row r="478" spans="10:10" ht="12.75" x14ac:dyDescent="0.2">
      <c r="J478" s="17"/>
    </row>
    <row r="479" spans="10:10" ht="12.75" x14ac:dyDescent="0.2">
      <c r="J479" s="17"/>
    </row>
    <row r="480" spans="10:10" ht="12.75" x14ac:dyDescent="0.2">
      <c r="J480" s="17"/>
    </row>
    <row r="481" spans="10:10" ht="12.75" x14ac:dyDescent="0.2">
      <c r="J481" s="17"/>
    </row>
    <row r="482" spans="10:10" ht="12.75" x14ac:dyDescent="0.2">
      <c r="J482" s="17"/>
    </row>
    <row r="483" spans="10:10" ht="12.75" x14ac:dyDescent="0.2">
      <c r="J483" s="17"/>
    </row>
    <row r="484" spans="10:10" ht="12.75" x14ac:dyDescent="0.2">
      <c r="J484" s="17"/>
    </row>
    <row r="485" spans="10:10" ht="12.75" x14ac:dyDescent="0.2">
      <c r="J485" s="17"/>
    </row>
    <row r="486" spans="10:10" ht="12.75" x14ac:dyDescent="0.2">
      <c r="J486" s="17"/>
    </row>
    <row r="487" spans="10:10" ht="12.75" x14ac:dyDescent="0.2">
      <c r="J487" s="17"/>
    </row>
    <row r="488" spans="10:10" ht="12.75" x14ac:dyDescent="0.2">
      <c r="J488" s="17"/>
    </row>
    <row r="489" spans="10:10" ht="12.75" x14ac:dyDescent="0.2">
      <c r="J489" s="17"/>
    </row>
    <row r="490" spans="10:10" ht="12.75" x14ac:dyDescent="0.2">
      <c r="J490" s="17"/>
    </row>
    <row r="491" spans="10:10" ht="12.75" x14ac:dyDescent="0.2">
      <c r="J491" s="17"/>
    </row>
    <row r="492" spans="10:10" ht="12.75" x14ac:dyDescent="0.2">
      <c r="J492" s="17"/>
    </row>
    <row r="493" spans="10:10" ht="12.75" x14ac:dyDescent="0.2">
      <c r="J493" s="17"/>
    </row>
    <row r="494" spans="10:10" ht="12.75" x14ac:dyDescent="0.2">
      <c r="J494" s="17"/>
    </row>
    <row r="495" spans="10:10" ht="12.75" x14ac:dyDescent="0.2">
      <c r="J495" s="17"/>
    </row>
    <row r="496" spans="10:10" ht="12.75" x14ac:dyDescent="0.2">
      <c r="J496" s="17"/>
    </row>
    <row r="497" spans="10:10" ht="12.75" x14ac:dyDescent="0.2">
      <c r="J497" s="17"/>
    </row>
    <row r="498" spans="10:10" ht="12.75" x14ac:dyDescent="0.2">
      <c r="J498" s="17"/>
    </row>
    <row r="499" spans="10:10" ht="12.75" x14ac:dyDescent="0.2">
      <c r="J499" s="17"/>
    </row>
    <row r="500" spans="10:10" ht="12.75" x14ac:dyDescent="0.2">
      <c r="J500" s="17"/>
    </row>
    <row r="501" spans="10:10" ht="12.75" x14ac:dyDescent="0.2">
      <c r="J501" s="17"/>
    </row>
    <row r="502" spans="10:10" ht="12.75" x14ac:dyDescent="0.2">
      <c r="J502" s="17"/>
    </row>
    <row r="503" spans="10:10" ht="12.75" x14ac:dyDescent="0.2">
      <c r="J503" s="17"/>
    </row>
    <row r="504" spans="10:10" ht="12.75" x14ac:dyDescent="0.2">
      <c r="J504" s="17"/>
    </row>
    <row r="505" spans="10:10" ht="12.75" x14ac:dyDescent="0.2">
      <c r="J505" s="17"/>
    </row>
    <row r="506" spans="10:10" ht="12.75" x14ac:dyDescent="0.2">
      <c r="J506" s="17"/>
    </row>
    <row r="507" spans="10:10" ht="12.75" x14ac:dyDescent="0.2">
      <c r="J507" s="17"/>
    </row>
    <row r="508" spans="10:10" ht="12.75" x14ac:dyDescent="0.2">
      <c r="J508" s="17"/>
    </row>
    <row r="509" spans="10:10" ht="12.75" x14ac:dyDescent="0.2">
      <c r="J509" s="17"/>
    </row>
    <row r="510" spans="10:10" ht="12.75" x14ac:dyDescent="0.2">
      <c r="J510" s="17"/>
    </row>
    <row r="511" spans="10:10" ht="12.75" x14ac:dyDescent="0.2">
      <c r="J511" s="17"/>
    </row>
    <row r="512" spans="10:10" ht="12.75" x14ac:dyDescent="0.2">
      <c r="J512" s="17"/>
    </row>
    <row r="513" spans="10:10" ht="12.75" x14ac:dyDescent="0.2">
      <c r="J513" s="17"/>
    </row>
    <row r="514" spans="10:10" ht="12.75" x14ac:dyDescent="0.2">
      <c r="J514" s="17"/>
    </row>
    <row r="515" spans="10:10" ht="12.75" x14ac:dyDescent="0.2">
      <c r="J515" s="17"/>
    </row>
    <row r="516" spans="10:10" ht="12.75" x14ac:dyDescent="0.2">
      <c r="J516" s="17"/>
    </row>
    <row r="517" spans="10:10" ht="12.75" x14ac:dyDescent="0.2">
      <c r="J517" s="17"/>
    </row>
    <row r="518" spans="10:10" ht="12.75" x14ac:dyDescent="0.2">
      <c r="J518" s="17"/>
    </row>
    <row r="519" spans="10:10" ht="12.75" x14ac:dyDescent="0.2">
      <c r="J519" s="17"/>
    </row>
    <row r="520" spans="10:10" ht="12.75" x14ac:dyDescent="0.2">
      <c r="J520" s="17"/>
    </row>
    <row r="521" spans="10:10" ht="12.75" x14ac:dyDescent="0.2">
      <c r="J521" s="17"/>
    </row>
    <row r="522" spans="10:10" ht="12.75" x14ac:dyDescent="0.2">
      <c r="J522" s="17"/>
    </row>
    <row r="523" spans="10:10" ht="12.75" x14ac:dyDescent="0.2">
      <c r="J523" s="17"/>
    </row>
    <row r="524" spans="10:10" ht="12.75" x14ac:dyDescent="0.2">
      <c r="J524" s="17"/>
    </row>
    <row r="525" spans="10:10" ht="12.75" x14ac:dyDescent="0.2">
      <c r="J525" s="17"/>
    </row>
    <row r="526" spans="10:10" ht="12.75" x14ac:dyDescent="0.2">
      <c r="J526" s="17"/>
    </row>
    <row r="527" spans="10:10" ht="12.75" x14ac:dyDescent="0.2">
      <c r="J527" s="17"/>
    </row>
    <row r="528" spans="10:10" ht="12.75" x14ac:dyDescent="0.2">
      <c r="J528" s="17"/>
    </row>
    <row r="529" spans="10:10" ht="12.75" x14ac:dyDescent="0.2">
      <c r="J529" s="17"/>
    </row>
    <row r="530" spans="10:10" ht="12.75" x14ac:dyDescent="0.2">
      <c r="J530" s="17"/>
    </row>
    <row r="531" spans="10:10" ht="12.75" x14ac:dyDescent="0.2">
      <c r="J531" s="17"/>
    </row>
    <row r="532" spans="10:10" ht="12.75" x14ac:dyDescent="0.2">
      <c r="J532" s="17"/>
    </row>
    <row r="533" spans="10:10" ht="12.75" x14ac:dyDescent="0.2">
      <c r="J533" s="17"/>
    </row>
    <row r="534" spans="10:10" ht="12.75" x14ac:dyDescent="0.2">
      <c r="J534" s="17"/>
    </row>
    <row r="535" spans="10:10" ht="12.75" x14ac:dyDescent="0.2">
      <c r="J535" s="17"/>
    </row>
    <row r="536" spans="10:10" ht="12.75" x14ac:dyDescent="0.2">
      <c r="J536" s="17"/>
    </row>
    <row r="537" spans="10:10" ht="12.75" x14ac:dyDescent="0.2">
      <c r="J537" s="17"/>
    </row>
    <row r="538" spans="10:10" ht="12.75" x14ac:dyDescent="0.2">
      <c r="J538" s="17"/>
    </row>
    <row r="539" spans="10:10" ht="12.75" x14ac:dyDescent="0.2">
      <c r="J539" s="17"/>
    </row>
    <row r="540" spans="10:10" ht="12.75" x14ac:dyDescent="0.2">
      <c r="J540" s="17"/>
    </row>
    <row r="541" spans="10:10" ht="12.75" x14ac:dyDescent="0.2">
      <c r="J541" s="17"/>
    </row>
    <row r="542" spans="10:10" ht="12.75" x14ac:dyDescent="0.2">
      <c r="J542" s="17"/>
    </row>
    <row r="543" spans="10:10" ht="12.75" x14ac:dyDescent="0.2">
      <c r="J543" s="17"/>
    </row>
    <row r="544" spans="10:10" ht="12.75" x14ac:dyDescent="0.2">
      <c r="J544" s="17"/>
    </row>
    <row r="545" spans="10:10" ht="12.75" x14ac:dyDescent="0.2">
      <c r="J545" s="17"/>
    </row>
    <row r="546" spans="10:10" ht="12.75" x14ac:dyDescent="0.2">
      <c r="J546" s="17"/>
    </row>
    <row r="547" spans="10:10" ht="12.75" x14ac:dyDescent="0.2">
      <c r="J547" s="17"/>
    </row>
    <row r="548" spans="10:10" ht="12.75" x14ac:dyDescent="0.2">
      <c r="J548" s="17"/>
    </row>
    <row r="549" spans="10:10" ht="12.75" x14ac:dyDescent="0.2">
      <c r="J549" s="17"/>
    </row>
    <row r="550" spans="10:10" ht="12.75" x14ac:dyDescent="0.2">
      <c r="J550" s="17"/>
    </row>
    <row r="551" spans="10:10" ht="12.75" x14ac:dyDescent="0.2">
      <c r="J551" s="17"/>
    </row>
    <row r="552" spans="10:10" ht="12.75" x14ac:dyDescent="0.2">
      <c r="J552" s="17"/>
    </row>
    <row r="553" spans="10:10" ht="12.75" x14ac:dyDescent="0.2">
      <c r="J553" s="17"/>
    </row>
    <row r="554" spans="10:10" ht="12.75" x14ac:dyDescent="0.2">
      <c r="J554" s="17"/>
    </row>
    <row r="555" spans="10:10" ht="12.75" x14ac:dyDescent="0.2">
      <c r="J555" s="17"/>
    </row>
    <row r="556" spans="10:10" ht="12.75" x14ac:dyDescent="0.2">
      <c r="J556" s="17"/>
    </row>
    <row r="557" spans="10:10" ht="12.75" x14ac:dyDescent="0.2">
      <c r="J557" s="17"/>
    </row>
    <row r="558" spans="10:10" ht="12.75" x14ac:dyDescent="0.2">
      <c r="J558" s="17"/>
    </row>
    <row r="559" spans="10:10" ht="12.75" x14ac:dyDescent="0.2">
      <c r="J559" s="17"/>
    </row>
    <row r="560" spans="10:10" ht="12.75" x14ac:dyDescent="0.2">
      <c r="J560" s="17"/>
    </row>
    <row r="561" spans="10:10" ht="12.75" x14ac:dyDescent="0.2">
      <c r="J561" s="17"/>
    </row>
    <row r="562" spans="10:10" ht="12.75" x14ac:dyDescent="0.2">
      <c r="J562" s="17"/>
    </row>
    <row r="563" spans="10:10" ht="12.75" x14ac:dyDescent="0.2">
      <c r="J563" s="17"/>
    </row>
    <row r="564" spans="10:10" ht="12.75" x14ac:dyDescent="0.2">
      <c r="J564" s="17"/>
    </row>
    <row r="565" spans="10:10" ht="12.75" x14ac:dyDescent="0.2">
      <c r="J565" s="17"/>
    </row>
    <row r="566" spans="10:10" ht="12.75" x14ac:dyDescent="0.2">
      <c r="J566" s="17"/>
    </row>
    <row r="567" spans="10:10" ht="12.75" x14ac:dyDescent="0.2">
      <c r="J567" s="17"/>
    </row>
    <row r="568" spans="10:10" ht="12.75" x14ac:dyDescent="0.2">
      <c r="J568" s="17"/>
    </row>
    <row r="569" spans="10:10" ht="12.75" x14ac:dyDescent="0.2">
      <c r="J569" s="17"/>
    </row>
    <row r="570" spans="10:10" ht="12.75" x14ac:dyDescent="0.2">
      <c r="J570" s="17"/>
    </row>
    <row r="571" spans="10:10" ht="12.75" x14ac:dyDescent="0.2">
      <c r="J571" s="17"/>
    </row>
    <row r="572" spans="10:10" ht="12.75" x14ac:dyDescent="0.2">
      <c r="J572" s="17"/>
    </row>
    <row r="573" spans="10:10" ht="12.75" x14ac:dyDescent="0.2">
      <c r="J573" s="17"/>
    </row>
    <row r="574" spans="10:10" ht="12.75" x14ac:dyDescent="0.2">
      <c r="J574" s="17"/>
    </row>
    <row r="575" spans="10:10" ht="12.75" x14ac:dyDescent="0.2">
      <c r="J575" s="17"/>
    </row>
    <row r="576" spans="10:10" ht="12.75" x14ac:dyDescent="0.2">
      <c r="J576" s="17"/>
    </row>
    <row r="577" spans="10:10" ht="12.75" x14ac:dyDescent="0.2">
      <c r="J577" s="17"/>
    </row>
    <row r="578" spans="10:10" ht="12.75" x14ac:dyDescent="0.2">
      <c r="J578" s="17"/>
    </row>
    <row r="579" spans="10:10" ht="12.75" x14ac:dyDescent="0.2">
      <c r="J579" s="17"/>
    </row>
    <row r="580" spans="10:10" ht="12.75" x14ac:dyDescent="0.2">
      <c r="J580" s="17"/>
    </row>
    <row r="581" spans="10:10" ht="12.75" x14ac:dyDescent="0.2">
      <c r="J581" s="17"/>
    </row>
    <row r="582" spans="10:10" ht="12.75" x14ac:dyDescent="0.2">
      <c r="J582" s="17"/>
    </row>
    <row r="583" spans="10:10" ht="12.75" x14ac:dyDescent="0.2">
      <c r="J583" s="17"/>
    </row>
    <row r="584" spans="10:10" ht="12.75" x14ac:dyDescent="0.2">
      <c r="J584" s="17"/>
    </row>
    <row r="585" spans="10:10" ht="12.75" x14ac:dyDescent="0.2">
      <c r="J585" s="17"/>
    </row>
    <row r="586" spans="10:10" ht="12.75" x14ac:dyDescent="0.2">
      <c r="J586" s="17"/>
    </row>
    <row r="587" spans="10:10" ht="12.75" x14ac:dyDescent="0.2">
      <c r="J587" s="17"/>
    </row>
    <row r="588" spans="10:10" ht="12.75" x14ac:dyDescent="0.2">
      <c r="J588" s="17"/>
    </row>
    <row r="589" spans="10:10" ht="12.75" x14ac:dyDescent="0.2">
      <c r="J589" s="17"/>
    </row>
    <row r="590" spans="10:10" ht="12.75" x14ac:dyDescent="0.2">
      <c r="J590" s="17"/>
    </row>
    <row r="591" spans="10:10" ht="12.75" x14ac:dyDescent="0.2">
      <c r="J591" s="17"/>
    </row>
    <row r="592" spans="10:10" ht="12.75" x14ac:dyDescent="0.2">
      <c r="J592" s="17"/>
    </row>
    <row r="593" spans="10:10" ht="12.75" x14ac:dyDescent="0.2">
      <c r="J593" s="17"/>
    </row>
    <row r="594" spans="10:10" ht="12.75" x14ac:dyDescent="0.2">
      <c r="J594" s="17"/>
    </row>
    <row r="595" spans="10:10" ht="12.75" x14ac:dyDescent="0.2">
      <c r="J595" s="17"/>
    </row>
    <row r="596" spans="10:10" ht="12.75" x14ac:dyDescent="0.2">
      <c r="J596" s="17"/>
    </row>
    <row r="597" spans="10:10" ht="12.75" x14ac:dyDescent="0.2">
      <c r="J597" s="17"/>
    </row>
    <row r="598" spans="10:10" ht="12.75" x14ac:dyDescent="0.2">
      <c r="J598" s="17"/>
    </row>
    <row r="599" spans="10:10" ht="12.75" x14ac:dyDescent="0.2">
      <c r="J599" s="17"/>
    </row>
    <row r="600" spans="10:10" ht="12.75" x14ac:dyDescent="0.2">
      <c r="J600" s="17"/>
    </row>
    <row r="601" spans="10:10" ht="12.75" x14ac:dyDescent="0.2">
      <c r="J601" s="17"/>
    </row>
    <row r="602" spans="10:10" ht="12.75" x14ac:dyDescent="0.2">
      <c r="J602" s="17"/>
    </row>
    <row r="603" spans="10:10" ht="12.75" x14ac:dyDescent="0.2">
      <c r="J603" s="17"/>
    </row>
    <row r="604" spans="10:10" ht="12.75" x14ac:dyDescent="0.2">
      <c r="J604" s="17"/>
    </row>
    <row r="605" spans="10:10" ht="12.75" x14ac:dyDescent="0.2">
      <c r="J605" s="17"/>
    </row>
    <row r="606" spans="10:10" ht="12.75" x14ac:dyDescent="0.2">
      <c r="J606" s="17"/>
    </row>
    <row r="607" spans="10:10" ht="12.75" x14ac:dyDescent="0.2">
      <c r="J607" s="17"/>
    </row>
    <row r="608" spans="10:10" ht="12.75" x14ac:dyDescent="0.2">
      <c r="J608" s="17"/>
    </row>
    <row r="609" spans="10:10" ht="12.75" x14ac:dyDescent="0.2">
      <c r="J609" s="17"/>
    </row>
    <row r="610" spans="10:10" ht="12.75" x14ac:dyDescent="0.2">
      <c r="J610" s="17"/>
    </row>
    <row r="611" spans="10:10" ht="12.75" x14ac:dyDescent="0.2">
      <c r="J611" s="17"/>
    </row>
    <row r="612" spans="10:10" ht="12.75" x14ac:dyDescent="0.2">
      <c r="J612" s="17"/>
    </row>
    <row r="613" spans="10:10" ht="12.75" x14ac:dyDescent="0.2">
      <c r="J613" s="17"/>
    </row>
    <row r="614" spans="10:10" ht="12.75" x14ac:dyDescent="0.2">
      <c r="J614" s="17"/>
    </row>
    <row r="615" spans="10:10" ht="12.75" x14ac:dyDescent="0.2">
      <c r="J615" s="17"/>
    </row>
    <row r="616" spans="10:10" ht="12.75" x14ac:dyDescent="0.2">
      <c r="J616" s="17"/>
    </row>
    <row r="617" spans="10:10" ht="12.75" x14ac:dyDescent="0.2">
      <c r="J617" s="17"/>
    </row>
    <row r="618" spans="10:10" ht="12.75" x14ac:dyDescent="0.2">
      <c r="J618" s="17"/>
    </row>
    <row r="619" spans="10:10" ht="12.75" x14ac:dyDescent="0.2">
      <c r="J619" s="17"/>
    </row>
    <row r="620" spans="10:10" ht="12.75" x14ac:dyDescent="0.2">
      <c r="J620" s="17"/>
    </row>
    <row r="621" spans="10:10" ht="12.75" x14ac:dyDescent="0.2">
      <c r="J621" s="17"/>
    </row>
    <row r="622" spans="10:10" ht="12.75" x14ac:dyDescent="0.2">
      <c r="J622" s="17"/>
    </row>
    <row r="623" spans="10:10" ht="12.75" x14ac:dyDescent="0.2">
      <c r="J623" s="17"/>
    </row>
    <row r="624" spans="10:10" ht="12.75" x14ac:dyDescent="0.2">
      <c r="J624" s="17"/>
    </row>
    <row r="625" spans="10:10" ht="12.75" x14ac:dyDescent="0.2">
      <c r="J625" s="17"/>
    </row>
    <row r="626" spans="10:10" ht="12.75" x14ac:dyDescent="0.2">
      <c r="J626" s="17"/>
    </row>
    <row r="627" spans="10:10" ht="12.75" x14ac:dyDescent="0.2">
      <c r="J627" s="17"/>
    </row>
    <row r="628" spans="10:10" ht="12.75" x14ac:dyDescent="0.2">
      <c r="J628" s="17"/>
    </row>
    <row r="629" spans="10:10" ht="12.75" x14ac:dyDescent="0.2">
      <c r="J629" s="17"/>
    </row>
    <row r="630" spans="10:10" ht="12.75" x14ac:dyDescent="0.2">
      <c r="J630" s="17"/>
    </row>
    <row r="631" spans="10:10" ht="12.75" x14ac:dyDescent="0.2">
      <c r="J631" s="17"/>
    </row>
    <row r="632" spans="10:10" ht="12.75" x14ac:dyDescent="0.2">
      <c r="J632" s="17"/>
    </row>
    <row r="633" spans="10:10" ht="12.75" x14ac:dyDescent="0.2">
      <c r="J633" s="17"/>
    </row>
    <row r="634" spans="10:10" ht="12.75" x14ac:dyDescent="0.2">
      <c r="J634" s="17"/>
    </row>
    <row r="635" spans="10:10" ht="12.75" x14ac:dyDescent="0.2">
      <c r="J635" s="17"/>
    </row>
    <row r="636" spans="10:10" ht="12.75" x14ac:dyDescent="0.2">
      <c r="J636" s="17"/>
    </row>
    <row r="637" spans="10:10" ht="12.75" x14ac:dyDescent="0.2">
      <c r="J637" s="17"/>
    </row>
    <row r="638" spans="10:10" ht="12.75" x14ac:dyDescent="0.2">
      <c r="J638" s="17"/>
    </row>
    <row r="639" spans="10:10" ht="12.75" x14ac:dyDescent="0.2">
      <c r="J639" s="17"/>
    </row>
    <row r="640" spans="10:10" ht="12.75" x14ac:dyDescent="0.2">
      <c r="J640" s="17"/>
    </row>
    <row r="641" spans="10:10" ht="12.75" x14ac:dyDescent="0.2">
      <c r="J641" s="17"/>
    </row>
    <row r="642" spans="10:10" ht="12.75" x14ac:dyDescent="0.2">
      <c r="J642" s="17"/>
    </row>
    <row r="643" spans="10:10" ht="12.75" x14ac:dyDescent="0.2">
      <c r="J643" s="17"/>
    </row>
    <row r="644" spans="10:10" ht="12.75" x14ac:dyDescent="0.2">
      <c r="J644" s="17"/>
    </row>
    <row r="645" spans="10:10" ht="12.75" x14ac:dyDescent="0.2">
      <c r="J645" s="17"/>
    </row>
    <row r="646" spans="10:10" ht="12.75" x14ac:dyDescent="0.2">
      <c r="J646" s="17"/>
    </row>
    <row r="647" spans="10:10" ht="12.75" x14ac:dyDescent="0.2">
      <c r="J647" s="17"/>
    </row>
    <row r="648" spans="10:10" ht="12.75" x14ac:dyDescent="0.2">
      <c r="J648" s="17"/>
    </row>
    <row r="649" spans="10:10" ht="12.75" x14ac:dyDescent="0.2">
      <c r="J649" s="17"/>
    </row>
    <row r="650" spans="10:10" ht="12.75" x14ac:dyDescent="0.2">
      <c r="J650" s="17"/>
    </row>
    <row r="651" spans="10:10" ht="12.75" x14ac:dyDescent="0.2">
      <c r="J651" s="17"/>
    </row>
    <row r="652" spans="10:10" ht="12.75" x14ac:dyDescent="0.2">
      <c r="J652" s="17"/>
    </row>
    <row r="653" spans="10:10" ht="12.75" x14ac:dyDescent="0.2">
      <c r="J653" s="17"/>
    </row>
    <row r="654" spans="10:10" ht="12.75" x14ac:dyDescent="0.2">
      <c r="J654" s="17"/>
    </row>
    <row r="655" spans="10:10" ht="12.75" x14ac:dyDescent="0.2">
      <c r="J655" s="17"/>
    </row>
    <row r="656" spans="10:10" ht="12.75" x14ac:dyDescent="0.2">
      <c r="J656" s="17"/>
    </row>
    <row r="657" spans="10:10" ht="12.75" x14ac:dyDescent="0.2">
      <c r="J657" s="17"/>
    </row>
    <row r="658" spans="10:10" ht="12.75" x14ac:dyDescent="0.2">
      <c r="J658" s="17"/>
    </row>
    <row r="659" spans="10:10" ht="12.75" x14ac:dyDescent="0.2">
      <c r="J659" s="17"/>
    </row>
    <row r="660" spans="10:10" ht="12.75" x14ac:dyDescent="0.2">
      <c r="J660" s="17"/>
    </row>
    <row r="661" spans="10:10" ht="12.75" x14ac:dyDescent="0.2">
      <c r="J661" s="17"/>
    </row>
    <row r="662" spans="10:10" ht="12.75" x14ac:dyDescent="0.2">
      <c r="J662" s="17"/>
    </row>
    <row r="663" spans="10:10" ht="12.75" x14ac:dyDescent="0.2">
      <c r="J663" s="17"/>
    </row>
    <row r="664" spans="10:10" ht="12.75" x14ac:dyDescent="0.2">
      <c r="J664" s="17"/>
    </row>
    <row r="665" spans="10:10" ht="12.75" x14ac:dyDescent="0.2">
      <c r="J665" s="17"/>
    </row>
    <row r="666" spans="10:10" ht="12.75" x14ac:dyDescent="0.2">
      <c r="J666" s="17"/>
    </row>
    <row r="667" spans="10:10" ht="12.75" x14ac:dyDescent="0.2">
      <c r="J667" s="17"/>
    </row>
    <row r="668" spans="10:10" ht="12.75" x14ac:dyDescent="0.2">
      <c r="J668" s="17"/>
    </row>
    <row r="669" spans="10:10" ht="12.75" x14ac:dyDescent="0.2">
      <c r="J669" s="17"/>
    </row>
    <row r="670" spans="10:10" ht="12.75" x14ac:dyDescent="0.2">
      <c r="J670" s="17"/>
    </row>
    <row r="671" spans="10:10" ht="12.75" x14ac:dyDescent="0.2">
      <c r="J671" s="17"/>
    </row>
    <row r="672" spans="10:10" ht="12.75" x14ac:dyDescent="0.2">
      <c r="J672" s="17"/>
    </row>
    <row r="673" spans="10:10" ht="12.75" x14ac:dyDescent="0.2">
      <c r="J673" s="17"/>
    </row>
    <row r="674" spans="10:10" ht="12.75" x14ac:dyDescent="0.2">
      <c r="J674" s="17"/>
    </row>
    <row r="675" spans="10:10" ht="12.75" x14ac:dyDescent="0.2">
      <c r="J675" s="17"/>
    </row>
    <row r="676" spans="10:10" ht="12.75" x14ac:dyDescent="0.2">
      <c r="J676" s="17"/>
    </row>
    <row r="677" spans="10:10" ht="12.75" x14ac:dyDescent="0.2">
      <c r="J677" s="17"/>
    </row>
    <row r="678" spans="10:10" ht="12.75" x14ac:dyDescent="0.2">
      <c r="J678" s="17"/>
    </row>
    <row r="679" spans="10:10" ht="12.75" x14ac:dyDescent="0.2">
      <c r="J679" s="17"/>
    </row>
    <row r="680" spans="10:10" ht="12.75" x14ac:dyDescent="0.2">
      <c r="J680" s="17"/>
    </row>
    <row r="681" spans="10:10" ht="12.75" x14ac:dyDescent="0.2">
      <c r="J681" s="17"/>
    </row>
    <row r="682" spans="10:10" ht="12.75" x14ac:dyDescent="0.2">
      <c r="J682" s="17"/>
    </row>
    <row r="683" spans="10:10" ht="12.75" x14ac:dyDescent="0.2">
      <c r="J683" s="17"/>
    </row>
    <row r="684" spans="10:10" ht="12.75" x14ac:dyDescent="0.2">
      <c r="J684" s="17"/>
    </row>
    <row r="685" spans="10:10" ht="12.75" x14ac:dyDescent="0.2">
      <c r="J685" s="17"/>
    </row>
    <row r="686" spans="10:10" ht="12.75" x14ac:dyDescent="0.2">
      <c r="J686" s="17"/>
    </row>
    <row r="687" spans="10:10" ht="12.75" x14ac:dyDescent="0.2">
      <c r="J687" s="17"/>
    </row>
    <row r="688" spans="10:10" ht="12.75" x14ac:dyDescent="0.2">
      <c r="J688" s="17"/>
    </row>
    <row r="689" spans="10:10" ht="12.75" x14ac:dyDescent="0.2">
      <c r="J689" s="17"/>
    </row>
    <row r="690" spans="10:10" ht="12.75" x14ac:dyDescent="0.2">
      <c r="J690" s="17"/>
    </row>
    <row r="691" spans="10:10" ht="12.75" x14ac:dyDescent="0.2">
      <c r="J691" s="17"/>
    </row>
    <row r="692" spans="10:10" ht="12.75" x14ac:dyDescent="0.2">
      <c r="J692" s="17"/>
    </row>
    <row r="693" spans="10:10" ht="12.75" x14ac:dyDescent="0.2">
      <c r="J693" s="17"/>
    </row>
    <row r="694" spans="10:10" ht="12.75" x14ac:dyDescent="0.2">
      <c r="J694" s="17"/>
    </row>
    <row r="695" spans="10:10" ht="12.75" x14ac:dyDescent="0.2">
      <c r="J695" s="17"/>
    </row>
    <row r="696" spans="10:10" ht="12.75" x14ac:dyDescent="0.2">
      <c r="J696" s="17"/>
    </row>
    <row r="697" spans="10:10" ht="12.75" x14ac:dyDescent="0.2">
      <c r="J697" s="17"/>
    </row>
    <row r="698" spans="10:10" ht="12.75" x14ac:dyDescent="0.2">
      <c r="J698" s="17"/>
    </row>
    <row r="699" spans="10:10" ht="12.75" x14ac:dyDescent="0.2">
      <c r="J699" s="17"/>
    </row>
    <row r="700" spans="10:10" ht="12.75" x14ac:dyDescent="0.2">
      <c r="J700" s="17"/>
    </row>
    <row r="701" spans="10:10" ht="12.75" x14ac:dyDescent="0.2">
      <c r="J701" s="17"/>
    </row>
    <row r="702" spans="10:10" ht="12.75" x14ac:dyDescent="0.2">
      <c r="J702" s="17"/>
    </row>
    <row r="703" spans="10:10" ht="12.75" x14ac:dyDescent="0.2">
      <c r="J703" s="17"/>
    </row>
    <row r="704" spans="10:10" ht="12.75" x14ac:dyDescent="0.2">
      <c r="J704" s="17"/>
    </row>
    <row r="705" spans="10:10" ht="12.75" x14ac:dyDescent="0.2">
      <c r="J705" s="17"/>
    </row>
    <row r="706" spans="10:10" ht="12.75" x14ac:dyDescent="0.2">
      <c r="J706" s="17"/>
    </row>
    <row r="707" spans="10:10" ht="12.75" x14ac:dyDescent="0.2">
      <c r="J707" s="17"/>
    </row>
    <row r="708" spans="10:10" ht="12.75" x14ac:dyDescent="0.2">
      <c r="J708" s="17"/>
    </row>
    <row r="709" spans="10:10" ht="12.75" x14ac:dyDescent="0.2">
      <c r="J709" s="17"/>
    </row>
    <row r="710" spans="10:10" ht="12.75" x14ac:dyDescent="0.2">
      <c r="J710" s="17"/>
    </row>
    <row r="711" spans="10:10" ht="12.75" x14ac:dyDescent="0.2">
      <c r="J711" s="17"/>
    </row>
    <row r="712" spans="10:10" ht="12.75" x14ac:dyDescent="0.2">
      <c r="J712" s="17"/>
    </row>
    <row r="713" spans="10:10" ht="12.75" x14ac:dyDescent="0.2">
      <c r="J713" s="17"/>
    </row>
    <row r="714" spans="10:10" ht="12.75" x14ac:dyDescent="0.2">
      <c r="J714" s="17"/>
    </row>
    <row r="715" spans="10:10" ht="12.75" x14ac:dyDescent="0.2">
      <c r="J715" s="17"/>
    </row>
    <row r="716" spans="10:10" ht="12.75" x14ac:dyDescent="0.2">
      <c r="J716" s="17"/>
    </row>
    <row r="717" spans="10:10" ht="12.75" x14ac:dyDescent="0.2">
      <c r="J717" s="17"/>
    </row>
    <row r="718" spans="10:10" ht="12.75" x14ac:dyDescent="0.2">
      <c r="J718" s="17"/>
    </row>
    <row r="719" spans="10:10" ht="12.75" x14ac:dyDescent="0.2">
      <c r="J719" s="17"/>
    </row>
    <row r="720" spans="10:10" ht="12.75" x14ac:dyDescent="0.2">
      <c r="J720" s="17"/>
    </row>
    <row r="721" spans="10:10" ht="12.75" x14ac:dyDescent="0.2">
      <c r="J721" s="17"/>
    </row>
    <row r="722" spans="10:10" ht="12.75" x14ac:dyDescent="0.2">
      <c r="J722" s="17"/>
    </row>
    <row r="723" spans="10:10" ht="12.75" x14ac:dyDescent="0.2">
      <c r="J723" s="17"/>
    </row>
    <row r="724" spans="10:10" ht="12.75" x14ac:dyDescent="0.2">
      <c r="J724" s="17"/>
    </row>
    <row r="725" spans="10:10" ht="12.75" x14ac:dyDescent="0.2">
      <c r="J725" s="17"/>
    </row>
    <row r="726" spans="10:10" ht="12.75" x14ac:dyDescent="0.2">
      <c r="J726" s="17"/>
    </row>
    <row r="727" spans="10:10" ht="12.75" x14ac:dyDescent="0.2">
      <c r="J727" s="17"/>
    </row>
    <row r="728" spans="10:10" ht="12.75" x14ac:dyDescent="0.2">
      <c r="J728" s="17"/>
    </row>
    <row r="729" spans="10:10" ht="12.75" x14ac:dyDescent="0.2">
      <c r="J729" s="17"/>
    </row>
    <row r="730" spans="10:10" ht="12.75" x14ac:dyDescent="0.2">
      <c r="J730" s="17"/>
    </row>
    <row r="731" spans="10:10" ht="12.75" x14ac:dyDescent="0.2">
      <c r="J731" s="17"/>
    </row>
    <row r="732" spans="10:10" ht="12.75" x14ac:dyDescent="0.2">
      <c r="J732" s="17"/>
    </row>
    <row r="733" spans="10:10" ht="12.75" x14ac:dyDescent="0.2">
      <c r="J733" s="17"/>
    </row>
    <row r="734" spans="10:10" ht="12.75" x14ac:dyDescent="0.2">
      <c r="J734" s="17"/>
    </row>
    <row r="735" spans="10:10" ht="12.75" x14ac:dyDescent="0.2">
      <c r="J735" s="17"/>
    </row>
    <row r="736" spans="10:10" ht="12.75" x14ac:dyDescent="0.2">
      <c r="J736" s="17"/>
    </row>
    <row r="737" spans="10:10" ht="12.75" x14ac:dyDescent="0.2">
      <c r="J737" s="17"/>
    </row>
    <row r="738" spans="10:10" ht="12.75" x14ac:dyDescent="0.2">
      <c r="J738" s="17"/>
    </row>
    <row r="739" spans="10:10" ht="12.75" x14ac:dyDescent="0.2">
      <c r="J739" s="17"/>
    </row>
    <row r="740" spans="10:10" ht="12.75" x14ac:dyDescent="0.2">
      <c r="J740" s="17"/>
    </row>
    <row r="741" spans="10:10" ht="12.75" x14ac:dyDescent="0.2">
      <c r="J741" s="17"/>
    </row>
    <row r="742" spans="10:10" ht="12.75" x14ac:dyDescent="0.2">
      <c r="J742" s="17"/>
    </row>
    <row r="743" spans="10:10" ht="12.75" x14ac:dyDescent="0.2">
      <c r="J743" s="17"/>
    </row>
    <row r="744" spans="10:10" ht="12.75" x14ac:dyDescent="0.2">
      <c r="J744" s="17"/>
    </row>
    <row r="745" spans="10:10" ht="12.75" x14ac:dyDescent="0.2">
      <c r="J745" s="17"/>
    </row>
    <row r="746" spans="10:10" ht="12.75" x14ac:dyDescent="0.2">
      <c r="J746" s="17"/>
    </row>
    <row r="747" spans="10:10" ht="12.75" x14ac:dyDescent="0.2">
      <c r="J747" s="17"/>
    </row>
    <row r="748" spans="10:10" ht="12.75" x14ac:dyDescent="0.2">
      <c r="J748" s="17"/>
    </row>
    <row r="749" spans="10:10" ht="12.75" x14ac:dyDescent="0.2">
      <c r="J749" s="17"/>
    </row>
    <row r="750" spans="10:10" ht="12.75" x14ac:dyDescent="0.2">
      <c r="J750" s="17"/>
    </row>
    <row r="751" spans="10:10" ht="12.75" x14ac:dyDescent="0.2">
      <c r="J751" s="17"/>
    </row>
    <row r="752" spans="10:10" ht="12.75" x14ac:dyDescent="0.2">
      <c r="J752" s="17"/>
    </row>
    <row r="753" spans="10:10" ht="12.75" x14ac:dyDescent="0.2">
      <c r="J753" s="17"/>
    </row>
    <row r="754" spans="10:10" ht="12.75" x14ac:dyDescent="0.2">
      <c r="J754" s="17"/>
    </row>
    <row r="755" spans="10:10" ht="12.75" x14ac:dyDescent="0.2">
      <c r="J755" s="17"/>
    </row>
    <row r="756" spans="10:10" ht="12.75" x14ac:dyDescent="0.2">
      <c r="J756" s="17"/>
    </row>
    <row r="757" spans="10:10" ht="12.75" x14ac:dyDescent="0.2">
      <c r="J757" s="17"/>
    </row>
    <row r="758" spans="10:10" ht="12.75" x14ac:dyDescent="0.2">
      <c r="J758" s="17"/>
    </row>
    <row r="759" spans="10:10" ht="12.75" x14ac:dyDescent="0.2">
      <c r="J759" s="17"/>
    </row>
    <row r="760" spans="10:10" ht="12.75" x14ac:dyDescent="0.2">
      <c r="J760" s="17"/>
    </row>
    <row r="761" spans="10:10" ht="12.75" x14ac:dyDescent="0.2">
      <c r="J761" s="17"/>
    </row>
    <row r="762" spans="10:10" ht="12.75" x14ac:dyDescent="0.2">
      <c r="J762" s="17"/>
    </row>
    <row r="763" spans="10:10" ht="12.75" x14ac:dyDescent="0.2">
      <c r="J763" s="17"/>
    </row>
    <row r="764" spans="10:10" ht="12.75" x14ac:dyDescent="0.2">
      <c r="J764" s="17"/>
    </row>
    <row r="765" spans="10:10" ht="12.75" x14ac:dyDescent="0.2">
      <c r="J765" s="17"/>
    </row>
    <row r="766" spans="10:10" ht="12.75" x14ac:dyDescent="0.2">
      <c r="J766" s="17"/>
    </row>
    <row r="767" spans="10:10" ht="12.75" x14ac:dyDescent="0.2">
      <c r="J767" s="17"/>
    </row>
    <row r="768" spans="10:10" ht="12.75" x14ac:dyDescent="0.2">
      <c r="J768" s="17"/>
    </row>
    <row r="769" spans="10:10" ht="12.75" x14ac:dyDescent="0.2">
      <c r="J769" s="17"/>
    </row>
    <row r="770" spans="10:10" ht="12.75" x14ac:dyDescent="0.2">
      <c r="J770" s="17"/>
    </row>
    <row r="771" spans="10:10" ht="12.75" x14ac:dyDescent="0.2">
      <c r="J771" s="17"/>
    </row>
    <row r="772" spans="10:10" ht="12.75" x14ac:dyDescent="0.2">
      <c r="J772" s="17"/>
    </row>
    <row r="773" spans="10:10" ht="12.75" x14ac:dyDescent="0.2">
      <c r="J773" s="17"/>
    </row>
    <row r="774" spans="10:10" ht="12.75" x14ac:dyDescent="0.2">
      <c r="J774" s="17"/>
    </row>
    <row r="775" spans="10:10" ht="12.75" x14ac:dyDescent="0.2">
      <c r="J775" s="17"/>
    </row>
    <row r="776" spans="10:10" ht="12.75" x14ac:dyDescent="0.2">
      <c r="J776" s="17"/>
    </row>
    <row r="777" spans="10:10" ht="12.75" x14ac:dyDescent="0.2">
      <c r="J777" s="17"/>
    </row>
    <row r="778" spans="10:10" ht="12.75" x14ac:dyDescent="0.2">
      <c r="J778" s="17"/>
    </row>
    <row r="779" spans="10:10" ht="12.75" x14ac:dyDescent="0.2">
      <c r="J779" s="17"/>
    </row>
    <row r="780" spans="10:10" ht="12.75" x14ac:dyDescent="0.2">
      <c r="J780" s="17"/>
    </row>
    <row r="781" spans="10:10" ht="12.75" x14ac:dyDescent="0.2">
      <c r="J781" s="17"/>
    </row>
    <row r="782" spans="10:10" ht="12.75" x14ac:dyDescent="0.2">
      <c r="J782" s="17"/>
    </row>
    <row r="783" spans="10:10" ht="12.75" x14ac:dyDescent="0.2">
      <c r="J783" s="17"/>
    </row>
    <row r="784" spans="10:10" ht="12.75" x14ac:dyDescent="0.2">
      <c r="J784" s="17"/>
    </row>
    <row r="785" spans="10:10" ht="12.75" x14ac:dyDescent="0.2">
      <c r="J785" s="17"/>
    </row>
    <row r="786" spans="10:10" ht="12.75" x14ac:dyDescent="0.2">
      <c r="J786" s="17"/>
    </row>
    <row r="787" spans="10:10" ht="12.75" x14ac:dyDescent="0.2">
      <c r="J787" s="17"/>
    </row>
    <row r="788" spans="10:10" ht="12.75" x14ac:dyDescent="0.2">
      <c r="J788" s="17"/>
    </row>
    <row r="789" spans="10:10" ht="12.75" x14ac:dyDescent="0.2">
      <c r="J789" s="17"/>
    </row>
    <row r="790" spans="10:10" ht="12.75" x14ac:dyDescent="0.2">
      <c r="J790" s="17"/>
    </row>
    <row r="791" spans="10:10" ht="12.75" x14ac:dyDescent="0.2">
      <c r="J791" s="17"/>
    </row>
    <row r="792" spans="10:10" ht="12.75" x14ac:dyDescent="0.2">
      <c r="J792" s="17"/>
    </row>
    <row r="793" spans="10:10" ht="12.75" x14ac:dyDescent="0.2">
      <c r="J793" s="17"/>
    </row>
    <row r="794" spans="10:10" ht="12.75" x14ac:dyDescent="0.2">
      <c r="J794" s="17"/>
    </row>
    <row r="795" spans="10:10" ht="12.75" x14ac:dyDescent="0.2">
      <c r="J795" s="17"/>
    </row>
    <row r="796" spans="10:10" ht="12.75" x14ac:dyDescent="0.2">
      <c r="J796" s="17"/>
    </row>
    <row r="797" spans="10:10" ht="12.75" x14ac:dyDescent="0.2">
      <c r="J797" s="17"/>
    </row>
    <row r="798" spans="10:10" ht="12.75" x14ac:dyDescent="0.2">
      <c r="J798" s="17"/>
    </row>
    <row r="799" spans="10:10" ht="12.75" x14ac:dyDescent="0.2">
      <c r="J799" s="17"/>
    </row>
    <row r="800" spans="10:10" ht="12.75" x14ac:dyDescent="0.2">
      <c r="J800" s="17"/>
    </row>
    <row r="801" spans="10:10" ht="12.75" x14ac:dyDescent="0.2">
      <c r="J801" s="17"/>
    </row>
    <row r="802" spans="10:10" ht="12.75" x14ac:dyDescent="0.2">
      <c r="J802" s="17"/>
    </row>
    <row r="803" spans="10:10" ht="12.75" x14ac:dyDescent="0.2">
      <c r="J803" s="17"/>
    </row>
    <row r="804" spans="10:10" ht="12.75" x14ac:dyDescent="0.2">
      <c r="J804" s="17"/>
    </row>
    <row r="805" spans="10:10" ht="12.75" x14ac:dyDescent="0.2">
      <c r="J805" s="17"/>
    </row>
    <row r="806" spans="10:10" ht="12.75" x14ac:dyDescent="0.2">
      <c r="J806" s="17"/>
    </row>
    <row r="807" spans="10:10" ht="12.75" x14ac:dyDescent="0.2">
      <c r="J807" s="17"/>
    </row>
    <row r="808" spans="10:10" ht="12.75" x14ac:dyDescent="0.2">
      <c r="J808" s="17"/>
    </row>
    <row r="809" spans="10:10" ht="12.75" x14ac:dyDescent="0.2">
      <c r="J809" s="17"/>
    </row>
    <row r="810" spans="10:10" ht="12.75" x14ac:dyDescent="0.2">
      <c r="J810" s="17"/>
    </row>
    <row r="811" spans="10:10" ht="12.75" x14ac:dyDescent="0.2">
      <c r="J811" s="17"/>
    </row>
    <row r="812" spans="10:10" ht="12.75" x14ac:dyDescent="0.2">
      <c r="J812" s="17"/>
    </row>
    <row r="813" spans="10:10" ht="12.75" x14ac:dyDescent="0.2">
      <c r="J813" s="17"/>
    </row>
    <row r="814" spans="10:10" ht="12.75" x14ac:dyDescent="0.2">
      <c r="J814" s="17"/>
    </row>
    <row r="815" spans="10:10" ht="12.75" x14ac:dyDescent="0.2">
      <c r="J815" s="17"/>
    </row>
    <row r="816" spans="10:10" ht="12.75" x14ac:dyDescent="0.2">
      <c r="J816" s="17"/>
    </row>
    <row r="817" spans="10:10" ht="12.75" x14ac:dyDescent="0.2">
      <c r="J817" s="17"/>
    </row>
    <row r="818" spans="10:10" ht="12.75" x14ac:dyDescent="0.2">
      <c r="J818" s="17"/>
    </row>
    <row r="819" spans="10:10" ht="12.75" x14ac:dyDescent="0.2">
      <c r="J819" s="17"/>
    </row>
    <row r="820" spans="10:10" ht="12.75" x14ac:dyDescent="0.2">
      <c r="J820" s="17"/>
    </row>
    <row r="821" spans="10:10" ht="12.75" x14ac:dyDescent="0.2">
      <c r="J821" s="17"/>
    </row>
    <row r="822" spans="10:10" ht="12.75" x14ac:dyDescent="0.2">
      <c r="J822" s="17"/>
    </row>
    <row r="823" spans="10:10" ht="12.75" x14ac:dyDescent="0.2">
      <c r="J823" s="17"/>
    </row>
    <row r="824" spans="10:10" ht="12.75" x14ac:dyDescent="0.2">
      <c r="J824" s="17"/>
    </row>
    <row r="825" spans="10:10" ht="12.75" x14ac:dyDescent="0.2">
      <c r="J825" s="17"/>
    </row>
    <row r="826" spans="10:10" ht="12.75" x14ac:dyDescent="0.2">
      <c r="J826" s="17"/>
    </row>
    <row r="827" spans="10:10" ht="12.75" x14ac:dyDescent="0.2">
      <c r="J827" s="17"/>
    </row>
    <row r="828" spans="10:10" ht="12.75" x14ac:dyDescent="0.2">
      <c r="J828" s="17"/>
    </row>
    <row r="829" spans="10:10" ht="12.75" x14ac:dyDescent="0.2">
      <c r="J829" s="17"/>
    </row>
    <row r="830" spans="10:10" ht="12.75" x14ac:dyDescent="0.2">
      <c r="J830" s="17"/>
    </row>
    <row r="831" spans="10:10" ht="12.75" x14ac:dyDescent="0.2">
      <c r="J831" s="17"/>
    </row>
    <row r="832" spans="10:10" ht="12.75" x14ac:dyDescent="0.2">
      <c r="J832" s="17"/>
    </row>
    <row r="833" spans="10:10" ht="12.75" x14ac:dyDescent="0.2">
      <c r="J833" s="17"/>
    </row>
    <row r="834" spans="10:10" ht="12.75" x14ac:dyDescent="0.2">
      <c r="J834" s="17"/>
    </row>
    <row r="835" spans="10:10" ht="12.75" x14ac:dyDescent="0.2">
      <c r="J835" s="17"/>
    </row>
    <row r="836" spans="10:10" ht="12.75" x14ac:dyDescent="0.2">
      <c r="J836" s="17"/>
    </row>
    <row r="837" spans="10:10" ht="12.75" x14ac:dyDescent="0.2">
      <c r="J837" s="17"/>
    </row>
    <row r="838" spans="10:10" ht="12.75" x14ac:dyDescent="0.2">
      <c r="J838" s="17"/>
    </row>
    <row r="839" spans="10:10" ht="12.75" x14ac:dyDescent="0.2">
      <c r="J839" s="17"/>
    </row>
    <row r="840" spans="10:10" ht="12.75" x14ac:dyDescent="0.2">
      <c r="J840" s="17"/>
    </row>
    <row r="841" spans="10:10" ht="12.75" x14ac:dyDescent="0.2">
      <c r="J841" s="17"/>
    </row>
    <row r="842" spans="10:10" ht="12.75" x14ac:dyDescent="0.2">
      <c r="J842" s="17"/>
    </row>
    <row r="843" spans="10:10" ht="12.75" x14ac:dyDescent="0.2">
      <c r="J843" s="17"/>
    </row>
    <row r="844" spans="10:10" ht="12.75" x14ac:dyDescent="0.2">
      <c r="J844" s="17"/>
    </row>
    <row r="845" spans="10:10" ht="12.75" x14ac:dyDescent="0.2">
      <c r="J845" s="17"/>
    </row>
    <row r="846" spans="10:10" ht="12.75" x14ac:dyDescent="0.2">
      <c r="J846" s="17"/>
    </row>
    <row r="847" spans="10:10" ht="12.75" x14ac:dyDescent="0.2">
      <c r="J847" s="17"/>
    </row>
    <row r="848" spans="10:10" ht="12.75" x14ac:dyDescent="0.2">
      <c r="J848" s="17"/>
    </row>
    <row r="849" spans="10:10" ht="12.75" x14ac:dyDescent="0.2">
      <c r="J849" s="17"/>
    </row>
    <row r="850" spans="10:10" ht="12.75" x14ac:dyDescent="0.2">
      <c r="J850" s="17"/>
    </row>
    <row r="851" spans="10:10" ht="12.75" x14ac:dyDescent="0.2">
      <c r="J851" s="17"/>
    </row>
    <row r="852" spans="10:10" ht="12.75" x14ac:dyDescent="0.2">
      <c r="J852" s="17"/>
    </row>
    <row r="853" spans="10:10" ht="12.75" x14ac:dyDescent="0.2">
      <c r="J853" s="17"/>
    </row>
    <row r="854" spans="10:10" ht="12.75" x14ac:dyDescent="0.2">
      <c r="J854" s="17"/>
    </row>
    <row r="855" spans="10:10" ht="12.75" x14ac:dyDescent="0.2">
      <c r="J855" s="17"/>
    </row>
    <row r="856" spans="10:10" ht="12.75" x14ac:dyDescent="0.2">
      <c r="J856" s="17"/>
    </row>
    <row r="857" spans="10:10" ht="12.75" x14ac:dyDescent="0.2">
      <c r="J857" s="17"/>
    </row>
    <row r="858" spans="10:10" ht="12.75" x14ac:dyDescent="0.2">
      <c r="J858" s="17"/>
    </row>
    <row r="859" spans="10:10" ht="12.75" x14ac:dyDescent="0.2">
      <c r="J859" s="17"/>
    </row>
    <row r="860" spans="10:10" ht="12.75" x14ac:dyDescent="0.2">
      <c r="J860" s="17"/>
    </row>
    <row r="861" spans="10:10" ht="12.75" x14ac:dyDescent="0.2">
      <c r="J861" s="17"/>
    </row>
    <row r="862" spans="10:10" ht="12.75" x14ac:dyDescent="0.2">
      <c r="J862" s="17"/>
    </row>
    <row r="863" spans="10:10" ht="12.75" x14ac:dyDescent="0.2">
      <c r="J863" s="17"/>
    </row>
    <row r="864" spans="10:10" ht="12.75" x14ac:dyDescent="0.2">
      <c r="J864" s="17"/>
    </row>
    <row r="865" spans="10:10" ht="12.75" x14ac:dyDescent="0.2">
      <c r="J865" s="17"/>
    </row>
    <row r="866" spans="10:10" ht="12.75" x14ac:dyDescent="0.2">
      <c r="J866" s="17"/>
    </row>
    <row r="867" spans="10:10" ht="12.75" x14ac:dyDescent="0.2">
      <c r="J867" s="17"/>
    </row>
    <row r="868" spans="10:10" ht="12.75" x14ac:dyDescent="0.2">
      <c r="J868" s="17"/>
    </row>
    <row r="869" spans="10:10" ht="12.75" x14ac:dyDescent="0.2">
      <c r="J869" s="17"/>
    </row>
    <row r="870" spans="10:10" ht="12.75" x14ac:dyDescent="0.2">
      <c r="J870" s="17"/>
    </row>
    <row r="871" spans="10:10" ht="12.75" x14ac:dyDescent="0.2">
      <c r="J871" s="17"/>
    </row>
    <row r="872" spans="10:10" ht="12.75" x14ac:dyDescent="0.2">
      <c r="J872" s="17"/>
    </row>
    <row r="873" spans="10:10" ht="12.75" x14ac:dyDescent="0.2">
      <c r="J873" s="17"/>
    </row>
    <row r="874" spans="10:10" ht="12.75" x14ac:dyDescent="0.2">
      <c r="J874" s="17"/>
    </row>
    <row r="875" spans="10:10" ht="12.75" x14ac:dyDescent="0.2">
      <c r="J875" s="17"/>
    </row>
    <row r="876" spans="10:10" ht="12.75" x14ac:dyDescent="0.2">
      <c r="J876" s="17"/>
    </row>
    <row r="877" spans="10:10" ht="12.75" x14ac:dyDescent="0.2">
      <c r="J877" s="17"/>
    </row>
    <row r="878" spans="10:10" ht="12.75" x14ac:dyDescent="0.2">
      <c r="J878" s="17"/>
    </row>
    <row r="879" spans="10:10" ht="12.75" x14ac:dyDescent="0.2">
      <c r="J879" s="17"/>
    </row>
    <row r="880" spans="10:10" ht="12.75" x14ac:dyDescent="0.2">
      <c r="J880" s="17"/>
    </row>
    <row r="881" spans="10:10" ht="12.75" x14ac:dyDescent="0.2">
      <c r="J881" s="17"/>
    </row>
    <row r="882" spans="10:10" ht="12.75" x14ac:dyDescent="0.2">
      <c r="J882" s="17"/>
    </row>
    <row r="883" spans="10:10" ht="12.75" x14ac:dyDescent="0.2">
      <c r="J883" s="17"/>
    </row>
    <row r="884" spans="10:10" ht="12.75" x14ac:dyDescent="0.2">
      <c r="J884" s="17"/>
    </row>
    <row r="885" spans="10:10" ht="12.75" x14ac:dyDescent="0.2">
      <c r="J885" s="17"/>
    </row>
    <row r="886" spans="10:10" ht="12.75" x14ac:dyDescent="0.2">
      <c r="J886" s="17"/>
    </row>
    <row r="887" spans="10:10" ht="12.75" x14ac:dyDescent="0.2">
      <c r="J887" s="17"/>
    </row>
    <row r="888" spans="10:10" ht="12.75" x14ac:dyDescent="0.2">
      <c r="J888" s="17"/>
    </row>
    <row r="889" spans="10:10" ht="12.75" x14ac:dyDescent="0.2">
      <c r="J889" s="17"/>
    </row>
    <row r="890" spans="10:10" ht="12.75" x14ac:dyDescent="0.2">
      <c r="J890" s="17"/>
    </row>
    <row r="891" spans="10:10" ht="12.75" x14ac:dyDescent="0.2">
      <c r="J891" s="17"/>
    </row>
    <row r="892" spans="10:10" ht="12.75" x14ac:dyDescent="0.2">
      <c r="J892" s="17"/>
    </row>
    <row r="893" spans="10:10" ht="12.75" x14ac:dyDescent="0.2">
      <c r="J893" s="17"/>
    </row>
    <row r="894" spans="10:10" ht="12.75" x14ac:dyDescent="0.2">
      <c r="J894" s="17"/>
    </row>
    <row r="895" spans="10:10" ht="12.75" x14ac:dyDescent="0.2">
      <c r="J895" s="17"/>
    </row>
    <row r="896" spans="10:10" ht="12.75" x14ac:dyDescent="0.2">
      <c r="J896" s="17"/>
    </row>
    <row r="897" spans="10:10" ht="12.75" x14ac:dyDescent="0.2">
      <c r="J897" s="17"/>
    </row>
    <row r="898" spans="10:10" ht="12.75" x14ac:dyDescent="0.2">
      <c r="J898" s="17"/>
    </row>
    <row r="899" spans="10:10" ht="12.75" x14ac:dyDescent="0.2">
      <c r="J899" s="17"/>
    </row>
    <row r="900" spans="10:10" ht="12.75" x14ac:dyDescent="0.2">
      <c r="J900" s="17"/>
    </row>
    <row r="901" spans="10:10" ht="12.75" x14ac:dyDescent="0.2">
      <c r="J901" s="17"/>
    </row>
    <row r="902" spans="10:10" ht="12.75" x14ac:dyDescent="0.2">
      <c r="J902" s="17"/>
    </row>
    <row r="903" spans="10:10" ht="12.75" x14ac:dyDescent="0.2">
      <c r="J903" s="17"/>
    </row>
    <row r="904" spans="10:10" ht="12.75" x14ac:dyDescent="0.2">
      <c r="J904" s="17"/>
    </row>
    <row r="905" spans="10:10" ht="12.75" x14ac:dyDescent="0.2">
      <c r="J905" s="17"/>
    </row>
    <row r="906" spans="10:10" ht="12.75" x14ac:dyDescent="0.2">
      <c r="J906" s="17"/>
    </row>
    <row r="907" spans="10:10" ht="12.75" x14ac:dyDescent="0.2">
      <c r="J907" s="17"/>
    </row>
    <row r="908" spans="10:10" ht="12.75" x14ac:dyDescent="0.2">
      <c r="J908" s="17"/>
    </row>
    <row r="909" spans="10:10" ht="12.75" x14ac:dyDescent="0.2">
      <c r="J909" s="17"/>
    </row>
    <row r="910" spans="10:10" ht="12.75" x14ac:dyDescent="0.2">
      <c r="J910" s="17"/>
    </row>
    <row r="911" spans="10:10" ht="12.75" x14ac:dyDescent="0.2">
      <c r="J911" s="17"/>
    </row>
    <row r="912" spans="10:10" ht="12.75" x14ac:dyDescent="0.2">
      <c r="J912" s="17"/>
    </row>
    <row r="913" spans="10:10" ht="12.75" x14ac:dyDescent="0.2">
      <c r="J913" s="17"/>
    </row>
    <row r="914" spans="10:10" ht="12.75" x14ac:dyDescent="0.2">
      <c r="J914" s="17"/>
    </row>
    <row r="915" spans="10:10" ht="12.75" x14ac:dyDescent="0.2">
      <c r="J915" s="17"/>
    </row>
    <row r="916" spans="10:10" ht="12.75" x14ac:dyDescent="0.2">
      <c r="J916" s="17"/>
    </row>
    <row r="917" spans="10:10" ht="12.75" x14ac:dyDescent="0.2">
      <c r="J917" s="17"/>
    </row>
    <row r="918" spans="10:10" ht="12.75" x14ac:dyDescent="0.2">
      <c r="J918" s="17"/>
    </row>
    <row r="919" spans="10:10" ht="12.75" x14ac:dyDescent="0.2">
      <c r="J919" s="17"/>
    </row>
    <row r="920" spans="10:10" ht="12.75" x14ac:dyDescent="0.2">
      <c r="J920" s="17"/>
    </row>
    <row r="921" spans="10:10" ht="12.75" x14ac:dyDescent="0.2">
      <c r="J921" s="17"/>
    </row>
    <row r="922" spans="10:10" ht="12.75" x14ac:dyDescent="0.2">
      <c r="J922" s="17"/>
    </row>
    <row r="923" spans="10:10" ht="12.75" x14ac:dyDescent="0.2">
      <c r="J923" s="17"/>
    </row>
    <row r="924" spans="10:10" ht="12.75" x14ac:dyDescent="0.2">
      <c r="J924" s="17"/>
    </row>
    <row r="925" spans="10:10" ht="12.75" x14ac:dyDescent="0.2">
      <c r="J925" s="17"/>
    </row>
    <row r="926" spans="10:10" ht="12.75" x14ac:dyDescent="0.2">
      <c r="J926" s="17"/>
    </row>
    <row r="927" spans="10:10" ht="12.75" x14ac:dyDescent="0.2">
      <c r="J927" s="17"/>
    </row>
    <row r="928" spans="10:10" ht="12.75" x14ac:dyDescent="0.2">
      <c r="J928" s="17"/>
    </row>
    <row r="929" spans="10:10" ht="12.75" x14ac:dyDescent="0.2">
      <c r="J929" s="17"/>
    </row>
    <row r="930" spans="10:10" ht="12.75" x14ac:dyDescent="0.2">
      <c r="J930" s="17"/>
    </row>
    <row r="931" spans="10:10" ht="12.75" x14ac:dyDescent="0.2">
      <c r="J931" s="17"/>
    </row>
    <row r="932" spans="10:10" ht="12.75" x14ac:dyDescent="0.2">
      <c r="J932" s="17"/>
    </row>
    <row r="933" spans="10:10" ht="12.75" x14ac:dyDescent="0.2">
      <c r="J933" s="17"/>
    </row>
    <row r="934" spans="10:10" ht="12.75" x14ac:dyDescent="0.2">
      <c r="J934" s="17"/>
    </row>
    <row r="935" spans="10:10" ht="12.75" x14ac:dyDescent="0.2">
      <c r="J935" s="17"/>
    </row>
    <row r="936" spans="10:10" ht="12.75" x14ac:dyDescent="0.2">
      <c r="J936" s="17"/>
    </row>
    <row r="937" spans="10:10" ht="12.75" x14ac:dyDescent="0.2">
      <c r="J937" s="17"/>
    </row>
    <row r="938" spans="10:10" ht="12.75" x14ac:dyDescent="0.2">
      <c r="J938" s="17"/>
    </row>
    <row r="939" spans="10:10" ht="12.75" x14ac:dyDescent="0.2">
      <c r="J939" s="17"/>
    </row>
    <row r="940" spans="10:10" ht="12.75" x14ac:dyDescent="0.2">
      <c r="J940" s="17"/>
    </row>
    <row r="941" spans="10:10" ht="12.75" x14ac:dyDescent="0.2">
      <c r="J941" s="17"/>
    </row>
    <row r="942" spans="10:10" ht="12.75" x14ac:dyDescent="0.2">
      <c r="J942" s="17"/>
    </row>
    <row r="943" spans="10:10" ht="12.75" x14ac:dyDescent="0.2">
      <c r="J943" s="17"/>
    </row>
    <row r="944" spans="10:10" ht="12.75" x14ac:dyDescent="0.2">
      <c r="J944" s="17"/>
    </row>
    <row r="945" spans="10:10" ht="12.75" x14ac:dyDescent="0.2">
      <c r="J945" s="17"/>
    </row>
    <row r="946" spans="10:10" ht="12.75" x14ac:dyDescent="0.2">
      <c r="J946" s="17"/>
    </row>
    <row r="947" spans="10:10" ht="12.75" x14ac:dyDescent="0.2">
      <c r="J947" s="17"/>
    </row>
    <row r="948" spans="10:10" ht="12.75" x14ac:dyDescent="0.2">
      <c r="J948" s="17"/>
    </row>
    <row r="949" spans="10:10" ht="12.75" x14ac:dyDescent="0.2">
      <c r="J949" s="17"/>
    </row>
    <row r="950" spans="10:10" ht="12.75" x14ac:dyDescent="0.2">
      <c r="J950" s="17"/>
    </row>
    <row r="951" spans="10:10" ht="12.75" x14ac:dyDescent="0.2">
      <c r="J951" s="17"/>
    </row>
    <row r="952" spans="10:10" ht="12.75" x14ac:dyDescent="0.2">
      <c r="J952" s="17"/>
    </row>
    <row r="953" spans="10:10" ht="12.75" x14ac:dyDescent="0.2">
      <c r="J953" s="17"/>
    </row>
    <row r="954" spans="10:10" ht="12.75" x14ac:dyDescent="0.2">
      <c r="J954" s="17"/>
    </row>
    <row r="955" spans="10:10" ht="12.75" x14ac:dyDescent="0.2">
      <c r="J955" s="17"/>
    </row>
    <row r="956" spans="10:10" ht="12.75" x14ac:dyDescent="0.2">
      <c r="J956" s="17"/>
    </row>
    <row r="957" spans="10:10" ht="12.75" x14ac:dyDescent="0.2">
      <c r="J957" s="17"/>
    </row>
    <row r="958" spans="10:10" ht="12.75" x14ac:dyDescent="0.2">
      <c r="J958" s="17"/>
    </row>
    <row r="959" spans="10:10" ht="12.75" x14ac:dyDescent="0.2">
      <c r="J959" s="17"/>
    </row>
    <row r="960" spans="10:10" ht="12.75" x14ac:dyDescent="0.2">
      <c r="J960" s="17"/>
    </row>
    <row r="961" spans="10:10" ht="12.75" x14ac:dyDescent="0.2">
      <c r="J961" s="17"/>
    </row>
    <row r="962" spans="10:10" ht="12.75" x14ac:dyDescent="0.2">
      <c r="J962" s="17"/>
    </row>
    <row r="963" spans="10:10" ht="12.75" x14ac:dyDescent="0.2">
      <c r="J963" s="17"/>
    </row>
    <row r="964" spans="10:10" ht="12.75" x14ac:dyDescent="0.2">
      <c r="J964" s="17"/>
    </row>
    <row r="965" spans="10:10" ht="12.75" x14ac:dyDescent="0.2">
      <c r="J965" s="17"/>
    </row>
    <row r="966" spans="10:10" ht="12.75" x14ac:dyDescent="0.2">
      <c r="J966" s="17"/>
    </row>
    <row r="967" spans="10:10" ht="12.75" x14ac:dyDescent="0.2">
      <c r="J967" s="17"/>
    </row>
    <row r="968" spans="10:10" ht="12.75" x14ac:dyDescent="0.2">
      <c r="J968" s="17"/>
    </row>
    <row r="969" spans="10:10" ht="12.75" x14ac:dyDescent="0.2">
      <c r="J969" s="17"/>
    </row>
    <row r="970" spans="10:10" ht="12.75" x14ac:dyDescent="0.2">
      <c r="J970" s="17"/>
    </row>
    <row r="971" spans="10:10" ht="12.75" x14ac:dyDescent="0.2">
      <c r="J971" s="17"/>
    </row>
    <row r="972" spans="10:10" ht="12.75" x14ac:dyDescent="0.2">
      <c r="J972" s="17"/>
    </row>
    <row r="973" spans="10:10" ht="12.75" x14ac:dyDescent="0.2">
      <c r="J973" s="17"/>
    </row>
    <row r="974" spans="10:10" ht="12.75" x14ac:dyDescent="0.2">
      <c r="J974" s="17"/>
    </row>
    <row r="975" spans="10:10" ht="12.75" x14ac:dyDescent="0.2">
      <c r="J975" s="17"/>
    </row>
    <row r="976" spans="10:10" ht="12.75" x14ac:dyDescent="0.2">
      <c r="J976" s="17"/>
    </row>
    <row r="977" spans="10:10" ht="12.75" x14ac:dyDescent="0.2">
      <c r="J977" s="17"/>
    </row>
    <row r="978" spans="10:10" ht="12.75" x14ac:dyDescent="0.2">
      <c r="J978" s="17"/>
    </row>
    <row r="979" spans="10:10" ht="12.75" x14ac:dyDescent="0.2">
      <c r="J979" s="17"/>
    </row>
  </sheetData>
  <mergeCells count="3">
    <mergeCell ref="C7:I7"/>
    <mergeCell ref="C8:I9"/>
    <mergeCell ref="C10:I10"/>
  </mergeCells>
  <hyperlinks>
    <hyperlink ref="D15" location="NumConsumers!A1" display="NumConsumers.csv"/>
    <hyperlink ref="B8" r:id="rId1"/>
    <hyperlink ref="B9" r:id="rId2"/>
    <hyperlink ref="B10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751"/>
  <sheetViews>
    <sheetView zoomScaleNormal="100" workbookViewId="0">
      <selection activeCell="F3" sqref="F3"/>
    </sheetView>
  </sheetViews>
  <sheetFormatPr defaultRowHeight="15" x14ac:dyDescent="0.25"/>
  <cols>
    <col min="1" max="2" width="15.42578125" bestFit="1" customWidth="1"/>
    <col min="3" max="3" width="16.42578125" bestFit="1" customWidth="1"/>
    <col min="4" max="5" width="15" bestFit="1" customWidth="1"/>
    <col min="6" max="6" width="4.85546875" bestFit="1" customWidth="1"/>
    <col min="7" max="7" width="15.28515625" bestFit="1" customWidth="1"/>
  </cols>
  <sheetData>
    <row r="1" spans="1:7" x14ac:dyDescent="0.25">
      <c r="A1" t="s">
        <v>129</v>
      </c>
      <c r="B1" t="s">
        <v>130</v>
      </c>
      <c r="C1" t="s">
        <v>126</v>
      </c>
      <c r="D1" t="s">
        <v>127</v>
      </c>
      <c r="E1" t="s">
        <v>128</v>
      </c>
      <c r="F1" t="s">
        <v>99</v>
      </c>
      <c r="G1" t="s">
        <v>131</v>
      </c>
    </row>
    <row r="2" spans="1:7" x14ac:dyDescent="0.25">
      <c r="A2" t="str">
        <f>'NumConsumers-1'!A2</f>
        <v>RURAL</v>
      </c>
      <c r="B2" t="str">
        <f>'NumConsumers-1'!B2</f>
        <v>Q1</v>
      </c>
      <c r="C2" t="str">
        <f>'NumConsumers-1'!C2</f>
        <v>INDIA</v>
      </c>
      <c r="D2" t="str">
        <f>'NumConsumers-1'!D2</f>
        <v>NR</v>
      </c>
      <c r="E2" t="str">
        <f>'NumConsumers-1'!E2</f>
        <v>JK</v>
      </c>
      <c r="F2">
        <f>'NumConsumers-1'!F2</f>
        <v>2021</v>
      </c>
      <c r="G2">
        <f>'NumConsumers-1'!G2</f>
        <v>386696.57290232548</v>
      </c>
    </row>
    <row r="3" spans="1:7" x14ac:dyDescent="0.25">
      <c r="A3" t="str">
        <f>'NumConsumers-1'!A3</f>
        <v>RURAL</v>
      </c>
      <c r="B3" t="str">
        <f>'NumConsumers-1'!B3</f>
        <v>Q1</v>
      </c>
      <c r="C3" t="str">
        <f>'NumConsumers-1'!C3</f>
        <v>INDIA</v>
      </c>
      <c r="D3" t="str">
        <f>'NumConsumers-1'!D3</f>
        <v>NR</v>
      </c>
      <c r="E3" t="str">
        <f>'NumConsumers-1'!E3</f>
        <v>JK</v>
      </c>
      <c r="F3">
        <f>'NumConsumers-1'!F3</f>
        <v>2022</v>
      </c>
      <c r="G3">
        <f>'NumConsumers-1'!G3</f>
        <v>391246.09916405164</v>
      </c>
    </row>
    <row r="4" spans="1:7" x14ac:dyDescent="0.25">
      <c r="A4" t="str">
        <f>'NumConsumers-1'!A4</f>
        <v>RURAL</v>
      </c>
      <c r="B4" t="str">
        <f>'NumConsumers-1'!B4</f>
        <v>Q1</v>
      </c>
      <c r="C4" t="str">
        <f>'NumConsumers-1'!C4</f>
        <v>INDIA</v>
      </c>
      <c r="D4" t="str">
        <f>'NumConsumers-1'!D4</f>
        <v>NR</v>
      </c>
      <c r="E4" t="str">
        <f>'NumConsumers-1'!E4</f>
        <v>JK</v>
      </c>
      <c r="F4">
        <f>'NumConsumers-1'!F4</f>
        <v>2023</v>
      </c>
      <c r="G4">
        <f>'NumConsumers-1'!G4</f>
        <v>395776.98573251854</v>
      </c>
    </row>
    <row r="5" spans="1:7" x14ac:dyDescent="0.25">
      <c r="A5" t="str">
        <f>'NumConsumers-1'!A5</f>
        <v>RURAL</v>
      </c>
      <c r="B5" t="str">
        <f>'NumConsumers-1'!B5</f>
        <v>Q1</v>
      </c>
      <c r="C5" t="str">
        <f>'NumConsumers-1'!C5</f>
        <v>INDIA</v>
      </c>
      <c r="D5" t="str">
        <f>'NumConsumers-1'!D5</f>
        <v>NR</v>
      </c>
      <c r="E5" t="str">
        <f>'NumConsumers-1'!E5</f>
        <v>JK</v>
      </c>
      <c r="F5">
        <f>'NumConsumers-1'!F5</f>
        <v>2024</v>
      </c>
      <c r="G5">
        <f>'NumConsumers-1'!G5</f>
        <v>400285.79733428464</v>
      </c>
    </row>
    <row r="6" spans="1:7" x14ac:dyDescent="0.25">
      <c r="A6" t="str">
        <f>'NumConsumers-1'!A6</f>
        <v>RURAL</v>
      </c>
      <c r="B6" t="str">
        <f>'NumConsumers-1'!B6</f>
        <v>Q1</v>
      </c>
      <c r="C6" t="str">
        <f>'NumConsumers-1'!C6</f>
        <v>INDIA</v>
      </c>
      <c r="D6" t="str">
        <f>'NumConsumers-1'!D6</f>
        <v>NR</v>
      </c>
      <c r="E6" t="str">
        <f>'NumConsumers-1'!E6</f>
        <v>JK</v>
      </c>
      <c r="F6">
        <f>'NumConsumers-1'!F6</f>
        <v>2025</v>
      </c>
      <c r="G6">
        <f>'NumConsumers-1'!G6</f>
        <v>404769.05649247032</v>
      </c>
    </row>
    <row r="7" spans="1:7" x14ac:dyDescent="0.25">
      <c r="A7" t="str">
        <f>'NumConsumers-1'!A7</f>
        <v>RURAL</v>
      </c>
      <c r="B7" t="str">
        <f>'NumConsumers-1'!B7</f>
        <v>Q1</v>
      </c>
      <c r="C7" t="str">
        <f>'NumConsumers-1'!C7</f>
        <v>INDIA</v>
      </c>
      <c r="D7" t="str">
        <f>'NumConsumers-1'!D7</f>
        <v>NR</v>
      </c>
      <c r="E7" t="str">
        <f>'NumConsumers-1'!E7</f>
        <v>JK</v>
      </c>
      <c r="F7">
        <f>'NumConsumers-1'!F7</f>
        <v>2026</v>
      </c>
      <c r="G7">
        <f>'NumConsumers-1'!G7</f>
        <v>409223.07295546442</v>
      </c>
    </row>
    <row r="8" spans="1:7" x14ac:dyDescent="0.25">
      <c r="A8" t="str">
        <f>'NumConsumers-1'!A8</f>
        <v>RURAL</v>
      </c>
      <c r="B8" t="str">
        <f>'NumConsumers-1'!B8</f>
        <v>Q1</v>
      </c>
      <c r="C8" t="str">
        <f>'NumConsumers-1'!C8</f>
        <v>INDIA</v>
      </c>
      <c r="D8" t="str">
        <f>'NumConsumers-1'!D8</f>
        <v>NR</v>
      </c>
      <c r="E8" t="str">
        <f>'NumConsumers-1'!E8</f>
        <v>JK</v>
      </c>
      <c r="F8">
        <f>'NumConsumers-1'!F8</f>
        <v>2027</v>
      </c>
      <c r="G8">
        <f>'NumConsumers-1'!G8</f>
        <v>413644.06786596496</v>
      </c>
    </row>
    <row r="9" spans="1:7" x14ac:dyDescent="0.25">
      <c r="A9" t="str">
        <f>'NumConsumers-1'!A9</f>
        <v>RURAL</v>
      </c>
      <c r="B9" t="str">
        <f>'NumConsumers-1'!B9</f>
        <v>Q1</v>
      </c>
      <c r="C9" t="str">
        <f>'NumConsumers-1'!C9</f>
        <v>INDIA</v>
      </c>
      <c r="D9" t="str">
        <f>'NumConsumers-1'!D9</f>
        <v>NR</v>
      </c>
      <c r="E9" t="str">
        <f>'NumConsumers-1'!E9</f>
        <v>JK</v>
      </c>
      <c r="F9">
        <f>'NumConsumers-1'!F9</f>
        <v>2028</v>
      </c>
      <c r="G9">
        <f>'NumConsumers-1'!G9</f>
        <v>418028.12962126068</v>
      </c>
    </row>
    <row r="10" spans="1:7" x14ac:dyDescent="0.25">
      <c r="A10" t="str">
        <f>'NumConsumers-1'!A10</f>
        <v>RURAL</v>
      </c>
      <c r="B10" t="str">
        <f>'NumConsumers-1'!B10</f>
        <v>Q1</v>
      </c>
      <c r="C10" t="str">
        <f>'NumConsumers-1'!C10</f>
        <v>INDIA</v>
      </c>
      <c r="D10" t="str">
        <f>'NumConsumers-1'!D10</f>
        <v>NR</v>
      </c>
      <c r="E10" t="str">
        <f>'NumConsumers-1'!E10</f>
        <v>JK</v>
      </c>
      <c r="F10">
        <f>'NumConsumers-1'!F10</f>
        <v>2029</v>
      </c>
      <c r="G10">
        <f>'NumConsumers-1'!G10</f>
        <v>422371.12329249299</v>
      </c>
    </row>
    <row r="11" spans="1:7" x14ac:dyDescent="0.25">
      <c r="A11" t="str">
        <f>'NumConsumers-1'!A11</f>
        <v>RURAL</v>
      </c>
      <c r="B11" t="str">
        <f>'NumConsumers-1'!B11</f>
        <v>Q1</v>
      </c>
      <c r="C11" t="str">
        <f>'NumConsumers-1'!C11</f>
        <v>INDIA</v>
      </c>
      <c r="D11" t="str">
        <f>'NumConsumers-1'!D11</f>
        <v>NR</v>
      </c>
      <c r="E11" t="str">
        <f>'NumConsumers-1'!E11</f>
        <v>JK</v>
      </c>
      <c r="F11">
        <f>'NumConsumers-1'!F11</f>
        <v>2030</v>
      </c>
      <c r="G11">
        <f>'NumConsumers-1'!G11</f>
        <v>426668.8181965265</v>
      </c>
    </row>
    <row r="12" spans="1:7" x14ac:dyDescent="0.25">
      <c r="A12" t="str">
        <f>'NumConsumers-1'!A12</f>
        <v>RURAL</v>
      </c>
      <c r="B12" t="str">
        <f>'NumConsumers-1'!B12</f>
        <v>Q1</v>
      </c>
      <c r="C12" t="str">
        <f>'NumConsumers-1'!C12</f>
        <v>INDIA</v>
      </c>
      <c r="D12" t="str">
        <f>'NumConsumers-1'!D12</f>
        <v>NR</v>
      </c>
      <c r="E12" t="str">
        <f>'NumConsumers-1'!E12</f>
        <v>JK</v>
      </c>
      <c r="F12">
        <f>'NumConsumers-1'!F12</f>
        <v>2031</v>
      </c>
      <c r="G12">
        <f>'NumConsumers-1'!G12</f>
        <v>430916.75274940603</v>
      </c>
    </row>
    <row r="13" spans="1:7" x14ac:dyDescent="0.25">
      <c r="A13" t="str">
        <f>'NumConsumers-1'!A13</f>
        <v>RURAL</v>
      </c>
      <c r="B13" t="str">
        <f>'NumConsumers-1'!B13</f>
        <v>Q2</v>
      </c>
      <c r="C13" t="str">
        <f>'NumConsumers-1'!C13</f>
        <v>INDIA</v>
      </c>
      <c r="D13" t="str">
        <f>'NumConsumers-1'!D13</f>
        <v>NR</v>
      </c>
      <c r="E13" t="str">
        <f>'NumConsumers-1'!E13</f>
        <v>JK</v>
      </c>
      <c r="F13">
        <f>'NumConsumers-1'!F13</f>
        <v>2021</v>
      </c>
      <c r="G13">
        <f>'NumConsumers-1'!G13</f>
        <v>386696.57290232548</v>
      </c>
    </row>
    <row r="14" spans="1:7" x14ac:dyDescent="0.25">
      <c r="A14" t="str">
        <f>'NumConsumers-1'!A14</f>
        <v>RURAL</v>
      </c>
      <c r="B14" t="str">
        <f>'NumConsumers-1'!B14</f>
        <v>Q2</v>
      </c>
      <c r="C14" t="str">
        <f>'NumConsumers-1'!C14</f>
        <v>INDIA</v>
      </c>
      <c r="D14" t="str">
        <f>'NumConsumers-1'!D14</f>
        <v>NR</v>
      </c>
      <c r="E14" t="str">
        <f>'NumConsumers-1'!E14</f>
        <v>JK</v>
      </c>
      <c r="F14">
        <f>'NumConsumers-1'!F14</f>
        <v>2022</v>
      </c>
      <c r="G14">
        <f>'NumConsumers-1'!G14</f>
        <v>391246.09916405164</v>
      </c>
    </row>
    <row r="15" spans="1:7" x14ac:dyDescent="0.25">
      <c r="A15" t="str">
        <f>'NumConsumers-1'!A15</f>
        <v>RURAL</v>
      </c>
      <c r="B15" t="str">
        <f>'NumConsumers-1'!B15</f>
        <v>Q2</v>
      </c>
      <c r="C15" t="str">
        <f>'NumConsumers-1'!C15</f>
        <v>INDIA</v>
      </c>
      <c r="D15" t="str">
        <f>'NumConsumers-1'!D15</f>
        <v>NR</v>
      </c>
      <c r="E15" t="str">
        <f>'NumConsumers-1'!E15</f>
        <v>JK</v>
      </c>
      <c r="F15">
        <f>'NumConsumers-1'!F15</f>
        <v>2023</v>
      </c>
      <c r="G15">
        <f>'NumConsumers-1'!G15</f>
        <v>395776.98573251854</v>
      </c>
    </row>
    <row r="16" spans="1:7" x14ac:dyDescent="0.25">
      <c r="A16" t="str">
        <f>'NumConsumers-1'!A16</f>
        <v>RURAL</v>
      </c>
      <c r="B16" t="str">
        <f>'NumConsumers-1'!B16</f>
        <v>Q2</v>
      </c>
      <c r="C16" t="str">
        <f>'NumConsumers-1'!C16</f>
        <v>INDIA</v>
      </c>
      <c r="D16" t="str">
        <f>'NumConsumers-1'!D16</f>
        <v>NR</v>
      </c>
      <c r="E16" t="str">
        <f>'NumConsumers-1'!E16</f>
        <v>JK</v>
      </c>
      <c r="F16">
        <f>'NumConsumers-1'!F16</f>
        <v>2024</v>
      </c>
      <c r="G16">
        <f>'NumConsumers-1'!G16</f>
        <v>400285.79733428464</v>
      </c>
    </row>
    <row r="17" spans="1:7" x14ac:dyDescent="0.25">
      <c r="A17" t="str">
        <f>'NumConsumers-1'!A17</f>
        <v>RURAL</v>
      </c>
      <c r="B17" t="str">
        <f>'NumConsumers-1'!B17</f>
        <v>Q2</v>
      </c>
      <c r="C17" t="str">
        <f>'NumConsumers-1'!C17</f>
        <v>INDIA</v>
      </c>
      <c r="D17" t="str">
        <f>'NumConsumers-1'!D17</f>
        <v>NR</v>
      </c>
      <c r="E17" t="str">
        <f>'NumConsumers-1'!E17</f>
        <v>JK</v>
      </c>
      <c r="F17">
        <f>'NumConsumers-1'!F17</f>
        <v>2025</v>
      </c>
      <c r="G17">
        <f>'NumConsumers-1'!G17</f>
        <v>404769.05649247032</v>
      </c>
    </row>
    <row r="18" spans="1:7" x14ac:dyDescent="0.25">
      <c r="A18" t="str">
        <f>'NumConsumers-1'!A18</f>
        <v>RURAL</v>
      </c>
      <c r="B18" t="str">
        <f>'NumConsumers-1'!B18</f>
        <v>Q2</v>
      </c>
      <c r="C18" t="str">
        <f>'NumConsumers-1'!C18</f>
        <v>INDIA</v>
      </c>
      <c r="D18" t="str">
        <f>'NumConsumers-1'!D18</f>
        <v>NR</v>
      </c>
      <c r="E18" t="str">
        <f>'NumConsumers-1'!E18</f>
        <v>JK</v>
      </c>
      <c r="F18">
        <f>'NumConsumers-1'!F18</f>
        <v>2026</v>
      </c>
      <c r="G18">
        <f>'NumConsumers-1'!G18</f>
        <v>409223.07295546442</v>
      </c>
    </row>
    <row r="19" spans="1:7" x14ac:dyDescent="0.25">
      <c r="A19" t="str">
        <f>'NumConsumers-1'!A19</f>
        <v>RURAL</v>
      </c>
      <c r="B19" t="str">
        <f>'NumConsumers-1'!B19</f>
        <v>Q2</v>
      </c>
      <c r="C19" t="str">
        <f>'NumConsumers-1'!C19</f>
        <v>INDIA</v>
      </c>
      <c r="D19" t="str">
        <f>'NumConsumers-1'!D19</f>
        <v>NR</v>
      </c>
      <c r="E19" t="str">
        <f>'NumConsumers-1'!E19</f>
        <v>JK</v>
      </c>
      <c r="F19">
        <f>'NumConsumers-1'!F19</f>
        <v>2027</v>
      </c>
      <c r="G19">
        <f>'NumConsumers-1'!G19</f>
        <v>413644.06786596496</v>
      </c>
    </row>
    <row r="20" spans="1:7" x14ac:dyDescent="0.25">
      <c r="A20" t="str">
        <f>'NumConsumers-1'!A20</f>
        <v>RURAL</v>
      </c>
      <c r="B20" t="str">
        <f>'NumConsumers-1'!B20</f>
        <v>Q2</v>
      </c>
      <c r="C20" t="str">
        <f>'NumConsumers-1'!C20</f>
        <v>INDIA</v>
      </c>
      <c r="D20" t="str">
        <f>'NumConsumers-1'!D20</f>
        <v>NR</v>
      </c>
      <c r="E20" t="str">
        <f>'NumConsumers-1'!E20</f>
        <v>JK</v>
      </c>
      <c r="F20">
        <f>'NumConsumers-1'!F20</f>
        <v>2028</v>
      </c>
      <c r="G20">
        <f>'NumConsumers-1'!G20</f>
        <v>418028.12962126068</v>
      </c>
    </row>
    <row r="21" spans="1:7" x14ac:dyDescent="0.25">
      <c r="A21" t="str">
        <f>'NumConsumers-1'!A21</f>
        <v>RURAL</v>
      </c>
      <c r="B21" t="str">
        <f>'NumConsumers-1'!B21</f>
        <v>Q2</v>
      </c>
      <c r="C21" t="str">
        <f>'NumConsumers-1'!C21</f>
        <v>INDIA</v>
      </c>
      <c r="D21" t="str">
        <f>'NumConsumers-1'!D21</f>
        <v>NR</v>
      </c>
      <c r="E21" t="str">
        <f>'NumConsumers-1'!E21</f>
        <v>JK</v>
      </c>
      <c r="F21">
        <f>'NumConsumers-1'!F21</f>
        <v>2029</v>
      </c>
      <c r="G21">
        <f>'NumConsumers-1'!G21</f>
        <v>422371.12329249299</v>
      </c>
    </row>
    <row r="22" spans="1:7" x14ac:dyDescent="0.25">
      <c r="A22" t="str">
        <f>'NumConsumers-1'!A22</f>
        <v>RURAL</v>
      </c>
      <c r="B22" t="str">
        <f>'NumConsumers-1'!B22</f>
        <v>Q2</v>
      </c>
      <c r="C22" t="str">
        <f>'NumConsumers-1'!C22</f>
        <v>INDIA</v>
      </c>
      <c r="D22" t="str">
        <f>'NumConsumers-1'!D22</f>
        <v>NR</v>
      </c>
      <c r="E22" t="str">
        <f>'NumConsumers-1'!E22</f>
        <v>JK</v>
      </c>
      <c r="F22">
        <f>'NumConsumers-1'!F22</f>
        <v>2030</v>
      </c>
      <c r="G22">
        <f>'NumConsumers-1'!G22</f>
        <v>426668.8181965265</v>
      </c>
    </row>
    <row r="23" spans="1:7" x14ac:dyDescent="0.25">
      <c r="A23" t="str">
        <f>'NumConsumers-1'!A23</f>
        <v>RURAL</v>
      </c>
      <c r="B23" t="str">
        <f>'NumConsumers-1'!B23</f>
        <v>Q2</v>
      </c>
      <c r="C23" t="str">
        <f>'NumConsumers-1'!C23</f>
        <v>INDIA</v>
      </c>
      <c r="D23" t="str">
        <f>'NumConsumers-1'!D23</f>
        <v>NR</v>
      </c>
      <c r="E23" t="str">
        <f>'NumConsumers-1'!E23</f>
        <v>JK</v>
      </c>
      <c r="F23">
        <f>'NumConsumers-1'!F23</f>
        <v>2031</v>
      </c>
      <c r="G23">
        <f>'NumConsumers-1'!G23</f>
        <v>430916.75274940603</v>
      </c>
    </row>
    <row r="24" spans="1:7" x14ac:dyDescent="0.25">
      <c r="A24" t="str">
        <f>'NumConsumers-1'!A24</f>
        <v>RURAL</v>
      </c>
      <c r="B24" t="str">
        <f>'NumConsumers-1'!B24</f>
        <v>Q3</v>
      </c>
      <c r="C24" t="str">
        <f>'NumConsumers-1'!C24</f>
        <v>INDIA</v>
      </c>
      <c r="D24" t="str">
        <f>'NumConsumers-1'!D24</f>
        <v>NR</v>
      </c>
      <c r="E24" t="str">
        <f>'NumConsumers-1'!E24</f>
        <v>JK</v>
      </c>
      <c r="F24">
        <f>'NumConsumers-1'!F24</f>
        <v>2021</v>
      </c>
      <c r="G24">
        <f>'NumConsumers-1'!G24</f>
        <v>386696.57290232548</v>
      </c>
    </row>
    <row r="25" spans="1:7" x14ac:dyDescent="0.25">
      <c r="A25" t="str">
        <f>'NumConsumers-1'!A25</f>
        <v>RURAL</v>
      </c>
      <c r="B25" t="str">
        <f>'NumConsumers-1'!B25</f>
        <v>Q3</v>
      </c>
      <c r="C25" t="str">
        <f>'NumConsumers-1'!C25</f>
        <v>INDIA</v>
      </c>
      <c r="D25" t="str">
        <f>'NumConsumers-1'!D25</f>
        <v>NR</v>
      </c>
      <c r="E25" t="str">
        <f>'NumConsumers-1'!E25</f>
        <v>JK</v>
      </c>
      <c r="F25">
        <f>'NumConsumers-1'!F25</f>
        <v>2022</v>
      </c>
      <c r="G25">
        <f>'NumConsumers-1'!G25</f>
        <v>391246.09916405164</v>
      </c>
    </row>
    <row r="26" spans="1:7" x14ac:dyDescent="0.25">
      <c r="A26" t="str">
        <f>'NumConsumers-1'!A26</f>
        <v>RURAL</v>
      </c>
      <c r="B26" t="str">
        <f>'NumConsumers-1'!B26</f>
        <v>Q3</v>
      </c>
      <c r="C26" t="str">
        <f>'NumConsumers-1'!C26</f>
        <v>INDIA</v>
      </c>
      <c r="D26" t="str">
        <f>'NumConsumers-1'!D26</f>
        <v>NR</v>
      </c>
      <c r="E26" t="str">
        <f>'NumConsumers-1'!E26</f>
        <v>JK</v>
      </c>
      <c r="F26">
        <f>'NumConsumers-1'!F26</f>
        <v>2023</v>
      </c>
      <c r="G26">
        <f>'NumConsumers-1'!G26</f>
        <v>395776.98573251854</v>
      </c>
    </row>
    <row r="27" spans="1:7" x14ac:dyDescent="0.25">
      <c r="A27" t="str">
        <f>'NumConsumers-1'!A27</f>
        <v>RURAL</v>
      </c>
      <c r="B27" t="str">
        <f>'NumConsumers-1'!B27</f>
        <v>Q3</v>
      </c>
      <c r="C27" t="str">
        <f>'NumConsumers-1'!C27</f>
        <v>INDIA</v>
      </c>
      <c r="D27" t="str">
        <f>'NumConsumers-1'!D27</f>
        <v>NR</v>
      </c>
      <c r="E27" t="str">
        <f>'NumConsumers-1'!E27</f>
        <v>JK</v>
      </c>
      <c r="F27">
        <f>'NumConsumers-1'!F27</f>
        <v>2024</v>
      </c>
      <c r="G27">
        <f>'NumConsumers-1'!G27</f>
        <v>400285.79733428464</v>
      </c>
    </row>
    <row r="28" spans="1:7" x14ac:dyDescent="0.25">
      <c r="A28" t="str">
        <f>'NumConsumers-1'!A28</f>
        <v>RURAL</v>
      </c>
      <c r="B28" t="str">
        <f>'NumConsumers-1'!B28</f>
        <v>Q3</v>
      </c>
      <c r="C28" t="str">
        <f>'NumConsumers-1'!C28</f>
        <v>INDIA</v>
      </c>
      <c r="D28" t="str">
        <f>'NumConsumers-1'!D28</f>
        <v>NR</v>
      </c>
      <c r="E28" t="str">
        <f>'NumConsumers-1'!E28</f>
        <v>JK</v>
      </c>
      <c r="F28">
        <f>'NumConsumers-1'!F28</f>
        <v>2025</v>
      </c>
      <c r="G28">
        <f>'NumConsumers-1'!G28</f>
        <v>404769.05649247032</v>
      </c>
    </row>
    <row r="29" spans="1:7" x14ac:dyDescent="0.25">
      <c r="A29" t="str">
        <f>'NumConsumers-1'!A29</f>
        <v>RURAL</v>
      </c>
      <c r="B29" t="str">
        <f>'NumConsumers-1'!B29</f>
        <v>Q3</v>
      </c>
      <c r="C29" t="str">
        <f>'NumConsumers-1'!C29</f>
        <v>INDIA</v>
      </c>
      <c r="D29" t="str">
        <f>'NumConsumers-1'!D29</f>
        <v>NR</v>
      </c>
      <c r="E29" t="str">
        <f>'NumConsumers-1'!E29</f>
        <v>JK</v>
      </c>
      <c r="F29">
        <f>'NumConsumers-1'!F29</f>
        <v>2026</v>
      </c>
      <c r="G29">
        <f>'NumConsumers-1'!G29</f>
        <v>409223.07295546442</v>
      </c>
    </row>
    <row r="30" spans="1:7" x14ac:dyDescent="0.25">
      <c r="A30" t="str">
        <f>'NumConsumers-1'!A30</f>
        <v>RURAL</v>
      </c>
      <c r="B30" t="str">
        <f>'NumConsumers-1'!B30</f>
        <v>Q3</v>
      </c>
      <c r="C30" t="str">
        <f>'NumConsumers-1'!C30</f>
        <v>INDIA</v>
      </c>
      <c r="D30" t="str">
        <f>'NumConsumers-1'!D30</f>
        <v>NR</v>
      </c>
      <c r="E30" t="str">
        <f>'NumConsumers-1'!E30</f>
        <v>JK</v>
      </c>
      <c r="F30">
        <f>'NumConsumers-1'!F30</f>
        <v>2027</v>
      </c>
      <c r="G30">
        <f>'NumConsumers-1'!G30</f>
        <v>413644.06786596496</v>
      </c>
    </row>
    <row r="31" spans="1:7" x14ac:dyDescent="0.25">
      <c r="A31" t="str">
        <f>'NumConsumers-1'!A31</f>
        <v>RURAL</v>
      </c>
      <c r="B31" t="str">
        <f>'NumConsumers-1'!B31</f>
        <v>Q3</v>
      </c>
      <c r="C31" t="str">
        <f>'NumConsumers-1'!C31</f>
        <v>INDIA</v>
      </c>
      <c r="D31" t="str">
        <f>'NumConsumers-1'!D31</f>
        <v>NR</v>
      </c>
      <c r="E31" t="str">
        <f>'NumConsumers-1'!E31</f>
        <v>JK</v>
      </c>
      <c r="F31">
        <f>'NumConsumers-1'!F31</f>
        <v>2028</v>
      </c>
      <c r="G31">
        <f>'NumConsumers-1'!G31</f>
        <v>418028.12962126068</v>
      </c>
    </row>
    <row r="32" spans="1:7" x14ac:dyDescent="0.25">
      <c r="A32" t="str">
        <f>'NumConsumers-1'!A32</f>
        <v>RURAL</v>
      </c>
      <c r="B32" t="str">
        <f>'NumConsumers-1'!B32</f>
        <v>Q3</v>
      </c>
      <c r="C32" t="str">
        <f>'NumConsumers-1'!C32</f>
        <v>INDIA</v>
      </c>
      <c r="D32" t="str">
        <f>'NumConsumers-1'!D32</f>
        <v>NR</v>
      </c>
      <c r="E32" t="str">
        <f>'NumConsumers-1'!E32</f>
        <v>JK</v>
      </c>
      <c r="F32">
        <f>'NumConsumers-1'!F32</f>
        <v>2029</v>
      </c>
      <c r="G32">
        <f>'NumConsumers-1'!G32</f>
        <v>422371.12329249299</v>
      </c>
    </row>
    <row r="33" spans="1:7" x14ac:dyDescent="0.25">
      <c r="A33" t="str">
        <f>'NumConsumers-1'!A33</f>
        <v>RURAL</v>
      </c>
      <c r="B33" t="str">
        <f>'NumConsumers-1'!B33</f>
        <v>Q3</v>
      </c>
      <c r="C33" t="str">
        <f>'NumConsumers-1'!C33</f>
        <v>INDIA</v>
      </c>
      <c r="D33" t="str">
        <f>'NumConsumers-1'!D33</f>
        <v>NR</v>
      </c>
      <c r="E33" t="str">
        <f>'NumConsumers-1'!E33</f>
        <v>JK</v>
      </c>
      <c r="F33">
        <f>'NumConsumers-1'!F33</f>
        <v>2030</v>
      </c>
      <c r="G33">
        <f>'NumConsumers-1'!G33</f>
        <v>426668.8181965265</v>
      </c>
    </row>
    <row r="34" spans="1:7" x14ac:dyDescent="0.25">
      <c r="A34" t="str">
        <f>'NumConsumers-1'!A34</f>
        <v>RURAL</v>
      </c>
      <c r="B34" t="str">
        <f>'NumConsumers-1'!B34</f>
        <v>Q3</v>
      </c>
      <c r="C34" t="str">
        <f>'NumConsumers-1'!C34</f>
        <v>INDIA</v>
      </c>
      <c r="D34" t="str">
        <f>'NumConsumers-1'!D34</f>
        <v>NR</v>
      </c>
      <c r="E34" t="str">
        <f>'NumConsumers-1'!E34</f>
        <v>JK</v>
      </c>
      <c r="F34">
        <f>'NumConsumers-1'!F34</f>
        <v>2031</v>
      </c>
      <c r="G34">
        <f>'NumConsumers-1'!G34</f>
        <v>430916.75274940603</v>
      </c>
    </row>
    <row r="35" spans="1:7" x14ac:dyDescent="0.25">
      <c r="A35" t="str">
        <f>'NumConsumers-1'!A35</f>
        <v>RURAL</v>
      </c>
      <c r="B35" t="str">
        <f>'NumConsumers-1'!B35</f>
        <v>Q4</v>
      </c>
      <c r="C35" t="str">
        <f>'NumConsumers-1'!C35</f>
        <v>INDIA</v>
      </c>
      <c r="D35" t="str">
        <f>'NumConsumers-1'!D35</f>
        <v>NR</v>
      </c>
      <c r="E35" t="str">
        <f>'NumConsumers-1'!E35</f>
        <v>JK</v>
      </c>
      <c r="F35">
        <f>'NumConsumers-1'!F35</f>
        <v>2021</v>
      </c>
      <c r="G35">
        <f>'NumConsumers-1'!G35</f>
        <v>386696.57290232548</v>
      </c>
    </row>
    <row r="36" spans="1:7" x14ac:dyDescent="0.25">
      <c r="A36" t="str">
        <f>'NumConsumers-1'!A36</f>
        <v>RURAL</v>
      </c>
      <c r="B36" t="str">
        <f>'NumConsumers-1'!B36</f>
        <v>Q4</v>
      </c>
      <c r="C36" t="str">
        <f>'NumConsumers-1'!C36</f>
        <v>INDIA</v>
      </c>
      <c r="D36" t="str">
        <f>'NumConsumers-1'!D36</f>
        <v>NR</v>
      </c>
      <c r="E36" t="str">
        <f>'NumConsumers-1'!E36</f>
        <v>JK</v>
      </c>
      <c r="F36">
        <f>'NumConsumers-1'!F36</f>
        <v>2022</v>
      </c>
      <c r="G36">
        <f>'NumConsumers-1'!G36</f>
        <v>391246.09916405164</v>
      </c>
    </row>
    <row r="37" spans="1:7" x14ac:dyDescent="0.25">
      <c r="A37" t="str">
        <f>'NumConsumers-1'!A37</f>
        <v>RURAL</v>
      </c>
      <c r="B37" t="str">
        <f>'NumConsumers-1'!B37</f>
        <v>Q4</v>
      </c>
      <c r="C37" t="str">
        <f>'NumConsumers-1'!C37</f>
        <v>INDIA</v>
      </c>
      <c r="D37" t="str">
        <f>'NumConsumers-1'!D37</f>
        <v>NR</v>
      </c>
      <c r="E37" t="str">
        <f>'NumConsumers-1'!E37</f>
        <v>JK</v>
      </c>
      <c r="F37">
        <f>'NumConsumers-1'!F37</f>
        <v>2023</v>
      </c>
      <c r="G37">
        <f>'NumConsumers-1'!G37</f>
        <v>395776.98573251854</v>
      </c>
    </row>
    <row r="38" spans="1:7" x14ac:dyDescent="0.25">
      <c r="A38" t="str">
        <f>'NumConsumers-1'!A38</f>
        <v>RURAL</v>
      </c>
      <c r="B38" t="str">
        <f>'NumConsumers-1'!B38</f>
        <v>Q4</v>
      </c>
      <c r="C38" t="str">
        <f>'NumConsumers-1'!C38</f>
        <v>INDIA</v>
      </c>
      <c r="D38" t="str">
        <f>'NumConsumers-1'!D38</f>
        <v>NR</v>
      </c>
      <c r="E38" t="str">
        <f>'NumConsumers-1'!E38</f>
        <v>JK</v>
      </c>
      <c r="F38">
        <f>'NumConsumers-1'!F38</f>
        <v>2024</v>
      </c>
      <c r="G38">
        <f>'NumConsumers-1'!G38</f>
        <v>400285.79733428464</v>
      </c>
    </row>
    <row r="39" spans="1:7" x14ac:dyDescent="0.25">
      <c r="A39" t="str">
        <f>'NumConsumers-1'!A39</f>
        <v>RURAL</v>
      </c>
      <c r="B39" t="str">
        <f>'NumConsumers-1'!B39</f>
        <v>Q4</v>
      </c>
      <c r="C39" t="str">
        <f>'NumConsumers-1'!C39</f>
        <v>INDIA</v>
      </c>
      <c r="D39" t="str">
        <f>'NumConsumers-1'!D39</f>
        <v>NR</v>
      </c>
      <c r="E39" t="str">
        <f>'NumConsumers-1'!E39</f>
        <v>JK</v>
      </c>
      <c r="F39">
        <f>'NumConsumers-1'!F39</f>
        <v>2025</v>
      </c>
      <c r="G39">
        <f>'NumConsumers-1'!G39</f>
        <v>404769.05649247032</v>
      </c>
    </row>
    <row r="40" spans="1:7" x14ac:dyDescent="0.25">
      <c r="A40" t="str">
        <f>'NumConsumers-1'!A40</f>
        <v>RURAL</v>
      </c>
      <c r="B40" t="str">
        <f>'NumConsumers-1'!B40</f>
        <v>Q4</v>
      </c>
      <c r="C40" t="str">
        <f>'NumConsumers-1'!C40</f>
        <v>INDIA</v>
      </c>
      <c r="D40" t="str">
        <f>'NumConsumers-1'!D40</f>
        <v>NR</v>
      </c>
      <c r="E40" t="str">
        <f>'NumConsumers-1'!E40</f>
        <v>JK</v>
      </c>
      <c r="F40">
        <f>'NumConsumers-1'!F40</f>
        <v>2026</v>
      </c>
      <c r="G40">
        <f>'NumConsumers-1'!G40</f>
        <v>409223.07295546442</v>
      </c>
    </row>
    <row r="41" spans="1:7" x14ac:dyDescent="0.25">
      <c r="A41" t="str">
        <f>'NumConsumers-1'!A41</f>
        <v>RURAL</v>
      </c>
      <c r="B41" t="str">
        <f>'NumConsumers-1'!B41</f>
        <v>Q4</v>
      </c>
      <c r="C41" t="str">
        <f>'NumConsumers-1'!C41</f>
        <v>INDIA</v>
      </c>
      <c r="D41" t="str">
        <f>'NumConsumers-1'!D41</f>
        <v>NR</v>
      </c>
      <c r="E41" t="str">
        <f>'NumConsumers-1'!E41</f>
        <v>JK</v>
      </c>
      <c r="F41">
        <f>'NumConsumers-1'!F41</f>
        <v>2027</v>
      </c>
      <c r="G41">
        <f>'NumConsumers-1'!G41</f>
        <v>413644.06786596496</v>
      </c>
    </row>
    <row r="42" spans="1:7" x14ac:dyDescent="0.25">
      <c r="A42" t="str">
        <f>'NumConsumers-1'!A42</f>
        <v>RURAL</v>
      </c>
      <c r="B42" t="str">
        <f>'NumConsumers-1'!B42</f>
        <v>Q4</v>
      </c>
      <c r="C42" t="str">
        <f>'NumConsumers-1'!C42</f>
        <v>INDIA</v>
      </c>
      <c r="D42" t="str">
        <f>'NumConsumers-1'!D42</f>
        <v>NR</v>
      </c>
      <c r="E42" t="str">
        <f>'NumConsumers-1'!E42</f>
        <v>JK</v>
      </c>
      <c r="F42">
        <f>'NumConsumers-1'!F42</f>
        <v>2028</v>
      </c>
      <c r="G42">
        <f>'NumConsumers-1'!G42</f>
        <v>418028.12962126068</v>
      </c>
    </row>
    <row r="43" spans="1:7" x14ac:dyDescent="0.25">
      <c r="A43" t="str">
        <f>'NumConsumers-1'!A43</f>
        <v>RURAL</v>
      </c>
      <c r="B43" t="str">
        <f>'NumConsumers-1'!B43</f>
        <v>Q4</v>
      </c>
      <c r="C43" t="str">
        <f>'NumConsumers-1'!C43</f>
        <v>INDIA</v>
      </c>
      <c r="D43" t="str">
        <f>'NumConsumers-1'!D43</f>
        <v>NR</v>
      </c>
      <c r="E43" t="str">
        <f>'NumConsumers-1'!E43</f>
        <v>JK</v>
      </c>
      <c r="F43">
        <f>'NumConsumers-1'!F43</f>
        <v>2029</v>
      </c>
      <c r="G43">
        <f>'NumConsumers-1'!G43</f>
        <v>422371.12329249299</v>
      </c>
    </row>
    <row r="44" spans="1:7" x14ac:dyDescent="0.25">
      <c r="A44" t="str">
        <f>'NumConsumers-1'!A44</f>
        <v>RURAL</v>
      </c>
      <c r="B44" t="str">
        <f>'NumConsumers-1'!B44</f>
        <v>Q4</v>
      </c>
      <c r="C44" t="str">
        <f>'NumConsumers-1'!C44</f>
        <v>INDIA</v>
      </c>
      <c r="D44" t="str">
        <f>'NumConsumers-1'!D44</f>
        <v>NR</v>
      </c>
      <c r="E44" t="str">
        <f>'NumConsumers-1'!E44</f>
        <v>JK</v>
      </c>
      <c r="F44">
        <f>'NumConsumers-1'!F44</f>
        <v>2030</v>
      </c>
      <c r="G44">
        <f>'NumConsumers-1'!G44</f>
        <v>426668.8181965265</v>
      </c>
    </row>
    <row r="45" spans="1:7" x14ac:dyDescent="0.25">
      <c r="A45" t="str">
        <f>'NumConsumers-1'!A45</f>
        <v>RURAL</v>
      </c>
      <c r="B45" t="str">
        <f>'NumConsumers-1'!B45</f>
        <v>Q4</v>
      </c>
      <c r="C45" t="str">
        <f>'NumConsumers-1'!C45</f>
        <v>INDIA</v>
      </c>
      <c r="D45" t="str">
        <f>'NumConsumers-1'!D45</f>
        <v>NR</v>
      </c>
      <c r="E45" t="str">
        <f>'NumConsumers-1'!E45</f>
        <v>JK</v>
      </c>
      <c r="F45">
        <f>'NumConsumers-1'!F45</f>
        <v>2031</v>
      </c>
      <c r="G45">
        <f>'NumConsumers-1'!G45</f>
        <v>430916.75274940603</v>
      </c>
    </row>
    <row r="46" spans="1:7" x14ac:dyDescent="0.25">
      <c r="A46" t="str">
        <f>'NumConsumers-1'!A46</f>
        <v>RURAL</v>
      </c>
      <c r="B46" t="str">
        <f>'NumConsumers-1'!B46</f>
        <v>Q5</v>
      </c>
      <c r="C46" t="str">
        <f>'NumConsumers-1'!C46</f>
        <v>INDIA</v>
      </c>
      <c r="D46" t="str">
        <f>'NumConsumers-1'!D46</f>
        <v>NR</v>
      </c>
      <c r="E46" t="str">
        <f>'NumConsumers-1'!E46</f>
        <v>JK</v>
      </c>
      <c r="F46">
        <f>'NumConsumers-1'!F46</f>
        <v>2021</v>
      </c>
      <c r="G46">
        <f>'NumConsumers-1'!G46</f>
        <v>386696.57290232548</v>
      </c>
    </row>
    <row r="47" spans="1:7" x14ac:dyDescent="0.25">
      <c r="A47" t="str">
        <f>'NumConsumers-1'!A47</f>
        <v>RURAL</v>
      </c>
      <c r="B47" t="str">
        <f>'NumConsumers-1'!B47</f>
        <v>Q5</v>
      </c>
      <c r="C47" t="str">
        <f>'NumConsumers-1'!C47</f>
        <v>INDIA</v>
      </c>
      <c r="D47" t="str">
        <f>'NumConsumers-1'!D47</f>
        <v>NR</v>
      </c>
      <c r="E47" t="str">
        <f>'NumConsumers-1'!E47</f>
        <v>JK</v>
      </c>
      <c r="F47">
        <f>'NumConsumers-1'!F47</f>
        <v>2022</v>
      </c>
      <c r="G47">
        <f>'NumConsumers-1'!G47</f>
        <v>391246.09916405164</v>
      </c>
    </row>
    <row r="48" spans="1:7" x14ac:dyDescent="0.25">
      <c r="A48" t="str">
        <f>'NumConsumers-1'!A48</f>
        <v>RURAL</v>
      </c>
      <c r="B48" t="str">
        <f>'NumConsumers-1'!B48</f>
        <v>Q5</v>
      </c>
      <c r="C48" t="str">
        <f>'NumConsumers-1'!C48</f>
        <v>INDIA</v>
      </c>
      <c r="D48" t="str">
        <f>'NumConsumers-1'!D48</f>
        <v>NR</v>
      </c>
      <c r="E48" t="str">
        <f>'NumConsumers-1'!E48</f>
        <v>JK</v>
      </c>
      <c r="F48">
        <f>'NumConsumers-1'!F48</f>
        <v>2023</v>
      </c>
      <c r="G48">
        <f>'NumConsumers-1'!G48</f>
        <v>395776.98573251854</v>
      </c>
    </row>
    <row r="49" spans="1:7" x14ac:dyDescent="0.25">
      <c r="A49" t="str">
        <f>'NumConsumers-1'!A49</f>
        <v>RURAL</v>
      </c>
      <c r="B49" t="str">
        <f>'NumConsumers-1'!B49</f>
        <v>Q5</v>
      </c>
      <c r="C49" t="str">
        <f>'NumConsumers-1'!C49</f>
        <v>INDIA</v>
      </c>
      <c r="D49" t="str">
        <f>'NumConsumers-1'!D49</f>
        <v>NR</v>
      </c>
      <c r="E49" t="str">
        <f>'NumConsumers-1'!E49</f>
        <v>JK</v>
      </c>
      <c r="F49">
        <f>'NumConsumers-1'!F49</f>
        <v>2024</v>
      </c>
      <c r="G49">
        <f>'NumConsumers-1'!G49</f>
        <v>400285.79733428464</v>
      </c>
    </row>
    <row r="50" spans="1:7" x14ac:dyDescent="0.25">
      <c r="A50" t="str">
        <f>'NumConsumers-1'!A50</f>
        <v>RURAL</v>
      </c>
      <c r="B50" t="str">
        <f>'NumConsumers-1'!B50</f>
        <v>Q5</v>
      </c>
      <c r="C50" t="str">
        <f>'NumConsumers-1'!C50</f>
        <v>INDIA</v>
      </c>
      <c r="D50" t="str">
        <f>'NumConsumers-1'!D50</f>
        <v>NR</v>
      </c>
      <c r="E50" t="str">
        <f>'NumConsumers-1'!E50</f>
        <v>JK</v>
      </c>
      <c r="F50">
        <f>'NumConsumers-1'!F50</f>
        <v>2025</v>
      </c>
      <c r="G50">
        <f>'NumConsumers-1'!G50</f>
        <v>404769.05649247032</v>
      </c>
    </row>
    <row r="51" spans="1:7" x14ac:dyDescent="0.25">
      <c r="A51" t="str">
        <f>'NumConsumers-1'!A51</f>
        <v>RURAL</v>
      </c>
      <c r="B51" t="str">
        <f>'NumConsumers-1'!B51</f>
        <v>Q5</v>
      </c>
      <c r="C51" t="str">
        <f>'NumConsumers-1'!C51</f>
        <v>INDIA</v>
      </c>
      <c r="D51" t="str">
        <f>'NumConsumers-1'!D51</f>
        <v>NR</v>
      </c>
      <c r="E51" t="str">
        <f>'NumConsumers-1'!E51</f>
        <v>JK</v>
      </c>
      <c r="F51">
        <f>'NumConsumers-1'!F51</f>
        <v>2026</v>
      </c>
      <c r="G51">
        <f>'NumConsumers-1'!G51</f>
        <v>409223.07295546442</v>
      </c>
    </row>
    <row r="52" spans="1:7" x14ac:dyDescent="0.25">
      <c r="A52" t="str">
        <f>'NumConsumers-1'!A52</f>
        <v>RURAL</v>
      </c>
      <c r="B52" t="str">
        <f>'NumConsumers-1'!B52</f>
        <v>Q5</v>
      </c>
      <c r="C52" t="str">
        <f>'NumConsumers-1'!C52</f>
        <v>INDIA</v>
      </c>
      <c r="D52" t="str">
        <f>'NumConsumers-1'!D52</f>
        <v>NR</v>
      </c>
      <c r="E52" t="str">
        <f>'NumConsumers-1'!E52</f>
        <v>JK</v>
      </c>
      <c r="F52">
        <f>'NumConsumers-1'!F52</f>
        <v>2027</v>
      </c>
      <c r="G52">
        <f>'NumConsumers-1'!G52</f>
        <v>413644.06786596496</v>
      </c>
    </row>
    <row r="53" spans="1:7" x14ac:dyDescent="0.25">
      <c r="A53" t="str">
        <f>'NumConsumers-1'!A53</f>
        <v>RURAL</v>
      </c>
      <c r="B53" t="str">
        <f>'NumConsumers-1'!B53</f>
        <v>Q5</v>
      </c>
      <c r="C53" t="str">
        <f>'NumConsumers-1'!C53</f>
        <v>INDIA</v>
      </c>
      <c r="D53" t="str">
        <f>'NumConsumers-1'!D53</f>
        <v>NR</v>
      </c>
      <c r="E53" t="str">
        <f>'NumConsumers-1'!E53</f>
        <v>JK</v>
      </c>
      <c r="F53">
        <f>'NumConsumers-1'!F53</f>
        <v>2028</v>
      </c>
      <c r="G53">
        <f>'NumConsumers-1'!G53</f>
        <v>418028.12962126068</v>
      </c>
    </row>
    <row r="54" spans="1:7" x14ac:dyDescent="0.25">
      <c r="A54" t="str">
        <f>'NumConsumers-1'!A54</f>
        <v>RURAL</v>
      </c>
      <c r="B54" t="str">
        <f>'NumConsumers-1'!B54</f>
        <v>Q5</v>
      </c>
      <c r="C54" t="str">
        <f>'NumConsumers-1'!C54</f>
        <v>INDIA</v>
      </c>
      <c r="D54" t="str">
        <f>'NumConsumers-1'!D54</f>
        <v>NR</v>
      </c>
      <c r="E54" t="str">
        <f>'NumConsumers-1'!E54</f>
        <v>JK</v>
      </c>
      <c r="F54">
        <f>'NumConsumers-1'!F54</f>
        <v>2029</v>
      </c>
      <c r="G54">
        <f>'NumConsumers-1'!G54</f>
        <v>422371.12329249299</v>
      </c>
    </row>
    <row r="55" spans="1:7" x14ac:dyDescent="0.25">
      <c r="A55" t="str">
        <f>'NumConsumers-1'!A55</f>
        <v>RURAL</v>
      </c>
      <c r="B55" t="str">
        <f>'NumConsumers-1'!B55</f>
        <v>Q5</v>
      </c>
      <c r="C55" t="str">
        <f>'NumConsumers-1'!C55</f>
        <v>INDIA</v>
      </c>
      <c r="D55" t="str">
        <f>'NumConsumers-1'!D55</f>
        <v>NR</v>
      </c>
      <c r="E55" t="str">
        <f>'NumConsumers-1'!E55</f>
        <v>JK</v>
      </c>
      <c r="F55">
        <f>'NumConsumers-1'!F55</f>
        <v>2030</v>
      </c>
      <c r="G55">
        <f>'NumConsumers-1'!G55</f>
        <v>426668.8181965265</v>
      </c>
    </row>
    <row r="56" spans="1:7" x14ac:dyDescent="0.25">
      <c r="A56" t="str">
        <f>'NumConsumers-1'!A56</f>
        <v>RURAL</v>
      </c>
      <c r="B56" t="str">
        <f>'NumConsumers-1'!B56</f>
        <v>Q5</v>
      </c>
      <c r="C56" t="str">
        <f>'NumConsumers-1'!C56</f>
        <v>INDIA</v>
      </c>
      <c r="D56" t="str">
        <f>'NumConsumers-1'!D56</f>
        <v>NR</v>
      </c>
      <c r="E56" t="str">
        <f>'NumConsumers-1'!E56</f>
        <v>JK</v>
      </c>
      <c r="F56">
        <f>'NumConsumers-1'!F56</f>
        <v>2031</v>
      </c>
      <c r="G56">
        <f>'NumConsumers-1'!G56</f>
        <v>430916.75274940603</v>
      </c>
    </row>
    <row r="57" spans="1:7" x14ac:dyDescent="0.25">
      <c r="A57" t="str">
        <f>'NumConsumers-1'!A57</f>
        <v>URBAN</v>
      </c>
      <c r="B57" t="str">
        <f>'NumConsumers-1'!B57</f>
        <v>Q1</v>
      </c>
      <c r="C57" t="str">
        <f>'NumConsumers-1'!C57</f>
        <v>INDIA</v>
      </c>
      <c r="D57" t="str">
        <f>'NumConsumers-1'!D57</f>
        <v>NR</v>
      </c>
      <c r="E57" t="str">
        <f>'NumConsumers-1'!E57</f>
        <v>JK</v>
      </c>
      <c r="F57">
        <f>'NumConsumers-1'!F57</f>
        <v>2021</v>
      </c>
      <c r="G57">
        <f>'NumConsumers-1'!G57</f>
        <v>192748.65195474774</v>
      </c>
    </row>
    <row r="58" spans="1:7" x14ac:dyDescent="0.25">
      <c r="A58" t="str">
        <f>'NumConsumers-1'!A58</f>
        <v>URBAN</v>
      </c>
      <c r="B58" t="str">
        <f>'NumConsumers-1'!B58</f>
        <v>Q1</v>
      </c>
      <c r="C58" t="str">
        <f>'NumConsumers-1'!C58</f>
        <v>INDIA</v>
      </c>
      <c r="D58" t="str">
        <f>'NumConsumers-1'!D58</f>
        <v>NR</v>
      </c>
      <c r="E58" t="str">
        <f>'NumConsumers-1'!E58</f>
        <v>JK</v>
      </c>
      <c r="F58">
        <f>'NumConsumers-1'!F58</f>
        <v>2022</v>
      </c>
      <c r="G58">
        <f>'NumConsumers-1'!G58</f>
        <v>198972.01318187028</v>
      </c>
    </row>
    <row r="59" spans="1:7" x14ac:dyDescent="0.25">
      <c r="A59" t="str">
        <f>'NumConsumers-1'!A59</f>
        <v>URBAN</v>
      </c>
      <c r="B59" t="str">
        <f>'NumConsumers-1'!B59</f>
        <v>Q1</v>
      </c>
      <c r="C59" t="str">
        <f>'NumConsumers-1'!C59</f>
        <v>INDIA</v>
      </c>
      <c r="D59" t="str">
        <f>'NumConsumers-1'!D59</f>
        <v>NR</v>
      </c>
      <c r="E59" t="str">
        <f>'NumConsumers-1'!E59</f>
        <v>JK</v>
      </c>
      <c r="F59">
        <f>'NumConsumers-1'!F59</f>
        <v>2023</v>
      </c>
      <c r="G59">
        <f>'NumConsumers-1'!G59</f>
        <v>205386.8305456987</v>
      </c>
    </row>
    <row r="60" spans="1:7" x14ac:dyDescent="0.25">
      <c r="A60" t="str">
        <f>'NumConsumers-1'!A60</f>
        <v>URBAN</v>
      </c>
      <c r="B60" t="str">
        <f>'NumConsumers-1'!B60</f>
        <v>Q1</v>
      </c>
      <c r="C60" t="str">
        <f>'NumConsumers-1'!C60</f>
        <v>INDIA</v>
      </c>
      <c r="D60" t="str">
        <f>'NumConsumers-1'!D60</f>
        <v>NR</v>
      </c>
      <c r="E60" t="str">
        <f>'NumConsumers-1'!E60</f>
        <v>JK</v>
      </c>
      <c r="F60">
        <f>'NumConsumers-1'!F60</f>
        <v>2024</v>
      </c>
      <c r="G60">
        <f>'NumConsumers-1'!G60</f>
        <v>211998.74068847473</v>
      </c>
    </row>
    <row r="61" spans="1:7" x14ac:dyDescent="0.25">
      <c r="A61" t="str">
        <f>'NumConsumers-1'!A61</f>
        <v>URBAN</v>
      </c>
      <c r="B61" t="str">
        <f>'NumConsumers-1'!B61</f>
        <v>Q1</v>
      </c>
      <c r="C61" t="str">
        <f>'NumConsumers-1'!C61</f>
        <v>INDIA</v>
      </c>
      <c r="D61" t="str">
        <f>'NumConsumers-1'!D61</f>
        <v>NR</v>
      </c>
      <c r="E61" t="str">
        <f>'NumConsumers-1'!E61</f>
        <v>JK</v>
      </c>
      <c r="F61">
        <f>'NumConsumers-1'!F61</f>
        <v>2025</v>
      </c>
      <c r="G61">
        <f>'NumConsumers-1'!G61</f>
        <v>218813.47300854209</v>
      </c>
    </row>
    <row r="62" spans="1:7" x14ac:dyDescent="0.25">
      <c r="A62" t="str">
        <f>'NumConsumers-1'!A62</f>
        <v>URBAN</v>
      </c>
      <c r="B62" t="str">
        <f>'NumConsumers-1'!B62</f>
        <v>Q1</v>
      </c>
      <c r="C62" t="str">
        <f>'NumConsumers-1'!C62</f>
        <v>INDIA</v>
      </c>
      <c r="D62" t="str">
        <f>'NumConsumers-1'!D62</f>
        <v>NR</v>
      </c>
      <c r="E62" t="str">
        <f>'NumConsumers-1'!E62</f>
        <v>JK</v>
      </c>
      <c r="F62">
        <f>'NumConsumers-1'!F62</f>
        <v>2026</v>
      </c>
      <c r="G62">
        <f>'NumConsumers-1'!G62</f>
        <v>225836.94596339611</v>
      </c>
    </row>
    <row r="63" spans="1:7" x14ac:dyDescent="0.25">
      <c r="A63" t="str">
        <f>'NumConsumers-1'!A63</f>
        <v>URBAN</v>
      </c>
      <c r="B63" t="str">
        <f>'NumConsumers-1'!B63</f>
        <v>Q1</v>
      </c>
      <c r="C63" t="str">
        <f>'NumConsumers-1'!C63</f>
        <v>INDIA</v>
      </c>
      <c r="D63" t="str">
        <f>'NumConsumers-1'!D63</f>
        <v>NR</v>
      </c>
      <c r="E63" t="str">
        <f>'NumConsumers-1'!E63</f>
        <v>JK</v>
      </c>
      <c r="F63">
        <f>'NumConsumers-1'!F63</f>
        <v>2027</v>
      </c>
      <c r="G63">
        <f>'NumConsumers-1'!G63</f>
        <v>233075.2223861971</v>
      </c>
    </row>
    <row r="64" spans="1:7" x14ac:dyDescent="0.25">
      <c r="A64" t="str">
        <f>'NumConsumers-1'!A64</f>
        <v>URBAN</v>
      </c>
      <c r="B64" t="str">
        <f>'NumConsumers-1'!B64</f>
        <v>Q1</v>
      </c>
      <c r="C64" t="str">
        <f>'NumConsumers-1'!C64</f>
        <v>INDIA</v>
      </c>
      <c r="D64" t="str">
        <f>'NumConsumers-1'!D64</f>
        <v>NR</v>
      </c>
      <c r="E64" t="str">
        <f>'NumConsumers-1'!E64</f>
        <v>JK</v>
      </c>
      <c r="F64">
        <f>'NumConsumers-1'!F64</f>
        <v>2028</v>
      </c>
      <c r="G64">
        <f>'NumConsumers-1'!G64</f>
        <v>240534.56033233914</v>
      </c>
    </row>
    <row r="65" spans="1:7" x14ac:dyDescent="0.25">
      <c r="A65" t="str">
        <f>'NumConsumers-1'!A65</f>
        <v>URBAN</v>
      </c>
      <c r="B65" t="str">
        <f>'NumConsumers-1'!B65</f>
        <v>Q1</v>
      </c>
      <c r="C65" t="str">
        <f>'NumConsumers-1'!C65</f>
        <v>INDIA</v>
      </c>
      <c r="D65" t="str">
        <f>'NumConsumers-1'!D65</f>
        <v>NR</v>
      </c>
      <c r="E65" t="str">
        <f>'NumConsumers-1'!E65</f>
        <v>JK</v>
      </c>
      <c r="F65">
        <f>'NumConsumers-1'!F65</f>
        <v>2029</v>
      </c>
      <c r="G65">
        <f>'NumConsumers-1'!G65</f>
        <v>248221.36761037898</v>
      </c>
    </row>
    <row r="66" spans="1:7" x14ac:dyDescent="0.25">
      <c r="A66" t="str">
        <f>'NumConsumers-1'!A66</f>
        <v>URBAN</v>
      </c>
      <c r="B66" t="str">
        <f>'NumConsumers-1'!B66</f>
        <v>Q1</v>
      </c>
      <c r="C66" t="str">
        <f>'NumConsumers-1'!C66</f>
        <v>INDIA</v>
      </c>
      <c r="D66" t="str">
        <f>'NumConsumers-1'!D66</f>
        <v>NR</v>
      </c>
      <c r="E66" t="str">
        <f>'NumConsumers-1'!E66</f>
        <v>JK</v>
      </c>
      <c r="F66">
        <f>'NumConsumers-1'!F66</f>
        <v>2030</v>
      </c>
      <c r="G66">
        <f>'NumConsumers-1'!G66</f>
        <v>256142.20367911435</v>
      </c>
    </row>
    <row r="67" spans="1:7" x14ac:dyDescent="0.25">
      <c r="A67" t="str">
        <f>'NumConsumers-1'!A67</f>
        <v>URBAN</v>
      </c>
      <c r="B67" t="str">
        <f>'NumConsumers-1'!B67</f>
        <v>Q1</v>
      </c>
      <c r="C67" t="str">
        <f>'NumConsumers-1'!C67</f>
        <v>INDIA</v>
      </c>
      <c r="D67" t="str">
        <f>'NumConsumers-1'!D67</f>
        <v>NR</v>
      </c>
      <c r="E67" t="str">
        <f>'NumConsumers-1'!E67</f>
        <v>JK</v>
      </c>
      <c r="F67">
        <f>'NumConsumers-1'!F67</f>
        <v>2031</v>
      </c>
      <c r="G67">
        <f>'NumConsumers-1'!G67</f>
        <v>264303.88174905808</v>
      </c>
    </row>
    <row r="68" spans="1:7" x14ac:dyDescent="0.25">
      <c r="A68" t="str">
        <f>'NumConsumers-1'!A68</f>
        <v>URBAN</v>
      </c>
      <c r="B68" t="str">
        <f>'NumConsumers-1'!B68</f>
        <v>Q2</v>
      </c>
      <c r="C68" t="str">
        <f>'NumConsumers-1'!C68</f>
        <v>INDIA</v>
      </c>
      <c r="D68" t="str">
        <f>'NumConsumers-1'!D68</f>
        <v>NR</v>
      </c>
      <c r="E68" t="str">
        <f>'NumConsumers-1'!E68</f>
        <v>JK</v>
      </c>
      <c r="F68">
        <f>'NumConsumers-1'!F68</f>
        <v>2021</v>
      </c>
      <c r="G68">
        <f>'NumConsumers-1'!G68</f>
        <v>192748.65195474774</v>
      </c>
    </row>
    <row r="69" spans="1:7" x14ac:dyDescent="0.25">
      <c r="A69" t="str">
        <f>'NumConsumers-1'!A69</f>
        <v>URBAN</v>
      </c>
      <c r="B69" t="str">
        <f>'NumConsumers-1'!B69</f>
        <v>Q2</v>
      </c>
      <c r="C69" t="str">
        <f>'NumConsumers-1'!C69</f>
        <v>INDIA</v>
      </c>
      <c r="D69" t="str">
        <f>'NumConsumers-1'!D69</f>
        <v>NR</v>
      </c>
      <c r="E69" t="str">
        <f>'NumConsumers-1'!E69</f>
        <v>JK</v>
      </c>
      <c r="F69">
        <f>'NumConsumers-1'!F69</f>
        <v>2022</v>
      </c>
      <c r="G69">
        <f>'NumConsumers-1'!G69</f>
        <v>198972.01318187028</v>
      </c>
    </row>
    <row r="70" spans="1:7" x14ac:dyDescent="0.25">
      <c r="A70" t="str">
        <f>'NumConsumers-1'!A70</f>
        <v>URBAN</v>
      </c>
      <c r="B70" t="str">
        <f>'NumConsumers-1'!B70</f>
        <v>Q2</v>
      </c>
      <c r="C70" t="str">
        <f>'NumConsumers-1'!C70</f>
        <v>INDIA</v>
      </c>
      <c r="D70" t="str">
        <f>'NumConsumers-1'!D70</f>
        <v>NR</v>
      </c>
      <c r="E70" t="str">
        <f>'NumConsumers-1'!E70</f>
        <v>JK</v>
      </c>
      <c r="F70">
        <f>'NumConsumers-1'!F70</f>
        <v>2023</v>
      </c>
      <c r="G70">
        <f>'NumConsumers-1'!G70</f>
        <v>205386.8305456987</v>
      </c>
    </row>
    <row r="71" spans="1:7" x14ac:dyDescent="0.25">
      <c r="A71" t="str">
        <f>'NumConsumers-1'!A71</f>
        <v>URBAN</v>
      </c>
      <c r="B71" t="str">
        <f>'NumConsumers-1'!B71</f>
        <v>Q2</v>
      </c>
      <c r="C71" t="str">
        <f>'NumConsumers-1'!C71</f>
        <v>INDIA</v>
      </c>
      <c r="D71" t="str">
        <f>'NumConsumers-1'!D71</f>
        <v>NR</v>
      </c>
      <c r="E71" t="str">
        <f>'NumConsumers-1'!E71</f>
        <v>JK</v>
      </c>
      <c r="F71">
        <f>'NumConsumers-1'!F71</f>
        <v>2024</v>
      </c>
      <c r="G71">
        <f>'NumConsumers-1'!G71</f>
        <v>211998.74068847473</v>
      </c>
    </row>
    <row r="72" spans="1:7" x14ac:dyDescent="0.25">
      <c r="A72" t="str">
        <f>'NumConsumers-1'!A72</f>
        <v>URBAN</v>
      </c>
      <c r="B72" t="str">
        <f>'NumConsumers-1'!B72</f>
        <v>Q2</v>
      </c>
      <c r="C72" t="str">
        <f>'NumConsumers-1'!C72</f>
        <v>INDIA</v>
      </c>
      <c r="D72" t="str">
        <f>'NumConsumers-1'!D72</f>
        <v>NR</v>
      </c>
      <c r="E72" t="str">
        <f>'NumConsumers-1'!E72</f>
        <v>JK</v>
      </c>
      <c r="F72">
        <f>'NumConsumers-1'!F72</f>
        <v>2025</v>
      </c>
      <c r="G72">
        <f>'NumConsumers-1'!G72</f>
        <v>218813.47300854209</v>
      </c>
    </row>
    <row r="73" spans="1:7" x14ac:dyDescent="0.25">
      <c r="A73" t="str">
        <f>'NumConsumers-1'!A73</f>
        <v>URBAN</v>
      </c>
      <c r="B73" t="str">
        <f>'NumConsumers-1'!B73</f>
        <v>Q2</v>
      </c>
      <c r="C73" t="str">
        <f>'NumConsumers-1'!C73</f>
        <v>INDIA</v>
      </c>
      <c r="D73" t="str">
        <f>'NumConsumers-1'!D73</f>
        <v>NR</v>
      </c>
      <c r="E73" t="str">
        <f>'NumConsumers-1'!E73</f>
        <v>JK</v>
      </c>
      <c r="F73">
        <f>'NumConsumers-1'!F73</f>
        <v>2026</v>
      </c>
      <c r="G73">
        <f>'NumConsumers-1'!G73</f>
        <v>225836.94596339611</v>
      </c>
    </row>
    <row r="74" spans="1:7" x14ac:dyDescent="0.25">
      <c r="A74" t="str">
        <f>'NumConsumers-1'!A74</f>
        <v>URBAN</v>
      </c>
      <c r="B74" t="str">
        <f>'NumConsumers-1'!B74</f>
        <v>Q2</v>
      </c>
      <c r="C74" t="str">
        <f>'NumConsumers-1'!C74</f>
        <v>INDIA</v>
      </c>
      <c r="D74" t="str">
        <f>'NumConsumers-1'!D74</f>
        <v>NR</v>
      </c>
      <c r="E74" t="str">
        <f>'NumConsumers-1'!E74</f>
        <v>JK</v>
      </c>
      <c r="F74">
        <f>'NumConsumers-1'!F74</f>
        <v>2027</v>
      </c>
      <c r="G74">
        <f>'NumConsumers-1'!G74</f>
        <v>233075.2223861971</v>
      </c>
    </row>
    <row r="75" spans="1:7" x14ac:dyDescent="0.25">
      <c r="A75" t="str">
        <f>'NumConsumers-1'!A75</f>
        <v>URBAN</v>
      </c>
      <c r="B75" t="str">
        <f>'NumConsumers-1'!B75</f>
        <v>Q2</v>
      </c>
      <c r="C75" t="str">
        <f>'NumConsumers-1'!C75</f>
        <v>INDIA</v>
      </c>
      <c r="D75" t="str">
        <f>'NumConsumers-1'!D75</f>
        <v>NR</v>
      </c>
      <c r="E75" t="str">
        <f>'NumConsumers-1'!E75</f>
        <v>JK</v>
      </c>
      <c r="F75">
        <f>'NumConsumers-1'!F75</f>
        <v>2028</v>
      </c>
      <c r="G75">
        <f>'NumConsumers-1'!G75</f>
        <v>240534.56033233914</v>
      </c>
    </row>
    <row r="76" spans="1:7" x14ac:dyDescent="0.25">
      <c r="A76" t="str">
        <f>'NumConsumers-1'!A76</f>
        <v>URBAN</v>
      </c>
      <c r="B76" t="str">
        <f>'NumConsumers-1'!B76</f>
        <v>Q2</v>
      </c>
      <c r="C76" t="str">
        <f>'NumConsumers-1'!C76</f>
        <v>INDIA</v>
      </c>
      <c r="D76" t="str">
        <f>'NumConsumers-1'!D76</f>
        <v>NR</v>
      </c>
      <c r="E76" t="str">
        <f>'NumConsumers-1'!E76</f>
        <v>JK</v>
      </c>
      <c r="F76">
        <f>'NumConsumers-1'!F76</f>
        <v>2029</v>
      </c>
      <c r="G76">
        <f>'NumConsumers-1'!G76</f>
        <v>248221.36761037898</v>
      </c>
    </row>
    <row r="77" spans="1:7" x14ac:dyDescent="0.25">
      <c r="A77" t="str">
        <f>'NumConsumers-1'!A77</f>
        <v>URBAN</v>
      </c>
      <c r="B77" t="str">
        <f>'NumConsumers-1'!B77</f>
        <v>Q2</v>
      </c>
      <c r="C77" t="str">
        <f>'NumConsumers-1'!C77</f>
        <v>INDIA</v>
      </c>
      <c r="D77" t="str">
        <f>'NumConsumers-1'!D77</f>
        <v>NR</v>
      </c>
      <c r="E77" t="str">
        <f>'NumConsumers-1'!E77</f>
        <v>JK</v>
      </c>
      <c r="F77">
        <f>'NumConsumers-1'!F77</f>
        <v>2030</v>
      </c>
      <c r="G77">
        <f>'NumConsumers-1'!G77</f>
        <v>256142.20367911435</v>
      </c>
    </row>
    <row r="78" spans="1:7" x14ac:dyDescent="0.25">
      <c r="A78" t="str">
        <f>'NumConsumers-1'!A78</f>
        <v>URBAN</v>
      </c>
      <c r="B78" t="str">
        <f>'NumConsumers-1'!B78</f>
        <v>Q2</v>
      </c>
      <c r="C78" t="str">
        <f>'NumConsumers-1'!C78</f>
        <v>INDIA</v>
      </c>
      <c r="D78" t="str">
        <f>'NumConsumers-1'!D78</f>
        <v>NR</v>
      </c>
      <c r="E78" t="str">
        <f>'NumConsumers-1'!E78</f>
        <v>JK</v>
      </c>
      <c r="F78">
        <f>'NumConsumers-1'!F78</f>
        <v>2031</v>
      </c>
      <c r="G78">
        <f>'NumConsumers-1'!G78</f>
        <v>264303.88174905808</v>
      </c>
    </row>
    <row r="79" spans="1:7" x14ac:dyDescent="0.25">
      <c r="A79" t="str">
        <f>'NumConsumers-1'!A79</f>
        <v>URBAN</v>
      </c>
      <c r="B79" t="str">
        <f>'NumConsumers-1'!B79</f>
        <v>Q3</v>
      </c>
      <c r="C79" t="str">
        <f>'NumConsumers-1'!C79</f>
        <v>INDIA</v>
      </c>
      <c r="D79" t="str">
        <f>'NumConsumers-1'!D79</f>
        <v>NR</v>
      </c>
      <c r="E79" t="str">
        <f>'NumConsumers-1'!E79</f>
        <v>JK</v>
      </c>
      <c r="F79">
        <f>'NumConsumers-1'!F79</f>
        <v>2021</v>
      </c>
      <c r="G79">
        <f>'NumConsumers-1'!G79</f>
        <v>192748.65195474774</v>
      </c>
    </row>
    <row r="80" spans="1:7" x14ac:dyDescent="0.25">
      <c r="A80" t="str">
        <f>'NumConsumers-1'!A80</f>
        <v>URBAN</v>
      </c>
      <c r="B80" t="str">
        <f>'NumConsumers-1'!B80</f>
        <v>Q3</v>
      </c>
      <c r="C80" t="str">
        <f>'NumConsumers-1'!C80</f>
        <v>INDIA</v>
      </c>
      <c r="D80" t="str">
        <f>'NumConsumers-1'!D80</f>
        <v>NR</v>
      </c>
      <c r="E80" t="str">
        <f>'NumConsumers-1'!E80</f>
        <v>JK</v>
      </c>
      <c r="F80">
        <f>'NumConsumers-1'!F80</f>
        <v>2022</v>
      </c>
      <c r="G80">
        <f>'NumConsumers-1'!G80</f>
        <v>198972.01318187028</v>
      </c>
    </row>
    <row r="81" spans="1:7" x14ac:dyDescent="0.25">
      <c r="A81" t="str">
        <f>'NumConsumers-1'!A81</f>
        <v>URBAN</v>
      </c>
      <c r="B81" t="str">
        <f>'NumConsumers-1'!B81</f>
        <v>Q3</v>
      </c>
      <c r="C81" t="str">
        <f>'NumConsumers-1'!C81</f>
        <v>INDIA</v>
      </c>
      <c r="D81" t="str">
        <f>'NumConsumers-1'!D81</f>
        <v>NR</v>
      </c>
      <c r="E81" t="str">
        <f>'NumConsumers-1'!E81</f>
        <v>JK</v>
      </c>
      <c r="F81">
        <f>'NumConsumers-1'!F81</f>
        <v>2023</v>
      </c>
      <c r="G81">
        <f>'NumConsumers-1'!G81</f>
        <v>205386.8305456987</v>
      </c>
    </row>
    <row r="82" spans="1:7" x14ac:dyDescent="0.25">
      <c r="A82" t="str">
        <f>'NumConsumers-1'!A82</f>
        <v>URBAN</v>
      </c>
      <c r="B82" t="str">
        <f>'NumConsumers-1'!B82</f>
        <v>Q3</v>
      </c>
      <c r="C82" t="str">
        <f>'NumConsumers-1'!C82</f>
        <v>INDIA</v>
      </c>
      <c r="D82" t="str">
        <f>'NumConsumers-1'!D82</f>
        <v>NR</v>
      </c>
      <c r="E82" t="str">
        <f>'NumConsumers-1'!E82</f>
        <v>JK</v>
      </c>
      <c r="F82">
        <f>'NumConsumers-1'!F82</f>
        <v>2024</v>
      </c>
      <c r="G82">
        <f>'NumConsumers-1'!G82</f>
        <v>211998.74068847473</v>
      </c>
    </row>
    <row r="83" spans="1:7" x14ac:dyDescent="0.25">
      <c r="A83" t="str">
        <f>'NumConsumers-1'!A83</f>
        <v>URBAN</v>
      </c>
      <c r="B83" t="str">
        <f>'NumConsumers-1'!B83</f>
        <v>Q3</v>
      </c>
      <c r="C83" t="str">
        <f>'NumConsumers-1'!C83</f>
        <v>INDIA</v>
      </c>
      <c r="D83" t="str">
        <f>'NumConsumers-1'!D83</f>
        <v>NR</v>
      </c>
      <c r="E83" t="str">
        <f>'NumConsumers-1'!E83</f>
        <v>JK</v>
      </c>
      <c r="F83">
        <f>'NumConsumers-1'!F83</f>
        <v>2025</v>
      </c>
      <c r="G83">
        <f>'NumConsumers-1'!G83</f>
        <v>218813.47300854209</v>
      </c>
    </row>
    <row r="84" spans="1:7" x14ac:dyDescent="0.25">
      <c r="A84" t="str">
        <f>'NumConsumers-1'!A84</f>
        <v>URBAN</v>
      </c>
      <c r="B84" t="str">
        <f>'NumConsumers-1'!B84</f>
        <v>Q3</v>
      </c>
      <c r="C84" t="str">
        <f>'NumConsumers-1'!C84</f>
        <v>INDIA</v>
      </c>
      <c r="D84" t="str">
        <f>'NumConsumers-1'!D84</f>
        <v>NR</v>
      </c>
      <c r="E84" t="str">
        <f>'NumConsumers-1'!E84</f>
        <v>JK</v>
      </c>
      <c r="F84">
        <f>'NumConsumers-1'!F84</f>
        <v>2026</v>
      </c>
      <c r="G84">
        <f>'NumConsumers-1'!G84</f>
        <v>225836.94596339611</v>
      </c>
    </row>
    <row r="85" spans="1:7" x14ac:dyDescent="0.25">
      <c r="A85" t="str">
        <f>'NumConsumers-1'!A85</f>
        <v>URBAN</v>
      </c>
      <c r="B85" t="str">
        <f>'NumConsumers-1'!B85</f>
        <v>Q3</v>
      </c>
      <c r="C85" t="str">
        <f>'NumConsumers-1'!C85</f>
        <v>INDIA</v>
      </c>
      <c r="D85" t="str">
        <f>'NumConsumers-1'!D85</f>
        <v>NR</v>
      </c>
      <c r="E85" t="str">
        <f>'NumConsumers-1'!E85</f>
        <v>JK</v>
      </c>
      <c r="F85">
        <f>'NumConsumers-1'!F85</f>
        <v>2027</v>
      </c>
      <c r="G85">
        <f>'NumConsumers-1'!G85</f>
        <v>233075.2223861971</v>
      </c>
    </row>
    <row r="86" spans="1:7" x14ac:dyDescent="0.25">
      <c r="A86" t="str">
        <f>'NumConsumers-1'!A86</f>
        <v>URBAN</v>
      </c>
      <c r="B86" t="str">
        <f>'NumConsumers-1'!B86</f>
        <v>Q3</v>
      </c>
      <c r="C86" t="str">
        <f>'NumConsumers-1'!C86</f>
        <v>INDIA</v>
      </c>
      <c r="D86" t="str">
        <f>'NumConsumers-1'!D86</f>
        <v>NR</v>
      </c>
      <c r="E86" t="str">
        <f>'NumConsumers-1'!E86</f>
        <v>JK</v>
      </c>
      <c r="F86">
        <f>'NumConsumers-1'!F86</f>
        <v>2028</v>
      </c>
      <c r="G86">
        <f>'NumConsumers-1'!G86</f>
        <v>240534.56033233914</v>
      </c>
    </row>
    <row r="87" spans="1:7" x14ac:dyDescent="0.25">
      <c r="A87" t="str">
        <f>'NumConsumers-1'!A87</f>
        <v>URBAN</v>
      </c>
      <c r="B87" t="str">
        <f>'NumConsumers-1'!B87</f>
        <v>Q3</v>
      </c>
      <c r="C87" t="str">
        <f>'NumConsumers-1'!C87</f>
        <v>INDIA</v>
      </c>
      <c r="D87" t="str">
        <f>'NumConsumers-1'!D87</f>
        <v>NR</v>
      </c>
      <c r="E87" t="str">
        <f>'NumConsumers-1'!E87</f>
        <v>JK</v>
      </c>
      <c r="F87">
        <f>'NumConsumers-1'!F87</f>
        <v>2029</v>
      </c>
      <c r="G87">
        <f>'NumConsumers-1'!G87</f>
        <v>248221.36761037898</v>
      </c>
    </row>
    <row r="88" spans="1:7" x14ac:dyDescent="0.25">
      <c r="A88" t="str">
        <f>'NumConsumers-1'!A88</f>
        <v>URBAN</v>
      </c>
      <c r="B88" t="str">
        <f>'NumConsumers-1'!B88</f>
        <v>Q3</v>
      </c>
      <c r="C88" t="str">
        <f>'NumConsumers-1'!C88</f>
        <v>INDIA</v>
      </c>
      <c r="D88" t="str">
        <f>'NumConsumers-1'!D88</f>
        <v>NR</v>
      </c>
      <c r="E88" t="str">
        <f>'NumConsumers-1'!E88</f>
        <v>JK</v>
      </c>
      <c r="F88">
        <f>'NumConsumers-1'!F88</f>
        <v>2030</v>
      </c>
      <c r="G88">
        <f>'NumConsumers-1'!G88</f>
        <v>256142.20367911435</v>
      </c>
    </row>
    <row r="89" spans="1:7" x14ac:dyDescent="0.25">
      <c r="A89" t="str">
        <f>'NumConsumers-1'!A89</f>
        <v>URBAN</v>
      </c>
      <c r="B89" t="str">
        <f>'NumConsumers-1'!B89</f>
        <v>Q3</v>
      </c>
      <c r="C89" t="str">
        <f>'NumConsumers-1'!C89</f>
        <v>INDIA</v>
      </c>
      <c r="D89" t="str">
        <f>'NumConsumers-1'!D89</f>
        <v>NR</v>
      </c>
      <c r="E89" t="str">
        <f>'NumConsumers-1'!E89</f>
        <v>JK</v>
      </c>
      <c r="F89">
        <f>'NumConsumers-1'!F89</f>
        <v>2031</v>
      </c>
      <c r="G89">
        <f>'NumConsumers-1'!G89</f>
        <v>264303.88174905808</v>
      </c>
    </row>
    <row r="90" spans="1:7" x14ac:dyDescent="0.25">
      <c r="A90" t="str">
        <f>'NumConsumers-1'!A90</f>
        <v>URBAN</v>
      </c>
      <c r="B90" t="str">
        <f>'NumConsumers-1'!B90</f>
        <v>Q4</v>
      </c>
      <c r="C90" t="str">
        <f>'NumConsumers-1'!C90</f>
        <v>INDIA</v>
      </c>
      <c r="D90" t="str">
        <f>'NumConsumers-1'!D90</f>
        <v>NR</v>
      </c>
      <c r="E90" t="str">
        <f>'NumConsumers-1'!E90</f>
        <v>JK</v>
      </c>
      <c r="F90">
        <f>'NumConsumers-1'!F90</f>
        <v>2021</v>
      </c>
      <c r="G90">
        <f>'NumConsumers-1'!G90</f>
        <v>192748.65195474774</v>
      </c>
    </row>
    <row r="91" spans="1:7" x14ac:dyDescent="0.25">
      <c r="A91" t="str">
        <f>'NumConsumers-1'!A91</f>
        <v>URBAN</v>
      </c>
      <c r="B91" t="str">
        <f>'NumConsumers-1'!B91</f>
        <v>Q4</v>
      </c>
      <c r="C91" t="str">
        <f>'NumConsumers-1'!C91</f>
        <v>INDIA</v>
      </c>
      <c r="D91" t="str">
        <f>'NumConsumers-1'!D91</f>
        <v>NR</v>
      </c>
      <c r="E91" t="str">
        <f>'NumConsumers-1'!E91</f>
        <v>JK</v>
      </c>
      <c r="F91">
        <f>'NumConsumers-1'!F91</f>
        <v>2022</v>
      </c>
      <c r="G91">
        <f>'NumConsumers-1'!G91</f>
        <v>198972.01318187028</v>
      </c>
    </row>
    <row r="92" spans="1:7" x14ac:dyDescent="0.25">
      <c r="A92" t="str">
        <f>'NumConsumers-1'!A92</f>
        <v>URBAN</v>
      </c>
      <c r="B92" t="str">
        <f>'NumConsumers-1'!B92</f>
        <v>Q4</v>
      </c>
      <c r="C92" t="str">
        <f>'NumConsumers-1'!C92</f>
        <v>INDIA</v>
      </c>
      <c r="D92" t="str">
        <f>'NumConsumers-1'!D92</f>
        <v>NR</v>
      </c>
      <c r="E92" t="str">
        <f>'NumConsumers-1'!E92</f>
        <v>JK</v>
      </c>
      <c r="F92">
        <f>'NumConsumers-1'!F92</f>
        <v>2023</v>
      </c>
      <c r="G92">
        <f>'NumConsumers-1'!G92</f>
        <v>205386.8305456987</v>
      </c>
    </row>
    <row r="93" spans="1:7" x14ac:dyDescent="0.25">
      <c r="A93" t="str">
        <f>'NumConsumers-1'!A93</f>
        <v>URBAN</v>
      </c>
      <c r="B93" t="str">
        <f>'NumConsumers-1'!B93</f>
        <v>Q4</v>
      </c>
      <c r="C93" t="str">
        <f>'NumConsumers-1'!C93</f>
        <v>INDIA</v>
      </c>
      <c r="D93" t="str">
        <f>'NumConsumers-1'!D93</f>
        <v>NR</v>
      </c>
      <c r="E93" t="str">
        <f>'NumConsumers-1'!E93</f>
        <v>JK</v>
      </c>
      <c r="F93">
        <f>'NumConsumers-1'!F93</f>
        <v>2024</v>
      </c>
      <c r="G93">
        <f>'NumConsumers-1'!G93</f>
        <v>211998.74068847473</v>
      </c>
    </row>
    <row r="94" spans="1:7" x14ac:dyDescent="0.25">
      <c r="A94" t="str">
        <f>'NumConsumers-1'!A94</f>
        <v>URBAN</v>
      </c>
      <c r="B94" t="str">
        <f>'NumConsumers-1'!B94</f>
        <v>Q4</v>
      </c>
      <c r="C94" t="str">
        <f>'NumConsumers-1'!C94</f>
        <v>INDIA</v>
      </c>
      <c r="D94" t="str">
        <f>'NumConsumers-1'!D94</f>
        <v>NR</v>
      </c>
      <c r="E94" t="str">
        <f>'NumConsumers-1'!E94</f>
        <v>JK</v>
      </c>
      <c r="F94">
        <f>'NumConsumers-1'!F94</f>
        <v>2025</v>
      </c>
      <c r="G94">
        <f>'NumConsumers-1'!G94</f>
        <v>218813.47300854209</v>
      </c>
    </row>
    <row r="95" spans="1:7" x14ac:dyDescent="0.25">
      <c r="A95" t="str">
        <f>'NumConsumers-1'!A95</f>
        <v>URBAN</v>
      </c>
      <c r="B95" t="str">
        <f>'NumConsumers-1'!B95</f>
        <v>Q4</v>
      </c>
      <c r="C95" t="str">
        <f>'NumConsumers-1'!C95</f>
        <v>INDIA</v>
      </c>
      <c r="D95" t="str">
        <f>'NumConsumers-1'!D95</f>
        <v>NR</v>
      </c>
      <c r="E95" t="str">
        <f>'NumConsumers-1'!E95</f>
        <v>JK</v>
      </c>
      <c r="F95">
        <f>'NumConsumers-1'!F95</f>
        <v>2026</v>
      </c>
      <c r="G95">
        <f>'NumConsumers-1'!G95</f>
        <v>225836.94596339611</v>
      </c>
    </row>
    <row r="96" spans="1:7" x14ac:dyDescent="0.25">
      <c r="A96" t="str">
        <f>'NumConsumers-1'!A96</f>
        <v>URBAN</v>
      </c>
      <c r="B96" t="str">
        <f>'NumConsumers-1'!B96</f>
        <v>Q4</v>
      </c>
      <c r="C96" t="str">
        <f>'NumConsumers-1'!C96</f>
        <v>INDIA</v>
      </c>
      <c r="D96" t="str">
        <f>'NumConsumers-1'!D96</f>
        <v>NR</v>
      </c>
      <c r="E96" t="str">
        <f>'NumConsumers-1'!E96</f>
        <v>JK</v>
      </c>
      <c r="F96">
        <f>'NumConsumers-1'!F96</f>
        <v>2027</v>
      </c>
      <c r="G96">
        <f>'NumConsumers-1'!G96</f>
        <v>233075.2223861971</v>
      </c>
    </row>
    <row r="97" spans="1:7" x14ac:dyDescent="0.25">
      <c r="A97" t="str">
        <f>'NumConsumers-1'!A97</f>
        <v>URBAN</v>
      </c>
      <c r="B97" t="str">
        <f>'NumConsumers-1'!B97</f>
        <v>Q4</v>
      </c>
      <c r="C97" t="str">
        <f>'NumConsumers-1'!C97</f>
        <v>INDIA</v>
      </c>
      <c r="D97" t="str">
        <f>'NumConsumers-1'!D97</f>
        <v>NR</v>
      </c>
      <c r="E97" t="str">
        <f>'NumConsumers-1'!E97</f>
        <v>JK</v>
      </c>
      <c r="F97">
        <f>'NumConsumers-1'!F97</f>
        <v>2028</v>
      </c>
      <c r="G97">
        <f>'NumConsumers-1'!G97</f>
        <v>240534.56033233914</v>
      </c>
    </row>
    <row r="98" spans="1:7" x14ac:dyDescent="0.25">
      <c r="A98" t="str">
        <f>'NumConsumers-1'!A98</f>
        <v>URBAN</v>
      </c>
      <c r="B98" t="str">
        <f>'NumConsumers-1'!B98</f>
        <v>Q4</v>
      </c>
      <c r="C98" t="str">
        <f>'NumConsumers-1'!C98</f>
        <v>INDIA</v>
      </c>
      <c r="D98" t="str">
        <f>'NumConsumers-1'!D98</f>
        <v>NR</v>
      </c>
      <c r="E98" t="str">
        <f>'NumConsumers-1'!E98</f>
        <v>JK</v>
      </c>
      <c r="F98">
        <f>'NumConsumers-1'!F98</f>
        <v>2029</v>
      </c>
      <c r="G98">
        <f>'NumConsumers-1'!G98</f>
        <v>248221.36761037898</v>
      </c>
    </row>
    <row r="99" spans="1:7" x14ac:dyDescent="0.25">
      <c r="A99" t="str">
        <f>'NumConsumers-1'!A99</f>
        <v>URBAN</v>
      </c>
      <c r="B99" t="str">
        <f>'NumConsumers-1'!B99</f>
        <v>Q4</v>
      </c>
      <c r="C99" t="str">
        <f>'NumConsumers-1'!C99</f>
        <v>INDIA</v>
      </c>
      <c r="D99" t="str">
        <f>'NumConsumers-1'!D99</f>
        <v>NR</v>
      </c>
      <c r="E99" t="str">
        <f>'NumConsumers-1'!E99</f>
        <v>JK</v>
      </c>
      <c r="F99">
        <f>'NumConsumers-1'!F99</f>
        <v>2030</v>
      </c>
      <c r="G99">
        <f>'NumConsumers-1'!G99</f>
        <v>256142.20367911435</v>
      </c>
    </row>
    <row r="100" spans="1:7" x14ac:dyDescent="0.25">
      <c r="A100" t="str">
        <f>'NumConsumers-1'!A100</f>
        <v>URBAN</v>
      </c>
      <c r="B100" t="str">
        <f>'NumConsumers-1'!B100</f>
        <v>Q4</v>
      </c>
      <c r="C100" t="str">
        <f>'NumConsumers-1'!C100</f>
        <v>INDIA</v>
      </c>
      <c r="D100" t="str">
        <f>'NumConsumers-1'!D100</f>
        <v>NR</v>
      </c>
      <c r="E100" t="str">
        <f>'NumConsumers-1'!E100</f>
        <v>JK</v>
      </c>
      <c r="F100">
        <f>'NumConsumers-1'!F100</f>
        <v>2031</v>
      </c>
      <c r="G100">
        <f>'NumConsumers-1'!G100</f>
        <v>264303.88174905808</v>
      </c>
    </row>
    <row r="101" spans="1:7" x14ac:dyDescent="0.25">
      <c r="A101" t="str">
        <f>'NumConsumers-1'!A101</f>
        <v>URBAN</v>
      </c>
      <c r="B101" t="str">
        <f>'NumConsumers-1'!B101</f>
        <v>Q5</v>
      </c>
      <c r="C101" t="str">
        <f>'NumConsumers-1'!C101</f>
        <v>INDIA</v>
      </c>
      <c r="D101" t="str">
        <f>'NumConsumers-1'!D101</f>
        <v>NR</v>
      </c>
      <c r="E101" t="str">
        <f>'NumConsumers-1'!E101</f>
        <v>JK</v>
      </c>
      <c r="F101">
        <f>'NumConsumers-1'!F101</f>
        <v>2021</v>
      </c>
      <c r="G101">
        <f>'NumConsumers-1'!G101</f>
        <v>192748.65195474774</v>
      </c>
    </row>
    <row r="102" spans="1:7" x14ac:dyDescent="0.25">
      <c r="A102" t="str">
        <f>'NumConsumers-1'!A102</f>
        <v>URBAN</v>
      </c>
      <c r="B102" t="str">
        <f>'NumConsumers-1'!B102</f>
        <v>Q5</v>
      </c>
      <c r="C102" t="str">
        <f>'NumConsumers-1'!C102</f>
        <v>INDIA</v>
      </c>
      <c r="D102" t="str">
        <f>'NumConsumers-1'!D102</f>
        <v>NR</v>
      </c>
      <c r="E102" t="str">
        <f>'NumConsumers-1'!E102</f>
        <v>JK</v>
      </c>
      <c r="F102">
        <f>'NumConsumers-1'!F102</f>
        <v>2022</v>
      </c>
      <c r="G102">
        <f>'NumConsumers-1'!G102</f>
        <v>198972.01318187028</v>
      </c>
    </row>
    <row r="103" spans="1:7" x14ac:dyDescent="0.25">
      <c r="A103" t="str">
        <f>'NumConsumers-1'!A103</f>
        <v>URBAN</v>
      </c>
      <c r="B103" t="str">
        <f>'NumConsumers-1'!B103</f>
        <v>Q5</v>
      </c>
      <c r="C103" t="str">
        <f>'NumConsumers-1'!C103</f>
        <v>INDIA</v>
      </c>
      <c r="D103" t="str">
        <f>'NumConsumers-1'!D103</f>
        <v>NR</v>
      </c>
      <c r="E103" t="str">
        <f>'NumConsumers-1'!E103</f>
        <v>JK</v>
      </c>
      <c r="F103">
        <f>'NumConsumers-1'!F103</f>
        <v>2023</v>
      </c>
      <c r="G103">
        <f>'NumConsumers-1'!G103</f>
        <v>205386.8305456987</v>
      </c>
    </row>
    <row r="104" spans="1:7" x14ac:dyDescent="0.25">
      <c r="A104" t="str">
        <f>'NumConsumers-1'!A104</f>
        <v>URBAN</v>
      </c>
      <c r="B104" t="str">
        <f>'NumConsumers-1'!B104</f>
        <v>Q5</v>
      </c>
      <c r="C104" t="str">
        <f>'NumConsumers-1'!C104</f>
        <v>INDIA</v>
      </c>
      <c r="D104" t="str">
        <f>'NumConsumers-1'!D104</f>
        <v>NR</v>
      </c>
      <c r="E104" t="str">
        <f>'NumConsumers-1'!E104</f>
        <v>JK</v>
      </c>
      <c r="F104">
        <f>'NumConsumers-1'!F104</f>
        <v>2024</v>
      </c>
      <c r="G104">
        <f>'NumConsumers-1'!G104</f>
        <v>211998.74068847473</v>
      </c>
    </row>
    <row r="105" spans="1:7" x14ac:dyDescent="0.25">
      <c r="A105" t="str">
        <f>'NumConsumers-1'!A105</f>
        <v>URBAN</v>
      </c>
      <c r="B105" t="str">
        <f>'NumConsumers-1'!B105</f>
        <v>Q5</v>
      </c>
      <c r="C105" t="str">
        <f>'NumConsumers-1'!C105</f>
        <v>INDIA</v>
      </c>
      <c r="D105" t="str">
        <f>'NumConsumers-1'!D105</f>
        <v>NR</v>
      </c>
      <c r="E105" t="str">
        <f>'NumConsumers-1'!E105</f>
        <v>JK</v>
      </c>
      <c r="F105">
        <f>'NumConsumers-1'!F105</f>
        <v>2025</v>
      </c>
      <c r="G105">
        <f>'NumConsumers-1'!G105</f>
        <v>218813.47300854209</v>
      </c>
    </row>
    <row r="106" spans="1:7" x14ac:dyDescent="0.25">
      <c r="A106" t="str">
        <f>'NumConsumers-1'!A106</f>
        <v>URBAN</v>
      </c>
      <c r="B106" t="str">
        <f>'NumConsumers-1'!B106</f>
        <v>Q5</v>
      </c>
      <c r="C106" t="str">
        <f>'NumConsumers-1'!C106</f>
        <v>INDIA</v>
      </c>
      <c r="D106" t="str">
        <f>'NumConsumers-1'!D106</f>
        <v>NR</v>
      </c>
      <c r="E106" t="str">
        <f>'NumConsumers-1'!E106</f>
        <v>JK</v>
      </c>
      <c r="F106">
        <f>'NumConsumers-1'!F106</f>
        <v>2026</v>
      </c>
      <c r="G106">
        <f>'NumConsumers-1'!G106</f>
        <v>225836.94596339611</v>
      </c>
    </row>
    <row r="107" spans="1:7" x14ac:dyDescent="0.25">
      <c r="A107" t="str">
        <f>'NumConsumers-1'!A107</f>
        <v>URBAN</v>
      </c>
      <c r="B107" t="str">
        <f>'NumConsumers-1'!B107</f>
        <v>Q5</v>
      </c>
      <c r="C107" t="str">
        <f>'NumConsumers-1'!C107</f>
        <v>INDIA</v>
      </c>
      <c r="D107" t="str">
        <f>'NumConsumers-1'!D107</f>
        <v>NR</v>
      </c>
      <c r="E107" t="str">
        <f>'NumConsumers-1'!E107</f>
        <v>JK</v>
      </c>
      <c r="F107">
        <f>'NumConsumers-1'!F107</f>
        <v>2027</v>
      </c>
      <c r="G107">
        <f>'NumConsumers-1'!G107</f>
        <v>233075.2223861971</v>
      </c>
    </row>
    <row r="108" spans="1:7" x14ac:dyDescent="0.25">
      <c r="A108" t="str">
        <f>'NumConsumers-1'!A108</f>
        <v>URBAN</v>
      </c>
      <c r="B108" t="str">
        <f>'NumConsumers-1'!B108</f>
        <v>Q5</v>
      </c>
      <c r="C108" t="str">
        <f>'NumConsumers-1'!C108</f>
        <v>INDIA</v>
      </c>
      <c r="D108" t="str">
        <f>'NumConsumers-1'!D108</f>
        <v>NR</v>
      </c>
      <c r="E108" t="str">
        <f>'NumConsumers-1'!E108</f>
        <v>JK</v>
      </c>
      <c r="F108">
        <f>'NumConsumers-1'!F108</f>
        <v>2028</v>
      </c>
      <c r="G108">
        <f>'NumConsumers-1'!G108</f>
        <v>240534.56033233914</v>
      </c>
    </row>
    <row r="109" spans="1:7" x14ac:dyDescent="0.25">
      <c r="A109" t="str">
        <f>'NumConsumers-1'!A109</f>
        <v>URBAN</v>
      </c>
      <c r="B109" t="str">
        <f>'NumConsumers-1'!B109</f>
        <v>Q5</v>
      </c>
      <c r="C109" t="str">
        <f>'NumConsumers-1'!C109</f>
        <v>INDIA</v>
      </c>
      <c r="D109" t="str">
        <f>'NumConsumers-1'!D109</f>
        <v>NR</v>
      </c>
      <c r="E109" t="str">
        <f>'NumConsumers-1'!E109</f>
        <v>JK</v>
      </c>
      <c r="F109">
        <f>'NumConsumers-1'!F109</f>
        <v>2029</v>
      </c>
      <c r="G109">
        <f>'NumConsumers-1'!G109</f>
        <v>248221.36761037898</v>
      </c>
    </row>
    <row r="110" spans="1:7" x14ac:dyDescent="0.25">
      <c r="A110" t="str">
        <f>'NumConsumers-1'!A110</f>
        <v>URBAN</v>
      </c>
      <c r="B110" t="str">
        <f>'NumConsumers-1'!B110</f>
        <v>Q5</v>
      </c>
      <c r="C110" t="str">
        <f>'NumConsumers-1'!C110</f>
        <v>INDIA</v>
      </c>
      <c r="D110" t="str">
        <f>'NumConsumers-1'!D110</f>
        <v>NR</v>
      </c>
      <c r="E110" t="str">
        <f>'NumConsumers-1'!E110</f>
        <v>JK</v>
      </c>
      <c r="F110">
        <f>'NumConsumers-1'!F110</f>
        <v>2030</v>
      </c>
      <c r="G110">
        <f>'NumConsumers-1'!G110</f>
        <v>256142.20367911435</v>
      </c>
    </row>
    <row r="111" spans="1:7" x14ac:dyDescent="0.25">
      <c r="A111" t="str">
        <f>'NumConsumers-1'!A111</f>
        <v>URBAN</v>
      </c>
      <c r="B111" t="str">
        <f>'NumConsumers-1'!B111</f>
        <v>Q5</v>
      </c>
      <c r="C111" t="str">
        <f>'NumConsumers-1'!C111</f>
        <v>INDIA</v>
      </c>
      <c r="D111" t="str">
        <f>'NumConsumers-1'!D111</f>
        <v>NR</v>
      </c>
      <c r="E111" t="str">
        <f>'NumConsumers-1'!E111</f>
        <v>JK</v>
      </c>
      <c r="F111">
        <f>'NumConsumers-1'!F111</f>
        <v>2031</v>
      </c>
      <c r="G111">
        <f>'NumConsumers-1'!G111</f>
        <v>264303.88174905808</v>
      </c>
    </row>
    <row r="112" spans="1:7" x14ac:dyDescent="0.25">
      <c r="A112" t="str">
        <f>'NumConsumers-1'!A112</f>
        <v>RURAL</v>
      </c>
      <c r="B112" t="str">
        <f>'NumConsumers-1'!B112</f>
        <v>Q1</v>
      </c>
      <c r="C112" t="str">
        <f>'NumConsumers-1'!C112</f>
        <v>INDIA</v>
      </c>
      <c r="D112" t="str">
        <f>'NumConsumers-1'!D112</f>
        <v>NR</v>
      </c>
      <c r="E112" t="str">
        <f>'NumConsumers-1'!E112</f>
        <v>HP</v>
      </c>
      <c r="F112">
        <f>'NumConsumers-1'!F112</f>
        <v>2021</v>
      </c>
      <c r="G112">
        <f>'NumConsumers-1'!G112</f>
        <v>311281.81120398903</v>
      </c>
    </row>
    <row r="113" spans="1:7" x14ac:dyDescent="0.25">
      <c r="A113" t="str">
        <f>'NumConsumers-1'!A113</f>
        <v>RURAL</v>
      </c>
      <c r="B113" t="str">
        <f>'NumConsumers-1'!B113</f>
        <v>Q1</v>
      </c>
      <c r="C113" t="str">
        <f>'NumConsumers-1'!C113</f>
        <v>INDIA</v>
      </c>
      <c r="D113" t="str">
        <f>'NumConsumers-1'!D113</f>
        <v>NR</v>
      </c>
      <c r="E113" t="str">
        <f>'NumConsumers-1'!E113</f>
        <v>HP</v>
      </c>
      <c r="F113">
        <f>'NumConsumers-1'!F113</f>
        <v>2022</v>
      </c>
      <c r="G113">
        <f>'NumConsumers-1'!G113</f>
        <v>314626.75570288301</v>
      </c>
    </row>
    <row r="114" spans="1:7" x14ac:dyDescent="0.25">
      <c r="A114" t="str">
        <f>'NumConsumers-1'!A114</f>
        <v>RURAL</v>
      </c>
      <c r="B114" t="str">
        <f>'NumConsumers-1'!B114</f>
        <v>Q1</v>
      </c>
      <c r="C114" t="str">
        <f>'NumConsumers-1'!C114</f>
        <v>INDIA</v>
      </c>
      <c r="D114" t="str">
        <f>'NumConsumers-1'!D114</f>
        <v>NR</v>
      </c>
      <c r="E114" t="str">
        <f>'NumConsumers-1'!E114</f>
        <v>HP</v>
      </c>
      <c r="F114">
        <f>'NumConsumers-1'!F114</f>
        <v>2023</v>
      </c>
      <c r="G114">
        <f>'NumConsumers-1'!G114</f>
        <v>317953.45927267987</v>
      </c>
    </row>
    <row r="115" spans="1:7" x14ac:dyDescent="0.25">
      <c r="A115" t="str">
        <f>'NumConsumers-1'!A115</f>
        <v>RURAL</v>
      </c>
      <c r="B115" t="str">
        <f>'NumConsumers-1'!B115</f>
        <v>Q1</v>
      </c>
      <c r="C115" t="str">
        <f>'NumConsumers-1'!C115</f>
        <v>INDIA</v>
      </c>
      <c r="D115" t="str">
        <f>'NumConsumers-1'!D115</f>
        <v>NR</v>
      </c>
      <c r="E115" t="str">
        <f>'NumConsumers-1'!E115</f>
        <v>HP</v>
      </c>
      <c r="F115">
        <f>'NumConsumers-1'!F115</f>
        <v>2024</v>
      </c>
      <c r="G115">
        <f>'NumConsumers-1'!G115</f>
        <v>321258.6573992527</v>
      </c>
    </row>
    <row r="116" spans="1:7" x14ac:dyDescent="0.25">
      <c r="A116" t="str">
        <f>'NumConsumers-1'!A116</f>
        <v>RURAL</v>
      </c>
      <c r="B116" t="str">
        <f>'NumConsumers-1'!B116</f>
        <v>Q1</v>
      </c>
      <c r="C116" t="str">
        <f>'NumConsumers-1'!C116</f>
        <v>INDIA</v>
      </c>
      <c r="D116" t="str">
        <f>'NumConsumers-1'!D116</f>
        <v>NR</v>
      </c>
      <c r="E116" t="str">
        <f>'NumConsumers-1'!E116</f>
        <v>HP</v>
      </c>
      <c r="F116">
        <f>'NumConsumers-1'!F116</f>
        <v>2025</v>
      </c>
      <c r="G116">
        <f>'NumConsumers-1'!G116</f>
        <v>324538.80812857347</v>
      </c>
    </row>
    <row r="117" spans="1:7" x14ac:dyDescent="0.25">
      <c r="A117" t="str">
        <f>'NumConsumers-1'!A117</f>
        <v>RURAL</v>
      </c>
      <c r="B117" t="str">
        <f>'NumConsumers-1'!B117</f>
        <v>Q1</v>
      </c>
      <c r="C117" t="str">
        <f>'NumConsumers-1'!C117</f>
        <v>INDIA</v>
      </c>
      <c r="D117" t="str">
        <f>'NumConsumers-1'!D117</f>
        <v>NR</v>
      </c>
      <c r="E117" t="str">
        <f>'NumConsumers-1'!E117</f>
        <v>HP</v>
      </c>
      <c r="F117">
        <f>'NumConsumers-1'!F117</f>
        <v>2026</v>
      </c>
      <c r="G117">
        <f>'NumConsumers-1'!G117</f>
        <v>327790.28418902791</v>
      </c>
    </row>
    <row r="118" spans="1:7" x14ac:dyDescent="0.25">
      <c r="A118" t="str">
        <f>'NumConsumers-1'!A118</f>
        <v>RURAL</v>
      </c>
      <c r="B118" t="str">
        <f>'NumConsumers-1'!B118</f>
        <v>Q1</v>
      </c>
      <c r="C118" t="str">
        <f>'NumConsumers-1'!C118</f>
        <v>INDIA</v>
      </c>
      <c r="D118" t="str">
        <f>'NumConsumers-1'!D118</f>
        <v>NR</v>
      </c>
      <c r="E118" t="str">
        <f>'NumConsumers-1'!E118</f>
        <v>HP</v>
      </c>
      <c r="F118">
        <f>'NumConsumers-1'!F118</f>
        <v>2027</v>
      </c>
      <c r="G118">
        <f>'NumConsumers-1'!G118</f>
        <v>331009.22098464135</v>
      </c>
    </row>
    <row r="119" spans="1:7" x14ac:dyDescent="0.25">
      <c r="A119" t="str">
        <f>'NumConsumers-1'!A119</f>
        <v>RURAL</v>
      </c>
      <c r="B119" t="str">
        <f>'NumConsumers-1'!B119</f>
        <v>Q1</v>
      </c>
      <c r="C119" t="str">
        <f>'NumConsumers-1'!C119</f>
        <v>INDIA</v>
      </c>
      <c r="D119" t="str">
        <f>'NumConsumers-1'!D119</f>
        <v>NR</v>
      </c>
      <c r="E119" t="str">
        <f>'NumConsumers-1'!E119</f>
        <v>HP</v>
      </c>
      <c r="F119">
        <f>'NumConsumers-1'!F119</f>
        <v>2028</v>
      </c>
      <c r="G119">
        <f>'NumConsumers-1'!G119</f>
        <v>334191.56105127931</v>
      </c>
    </row>
    <row r="120" spans="1:7" x14ac:dyDescent="0.25">
      <c r="A120" t="str">
        <f>'NumConsumers-1'!A120</f>
        <v>RURAL</v>
      </c>
      <c r="B120" t="str">
        <f>'NumConsumers-1'!B120</f>
        <v>Q1</v>
      </c>
      <c r="C120" t="str">
        <f>'NumConsumers-1'!C120</f>
        <v>INDIA</v>
      </c>
      <c r="D120" t="str">
        <f>'NumConsumers-1'!D120</f>
        <v>NR</v>
      </c>
      <c r="E120" t="str">
        <f>'NumConsumers-1'!E120</f>
        <v>HP</v>
      </c>
      <c r="F120">
        <f>'NumConsumers-1'!F120</f>
        <v>2029</v>
      </c>
      <c r="G120">
        <f>'NumConsumers-1'!G120</f>
        <v>337332.99843057833</v>
      </c>
    </row>
    <row r="121" spans="1:7" x14ac:dyDescent="0.25">
      <c r="A121" t="str">
        <f>'NumConsumers-1'!A121</f>
        <v>RURAL</v>
      </c>
      <c r="B121" t="str">
        <f>'NumConsumers-1'!B121</f>
        <v>Q1</v>
      </c>
      <c r="C121" t="str">
        <f>'NumConsumers-1'!C121</f>
        <v>INDIA</v>
      </c>
      <c r="D121" t="str">
        <f>'NumConsumers-1'!D121</f>
        <v>NR</v>
      </c>
      <c r="E121" t="str">
        <f>'NumConsumers-1'!E121</f>
        <v>HP</v>
      </c>
      <c r="F121">
        <f>'NumConsumers-1'!F121</f>
        <v>2030</v>
      </c>
      <c r="G121">
        <f>'NumConsumers-1'!G121</f>
        <v>340429.07514811936</v>
      </c>
    </row>
    <row r="122" spans="1:7" x14ac:dyDescent="0.25">
      <c r="A122" t="str">
        <f>'NumConsumers-1'!A122</f>
        <v>RURAL</v>
      </c>
      <c r="B122" t="str">
        <f>'NumConsumers-1'!B122</f>
        <v>Q1</v>
      </c>
      <c r="C122" t="str">
        <f>'NumConsumers-1'!C122</f>
        <v>INDIA</v>
      </c>
      <c r="D122" t="str">
        <f>'NumConsumers-1'!D122</f>
        <v>NR</v>
      </c>
      <c r="E122" t="str">
        <f>'NumConsumers-1'!E122</f>
        <v>HP</v>
      </c>
      <c r="F122">
        <f>'NumConsumers-1'!F122</f>
        <v>2031</v>
      </c>
      <c r="G122">
        <f>'NumConsumers-1'!G122</f>
        <v>343475.02295829996</v>
      </c>
    </row>
    <row r="123" spans="1:7" x14ac:dyDescent="0.25">
      <c r="A123" t="str">
        <f>'NumConsumers-1'!A123</f>
        <v>RURAL</v>
      </c>
      <c r="B123" t="str">
        <f>'NumConsumers-1'!B123</f>
        <v>Q2</v>
      </c>
      <c r="C123" t="str">
        <f>'NumConsumers-1'!C123</f>
        <v>INDIA</v>
      </c>
      <c r="D123" t="str">
        <f>'NumConsumers-1'!D123</f>
        <v>NR</v>
      </c>
      <c r="E123" t="str">
        <f>'NumConsumers-1'!E123</f>
        <v>HP</v>
      </c>
      <c r="F123">
        <f>'NumConsumers-1'!F123</f>
        <v>2021</v>
      </c>
      <c r="G123">
        <f>'NumConsumers-1'!G123</f>
        <v>311281.81120398903</v>
      </c>
    </row>
    <row r="124" spans="1:7" x14ac:dyDescent="0.25">
      <c r="A124" t="str">
        <f>'NumConsumers-1'!A124</f>
        <v>RURAL</v>
      </c>
      <c r="B124" t="str">
        <f>'NumConsumers-1'!B124</f>
        <v>Q2</v>
      </c>
      <c r="C124" t="str">
        <f>'NumConsumers-1'!C124</f>
        <v>INDIA</v>
      </c>
      <c r="D124" t="str">
        <f>'NumConsumers-1'!D124</f>
        <v>NR</v>
      </c>
      <c r="E124" t="str">
        <f>'NumConsumers-1'!E124</f>
        <v>HP</v>
      </c>
      <c r="F124">
        <f>'NumConsumers-1'!F124</f>
        <v>2022</v>
      </c>
      <c r="G124">
        <f>'NumConsumers-1'!G124</f>
        <v>314626.75570288301</v>
      </c>
    </row>
    <row r="125" spans="1:7" x14ac:dyDescent="0.25">
      <c r="A125" t="str">
        <f>'NumConsumers-1'!A125</f>
        <v>RURAL</v>
      </c>
      <c r="B125" t="str">
        <f>'NumConsumers-1'!B125</f>
        <v>Q2</v>
      </c>
      <c r="C125" t="str">
        <f>'NumConsumers-1'!C125</f>
        <v>INDIA</v>
      </c>
      <c r="D125" t="str">
        <f>'NumConsumers-1'!D125</f>
        <v>NR</v>
      </c>
      <c r="E125" t="str">
        <f>'NumConsumers-1'!E125</f>
        <v>HP</v>
      </c>
      <c r="F125">
        <f>'NumConsumers-1'!F125</f>
        <v>2023</v>
      </c>
      <c r="G125">
        <f>'NumConsumers-1'!G125</f>
        <v>317953.45927267987</v>
      </c>
    </row>
    <row r="126" spans="1:7" x14ac:dyDescent="0.25">
      <c r="A126" t="str">
        <f>'NumConsumers-1'!A126</f>
        <v>RURAL</v>
      </c>
      <c r="B126" t="str">
        <f>'NumConsumers-1'!B126</f>
        <v>Q2</v>
      </c>
      <c r="C126" t="str">
        <f>'NumConsumers-1'!C126</f>
        <v>INDIA</v>
      </c>
      <c r="D126" t="str">
        <f>'NumConsumers-1'!D126</f>
        <v>NR</v>
      </c>
      <c r="E126" t="str">
        <f>'NumConsumers-1'!E126</f>
        <v>HP</v>
      </c>
      <c r="F126">
        <f>'NumConsumers-1'!F126</f>
        <v>2024</v>
      </c>
      <c r="G126">
        <f>'NumConsumers-1'!G126</f>
        <v>321258.6573992527</v>
      </c>
    </row>
    <row r="127" spans="1:7" x14ac:dyDescent="0.25">
      <c r="A127" t="str">
        <f>'NumConsumers-1'!A127</f>
        <v>RURAL</v>
      </c>
      <c r="B127" t="str">
        <f>'NumConsumers-1'!B127</f>
        <v>Q2</v>
      </c>
      <c r="C127" t="str">
        <f>'NumConsumers-1'!C127</f>
        <v>INDIA</v>
      </c>
      <c r="D127" t="str">
        <f>'NumConsumers-1'!D127</f>
        <v>NR</v>
      </c>
      <c r="E127" t="str">
        <f>'NumConsumers-1'!E127</f>
        <v>HP</v>
      </c>
      <c r="F127">
        <f>'NumConsumers-1'!F127</f>
        <v>2025</v>
      </c>
      <c r="G127">
        <f>'NumConsumers-1'!G127</f>
        <v>324538.80812857347</v>
      </c>
    </row>
    <row r="128" spans="1:7" x14ac:dyDescent="0.25">
      <c r="A128" t="str">
        <f>'NumConsumers-1'!A128</f>
        <v>RURAL</v>
      </c>
      <c r="B128" t="str">
        <f>'NumConsumers-1'!B128</f>
        <v>Q2</v>
      </c>
      <c r="C128" t="str">
        <f>'NumConsumers-1'!C128</f>
        <v>INDIA</v>
      </c>
      <c r="D128" t="str">
        <f>'NumConsumers-1'!D128</f>
        <v>NR</v>
      </c>
      <c r="E128" t="str">
        <f>'NumConsumers-1'!E128</f>
        <v>HP</v>
      </c>
      <c r="F128">
        <f>'NumConsumers-1'!F128</f>
        <v>2026</v>
      </c>
      <c r="G128">
        <f>'NumConsumers-1'!G128</f>
        <v>327790.28418902791</v>
      </c>
    </row>
    <row r="129" spans="1:7" x14ac:dyDescent="0.25">
      <c r="A129" t="str">
        <f>'NumConsumers-1'!A129</f>
        <v>RURAL</v>
      </c>
      <c r="B129" t="str">
        <f>'NumConsumers-1'!B129</f>
        <v>Q2</v>
      </c>
      <c r="C129" t="str">
        <f>'NumConsumers-1'!C129</f>
        <v>INDIA</v>
      </c>
      <c r="D129" t="str">
        <f>'NumConsumers-1'!D129</f>
        <v>NR</v>
      </c>
      <c r="E129" t="str">
        <f>'NumConsumers-1'!E129</f>
        <v>HP</v>
      </c>
      <c r="F129">
        <f>'NumConsumers-1'!F129</f>
        <v>2027</v>
      </c>
      <c r="G129">
        <f>'NumConsumers-1'!G129</f>
        <v>331009.22098464135</v>
      </c>
    </row>
    <row r="130" spans="1:7" x14ac:dyDescent="0.25">
      <c r="A130" t="str">
        <f>'NumConsumers-1'!A130</f>
        <v>RURAL</v>
      </c>
      <c r="B130" t="str">
        <f>'NumConsumers-1'!B130</f>
        <v>Q2</v>
      </c>
      <c r="C130" t="str">
        <f>'NumConsumers-1'!C130</f>
        <v>INDIA</v>
      </c>
      <c r="D130" t="str">
        <f>'NumConsumers-1'!D130</f>
        <v>NR</v>
      </c>
      <c r="E130" t="str">
        <f>'NumConsumers-1'!E130</f>
        <v>HP</v>
      </c>
      <c r="F130">
        <f>'NumConsumers-1'!F130</f>
        <v>2028</v>
      </c>
      <c r="G130">
        <f>'NumConsumers-1'!G130</f>
        <v>334191.56105127931</v>
      </c>
    </row>
    <row r="131" spans="1:7" x14ac:dyDescent="0.25">
      <c r="A131" t="str">
        <f>'NumConsumers-1'!A131</f>
        <v>RURAL</v>
      </c>
      <c r="B131" t="str">
        <f>'NumConsumers-1'!B131</f>
        <v>Q2</v>
      </c>
      <c r="C131" t="str">
        <f>'NumConsumers-1'!C131</f>
        <v>INDIA</v>
      </c>
      <c r="D131" t="str">
        <f>'NumConsumers-1'!D131</f>
        <v>NR</v>
      </c>
      <c r="E131" t="str">
        <f>'NumConsumers-1'!E131</f>
        <v>HP</v>
      </c>
      <c r="F131">
        <f>'NumConsumers-1'!F131</f>
        <v>2029</v>
      </c>
      <c r="G131">
        <f>'NumConsumers-1'!G131</f>
        <v>337332.99843057833</v>
      </c>
    </row>
    <row r="132" spans="1:7" x14ac:dyDescent="0.25">
      <c r="A132" t="str">
        <f>'NumConsumers-1'!A132</f>
        <v>RURAL</v>
      </c>
      <c r="B132" t="str">
        <f>'NumConsumers-1'!B132</f>
        <v>Q2</v>
      </c>
      <c r="C132" t="str">
        <f>'NumConsumers-1'!C132</f>
        <v>INDIA</v>
      </c>
      <c r="D132" t="str">
        <f>'NumConsumers-1'!D132</f>
        <v>NR</v>
      </c>
      <c r="E132" t="str">
        <f>'NumConsumers-1'!E132</f>
        <v>HP</v>
      </c>
      <c r="F132">
        <f>'NumConsumers-1'!F132</f>
        <v>2030</v>
      </c>
      <c r="G132">
        <f>'NumConsumers-1'!G132</f>
        <v>340429.07514811936</v>
      </c>
    </row>
    <row r="133" spans="1:7" x14ac:dyDescent="0.25">
      <c r="A133" t="str">
        <f>'NumConsumers-1'!A133</f>
        <v>RURAL</v>
      </c>
      <c r="B133" t="str">
        <f>'NumConsumers-1'!B133</f>
        <v>Q2</v>
      </c>
      <c r="C133" t="str">
        <f>'NumConsumers-1'!C133</f>
        <v>INDIA</v>
      </c>
      <c r="D133" t="str">
        <f>'NumConsumers-1'!D133</f>
        <v>NR</v>
      </c>
      <c r="E133" t="str">
        <f>'NumConsumers-1'!E133</f>
        <v>HP</v>
      </c>
      <c r="F133">
        <f>'NumConsumers-1'!F133</f>
        <v>2031</v>
      </c>
      <c r="G133">
        <f>'NumConsumers-1'!G133</f>
        <v>343475.02295829996</v>
      </c>
    </row>
    <row r="134" spans="1:7" x14ac:dyDescent="0.25">
      <c r="A134" t="str">
        <f>'NumConsumers-1'!A134</f>
        <v>RURAL</v>
      </c>
      <c r="B134" t="str">
        <f>'NumConsumers-1'!B134</f>
        <v>Q3</v>
      </c>
      <c r="C134" t="str">
        <f>'NumConsumers-1'!C134</f>
        <v>INDIA</v>
      </c>
      <c r="D134" t="str">
        <f>'NumConsumers-1'!D134</f>
        <v>NR</v>
      </c>
      <c r="E134" t="str">
        <f>'NumConsumers-1'!E134</f>
        <v>HP</v>
      </c>
      <c r="F134">
        <f>'NumConsumers-1'!F134</f>
        <v>2021</v>
      </c>
      <c r="G134">
        <f>'NumConsumers-1'!G134</f>
        <v>311281.81120398903</v>
      </c>
    </row>
    <row r="135" spans="1:7" x14ac:dyDescent="0.25">
      <c r="A135" t="str">
        <f>'NumConsumers-1'!A135</f>
        <v>RURAL</v>
      </c>
      <c r="B135" t="str">
        <f>'NumConsumers-1'!B135</f>
        <v>Q3</v>
      </c>
      <c r="C135" t="str">
        <f>'NumConsumers-1'!C135</f>
        <v>INDIA</v>
      </c>
      <c r="D135" t="str">
        <f>'NumConsumers-1'!D135</f>
        <v>NR</v>
      </c>
      <c r="E135" t="str">
        <f>'NumConsumers-1'!E135</f>
        <v>HP</v>
      </c>
      <c r="F135">
        <f>'NumConsumers-1'!F135</f>
        <v>2022</v>
      </c>
      <c r="G135">
        <f>'NumConsumers-1'!G135</f>
        <v>314626.75570288301</v>
      </c>
    </row>
    <row r="136" spans="1:7" x14ac:dyDescent="0.25">
      <c r="A136" t="str">
        <f>'NumConsumers-1'!A136</f>
        <v>RURAL</v>
      </c>
      <c r="B136" t="str">
        <f>'NumConsumers-1'!B136</f>
        <v>Q3</v>
      </c>
      <c r="C136" t="str">
        <f>'NumConsumers-1'!C136</f>
        <v>INDIA</v>
      </c>
      <c r="D136" t="str">
        <f>'NumConsumers-1'!D136</f>
        <v>NR</v>
      </c>
      <c r="E136" t="str">
        <f>'NumConsumers-1'!E136</f>
        <v>HP</v>
      </c>
      <c r="F136">
        <f>'NumConsumers-1'!F136</f>
        <v>2023</v>
      </c>
      <c r="G136">
        <f>'NumConsumers-1'!G136</f>
        <v>317953.45927267987</v>
      </c>
    </row>
    <row r="137" spans="1:7" x14ac:dyDescent="0.25">
      <c r="A137" t="str">
        <f>'NumConsumers-1'!A137</f>
        <v>RURAL</v>
      </c>
      <c r="B137" t="str">
        <f>'NumConsumers-1'!B137</f>
        <v>Q3</v>
      </c>
      <c r="C137" t="str">
        <f>'NumConsumers-1'!C137</f>
        <v>INDIA</v>
      </c>
      <c r="D137" t="str">
        <f>'NumConsumers-1'!D137</f>
        <v>NR</v>
      </c>
      <c r="E137" t="str">
        <f>'NumConsumers-1'!E137</f>
        <v>HP</v>
      </c>
      <c r="F137">
        <f>'NumConsumers-1'!F137</f>
        <v>2024</v>
      </c>
      <c r="G137">
        <f>'NumConsumers-1'!G137</f>
        <v>321258.6573992527</v>
      </c>
    </row>
    <row r="138" spans="1:7" x14ac:dyDescent="0.25">
      <c r="A138" t="str">
        <f>'NumConsumers-1'!A138</f>
        <v>RURAL</v>
      </c>
      <c r="B138" t="str">
        <f>'NumConsumers-1'!B138</f>
        <v>Q3</v>
      </c>
      <c r="C138" t="str">
        <f>'NumConsumers-1'!C138</f>
        <v>INDIA</v>
      </c>
      <c r="D138" t="str">
        <f>'NumConsumers-1'!D138</f>
        <v>NR</v>
      </c>
      <c r="E138" t="str">
        <f>'NumConsumers-1'!E138</f>
        <v>HP</v>
      </c>
      <c r="F138">
        <f>'NumConsumers-1'!F138</f>
        <v>2025</v>
      </c>
      <c r="G138">
        <f>'NumConsumers-1'!G138</f>
        <v>324538.80812857347</v>
      </c>
    </row>
    <row r="139" spans="1:7" x14ac:dyDescent="0.25">
      <c r="A139" t="str">
        <f>'NumConsumers-1'!A139</f>
        <v>RURAL</v>
      </c>
      <c r="B139" t="str">
        <f>'NumConsumers-1'!B139</f>
        <v>Q3</v>
      </c>
      <c r="C139" t="str">
        <f>'NumConsumers-1'!C139</f>
        <v>INDIA</v>
      </c>
      <c r="D139" t="str">
        <f>'NumConsumers-1'!D139</f>
        <v>NR</v>
      </c>
      <c r="E139" t="str">
        <f>'NumConsumers-1'!E139</f>
        <v>HP</v>
      </c>
      <c r="F139">
        <f>'NumConsumers-1'!F139</f>
        <v>2026</v>
      </c>
      <c r="G139">
        <f>'NumConsumers-1'!G139</f>
        <v>327790.28418902791</v>
      </c>
    </row>
    <row r="140" spans="1:7" x14ac:dyDescent="0.25">
      <c r="A140" t="str">
        <f>'NumConsumers-1'!A140</f>
        <v>RURAL</v>
      </c>
      <c r="B140" t="str">
        <f>'NumConsumers-1'!B140</f>
        <v>Q3</v>
      </c>
      <c r="C140" t="str">
        <f>'NumConsumers-1'!C140</f>
        <v>INDIA</v>
      </c>
      <c r="D140" t="str">
        <f>'NumConsumers-1'!D140</f>
        <v>NR</v>
      </c>
      <c r="E140" t="str">
        <f>'NumConsumers-1'!E140</f>
        <v>HP</v>
      </c>
      <c r="F140">
        <f>'NumConsumers-1'!F140</f>
        <v>2027</v>
      </c>
      <c r="G140">
        <f>'NumConsumers-1'!G140</f>
        <v>331009.22098464135</v>
      </c>
    </row>
    <row r="141" spans="1:7" x14ac:dyDescent="0.25">
      <c r="A141" t="str">
        <f>'NumConsumers-1'!A141</f>
        <v>RURAL</v>
      </c>
      <c r="B141" t="str">
        <f>'NumConsumers-1'!B141</f>
        <v>Q3</v>
      </c>
      <c r="C141" t="str">
        <f>'NumConsumers-1'!C141</f>
        <v>INDIA</v>
      </c>
      <c r="D141" t="str">
        <f>'NumConsumers-1'!D141</f>
        <v>NR</v>
      </c>
      <c r="E141" t="str">
        <f>'NumConsumers-1'!E141</f>
        <v>HP</v>
      </c>
      <c r="F141">
        <f>'NumConsumers-1'!F141</f>
        <v>2028</v>
      </c>
      <c r="G141">
        <f>'NumConsumers-1'!G141</f>
        <v>334191.56105127931</v>
      </c>
    </row>
    <row r="142" spans="1:7" x14ac:dyDescent="0.25">
      <c r="A142" t="str">
        <f>'NumConsumers-1'!A142</f>
        <v>RURAL</v>
      </c>
      <c r="B142" t="str">
        <f>'NumConsumers-1'!B142</f>
        <v>Q3</v>
      </c>
      <c r="C142" t="str">
        <f>'NumConsumers-1'!C142</f>
        <v>INDIA</v>
      </c>
      <c r="D142" t="str">
        <f>'NumConsumers-1'!D142</f>
        <v>NR</v>
      </c>
      <c r="E142" t="str">
        <f>'NumConsumers-1'!E142</f>
        <v>HP</v>
      </c>
      <c r="F142">
        <f>'NumConsumers-1'!F142</f>
        <v>2029</v>
      </c>
      <c r="G142">
        <f>'NumConsumers-1'!G142</f>
        <v>337332.99843057833</v>
      </c>
    </row>
    <row r="143" spans="1:7" x14ac:dyDescent="0.25">
      <c r="A143" t="str">
        <f>'NumConsumers-1'!A143</f>
        <v>RURAL</v>
      </c>
      <c r="B143" t="str">
        <f>'NumConsumers-1'!B143</f>
        <v>Q3</v>
      </c>
      <c r="C143" t="str">
        <f>'NumConsumers-1'!C143</f>
        <v>INDIA</v>
      </c>
      <c r="D143" t="str">
        <f>'NumConsumers-1'!D143</f>
        <v>NR</v>
      </c>
      <c r="E143" t="str">
        <f>'NumConsumers-1'!E143</f>
        <v>HP</v>
      </c>
      <c r="F143">
        <f>'NumConsumers-1'!F143</f>
        <v>2030</v>
      </c>
      <c r="G143">
        <f>'NumConsumers-1'!G143</f>
        <v>340429.07514811936</v>
      </c>
    </row>
    <row r="144" spans="1:7" x14ac:dyDescent="0.25">
      <c r="A144" t="str">
        <f>'NumConsumers-1'!A144</f>
        <v>RURAL</v>
      </c>
      <c r="B144" t="str">
        <f>'NumConsumers-1'!B144</f>
        <v>Q3</v>
      </c>
      <c r="C144" t="str">
        <f>'NumConsumers-1'!C144</f>
        <v>INDIA</v>
      </c>
      <c r="D144" t="str">
        <f>'NumConsumers-1'!D144</f>
        <v>NR</v>
      </c>
      <c r="E144" t="str">
        <f>'NumConsumers-1'!E144</f>
        <v>HP</v>
      </c>
      <c r="F144">
        <f>'NumConsumers-1'!F144</f>
        <v>2031</v>
      </c>
      <c r="G144">
        <f>'NumConsumers-1'!G144</f>
        <v>343475.02295829996</v>
      </c>
    </row>
    <row r="145" spans="1:7" x14ac:dyDescent="0.25">
      <c r="A145" t="str">
        <f>'NumConsumers-1'!A145</f>
        <v>RURAL</v>
      </c>
      <c r="B145" t="str">
        <f>'NumConsumers-1'!B145</f>
        <v>Q4</v>
      </c>
      <c r="C145" t="str">
        <f>'NumConsumers-1'!C145</f>
        <v>INDIA</v>
      </c>
      <c r="D145" t="str">
        <f>'NumConsumers-1'!D145</f>
        <v>NR</v>
      </c>
      <c r="E145" t="str">
        <f>'NumConsumers-1'!E145</f>
        <v>HP</v>
      </c>
      <c r="F145">
        <f>'NumConsumers-1'!F145</f>
        <v>2021</v>
      </c>
      <c r="G145">
        <f>'NumConsumers-1'!G145</f>
        <v>311281.81120398903</v>
      </c>
    </row>
    <row r="146" spans="1:7" x14ac:dyDescent="0.25">
      <c r="A146" t="str">
        <f>'NumConsumers-1'!A146</f>
        <v>RURAL</v>
      </c>
      <c r="B146" t="str">
        <f>'NumConsumers-1'!B146</f>
        <v>Q4</v>
      </c>
      <c r="C146" t="str">
        <f>'NumConsumers-1'!C146</f>
        <v>INDIA</v>
      </c>
      <c r="D146" t="str">
        <f>'NumConsumers-1'!D146</f>
        <v>NR</v>
      </c>
      <c r="E146" t="str">
        <f>'NumConsumers-1'!E146</f>
        <v>HP</v>
      </c>
      <c r="F146">
        <f>'NumConsumers-1'!F146</f>
        <v>2022</v>
      </c>
      <c r="G146">
        <f>'NumConsumers-1'!G146</f>
        <v>314626.75570288301</v>
      </c>
    </row>
    <row r="147" spans="1:7" x14ac:dyDescent="0.25">
      <c r="A147" t="str">
        <f>'NumConsumers-1'!A147</f>
        <v>RURAL</v>
      </c>
      <c r="B147" t="str">
        <f>'NumConsumers-1'!B147</f>
        <v>Q4</v>
      </c>
      <c r="C147" t="str">
        <f>'NumConsumers-1'!C147</f>
        <v>INDIA</v>
      </c>
      <c r="D147" t="str">
        <f>'NumConsumers-1'!D147</f>
        <v>NR</v>
      </c>
      <c r="E147" t="str">
        <f>'NumConsumers-1'!E147</f>
        <v>HP</v>
      </c>
      <c r="F147">
        <f>'NumConsumers-1'!F147</f>
        <v>2023</v>
      </c>
      <c r="G147">
        <f>'NumConsumers-1'!G147</f>
        <v>317953.45927267987</v>
      </c>
    </row>
    <row r="148" spans="1:7" x14ac:dyDescent="0.25">
      <c r="A148" t="str">
        <f>'NumConsumers-1'!A148</f>
        <v>RURAL</v>
      </c>
      <c r="B148" t="str">
        <f>'NumConsumers-1'!B148</f>
        <v>Q4</v>
      </c>
      <c r="C148" t="str">
        <f>'NumConsumers-1'!C148</f>
        <v>INDIA</v>
      </c>
      <c r="D148" t="str">
        <f>'NumConsumers-1'!D148</f>
        <v>NR</v>
      </c>
      <c r="E148" t="str">
        <f>'NumConsumers-1'!E148</f>
        <v>HP</v>
      </c>
      <c r="F148">
        <f>'NumConsumers-1'!F148</f>
        <v>2024</v>
      </c>
      <c r="G148">
        <f>'NumConsumers-1'!G148</f>
        <v>321258.6573992527</v>
      </c>
    </row>
    <row r="149" spans="1:7" x14ac:dyDescent="0.25">
      <c r="A149" t="str">
        <f>'NumConsumers-1'!A149</f>
        <v>RURAL</v>
      </c>
      <c r="B149" t="str">
        <f>'NumConsumers-1'!B149</f>
        <v>Q4</v>
      </c>
      <c r="C149" t="str">
        <f>'NumConsumers-1'!C149</f>
        <v>INDIA</v>
      </c>
      <c r="D149" t="str">
        <f>'NumConsumers-1'!D149</f>
        <v>NR</v>
      </c>
      <c r="E149" t="str">
        <f>'NumConsumers-1'!E149</f>
        <v>HP</v>
      </c>
      <c r="F149">
        <f>'NumConsumers-1'!F149</f>
        <v>2025</v>
      </c>
      <c r="G149">
        <f>'NumConsumers-1'!G149</f>
        <v>324538.80812857347</v>
      </c>
    </row>
    <row r="150" spans="1:7" x14ac:dyDescent="0.25">
      <c r="A150" t="str">
        <f>'NumConsumers-1'!A150</f>
        <v>RURAL</v>
      </c>
      <c r="B150" t="str">
        <f>'NumConsumers-1'!B150</f>
        <v>Q4</v>
      </c>
      <c r="C150" t="str">
        <f>'NumConsumers-1'!C150</f>
        <v>INDIA</v>
      </c>
      <c r="D150" t="str">
        <f>'NumConsumers-1'!D150</f>
        <v>NR</v>
      </c>
      <c r="E150" t="str">
        <f>'NumConsumers-1'!E150</f>
        <v>HP</v>
      </c>
      <c r="F150">
        <f>'NumConsumers-1'!F150</f>
        <v>2026</v>
      </c>
      <c r="G150">
        <f>'NumConsumers-1'!G150</f>
        <v>327790.28418902791</v>
      </c>
    </row>
    <row r="151" spans="1:7" x14ac:dyDescent="0.25">
      <c r="A151" t="str">
        <f>'NumConsumers-1'!A151</f>
        <v>RURAL</v>
      </c>
      <c r="B151" t="str">
        <f>'NumConsumers-1'!B151</f>
        <v>Q4</v>
      </c>
      <c r="C151" t="str">
        <f>'NumConsumers-1'!C151</f>
        <v>INDIA</v>
      </c>
      <c r="D151" t="str">
        <f>'NumConsumers-1'!D151</f>
        <v>NR</v>
      </c>
      <c r="E151" t="str">
        <f>'NumConsumers-1'!E151</f>
        <v>HP</v>
      </c>
      <c r="F151">
        <f>'NumConsumers-1'!F151</f>
        <v>2027</v>
      </c>
      <c r="G151">
        <f>'NumConsumers-1'!G151</f>
        <v>331009.22098464135</v>
      </c>
    </row>
    <row r="152" spans="1:7" x14ac:dyDescent="0.25">
      <c r="A152" t="str">
        <f>'NumConsumers-1'!A152</f>
        <v>RURAL</v>
      </c>
      <c r="B152" t="str">
        <f>'NumConsumers-1'!B152</f>
        <v>Q4</v>
      </c>
      <c r="C152" t="str">
        <f>'NumConsumers-1'!C152</f>
        <v>INDIA</v>
      </c>
      <c r="D152" t="str">
        <f>'NumConsumers-1'!D152</f>
        <v>NR</v>
      </c>
      <c r="E152" t="str">
        <f>'NumConsumers-1'!E152</f>
        <v>HP</v>
      </c>
      <c r="F152">
        <f>'NumConsumers-1'!F152</f>
        <v>2028</v>
      </c>
      <c r="G152">
        <f>'NumConsumers-1'!G152</f>
        <v>334191.56105127931</v>
      </c>
    </row>
    <row r="153" spans="1:7" x14ac:dyDescent="0.25">
      <c r="A153" t="str">
        <f>'NumConsumers-1'!A153</f>
        <v>RURAL</v>
      </c>
      <c r="B153" t="str">
        <f>'NumConsumers-1'!B153</f>
        <v>Q4</v>
      </c>
      <c r="C153" t="str">
        <f>'NumConsumers-1'!C153</f>
        <v>INDIA</v>
      </c>
      <c r="D153" t="str">
        <f>'NumConsumers-1'!D153</f>
        <v>NR</v>
      </c>
      <c r="E153" t="str">
        <f>'NumConsumers-1'!E153</f>
        <v>HP</v>
      </c>
      <c r="F153">
        <f>'NumConsumers-1'!F153</f>
        <v>2029</v>
      </c>
      <c r="G153">
        <f>'NumConsumers-1'!G153</f>
        <v>337332.99843057833</v>
      </c>
    </row>
    <row r="154" spans="1:7" x14ac:dyDescent="0.25">
      <c r="A154" t="str">
        <f>'NumConsumers-1'!A154</f>
        <v>RURAL</v>
      </c>
      <c r="B154" t="str">
        <f>'NumConsumers-1'!B154</f>
        <v>Q4</v>
      </c>
      <c r="C154" t="str">
        <f>'NumConsumers-1'!C154</f>
        <v>INDIA</v>
      </c>
      <c r="D154" t="str">
        <f>'NumConsumers-1'!D154</f>
        <v>NR</v>
      </c>
      <c r="E154" t="str">
        <f>'NumConsumers-1'!E154</f>
        <v>HP</v>
      </c>
      <c r="F154">
        <f>'NumConsumers-1'!F154</f>
        <v>2030</v>
      </c>
      <c r="G154">
        <f>'NumConsumers-1'!G154</f>
        <v>340429.07514811936</v>
      </c>
    </row>
    <row r="155" spans="1:7" x14ac:dyDescent="0.25">
      <c r="A155" t="str">
        <f>'NumConsumers-1'!A155</f>
        <v>RURAL</v>
      </c>
      <c r="B155" t="str">
        <f>'NumConsumers-1'!B155</f>
        <v>Q4</v>
      </c>
      <c r="C155" t="str">
        <f>'NumConsumers-1'!C155</f>
        <v>INDIA</v>
      </c>
      <c r="D155" t="str">
        <f>'NumConsumers-1'!D155</f>
        <v>NR</v>
      </c>
      <c r="E155" t="str">
        <f>'NumConsumers-1'!E155</f>
        <v>HP</v>
      </c>
      <c r="F155">
        <f>'NumConsumers-1'!F155</f>
        <v>2031</v>
      </c>
      <c r="G155">
        <f>'NumConsumers-1'!G155</f>
        <v>343475.02295829996</v>
      </c>
    </row>
    <row r="156" spans="1:7" x14ac:dyDescent="0.25">
      <c r="A156" t="str">
        <f>'NumConsumers-1'!A156</f>
        <v>RURAL</v>
      </c>
      <c r="B156" t="str">
        <f>'NumConsumers-1'!B156</f>
        <v>Q5</v>
      </c>
      <c r="C156" t="str">
        <f>'NumConsumers-1'!C156</f>
        <v>INDIA</v>
      </c>
      <c r="D156" t="str">
        <f>'NumConsumers-1'!D156</f>
        <v>NR</v>
      </c>
      <c r="E156" t="str">
        <f>'NumConsumers-1'!E156</f>
        <v>HP</v>
      </c>
      <c r="F156">
        <f>'NumConsumers-1'!F156</f>
        <v>2021</v>
      </c>
      <c r="G156">
        <f>'NumConsumers-1'!G156</f>
        <v>311281.81120398903</v>
      </c>
    </row>
    <row r="157" spans="1:7" x14ac:dyDescent="0.25">
      <c r="A157" t="str">
        <f>'NumConsumers-1'!A157</f>
        <v>RURAL</v>
      </c>
      <c r="B157" t="str">
        <f>'NumConsumers-1'!B157</f>
        <v>Q5</v>
      </c>
      <c r="C157" t="str">
        <f>'NumConsumers-1'!C157</f>
        <v>INDIA</v>
      </c>
      <c r="D157" t="str">
        <f>'NumConsumers-1'!D157</f>
        <v>NR</v>
      </c>
      <c r="E157" t="str">
        <f>'NumConsumers-1'!E157</f>
        <v>HP</v>
      </c>
      <c r="F157">
        <f>'NumConsumers-1'!F157</f>
        <v>2022</v>
      </c>
      <c r="G157">
        <f>'NumConsumers-1'!G157</f>
        <v>314626.75570288301</v>
      </c>
    </row>
    <row r="158" spans="1:7" x14ac:dyDescent="0.25">
      <c r="A158" t="str">
        <f>'NumConsumers-1'!A158</f>
        <v>RURAL</v>
      </c>
      <c r="B158" t="str">
        <f>'NumConsumers-1'!B158</f>
        <v>Q5</v>
      </c>
      <c r="C158" t="str">
        <f>'NumConsumers-1'!C158</f>
        <v>INDIA</v>
      </c>
      <c r="D158" t="str">
        <f>'NumConsumers-1'!D158</f>
        <v>NR</v>
      </c>
      <c r="E158" t="str">
        <f>'NumConsumers-1'!E158</f>
        <v>HP</v>
      </c>
      <c r="F158">
        <f>'NumConsumers-1'!F158</f>
        <v>2023</v>
      </c>
      <c r="G158">
        <f>'NumConsumers-1'!G158</f>
        <v>317953.45927267987</v>
      </c>
    </row>
    <row r="159" spans="1:7" x14ac:dyDescent="0.25">
      <c r="A159" t="str">
        <f>'NumConsumers-1'!A159</f>
        <v>RURAL</v>
      </c>
      <c r="B159" t="str">
        <f>'NumConsumers-1'!B159</f>
        <v>Q5</v>
      </c>
      <c r="C159" t="str">
        <f>'NumConsumers-1'!C159</f>
        <v>INDIA</v>
      </c>
      <c r="D159" t="str">
        <f>'NumConsumers-1'!D159</f>
        <v>NR</v>
      </c>
      <c r="E159" t="str">
        <f>'NumConsumers-1'!E159</f>
        <v>HP</v>
      </c>
      <c r="F159">
        <f>'NumConsumers-1'!F159</f>
        <v>2024</v>
      </c>
      <c r="G159">
        <f>'NumConsumers-1'!G159</f>
        <v>321258.6573992527</v>
      </c>
    </row>
    <row r="160" spans="1:7" x14ac:dyDescent="0.25">
      <c r="A160" t="str">
        <f>'NumConsumers-1'!A160</f>
        <v>RURAL</v>
      </c>
      <c r="B160" t="str">
        <f>'NumConsumers-1'!B160</f>
        <v>Q5</v>
      </c>
      <c r="C160" t="str">
        <f>'NumConsumers-1'!C160</f>
        <v>INDIA</v>
      </c>
      <c r="D160" t="str">
        <f>'NumConsumers-1'!D160</f>
        <v>NR</v>
      </c>
      <c r="E160" t="str">
        <f>'NumConsumers-1'!E160</f>
        <v>HP</v>
      </c>
      <c r="F160">
        <f>'NumConsumers-1'!F160</f>
        <v>2025</v>
      </c>
      <c r="G160">
        <f>'NumConsumers-1'!G160</f>
        <v>324538.80812857347</v>
      </c>
    </row>
    <row r="161" spans="1:7" x14ac:dyDescent="0.25">
      <c r="A161" t="str">
        <f>'NumConsumers-1'!A161</f>
        <v>RURAL</v>
      </c>
      <c r="B161" t="str">
        <f>'NumConsumers-1'!B161</f>
        <v>Q5</v>
      </c>
      <c r="C161" t="str">
        <f>'NumConsumers-1'!C161</f>
        <v>INDIA</v>
      </c>
      <c r="D161" t="str">
        <f>'NumConsumers-1'!D161</f>
        <v>NR</v>
      </c>
      <c r="E161" t="str">
        <f>'NumConsumers-1'!E161</f>
        <v>HP</v>
      </c>
      <c r="F161">
        <f>'NumConsumers-1'!F161</f>
        <v>2026</v>
      </c>
      <c r="G161">
        <f>'NumConsumers-1'!G161</f>
        <v>327790.28418902791</v>
      </c>
    </row>
    <row r="162" spans="1:7" x14ac:dyDescent="0.25">
      <c r="A162" t="str">
        <f>'NumConsumers-1'!A162</f>
        <v>RURAL</v>
      </c>
      <c r="B162" t="str">
        <f>'NumConsumers-1'!B162</f>
        <v>Q5</v>
      </c>
      <c r="C162" t="str">
        <f>'NumConsumers-1'!C162</f>
        <v>INDIA</v>
      </c>
      <c r="D162" t="str">
        <f>'NumConsumers-1'!D162</f>
        <v>NR</v>
      </c>
      <c r="E162" t="str">
        <f>'NumConsumers-1'!E162</f>
        <v>HP</v>
      </c>
      <c r="F162">
        <f>'NumConsumers-1'!F162</f>
        <v>2027</v>
      </c>
      <c r="G162">
        <f>'NumConsumers-1'!G162</f>
        <v>331009.22098464135</v>
      </c>
    </row>
    <row r="163" spans="1:7" x14ac:dyDescent="0.25">
      <c r="A163" t="str">
        <f>'NumConsumers-1'!A163</f>
        <v>RURAL</v>
      </c>
      <c r="B163" t="str">
        <f>'NumConsumers-1'!B163</f>
        <v>Q5</v>
      </c>
      <c r="C163" t="str">
        <f>'NumConsumers-1'!C163</f>
        <v>INDIA</v>
      </c>
      <c r="D163" t="str">
        <f>'NumConsumers-1'!D163</f>
        <v>NR</v>
      </c>
      <c r="E163" t="str">
        <f>'NumConsumers-1'!E163</f>
        <v>HP</v>
      </c>
      <c r="F163">
        <f>'NumConsumers-1'!F163</f>
        <v>2028</v>
      </c>
      <c r="G163">
        <f>'NumConsumers-1'!G163</f>
        <v>334191.56105127931</v>
      </c>
    </row>
    <row r="164" spans="1:7" x14ac:dyDescent="0.25">
      <c r="A164" t="str">
        <f>'NumConsumers-1'!A164</f>
        <v>RURAL</v>
      </c>
      <c r="B164" t="str">
        <f>'NumConsumers-1'!B164</f>
        <v>Q5</v>
      </c>
      <c r="C164" t="str">
        <f>'NumConsumers-1'!C164</f>
        <v>INDIA</v>
      </c>
      <c r="D164" t="str">
        <f>'NumConsumers-1'!D164</f>
        <v>NR</v>
      </c>
      <c r="E164" t="str">
        <f>'NumConsumers-1'!E164</f>
        <v>HP</v>
      </c>
      <c r="F164">
        <f>'NumConsumers-1'!F164</f>
        <v>2029</v>
      </c>
      <c r="G164">
        <f>'NumConsumers-1'!G164</f>
        <v>337332.99843057833</v>
      </c>
    </row>
    <row r="165" spans="1:7" x14ac:dyDescent="0.25">
      <c r="A165" t="str">
        <f>'NumConsumers-1'!A165</f>
        <v>RURAL</v>
      </c>
      <c r="B165" t="str">
        <f>'NumConsumers-1'!B165</f>
        <v>Q5</v>
      </c>
      <c r="C165" t="str">
        <f>'NumConsumers-1'!C165</f>
        <v>INDIA</v>
      </c>
      <c r="D165" t="str">
        <f>'NumConsumers-1'!D165</f>
        <v>NR</v>
      </c>
      <c r="E165" t="str">
        <f>'NumConsumers-1'!E165</f>
        <v>HP</v>
      </c>
      <c r="F165">
        <f>'NumConsumers-1'!F165</f>
        <v>2030</v>
      </c>
      <c r="G165">
        <f>'NumConsumers-1'!G165</f>
        <v>340429.07514811936</v>
      </c>
    </row>
    <row r="166" spans="1:7" x14ac:dyDescent="0.25">
      <c r="A166" t="str">
        <f>'NumConsumers-1'!A166</f>
        <v>RURAL</v>
      </c>
      <c r="B166" t="str">
        <f>'NumConsumers-1'!B166</f>
        <v>Q5</v>
      </c>
      <c r="C166" t="str">
        <f>'NumConsumers-1'!C166</f>
        <v>INDIA</v>
      </c>
      <c r="D166" t="str">
        <f>'NumConsumers-1'!D166</f>
        <v>NR</v>
      </c>
      <c r="E166" t="str">
        <f>'NumConsumers-1'!E166</f>
        <v>HP</v>
      </c>
      <c r="F166">
        <f>'NumConsumers-1'!F166</f>
        <v>2031</v>
      </c>
      <c r="G166">
        <f>'NumConsumers-1'!G166</f>
        <v>343475.02295829996</v>
      </c>
    </row>
    <row r="167" spans="1:7" x14ac:dyDescent="0.25">
      <c r="A167" t="str">
        <f>'NumConsumers-1'!A167</f>
        <v>URBAN</v>
      </c>
      <c r="B167" t="str">
        <f>'NumConsumers-1'!B167</f>
        <v>Q1</v>
      </c>
      <c r="C167" t="str">
        <f>'NumConsumers-1'!C167</f>
        <v>INDIA</v>
      </c>
      <c r="D167" t="str">
        <f>'NumConsumers-1'!D167</f>
        <v>NR</v>
      </c>
      <c r="E167" t="str">
        <f>'NumConsumers-1'!E167</f>
        <v>HP</v>
      </c>
      <c r="F167">
        <f>'NumConsumers-1'!F167</f>
        <v>2021</v>
      </c>
      <c r="G167">
        <f>'NumConsumers-1'!G167</f>
        <v>64684.21198199963</v>
      </c>
    </row>
    <row r="168" spans="1:7" x14ac:dyDescent="0.25">
      <c r="A168" t="str">
        <f>'NumConsumers-1'!A168</f>
        <v>URBAN</v>
      </c>
      <c r="B168" t="str">
        <f>'NumConsumers-1'!B168</f>
        <v>Q1</v>
      </c>
      <c r="C168" t="str">
        <f>'NumConsumers-1'!C168</f>
        <v>INDIA</v>
      </c>
      <c r="D168" t="str">
        <f>'NumConsumers-1'!D168</f>
        <v>NR</v>
      </c>
      <c r="E168" t="str">
        <f>'NumConsumers-1'!E168</f>
        <v>HP</v>
      </c>
      <c r="F168">
        <f>'NumConsumers-1'!F168</f>
        <v>2022</v>
      </c>
      <c r="G168">
        <f>'NumConsumers-1'!G168</f>
        <v>67456.140788815872</v>
      </c>
    </row>
    <row r="169" spans="1:7" x14ac:dyDescent="0.25">
      <c r="A169" t="str">
        <f>'NumConsumers-1'!A169</f>
        <v>URBAN</v>
      </c>
      <c r="B169" t="str">
        <f>'NumConsumers-1'!B169</f>
        <v>Q1</v>
      </c>
      <c r="C169" t="str">
        <f>'NumConsumers-1'!C169</f>
        <v>INDIA</v>
      </c>
      <c r="D169" t="str">
        <f>'NumConsumers-1'!D169</f>
        <v>NR</v>
      </c>
      <c r="E169" t="str">
        <f>'NumConsumers-1'!E169</f>
        <v>HP</v>
      </c>
      <c r="F169">
        <f>'NumConsumers-1'!F169</f>
        <v>2023</v>
      </c>
      <c r="G169">
        <f>'NumConsumers-1'!G169</f>
        <v>70341.967962956012</v>
      </c>
    </row>
    <row r="170" spans="1:7" x14ac:dyDescent="0.25">
      <c r="A170" t="str">
        <f>'NumConsumers-1'!A170</f>
        <v>URBAN</v>
      </c>
      <c r="B170" t="str">
        <f>'NumConsumers-1'!B170</f>
        <v>Q1</v>
      </c>
      <c r="C170" t="str">
        <f>'NumConsumers-1'!C170</f>
        <v>INDIA</v>
      </c>
      <c r="D170" t="str">
        <f>'NumConsumers-1'!D170</f>
        <v>NR</v>
      </c>
      <c r="E170" t="str">
        <f>'NumConsumers-1'!E170</f>
        <v>HP</v>
      </c>
      <c r="F170">
        <f>'NumConsumers-1'!F170</f>
        <v>2024</v>
      </c>
      <c r="G170">
        <f>'NumConsumers-1'!G170</f>
        <v>73346.03409151129</v>
      </c>
    </row>
    <row r="171" spans="1:7" x14ac:dyDescent="0.25">
      <c r="A171" t="str">
        <f>'NumConsumers-1'!A171</f>
        <v>URBAN</v>
      </c>
      <c r="B171" t="str">
        <f>'NumConsumers-1'!B171</f>
        <v>Q1</v>
      </c>
      <c r="C171" t="str">
        <f>'NumConsumers-1'!C171</f>
        <v>INDIA</v>
      </c>
      <c r="D171" t="str">
        <f>'NumConsumers-1'!D171</f>
        <v>NR</v>
      </c>
      <c r="E171" t="str">
        <f>'NumConsumers-1'!E171</f>
        <v>HP</v>
      </c>
      <c r="F171">
        <f>'NumConsumers-1'!F171</f>
        <v>2025</v>
      </c>
      <c r="G171">
        <f>'NumConsumers-1'!G171</f>
        <v>76473.189400188756</v>
      </c>
    </row>
    <row r="172" spans="1:7" x14ac:dyDescent="0.25">
      <c r="A172" t="str">
        <f>'NumConsumers-1'!A172</f>
        <v>URBAN</v>
      </c>
      <c r="B172" t="str">
        <f>'NumConsumers-1'!B172</f>
        <v>Q1</v>
      </c>
      <c r="C172" t="str">
        <f>'NumConsumers-1'!C172</f>
        <v>INDIA</v>
      </c>
      <c r="D172" t="str">
        <f>'NumConsumers-1'!D172</f>
        <v>NR</v>
      </c>
      <c r="E172" t="str">
        <f>'NumConsumers-1'!E172</f>
        <v>HP</v>
      </c>
      <c r="F172">
        <f>'NumConsumers-1'!F172</f>
        <v>2026</v>
      </c>
      <c r="G172">
        <f>'NumConsumers-1'!G172</f>
        <v>79728.118026865413</v>
      </c>
    </row>
    <row r="173" spans="1:7" x14ac:dyDescent="0.25">
      <c r="A173" t="str">
        <f>'NumConsumers-1'!A173</f>
        <v>URBAN</v>
      </c>
      <c r="B173" t="str">
        <f>'NumConsumers-1'!B173</f>
        <v>Q1</v>
      </c>
      <c r="C173" t="str">
        <f>'NumConsumers-1'!C173</f>
        <v>INDIA</v>
      </c>
      <c r="D173" t="str">
        <f>'NumConsumers-1'!D173</f>
        <v>NR</v>
      </c>
      <c r="E173" t="str">
        <f>'NumConsumers-1'!E173</f>
        <v>HP</v>
      </c>
      <c r="F173">
        <f>'NumConsumers-1'!F173</f>
        <v>2027</v>
      </c>
      <c r="G173">
        <f>'NumConsumers-1'!G173</f>
        <v>83116.019266489733</v>
      </c>
    </row>
    <row r="174" spans="1:7" x14ac:dyDescent="0.25">
      <c r="A174" t="str">
        <f>'NumConsumers-1'!A174</f>
        <v>URBAN</v>
      </c>
      <c r="B174" t="str">
        <f>'NumConsumers-1'!B174</f>
        <v>Q1</v>
      </c>
      <c r="C174" t="str">
        <f>'NumConsumers-1'!C174</f>
        <v>INDIA</v>
      </c>
      <c r="D174" t="str">
        <f>'NumConsumers-1'!D174</f>
        <v>NR</v>
      </c>
      <c r="E174" t="str">
        <f>'NumConsumers-1'!E174</f>
        <v>HP</v>
      </c>
      <c r="F174">
        <f>'NumConsumers-1'!F174</f>
        <v>2028</v>
      </c>
      <c r="G174">
        <f>'NumConsumers-1'!G174</f>
        <v>86642.063809917076</v>
      </c>
    </row>
    <row r="175" spans="1:7" x14ac:dyDescent="0.25">
      <c r="A175" t="str">
        <f>'NumConsumers-1'!A175</f>
        <v>URBAN</v>
      </c>
      <c r="B175" t="str">
        <f>'NumConsumers-1'!B175</f>
        <v>Q1</v>
      </c>
      <c r="C175" t="str">
        <f>'NumConsumers-1'!C175</f>
        <v>INDIA</v>
      </c>
      <c r="D175" t="str">
        <f>'NumConsumers-1'!D175</f>
        <v>NR</v>
      </c>
      <c r="E175" t="str">
        <f>'NumConsumers-1'!E175</f>
        <v>HP</v>
      </c>
      <c r="F175">
        <f>'NumConsumers-1'!F175</f>
        <v>2029</v>
      </c>
      <c r="G175">
        <f>'NumConsumers-1'!G175</f>
        <v>90311.737000854948</v>
      </c>
    </row>
    <row r="176" spans="1:7" x14ac:dyDescent="0.25">
      <c r="A176" t="str">
        <f>'NumConsumers-1'!A176</f>
        <v>URBAN</v>
      </c>
      <c r="B176" t="str">
        <f>'NumConsumers-1'!B176</f>
        <v>Q1</v>
      </c>
      <c r="C176" t="str">
        <f>'NumConsumers-1'!C176</f>
        <v>INDIA</v>
      </c>
      <c r="D176" t="str">
        <f>'NumConsumers-1'!D176</f>
        <v>NR</v>
      </c>
      <c r="E176" t="str">
        <f>'NumConsumers-1'!E176</f>
        <v>HP</v>
      </c>
      <c r="F176">
        <f>'NumConsumers-1'!F176</f>
        <v>2030</v>
      </c>
      <c r="G176">
        <f>'NumConsumers-1'!G176</f>
        <v>94130.633909740791</v>
      </c>
    </row>
    <row r="177" spans="1:7" x14ac:dyDescent="0.25">
      <c r="A177" t="str">
        <f>'NumConsumers-1'!A177</f>
        <v>URBAN</v>
      </c>
      <c r="B177" t="str">
        <f>'NumConsumers-1'!B177</f>
        <v>Q1</v>
      </c>
      <c r="C177" t="str">
        <f>'NumConsumers-1'!C177</f>
        <v>INDIA</v>
      </c>
      <c r="D177" t="str">
        <f>'NumConsumers-1'!D177</f>
        <v>NR</v>
      </c>
      <c r="E177" t="str">
        <f>'NumConsumers-1'!E177</f>
        <v>HP</v>
      </c>
      <c r="F177">
        <f>'NumConsumers-1'!F177</f>
        <v>2031</v>
      </c>
      <c r="G177">
        <f>'NumConsumers-1'!G177</f>
        <v>98104.738244473934</v>
      </c>
    </row>
    <row r="178" spans="1:7" x14ac:dyDescent="0.25">
      <c r="A178" t="str">
        <f>'NumConsumers-1'!A178</f>
        <v>URBAN</v>
      </c>
      <c r="B178" t="str">
        <f>'NumConsumers-1'!B178</f>
        <v>Q2</v>
      </c>
      <c r="C178" t="str">
        <f>'NumConsumers-1'!C178</f>
        <v>INDIA</v>
      </c>
      <c r="D178" t="str">
        <f>'NumConsumers-1'!D178</f>
        <v>NR</v>
      </c>
      <c r="E178" t="str">
        <f>'NumConsumers-1'!E178</f>
        <v>HP</v>
      </c>
      <c r="F178">
        <f>'NumConsumers-1'!F178</f>
        <v>2021</v>
      </c>
      <c r="G178">
        <f>'NumConsumers-1'!G178</f>
        <v>64684.21198199963</v>
      </c>
    </row>
    <row r="179" spans="1:7" x14ac:dyDescent="0.25">
      <c r="A179" t="str">
        <f>'NumConsumers-1'!A179</f>
        <v>URBAN</v>
      </c>
      <c r="B179" t="str">
        <f>'NumConsumers-1'!B179</f>
        <v>Q2</v>
      </c>
      <c r="C179" t="str">
        <f>'NumConsumers-1'!C179</f>
        <v>INDIA</v>
      </c>
      <c r="D179" t="str">
        <f>'NumConsumers-1'!D179</f>
        <v>NR</v>
      </c>
      <c r="E179" t="str">
        <f>'NumConsumers-1'!E179</f>
        <v>HP</v>
      </c>
      <c r="F179">
        <f>'NumConsumers-1'!F179</f>
        <v>2022</v>
      </c>
      <c r="G179">
        <f>'NumConsumers-1'!G179</f>
        <v>67456.140788815872</v>
      </c>
    </row>
    <row r="180" spans="1:7" x14ac:dyDescent="0.25">
      <c r="A180" t="str">
        <f>'NumConsumers-1'!A180</f>
        <v>URBAN</v>
      </c>
      <c r="B180" t="str">
        <f>'NumConsumers-1'!B180</f>
        <v>Q2</v>
      </c>
      <c r="C180" t="str">
        <f>'NumConsumers-1'!C180</f>
        <v>INDIA</v>
      </c>
      <c r="D180" t="str">
        <f>'NumConsumers-1'!D180</f>
        <v>NR</v>
      </c>
      <c r="E180" t="str">
        <f>'NumConsumers-1'!E180</f>
        <v>HP</v>
      </c>
      <c r="F180">
        <f>'NumConsumers-1'!F180</f>
        <v>2023</v>
      </c>
      <c r="G180">
        <f>'NumConsumers-1'!G180</f>
        <v>70341.967962956012</v>
      </c>
    </row>
    <row r="181" spans="1:7" x14ac:dyDescent="0.25">
      <c r="A181" t="str">
        <f>'NumConsumers-1'!A181</f>
        <v>URBAN</v>
      </c>
      <c r="B181" t="str">
        <f>'NumConsumers-1'!B181</f>
        <v>Q2</v>
      </c>
      <c r="C181" t="str">
        <f>'NumConsumers-1'!C181</f>
        <v>INDIA</v>
      </c>
      <c r="D181" t="str">
        <f>'NumConsumers-1'!D181</f>
        <v>NR</v>
      </c>
      <c r="E181" t="str">
        <f>'NumConsumers-1'!E181</f>
        <v>HP</v>
      </c>
      <c r="F181">
        <f>'NumConsumers-1'!F181</f>
        <v>2024</v>
      </c>
      <c r="G181">
        <f>'NumConsumers-1'!G181</f>
        <v>73346.03409151129</v>
      </c>
    </row>
    <row r="182" spans="1:7" x14ac:dyDescent="0.25">
      <c r="A182" t="str">
        <f>'NumConsumers-1'!A182</f>
        <v>URBAN</v>
      </c>
      <c r="B182" t="str">
        <f>'NumConsumers-1'!B182</f>
        <v>Q2</v>
      </c>
      <c r="C182" t="str">
        <f>'NumConsumers-1'!C182</f>
        <v>INDIA</v>
      </c>
      <c r="D182" t="str">
        <f>'NumConsumers-1'!D182</f>
        <v>NR</v>
      </c>
      <c r="E182" t="str">
        <f>'NumConsumers-1'!E182</f>
        <v>HP</v>
      </c>
      <c r="F182">
        <f>'NumConsumers-1'!F182</f>
        <v>2025</v>
      </c>
      <c r="G182">
        <f>'NumConsumers-1'!G182</f>
        <v>76473.189400188756</v>
      </c>
    </row>
    <row r="183" spans="1:7" x14ac:dyDescent="0.25">
      <c r="A183" t="str">
        <f>'NumConsumers-1'!A183</f>
        <v>URBAN</v>
      </c>
      <c r="B183" t="str">
        <f>'NumConsumers-1'!B183</f>
        <v>Q2</v>
      </c>
      <c r="C183" t="str">
        <f>'NumConsumers-1'!C183</f>
        <v>INDIA</v>
      </c>
      <c r="D183" t="str">
        <f>'NumConsumers-1'!D183</f>
        <v>NR</v>
      </c>
      <c r="E183" t="str">
        <f>'NumConsumers-1'!E183</f>
        <v>HP</v>
      </c>
      <c r="F183">
        <f>'NumConsumers-1'!F183</f>
        <v>2026</v>
      </c>
      <c r="G183">
        <f>'NumConsumers-1'!G183</f>
        <v>79728.118026865413</v>
      </c>
    </row>
    <row r="184" spans="1:7" x14ac:dyDescent="0.25">
      <c r="A184" t="str">
        <f>'NumConsumers-1'!A184</f>
        <v>URBAN</v>
      </c>
      <c r="B184" t="str">
        <f>'NumConsumers-1'!B184</f>
        <v>Q2</v>
      </c>
      <c r="C184" t="str">
        <f>'NumConsumers-1'!C184</f>
        <v>INDIA</v>
      </c>
      <c r="D184" t="str">
        <f>'NumConsumers-1'!D184</f>
        <v>NR</v>
      </c>
      <c r="E184" t="str">
        <f>'NumConsumers-1'!E184</f>
        <v>HP</v>
      </c>
      <c r="F184">
        <f>'NumConsumers-1'!F184</f>
        <v>2027</v>
      </c>
      <c r="G184">
        <f>'NumConsumers-1'!G184</f>
        <v>83116.019266489733</v>
      </c>
    </row>
    <row r="185" spans="1:7" x14ac:dyDescent="0.25">
      <c r="A185" t="str">
        <f>'NumConsumers-1'!A185</f>
        <v>URBAN</v>
      </c>
      <c r="B185" t="str">
        <f>'NumConsumers-1'!B185</f>
        <v>Q2</v>
      </c>
      <c r="C185" t="str">
        <f>'NumConsumers-1'!C185</f>
        <v>INDIA</v>
      </c>
      <c r="D185" t="str">
        <f>'NumConsumers-1'!D185</f>
        <v>NR</v>
      </c>
      <c r="E185" t="str">
        <f>'NumConsumers-1'!E185</f>
        <v>HP</v>
      </c>
      <c r="F185">
        <f>'NumConsumers-1'!F185</f>
        <v>2028</v>
      </c>
      <c r="G185">
        <f>'NumConsumers-1'!G185</f>
        <v>86642.063809917076</v>
      </c>
    </row>
    <row r="186" spans="1:7" x14ac:dyDescent="0.25">
      <c r="A186" t="str">
        <f>'NumConsumers-1'!A186</f>
        <v>URBAN</v>
      </c>
      <c r="B186" t="str">
        <f>'NumConsumers-1'!B186</f>
        <v>Q2</v>
      </c>
      <c r="C186" t="str">
        <f>'NumConsumers-1'!C186</f>
        <v>INDIA</v>
      </c>
      <c r="D186" t="str">
        <f>'NumConsumers-1'!D186</f>
        <v>NR</v>
      </c>
      <c r="E186" t="str">
        <f>'NumConsumers-1'!E186</f>
        <v>HP</v>
      </c>
      <c r="F186">
        <f>'NumConsumers-1'!F186</f>
        <v>2029</v>
      </c>
      <c r="G186">
        <f>'NumConsumers-1'!G186</f>
        <v>90311.737000854948</v>
      </c>
    </row>
    <row r="187" spans="1:7" x14ac:dyDescent="0.25">
      <c r="A187" t="str">
        <f>'NumConsumers-1'!A187</f>
        <v>URBAN</v>
      </c>
      <c r="B187" t="str">
        <f>'NumConsumers-1'!B187</f>
        <v>Q2</v>
      </c>
      <c r="C187" t="str">
        <f>'NumConsumers-1'!C187</f>
        <v>INDIA</v>
      </c>
      <c r="D187" t="str">
        <f>'NumConsumers-1'!D187</f>
        <v>NR</v>
      </c>
      <c r="E187" t="str">
        <f>'NumConsumers-1'!E187</f>
        <v>HP</v>
      </c>
      <c r="F187">
        <f>'NumConsumers-1'!F187</f>
        <v>2030</v>
      </c>
      <c r="G187">
        <f>'NumConsumers-1'!G187</f>
        <v>94130.633909740791</v>
      </c>
    </row>
    <row r="188" spans="1:7" x14ac:dyDescent="0.25">
      <c r="A188" t="str">
        <f>'NumConsumers-1'!A188</f>
        <v>URBAN</v>
      </c>
      <c r="B188" t="str">
        <f>'NumConsumers-1'!B188</f>
        <v>Q2</v>
      </c>
      <c r="C188" t="str">
        <f>'NumConsumers-1'!C188</f>
        <v>INDIA</v>
      </c>
      <c r="D188" t="str">
        <f>'NumConsumers-1'!D188</f>
        <v>NR</v>
      </c>
      <c r="E188" t="str">
        <f>'NumConsumers-1'!E188</f>
        <v>HP</v>
      </c>
      <c r="F188">
        <f>'NumConsumers-1'!F188</f>
        <v>2031</v>
      </c>
      <c r="G188">
        <f>'NumConsumers-1'!G188</f>
        <v>98104.738244473934</v>
      </c>
    </row>
    <row r="189" spans="1:7" x14ac:dyDescent="0.25">
      <c r="A189" t="str">
        <f>'NumConsumers-1'!A189</f>
        <v>URBAN</v>
      </c>
      <c r="B189" t="str">
        <f>'NumConsumers-1'!B189</f>
        <v>Q3</v>
      </c>
      <c r="C189" t="str">
        <f>'NumConsumers-1'!C189</f>
        <v>INDIA</v>
      </c>
      <c r="D189" t="str">
        <f>'NumConsumers-1'!D189</f>
        <v>NR</v>
      </c>
      <c r="E189" t="str">
        <f>'NumConsumers-1'!E189</f>
        <v>HP</v>
      </c>
      <c r="F189">
        <f>'NumConsumers-1'!F189</f>
        <v>2021</v>
      </c>
      <c r="G189">
        <f>'NumConsumers-1'!G189</f>
        <v>64684.21198199963</v>
      </c>
    </row>
    <row r="190" spans="1:7" x14ac:dyDescent="0.25">
      <c r="A190" t="str">
        <f>'NumConsumers-1'!A190</f>
        <v>URBAN</v>
      </c>
      <c r="B190" t="str">
        <f>'NumConsumers-1'!B190</f>
        <v>Q3</v>
      </c>
      <c r="C190" t="str">
        <f>'NumConsumers-1'!C190</f>
        <v>INDIA</v>
      </c>
      <c r="D190" t="str">
        <f>'NumConsumers-1'!D190</f>
        <v>NR</v>
      </c>
      <c r="E190" t="str">
        <f>'NumConsumers-1'!E190</f>
        <v>HP</v>
      </c>
      <c r="F190">
        <f>'NumConsumers-1'!F190</f>
        <v>2022</v>
      </c>
      <c r="G190">
        <f>'NumConsumers-1'!G190</f>
        <v>67456.140788815872</v>
      </c>
    </row>
    <row r="191" spans="1:7" x14ac:dyDescent="0.25">
      <c r="A191" t="str">
        <f>'NumConsumers-1'!A191</f>
        <v>URBAN</v>
      </c>
      <c r="B191" t="str">
        <f>'NumConsumers-1'!B191</f>
        <v>Q3</v>
      </c>
      <c r="C191" t="str">
        <f>'NumConsumers-1'!C191</f>
        <v>INDIA</v>
      </c>
      <c r="D191" t="str">
        <f>'NumConsumers-1'!D191</f>
        <v>NR</v>
      </c>
      <c r="E191" t="str">
        <f>'NumConsumers-1'!E191</f>
        <v>HP</v>
      </c>
      <c r="F191">
        <f>'NumConsumers-1'!F191</f>
        <v>2023</v>
      </c>
      <c r="G191">
        <f>'NumConsumers-1'!G191</f>
        <v>70341.967962956012</v>
      </c>
    </row>
    <row r="192" spans="1:7" x14ac:dyDescent="0.25">
      <c r="A192" t="str">
        <f>'NumConsumers-1'!A192</f>
        <v>URBAN</v>
      </c>
      <c r="B192" t="str">
        <f>'NumConsumers-1'!B192</f>
        <v>Q3</v>
      </c>
      <c r="C192" t="str">
        <f>'NumConsumers-1'!C192</f>
        <v>INDIA</v>
      </c>
      <c r="D192" t="str">
        <f>'NumConsumers-1'!D192</f>
        <v>NR</v>
      </c>
      <c r="E192" t="str">
        <f>'NumConsumers-1'!E192</f>
        <v>HP</v>
      </c>
      <c r="F192">
        <f>'NumConsumers-1'!F192</f>
        <v>2024</v>
      </c>
      <c r="G192">
        <f>'NumConsumers-1'!G192</f>
        <v>73346.03409151129</v>
      </c>
    </row>
    <row r="193" spans="1:7" x14ac:dyDescent="0.25">
      <c r="A193" t="str">
        <f>'NumConsumers-1'!A193</f>
        <v>URBAN</v>
      </c>
      <c r="B193" t="str">
        <f>'NumConsumers-1'!B193</f>
        <v>Q3</v>
      </c>
      <c r="C193" t="str">
        <f>'NumConsumers-1'!C193</f>
        <v>INDIA</v>
      </c>
      <c r="D193" t="str">
        <f>'NumConsumers-1'!D193</f>
        <v>NR</v>
      </c>
      <c r="E193" t="str">
        <f>'NumConsumers-1'!E193</f>
        <v>HP</v>
      </c>
      <c r="F193">
        <f>'NumConsumers-1'!F193</f>
        <v>2025</v>
      </c>
      <c r="G193">
        <f>'NumConsumers-1'!G193</f>
        <v>76473.189400188756</v>
      </c>
    </row>
    <row r="194" spans="1:7" x14ac:dyDescent="0.25">
      <c r="A194" t="str">
        <f>'NumConsumers-1'!A194</f>
        <v>URBAN</v>
      </c>
      <c r="B194" t="str">
        <f>'NumConsumers-1'!B194</f>
        <v>Q3</v>
      </c>
      <c r="C194" t="str">
        <f>'NumConsumers-1'!C194</f>
        <v>INDIA</v>
      </c>
      <c r="D194" t="str">
        <f>'NumConsumers-1'!D194</f>
        <v>NR</v>
      </c>
      <c r="E194" t="str">
        <f>'NumConsumers-1'!E194</f>
        <v>HP</v>
      </c>
      <c r="F194">
        <f>'NumConsumers-1'!F194</f>
        <v>2026</v>
      </c>
      <c r="G194">
        <f>'NumConsumers-1'!G194</f>
        <v>79728.118026865413</v>
      </c>
    </row>
    <row r="195" spans="1:7" x14ac:dyDescent="0.25">
      <c r="A195" t="str">
        <f>'NumConsumers-1'!A195</f>
        <v>URBAN</v>
      </c>
      <c r="B195" t="str">
        <f>'NumConsumers-1'!B195</f>
        <v>Q3</v>
      </c>
      <c r="C195" t="str">
        <f>'NumConsumers-1'!C195</f>
        <v>INDIA</v>
      </c>
      <c r="D195" t="str">
        <f>'NumConsumers-1'!D195</f>
        <v>NR</v>
      </c>
      <c r="E195" t="str">
        <f>'NumConsumers-1'!E195</f>
        <v>HP</v>
      </c>
      <c r="F195">
        <f>'NumConsumers-1'!F195</f>
        <v>2027</v>
      </c>
      <c r="G195">
        <f>'NumConsumers-1'!G195</f>
        <v>83116.019266489733</v>
      </c>
    </row>
    <row r="196" spans="1:7" x14ac:dyDescent="0.25">
      <c r="A196" t="str">
        <f>'NumConsumers-1'!A196</f>
        <v>URBAN</v>
      </c>
      <c r="B196" t="str">
        <f>'NumConsumers-1'!B196</f>
        <v>Q3</v>
      </c>
      <c r="C196" t="str">
        <f>'NumConsumers-1'!C196</f>
        <v>INDIA</v>
      </c>
      <c r="D196" t="str">
        <f>'NumConsumers-1'!D196</f>
        <v>NR</v>
      </c>
      <c r="E196" t="str">
        <f>'NumConsumers-1'!E196</f>
        <v>HP</v>
      </c>
      <c r="F196">
        <f>'NumConsumers-1'!F196</f>
        <v>2028</v>
      </c>
      <c r="G196">
        <f>'NumConsumers-1'!G196</f>
        <v>86642.063809917076</v>
      </c>
    </row>
    <row r="197" spans="1:7" x14ac:dyDescent="0.25">
      <c r="A197" t="str">
        <f>'NumConsumers-1'!A197</f>
        <v>URBAN</v>
      </c>
      <c r="B197" t="str">
        <f>'NumConsumers-1'!B197</f>
        <v>Q3</v>
      </c>
      <c r="C197" t="str">
        <f>'NumConsumers-1'!C197</f>
        <v>INDIA</v>
      </c>
      <c r="D197" t="str">
        <f>'NumConsumers-1'!D197</f>
        <v>NR</v>
      </c>
      <c r="E197" t="str">
        <f>'NumConsumers-1'!E197</f>
        <v>HP</v>
      </c>
      <c r="F197">
        <f>'NumConsumers-1'!F197</f>
        <v>2029</v>
      </c>
      <c r="G197">
        <f>'NumConsumers-1'!G197</f>
        <v>90311.737000854948</v>
      </c>
    </row>
    <row r="198" spans="1:7" x14ac:dyDescent="0.25">
      <c r="A198" t="str">
        <f>'NumConsumers-1'!A198</f>
        <v>URBAN</v>
      </c>
      <c r="B198" t="str">
        <f>'NumConsumers-1'!B198</f>
        <v>Q3</v>
      </c>
      <c r="C198" t="str">
        <f>'NumConsumers-1'!C198</f>
        <v>INDIA</v>
      </c>
      <c r="D198" t="str">
        <f>'NumConsumers-1'!D198</f>
        <v>NR</v>
      </c>
      <c r="E198" t="str">
        <f>'NumConsumers-1'!E198</f>
        <v>HP</v>
      </c>
      <c r="F198">
        <f>'NumConsumers-1'!F198</f>
        <v>2030</v>
      </c>
      <c r="G198">
        <f>'NumConsumers-1'!G198</f>
        <v>94130.633909740791</v>
      </c>
    </row>
    <row r="199" spans="1:7" x14ac:dyDescent="0.25">
      <c r="A199" t="str">
        <f>'NumConsumers-1'!A199</f>
        <v>URBAN</v>
      </c>
      <c r="B199" t="str">
        <f>'NumConsumers-1'!B199</f>
        <v>Q3</v>
      </c>
      <c r="C199" t="str">
        <f>'NumConsumers-1'!C199</f>
        <v>INDIA</v>
      </c>
      <c r="D199" t="str">
        <f>'NumConsumers-1'!D199</f>
        <v>NR</v>
      </c>
      <c r="E199" t="str">
        <f>'NumConsumers-1'!E199</f>
        <v>HP</v>
      </c>
      <c r="F199">
        <f>'NumConsumers-1'!F199</f>
        <v>2031</v>
      </c>
      <c r="G199">
        <f>'NumConsumers-1'!G199</f>
        <v>98104.738244473934</v>
      </c>
    </row>
    <row r="200" spans="1:7" x14ac:dyDescent="0.25">
      <c r="A200" t="str">
        <f>'NumConsumers-1'!A200</f>
        <v>URBAN</v>
      </c>
      <c r="B200" t="str">
        <f>'NumConsumers-1'!B200</f>
        <v>Q4</v>
      </c>
      <c r="C200" t="str">
        <f>'NumConsumers-1'!C200</f>
        <v>INDIA</v>
      </c>
      <c r="D200" t="str">
        <f>'NumConsumers-1'!D200</f>
        <v>NR</v>
      </c>
      <c r="E200" t="str">
        <f>'NumConsumers-1'!E200</f>
        <v>HP</v>
      </c>
      <c r="F200">
        <f>'NumConsumers-1'!F200</f>
        <v>2021</v>
      </c>
      <c r="G200">
        <f>'NumConsumers-1'!G200</f>
        <v>64684.21198199963</v>
      </c>
    </row>
    <row r="201" spans="1:7" x14ac:dyDescent="0.25">
      <c r="A201" t="str">
        <f>'NumConsumers-1'!A201</f>
        <v>URBAN</v>
      </c>
      <c r="B201" t="str">
        <f>'NumConsumers-1'!B201</f>
        <v>Q4</v>
      </c>
      <c r="C201" t="str">
        <f>'NumConsumers-1'!C201</f>
        <v>INDIA</v>
      </c>
      <c r="D201" t="str">
        <f>'NumConsumers-1'!D201</f>
        <v>NR</v>
      </c>
      <c r="E201" t="str">
        <f>'NumConsumers-1'!E201</f>
        <v>HP</v>
      </c>
      <c r="F201">
        <f>'NumConsumers-1'!F201</f>
        <v>2022</v>
      </c>
      <c r="G201">
        <f>'NumConsumers-1'!G201</f>
        <v>67456.140788815872</v>
      </c>
    </row>
    <row r="202" spans="1:7" x14ac:dyDescent="0.25">
      <c r="A202" t="str">
        <f>'NumConsumers-1'!A202</f>
        <v>URBAN</v>
      </c>
      <c r="B202" t="str">
        <f>'NumConsumers-1'!B202</f>
        <v>Q4</v>
      </c>
      <c r="C202" t="str">
        <f>'NumConsumers-1'!C202</f>
        <v>INDIA</v>
      </c>
      <c r="D202" t="str">
        <f>'NumConsumers-1'!D202</f>
        <v>NR</v>
      </c>
      <c r="E202" t="str">
        <f>'NumConsumers-1'!E202</f>
        <v>HP</v>
      </c>
      <c r="F202">
        <f>'NumConsumers-1'!F202</f>
        <v>2023</v>
      </c>
      <c r="G202">
        <f>'NumConsumers-1'!G202</f>
        <v>70341.967962956012</v>
      </c>
    </row>
    <row r="203" spans="1:7" x14ac:dyDescent="0.25">
      <c r="A203" t="str">
        <f>'NumConsumers-1'!A203</f>
        <v>URBAN</v>
      </c>
      <c r="B203" t="str">
        <f>'NumConsumers-1'!B203</f>
        <v>Q4</v>
      </c>
      <c r="C203" t="str">
        <f>'NumConsumers-1'!C203</f>
        <v>INDIA</v>
      </c>
      <c r="D203" t="str">
        <f>'NumConsumers-1'!D203</f>
        <v>NR</v>
      </c>
      <c r="E203" t="str">
        <f>'NumConsumers-1'!E203</f>
        <v>HP</v>
      </c>
      <c r="F203">
        <f>'NumConsumers-1'!F203</f>
        <v>2024</v>
      </c>
      <c r="G203">
        <f>'NumConsumers-1'!G203</f>
        <v>73346.03409151129</v>
      </c>
    </row>
    <row r="204" spans="1:7" x14ac:dyDescent="0.25">
      <c r="A204" t="str">
        <f>'NumConsumers-1'!A204</f>
        <v>URBAN</v>
      </c>
      <c r="B204" t="str">
        <f>'NumConsumers-1'!B204</f>
        <v>Q4</v>
      </c>
      <c r="C204" t="str">
        <f>'NumConsumers-1'!C204</f>
        <v>INDIA</v>
      </c>
      <c r="D204" t="str">
        <f>'NumConsumers-1'!D204</f>
        <v>NR</v>
      </c>
      <c r="E204" t="str">
        <f>'NumConsumers-1'!E204</f>
        <v>HP</v>
      </c>
      <c r="F204">
        <f>'NumConsumers-1'!F204</f>
        <v>2025</v>
      </c>
      <c r="G204">
        <f>'NumConsumers-1'!G204</f>
        <v>76473.189400188756</v>
      </c>
    </row>
    <row r="205" spans="1:7" x14ac:dyDescent="0.25">
      <c r="A205" t="str">
        <f>'NumConsumers-1'!A205</f>
        <v>URBAN</v>
      </c>
      <c r="B205" t="str">
        <f>'NumConsumers-1'!B205</f>
        <v>Q4</v>
      </c>
      <c r="C205" t="str">
        <f>'NumConsumers-1'!C205</f>
        <v>INDIA</v>
      </c>
      <c r="D205" t="str">
        <f>'NumConsumers-1'!D205</f>
        <v>NR</v>
      </c>
      <c r="E205" t="str">
        <f>'NumConsumers-1'!E205</f>
        <v>HP</v>
      </c>
      <c r="F205">
        <f>'NumConsumers-1'!F205</f>
        <v>2026</v>
      </c>
      <c r="G205">
        <f>'NumConsumers-1'!G205</f>
        <v>79728.118026865413</v>
      </c>
    </row>
    <row r="206" spans="1:7" x14ac:dyDescent="0.25">
      <c r="A206" t="str">
        <f>'NumConsumers-1'!A206</f>
        <v>URBAN</v>
      </c>
      <c r="B206" t="str">
        <f>'NumConsumers-1'!B206</f>
        <v>Q4</v>
      </c>
      <c r="C206" t="str">
        <f>'NumConsumers-1'!C206</f>
        <v>INDIA</v>
      </c>
      <c r="D206" t="str">
        <f>'NumConsumers-1'!D206</f>
        <v>NR</v>
      </c>
      <c r="E206" t="str">
        <f>'NumConsumers-1'!E206</f>
        <v>HP</v>
      </c>
      <c r="F206">
        <f>'NumConsumers-1'!F206</f>
        <v>2027</v>
      </c>
      <c r="G206">
        <f>'NumConsumers-1'!G206</f>
        <v>83116.019266489733</v>
      </c>
    </row>
    <row r="207" spans="1:7" x14ac:dyDescent="0.25">
      <c r="A207" t="str">
        <f>'NumConsumers-1'!A207</f>
        <v>URBAN</v>
      </c>
      <c r="B207" t="str">
        <f>'NumConsumers-1'!B207</f>
        <v>Q4</v>
      </c>
      <c r="C207" t="str">
        <f>'NumConsumers-1'!C207</f>
        <v>INDIA</v>
      </c>
      <c r="D207" t="str">
        <f>'NumConsumers-1'!D207</f>
        <v>NR</v>
      </c>
      <c r="E207" t="str">
        <f>'NumConsumers-1'!E207</f>
        <v>HP</v>
      </c>
      <c r="F207">
        <f>'NumConsumers-1'!F207</f>
        <v>2028</v>
      </c>
      <c r="G207">
        <f>'NumConsumers-1'!G207</f>
        <v>86642.063809917076</v>
      </c>
    </row>
    <row r="208" spans="1:7" x14ac:dyDescent="0.25">
      <c r="A208" t="str">
        <f>'NumConsumers-1'!A208</f>
        <v>URBAN</v>
      </c>
      <c r="B208" t="str">
        <f>'NumConsumers-1'!B208</f>
        <v>Q4</v>
      </c>
      <c r="C208" t="str">
        <f>'NumConsumers-1'!C208</f>
        <v>INDIA</v>
      </c>
      <c r="D208" t="str">
        <f>'NumConsumers-1'!D208</f>
        <v>NR</v>
      </c>
      <c r="E208" t="str">
        <f>'NumConsumers-1'!E208</f>
        <v>HP</v>
      </c>
      <c r="F208">
        <f>'NumConsumers-1'!F208</f>
        <v>2029</v>
      </c>
      <c r="G208">
        <f>'NumConsumers-1'!G208</f>
        <v>90311.737000854948</v>
      </c>
    </row>
    <row r="209" spans="1:7" x14ac:dyDescent="0.25">
      <c r="A209" t="str">
        <f>'NumConsumers-1'!A209</f>
        <v>URBAN</v>
      </c>
      <c r="B209" t="str">
        <f>'NumConsumers-1'!B209</f>
        <v>Q4</v>
      </c>
      <c r="C209" t="str">
        <f>'NumConsumers-1'!C209</f>
        <v>INDIA</v>
      </c>
      <c r="D209" t="str">
        <f>'NumConsumers-1'!D209</f>
        <v>NR</v>
      </c>
      <c r="E209" t="str">
        <f>'NumConsumers-1'!E209</f>
        <v>HP</v>
      </c>
      <c r="F209">
        <f>'NumConsumers-1'!F209</f>
        <v>2030</v>
      </c>
      <c r="G209">
        <f>'NumConsumers-1'!G209</f>
        <v>94130.633909740791</v>
      </c>
    </row>
    <row r="210" spans="1:7" x14ac:dyDescent="0.25">
      <c r="A210" t="str">
        <f>'NumConsumers-1'!A210</f>
        <v>URBAN</v>
      </c>
      <c r="B210" t="str">
        <f>'NumConsumers-1'!B210</f>
        <v>Q4</v>
      </c>
      <c r="C210" t="str">
        <f>'NumConsumers-1'!C210</f>
        <v>INDIA</v>
      </c>
      <c r="D210" t="str">
        <f>'NumConsumers-1'!D210</f>
        <v>NR</v>
      </c>
      <c r="E210" t="str">
        <f>'NumConsumers-1'!E210</f>
        <v>HP</v>
      </c>
      <c r="F210">
        <f>'NumConsumers-1'!F210</f>
        <v>2031</v>
      </c>
      <c r="G210">
        <f>'NumConsumers-1'!G210</f>
        <v>98104.738244473934</v>
      </c>
    </row>
    <row r="211" spans="1:7" x14ac:dyDescent="0.25">
      <c r="A211" t="str">
        <f>'NumConsumers-1'!A211</f>
        <v>URBAN</v>
      </c>
      <c r="B211" t="str">
        <f>'NumConsumers-1'!B211</f>
        <v>Q5</v>
      </c>
      <c r="C211" t="str">
        <f>'NumConsumers-1'!C211</f>
        <v>INDIA</v>
      </c>
      <c r="D211" t="str">
        <f>'NumConsumers-1'!D211</f>
        <v>NR</v>
      </c>
      <c r="E211" t="str">
        <f>'NumConsumers-1'!E211</f>
        <v>HP</v>
      </c>
      <c r="F211">
        <f>'NumConsumers-1'!F211</f>
        <v>2021</v>
      </c>
      <c r="G211">
        <f>'NumConsumers-1'!G211</f>
        <v>64684.21198199963</v>
      </c>
    </row>
    <row r="212" spans="1:7" x14ac:dyDescent="0.25">
      <c r="A212" t="str">
        <f>'NumConsumers-1'!A212</f>
        <v>URBAN</v>
      </c>
      <c r="B212" t="str">
        <f>'NumConsumers-1'!B212</f>
        <v>Q5</v>
      </c>
      <c r="C212" t="str">
        <f>'NumConsumers-1'!C212</f>
        <v>INDIA</v>
      </c>
      <c r="D212" t="str">
        <f>'NumConsumers-1'!D212</f>
        <v>NR</v>
      </c>
      <c r="E212" t="str">
        <f>'NumConsumers-1'!E212</f>
        <v>HP</v>
      </c>
      <c r="F212">
        <f>'NumConsumers-1'!F212</f>
        <v>2022</v>
      </c>
      <c r="G212">
        <f>'NumConsumers-1'!G212</f>
        <v>67456.140788815872</v>
      </c>
    </row>
    <row r="213" spans="1:7" x14ac:dyDescent="0.25">
      <c r="A213" t="str">
        <f>'NumConsumers-1'!A213</f>
        <v>URBAN</v>
      </c>
      <c r="B213" t="str">
        <f>'NumConsumers-1'!B213</f>
        <v>Q5</v>
      </c>
      <c r="C213" t="str">
        <f>'NumConsumers-1'!C213</f>
        <v>INDIA</v>
      </c>
      <c r="D213" t="str">
        <f>'NumConsumers-1'!D213</f>
        <v>NR</v>
      </c>
      <c r="E213" t="str">
        <f>'NumConsumers-1'!E213</f>
        <v>HP</v>
      </c>
      <c r="F213">
        <f>'NumConsumers-1'!F213</f>
        <v>2023</v>
      </c>
      <c r="G213">
        <f>'NumConsumers-1'!G213</f>
        <v>70341.967962956012</v>
      </c>
    </row>
    <row r="214" spans="1:7" x14ac:dyDescent="0.25">
      <c r="A214" t="str">
        <f>'NumConsumers-1'!A214</f>
        <v>URBAN</v>
      </c>
      <c r="B214" t="str">
        <f>'NumConsumers-1'!B214</f>
        <v>Q5</v>
      </c>
      <c r="C214" t="str">
        <f>'NumConsumers-1'!C214</f>
        <v>INDIA</v>
      </c>
      <c r="D214" t="str">
        <f>'NumConsumers-1'!D214</f>
        <v>NR</v>
      </c>
      <c r="E214" t="str">
        <f>'NumConsumers-1'!E214</f>
        <v>HP</v>
      </c>
      <c r="F214">
        <f>'NumConsumers-1'!F214</f>
        <v>2024</v>
      </c>
      <c r="G214">
        <f>'NumConsumers-1'!G214</f>
        <v>73346.03409151129</v>
      </c>
    </row>
    <row r="215" spans="1:7" x14ac:dyDescent="0.25">
      <c r="A215" t="str">
        <f>'NumConsumers-1'!A215</f>
        <v>URBAN</v>
      </c>
      <c r="B215" t="str">
        <f>'NumConsumers-1'!B215</f>
        <v>Q5</v>
      </c>
      <c r="C215" t="str">
        <f>'NumConsumers-1'!C215</f>
        <v>INDIA</v>
      </c>
      <c r="D215" t="str">
        <f>'NumConsumers-1'!D215</f>
        <v>NR</v>
      </c>
      <c r="E215" t="str">
        <f>'NumConsumers-1'!E215</f>
        <v>HP</v>
      </c>
      <c r="F215">
        <f>'NumConsumers-1'!F215</f>
        <v>2025</v>
      </c>
      <c r="G215">
        <f>'NumConsumers-1'!G215</f>
        <v>76473.189400188756</v>
      </c>
    </row>
    <row r="216" spans="1:7" x14ac:dyDescent="0.25">
      <c r="A216" t="str">
        <f>'NumConsumers-1'!A216</f>
        <v>URBAN</v>
      </c>
      <c r="B216" t="str">
        <f>'NumConsumers-1'!B216</f>
        <v>Q5</v>
      </c>
      <c r="C216" t="str">
        <f>'NumConsumers-1'!C216</f>
        <v>INDIA</v>
      </c>
      <c r="D216" t="str">
        <f>'NumConsumers-1'!D216</f>
        <v>NR</v>
      </c>
      <c r="E216" t="str">
        <f>'NumConsumers-1'!E216</f>
        <v>HP</v>
      </c>
      <c r="F216">
        <f>'NumConsumers-1'!F216</f>
        <v>2026</v>
      </c>
      <c r="G216">
        <f>'NumConsumers-1'!G216</f>
        <v>79728.118026865413</v>
      </c>
    </row>
    <row r="217" spans="1:7" x14ac:dyDescent="0.25">
      <c r="A217" t="str">
        <f>'NumConsumers-1'!A217</f>
        <v>URBAN</v>
      </c>
      <c r="B217" t="str">
        <f>'NumConsumers-1'!B217</f>
        <v>Q5</v>
      </c>
      <c r="C217" t="str">
        <f>'NumConsumers-1'!C217</f>
        <v>INDIA</v>
      </c>
      <c r="D217" t="str">
        <f>'NumConsumers-1'!D217</f>
        <v>NR</v>
      </c>
      <c r="E217" t="str">
        <f>'NumConsumers-1'!E217</f>
        <v>HP</v>
      </c>
      <c r="F217">
        <f>'NumConsumers-1'!F217</f>
        <v>2027</v>
      </c>
      <c r="G217">
        <f>'NumConsumers-1'!G217</f>
        <v>83116.019266489733</v>
      </c>
    </row>
    <row r="218" spans="1:7" x14ac:dyDescent="0.25">
      <c r="A218" t="str">
        <f>'NumConsumers-1'!A218</f>
        <v>URBAN</v>
      </c>
      <c r="B218" t="str">
        <f>'NumConsumers-1'!B218</f>
        <v>Q5</v>
      </c>
      <c r="C218" t="str">
        <f>'NumConsumers-1'!C218</f>
        <v>INDIA</v>
      </c>
      <c r="D218" t="str">
        <f>'NumConsumers-1'!D218</f>
        <v>NR</v>
      </c>
      <c r="E218" t="str">
        <f>'NumConsumers-1'!E218</f>
        <v>HP</v>
      </c>
      <c r="F218">
        <f>'NumConsumers-1'!F218</f>
        <v>2028</v>
      </c>
      <c r="G218">
        <f>'NumConsumers-1'!G218</f>
        <v>86642.063809917076</v>
      </c>
    </row>
    <row r="219" spans="1:7" x14ac:dyDescent="0.25">
      <c r="A219" t="str">
        <f>'NumConsumers-1'!A219</f>
        <v>URBAN</v>
      </c>
      <c r="B219" t="str">
        <f>'NumConsumers-1'!B219</f>
        <v>Q5</v>
      </c>
      <c r="C219" t="str">
        <f>'NumConsumers-1'!C219</f>
        <v>INDIA</v>
      </c>
      <c r="D219" t="str">
        <f>'NumConsumers-1'!D219</f>
        <v>NR</v>
      </c>
      <c r="E219" t="str">
        <f>'NumConsumers-1'!E219</f>
        <v>HP</v>
      </c>
      <c r="F219">
        <f>'NumConsumers-1'!F219</f>
        <v>2029</v>
      </c>
      <c r="G219">
        <f>'NumConsumers-1'!G219</f>
        <v>90311.737000854948</v>
      </c>
    </row>
    <row r="220" spans="1:7" x14ac:dyDescent="0.25">
      <c r="A220" t="str">
        <f>'NumConsumers-1'!A220</f>
        <v>URBAN</v>
      </c>
      <c r="B220" t="str">
        <f>'NumConsumers-1'!B220</f>
        <v>Q5</v>
      </c>
      <c r="C220" t="str">
        <f>'NumConsumers-1'!C220</f>
        <v>INDIA</v>
      </c>
      <c r="D220" t="str">
        <f>'NumConsumers-1'!D220</f>
        <v>NR</v>
      </c>
      <c r="E220" t="str">
        <f>'NumConsumers-1'!E220</f>
        <v>HP</v>
      </c>
      <c r="F220">
        <f>'NumConsumers-1'!F220</f>
        <v>2030</v>
      </c>
      <c r="G220">
        <f>'NumConsumers-1'!G220</f>
        <v>94130.633909740791</v>
      </c>
    </row>
    <row r="221" spans="1:7" x14ac:dyDescent="0.25">
      <c r="A221" t="str">
        <f>'NumConsumers-1'!A221</f>
        <v>URBAN</v>
      </c>
      <c r="B221" t="str">
        <f>'NumConsumers-1'!B221</f>
        <v>Q5</v>
      </c>
      <c r="C221" t="str">
        <f>'NumConsumers-1'!C221</f>
        <v>INDIA</v>
      </c>
      <c r="D221" t="str">
        <f>'NumConsumers-1'!D221</f>
        <v>NR</v>
      </c>
      <c r="E221" t="str">
        <f>'NumConsumers-1'!E221</f>
        <v>HP</v>
      </c>
      <c r="F221">
        <f>'NumConsumers-1'!F221</f>
        <v>2031</v>
      </c>
      <c r="G221">
        <f>'NumConsumers-1'!G221</f>
        <v>98104.738244473934</v>
      </c>
    </row>
    <row r="222" spans="1:7" x14ac:dyDescent="0.25">
      <c r="A222" t="str">
        <f>'NumConsumers-1'!A222</f>
        <v>RURAL</v>
      </c>
      <c r="B222" t="str">
        <f>'NumConsumers-1'!B222</f>
        <v>Q1</v>
      </c>
      <c r="C222" t="str">
        <f>'NumConsumers-1'!C222</f>
        <v>INDIA</v>
      </c>
      <c r="D222" t="str">
        <f>'NumConsumers-1'!D222</f>
        <v>NR</v>
      </c>
      <c r="E222" t="str">
        <f>'NumConsumers-1'!E222</f>
        <v>PB</v>
      </c>
      <c r="F222">
        <f>'NumConsumers-1'!F222</f>
        <v>2021</v>
      </c>
      <c r="G222">
        <f>'NumConsumers-1'!G222</f>
        <v>751838.99080546678</v>
      </c>
    </row>
    <row r="223" spans="1:7" x14ac:dyDescent="0.25">
      <c r="A223" t="str">
        <f>'NumConsumers-1'!A223</f>
        <v>RURAL</v>
      </c>
      <c r="B223" t="str">
        <f>'NumConsumers-1'!B223</f>
        <v>Q1</v>
      </c>
      <c r="C223" t="str">
        <f>'NumConsumers-1'!C223</f>
        <v>INDIA</v>
      </c>
      <c r="D223" t="str">
        <f>'NumConsumers-1'!D223</f>
        <v>NR</v>
      </c>
      <c r="E223" t="str">
        <f>'NumConsumers-1'!E223</f>
        <v>PB</v>
      </c>
      <c r="F223">
        <f>'NumConsumers-1'!F223</f>
        <v>2022</v>
      </c>
      <c r="G223">
        <f>'NumConsumers-1'!G223</f>
        <v>753714.6613747722</v>
      </c>
    </row>
    <row r="224" spans="1:7" x14ac:dyDescent="0.25">
      <c r="A224" t="str">
        <f>'NumConsumers-1'!A224</f>
        <v>RURAL</v>
      </c>
      <c r="B224" t="str">
        <f>'NumConsumers-1'!B224</f>
        <v>Q1</v>
      </c>
      <c r="C224" t="str">
        <f>'NumConsumers-1'!C224</f>
        <v>INDIA</v>
      </c>
      <c r="D224" t="str">
        <f>'NumConsumers-1'!D224</f>
        <v>NR</v>
      </c>
      <c r="E224" t="str">
        <f>'NumConsumers-1'!E224</f>
        <v>PB</v>
      </c>
      <c r="F224">
        <f>'NumConsumers-1'!F224</f>
        <v>2023</v>
      </c>
      <c r="G224">
        <f>'NumConsumers-1'!G224</f>
        <v>755155.65253224457</v>
      </c>
    </row>
    <row r="225" spans="1:7" x14ac:dyDescent="0.25">
      <c r="A225" t="str">
        <f>'NumConsumers-1'!A225</f>
        <v>RURAL</v>
      </c>
      <c r="B225" t="str">
        <f>'NumConsumers-1'!B225</f>
        <v>Q1</v>
      </c>
      <c r="C225" t="str">
        <f>'NumConsumers-1'!C225</f>
        <v>INDIA</v>
      </c>
      <c r="D225" t="str">
        <f>'NumConsumers-1'!D225</f>
        <v>NR</v>
      </c>
      <c r="E225" t="str">
        <f>'NumConsumers-1'!E225</f>
        <v>PB</v>
      </c>
      <c r="F225">
        <f>'NumConsumers-1'!F225</f>
        <v>2024</v>
      </c>
      <c r="G225">
        <f>'NumConsumers-1'!G225</f>
        <v>756139.04894739611</v>
      </c>
    </row>
    <row r="226" spans="1:7" x14ac:dyDescent="0.25">
      <c r="A226" t="str">
        <f>'NumConsumers-1'!A226</f>
        <v>RURAL</v>
      </c>
      <c r="B226" t="str">
        <f>'NumConsumers-1'!B226</f>
        <v>Q1</v>
      </c>
      <c r="C226" t="str">
        <f>'NumConsumers-1'!C226</f>
        <v>INDIA</v>
      </c>
      <c r="D226" t="str">
        <f>'NumConsumers-1'!D226</f>
        <v>NR</v>
      </c>
      <c r="E226" t="str">
        <f>'NumConsumers-1'!E226</f>
        <v>PB</v>
      </c>
      <c r="F226">
        <f>'NumConsumers-1'!F226</f>
        <v>2025</v>
      </c>
      <c r="G226">
        <f>'NumConsumers-1'!G226</f>
        <v>756640.98607305682</v>
      </c>
    </row>
    <row r="227" spans="1:7" x14ac:dyDescent="0.25">
      <c r="A227" t="str">
        <f>'NumConsumers-1'!A227</f>
        <v>RURAL</v>
      </c>
      <c r="B227" t="str">
        <f>'NumConsumers-1'!B227</f>
        <v>Q1</v>
      </c>
      <c r="C227" t="str">
        <f>'NumConsumers-1'!C227</f>
        <v>INDIA</v>
      </c>
      <c r="D227" t="str">
        <f>'NumConsumers-1'!D227</f>
        <v>NR</v>
      </c>
      <c r="E227" t="str">
        <f>'NumConsumers-1'!E227</f>
        <v>PB</v>
      </c>
      <c r="F227">
        <f>'NumConsumers-1'!F227</f>
        <v>2026</v>
      </c>
      <c r="G227">
        <f>'NumConsumers-1'!G227</f>
        <v>756636.67762345006</v>
      </c>
    </row>
    <row r="228" spans="1:7" x14ac:dyDescent="0.25">
      <c r="A228" t="str">
        <f>'NumConsumers-1'!A228</f>
        <v>RURAL</v>
      </c>
      <c r="B228" t="str">
        <f>'NumConsumers-1'!B228</f>
        <v>Q1</v>
      </c>
      <c r="C228" t="str">
        <f>'NumConsumers-1'!C228</f>
        <v>INDIA</v>
      </c>
      <c r="D228" t="str">
        <f>'NumConsumers-1'!D228</f>
        <v>NR</v>
      </c>
      <c r="E228" t="str">
        <f>'NumConsumers-1'!E228</f>
        <v>PB</v>
      </c>
      <c r="F228">
        <f>'NumConsumers-1'!F228</f>
        <v>2027</v>
      </c>
      <c r="G228">
        <f>'NumConsumers-1'!G228</f>
        <v>756100.49254423601</v>
      </c>
    </row>
    <row r="229" spans="1:7" x14ac:dyDescent="0.25">
      <c r="A229" t="str">
        <f>'NumConsumers-1'!A229</f>
        <v>RURAL</v>
      </c>
      <c r="B229" t="str">
        <f>'NumConsumers-1'!B229</f>
        <v>Q1</v>
      </c>
      <c r="C229" t="str">
        <f>'NumConsumers-1'!C229</f>
        <v>INDIA</v>
      </c>
      <c r="D229" t="str">
        <f>'NumConsumers-1'!D229</f>
        <v>NR</v>
      </c>
      <c r="E229" t="str">
        <f>'NumConsumers-1'!E229</f>
        <v>PB</v>
      </c>
      <c r="F229">
        <f>'NumConsumers-1'!F229</f>
        <v>2028</v>
      </c>
      <c r="G229">
        <f>'NumConsumers-1'!G229</f>
        <v>755005.89353487256</v>
      </c>
    </row>
    <row r="230" spans="1:7" x14ac:dyDescent="0.25">
      <c r="A230" t="str">
        <f>'NumConsumers-1'!A230</f>
        <v>RURAL</v>
      </c>
      <c r="B230" t="str">
        <f>'NumConsumers-1'!B230</f>
        <v>Q1</v>
      </c>
      <c r="C230" t="str">
        <f>'NumConsumers-1'!C230</f>
        <v>INDIA</v>
      </c>
      <c r="D230" t="str">
        <f>'NumConsumers-1'!D230</f>
        <v>NR</v>
      </c>
      <c r="E230" t="str">
        <f>'NumConsumers-1'!E230</f>
        <v>PB</v>
      </c>
      <c r="F230">
        <f>'NumConsumers-1'!F230</f>
        <v>2029</v>
      </c>
      <c r="G230">
        <f>'NumConsumers-1'!G230</f>
        <v>753325.22947286139</v>
      </c>
    </row>
    <row r="231" spans="1:7" x14ac:dyDescent="0.25">
      <c r="A231" t="str">
        <f>'NumConsumers-1'!A231</f>
        <v>RURAL</v>
      </c>
      <c r="B231" t="str">
        <f>'NumConsumers-1'!B231</f>
        <v>Q1</v>
      </c>
      <c r="C231" t="str">
        <f>'NumConsumers-1'!C231</f>
        <v>INDIA</v>
      </c>
      <c r="D231" t="str">
        <f>'NumConsumers-1'!D231</f>
        <v>NR</v>
      </c>
      <c r="E231" t="str">
        <f>'NumConsumers-1'!E231</f>
        <v>PB</v>
      </c>
      <c r="F231">
        <f>'NumConsumers-1'!F231</f>
        <v>2030</v>
      </c>
      <c r="G231">
        <f>'NumConsumers-1'!G231</f>
        <v>751030.0027199469</v>
      </c>
    </row>
    <row r="232" spans="1:7" x14ac:dyDescent="0.25">
      <c r="A232" t="str">
        <f>'NumConsumers-1'!A232</f>
        <v>RURAL</v>
      </c>
      <c r="B232" t="str">
        <f>'NumConsumers-1'!B232</f>
        <v>Q1</v>
      </c>
      <c r="C232" t="str">
        <f>'NumConsumers-1'!C232</f>
        <v>INDIA</v>
      </c>
      <c r="D232" t="str">
        <f>'NumConsumers-1'!D232</f>
        <v>NR</v>
      </c>
      <c r="E232" t="str">
        <f>'NumConsumers-1'!E232</f>
        <v>PB</v>
      </c>
      <c r="F232">
        <f>'NumConsumers-1'!F232</f>
        <v>2031</v>
      </c>
      <c r="G232">
        <f>'NumConsumers-1'!G232</f>
        <v>748090.56496370863</v>
      </c>
    </row>
    <row r="233" spans="1:7" x14ac:dyDescent="0.25">
      <c r="A233" t="str">
        <f>'NumConsumers-1'!A233</f>
        <v>RURAL</v>
      </c>
      <c r="B233" t="str">
        <f>'NumConsumers-1'!B233</f>
        <v>Q2</v>
      </c>
      <c r="C233" t="str">
        <f>'NumConsumers-1'!C233</f>
        <v>INDIA</v>
      </c>
      <c r="D233" t="str">
        <f>'NumConsumers-1'!D233</f>
        <v>NR</v>
      </c>
      <c r="E233" t="str">
        <f>'NumConsumers-1'!E233</f>
        <v>PB</v>
      </c>
      <c r="F233">
        <f>'NumConsumers-1'!F233</f>
        <v>2021</v>
      </c>
      <c r="G233">
        <f>'NumConsumers-1'!G233</f>
        <v>751838.99080546678</v>
      </c>
    </row>
    <row r="234" spans="1:7" x14ac:dyDescent="0.25">
      <c r="A234" t="str">
        <f>'NumConsumers-1'!A234</f>
        <v>RURAL</v>
      </c>
      <c r="B234" t="str">
        <f>'NumConsumers-1'!B234</f>
        <v>Q2</v>
      </c>
      <c r="C234" t="str">
        <f>'NumConsumers-1'!C234</f>
        <v>INDIA</v>
      </c>
      <c r="D234" t="str">
        <f>'NumConsumers-1'!D234</f>
        <v>NR</v>
      </c>
      <c r="E234" t="str">
        <f>'NumConsumers-1'!E234</f>
        <v>PB</v>
      </c>
      <c r="F234">
        <f>'NumConsumers-1'!F234</f>
        <v>2022</v>
      </c>
      <c r="G234">
        <f>'NumConsumers-1'!G234</f>
        <v>753714.6613747722</v>
      </c>
    </row>
    <row r="235" spans="1:7" x14ac:dyDescent="0.25">
      <c r="A235" t="str">
        <f>'NumConsumers-1'!A235</f>
        <v>RURAL</v>
      </c>
      <c r="B235" t="str">
        <f>'NumConsumers-1'!B235</f>
        <v>Q2</v>
      </c>
      <c r="C235" t="str">
        <f>'NumConsumers-1'!C235</f>
        <v>INDIA</v>
      </c>
      <c r="D235" t="str">
        <f>'NumConsumers-1'!D235</f>
        <v>NR</v>
      </c>
      <c r="E235" t="str">
        <f>'NumConsumers-1'!E235</f>
        <v>PB</v>
      </c>
      <c r="F235">
        <f>'NumConsumers-1'!F235</f>
        <v>2023</v>
      </c>
      <c r="G235">
        <f>'NumConsumers-1'!G235</f>
        <v>755155.65253224457</v>
      </c>
    </row>
    <row r="236" spans="1:7" x14ac:dyDescent="0.25">
      <c r="A236" t="str">
        <f>'NumConsumers-1'!A236</f>
        <v>RURAL</v>
      </c>
      <c r="B236" t="str">
        <f>'NumConsumers-1'!B236</f>
        <v>Q2</v>
      </c>
      <c r="C236" t="str">
        <f>'NumConsumers-1'!C236</f>
        <v>INDIA</v>
      </c>
      <c r="D236" t="str">
        <f>'NumConsumers-1'!D236</f>
        <v>NR</v>
      </c>
      <c r="E236" t="str">
        <f>'NumConsumers-1'!E236</f>
        <v>PB</v>
      </c>
      <c r="F236">
        <f>'NumConsumers-1'!F236</f>
        <v>2024</v>
      </c>
      <c r="G236">
        <f>'NumConsumers-1'!G236</f>
        <v>756139.04894739611</v>
      </c>
    </row>
    <row r="237" spans="1:7" x14ac:dyDescent="0.25">
      <c r="A237" t="str">
        <f>'NumConsumers-1'!A237</f>
        <v>RURAL</v>
      </c>
      <c r="B237" t="str">
        <f>'NumConsumers-1'!B237</f>
        <v>Q2</v>
      </c>
      <c r="C237" t="str">
        <f>'NumConsumers-1'!C237</f>
        <v>INDIA</v>
      </c>
      <c r="D237" t="str">
        <f>'NumConsumers-1'!D237</f>
        <v>NR</v>
      </c>
      <c r="E237" t="str">
        <f>'NumConsumers-1'!E237</f>
        <v>PB</v>
      </c>
      <c r="F237">
        <f>'NumConsumers-1'!F237</f>
        <v>2025</v>
      </c>
      <c r="G237">
        <f>'NumConsumers-1'!G237</f>
        <v>756640.98607305682</v>
      </c>
    </row>
    <row r="238" spans="1:7" x14ac:dyDescent="0.25">
      <c r="A238" t="str">
        <f>'NumConsumers-1'!A238</f>
        <v>RURAL</v>
      </c>
      <c r="B238" t="str">
        <f>'NumConsumers-1'!B238</f>
        <v>Q2</v>
      </c>
      <c r="C238" t="str">
        <f>'NumConsumers-1'!C238</f>
        <v>INDIA</v>
      </c>
      <c r="D238" t="str">
        <f>'NumConsumers-1'!D238</f>
        <v>NR</v>
      </c>
      <c r="E238" t="str">
        <f>'NumConsumers-1'!E238</f>
        <v>PB</v>
      </c>
      <c r="F238">
        <f>'NumConsumers-1'!F238</f>
        <v>2026</v>
      </c>
      <c r="G238">
        <f>'NumConsumers-1'!G238</f>
        <v>756636.67762345006</v>
      </c>
    </row>
    <row r="239" spans="1:7" x14ac:dyDescent="0.25">
      <c r="A239" t="str">
        <f>'NumConsumers-1'!A239</f>
        <v>RURAL</v>
      </c>
      <c r="B239" t="str">
        <f>'NumConsumers-1'!B239</f>
        <v>Q2</v>
      </c>
      <c r="C239" t="str">
        <f>'NumConsumers-1'!C239</f>
        <v>INDIA</v>
      </c>
      <c r="D239" t="str">
        <f>'NumConsumers-1'!D239</f>
        <v>NR</v>
      </c>
      <c r="E239" t="str">
        <f>'NumConsumers-1'!E239</f>
        <v>PB</v>
      </c>
      <c r="F239">
        <f>'NumConsumers-1'!F239</f>
        <v>2027</v>
      </c>
      <c r="G239">
        <f>'NumConsumers-1'!G239</f>
        <v>756100.49254423601</v>
      </c>
    </row>
    <row r="240" spans="1:7" x14ac:dyDescent="0.25">
      <c r="A240" t="str">
        <f>'NumConsumers-1'!A240</f>
        <v>RURAL</v>
      </c>
      <c r="B240" t="str">
        <f>'NumConsumers-1'!B240</f>
        <v>Q2</v>
      </c>
      <c r="C240" t="str">
        <f>'NumConsumers-1'!C240</f>
        <v>INDIA</v>
      </c>
      <c r="D240" t="str">
        <f>'NumConsumers-1'!D240</f>
        <v>NR</v>
      </c>
      <c r="E240" t="str">
        <f>'NumConsumers-1'!E240</f>
        <v>PB</v>
      </c>
      <c r="F240">
        <f>'NumConsumers-1'!F240</f>
        <v>2028</v>
      </c>
      <c r="G240">
        <f>'NumConsumers-1'!G240</f>
        <v>755005.89353487256</v>
      </c>
    </row>
    <row r="241" spans="1:7" x14ac:dyDescent="0.25">
      <c r="A241" t="str">
        <f>'NumConsumers-1'!A241</f>
        <v>RURAL</v>
      </c>
      <c r="B241" t="str">
        <f>'NumConsumers-1'!B241</f>
        <v>Q2</v>
      </c>
      <c r="C241" t="str">
        <f>'NumConsumers-1'!C241</f>
        <v>INDIA</v>
      </c>
      <c r="D241" t="str">
        <f>'NumConsumers-1'!D241</f>
        <v>NR</v>
      </c>
      <c r="E241" t="str">
        <f>'NumConsumers-1'!E241</f>
        <v>PB</v>
      </c>
      <c r="F241">
        <f>'NumConsumers-1'!F241</f>
        <v>2029</v>
      </c>
      <c r="G241">
        <f>'NumConsumers-1'!G241</f>
        <v>753325.22947286139</v>
      </c>
    </row>
    <row r="242" spans="1:7" x14ac:dyDescent="0.25">
      <c r="A242" t="str">
        <f>'NumConsumers-1'!A242</f>
        <v>RURAL</v>
      </c>
      <c r="B242" t="str">
        <f>'NumConsumers-1'!B242</f>
        <v>Q2</v>
      </c>
      <c r="C242" t="str">
        <f>'NumConsumers-1'!C242</f>
        <v>INDIA</v>
      </c>
      <c r="D242" t="str">
        <f>'NumConsumers-1'!D242</f>
        <v>NR</v>
      </c>
      <c r="E242" t="str">
        <f>'NumConsumers-1'!E242</f>
        <v>PB</v>
      </c>
      <c r="F242">
        <f>'NumConsumers-1'!F242</f>
        <v>2030</v>
      </c>
      <c r="G242">
        <f>'NumConsumers-1'!G242</f>
        <v>751030.0027199469</v>
      </c>
    </row>
    <row r="243" spans="1:7" x14ac:dyDescent="0.25">
      <c r="A243" t="str">
        <f>'NumConsumers-1'!A243</f>
        <v>RURAL</v>
      </c>
      <c r="B243" t="str">
        <f>'NumConsumers-1'!B243</f>
        <v>Q2</v>
      </c>
      <c r="C243" t="str">
        <f>'NumConsumers-1'!C243</f>
        <v>INDIA</v>
      </c>
      <c r="D243" t="str">
        <f>'NumConsumers-1'!D243</f>
        <v>NR</v>
      </c>
      <c r="E243" t="str">
        <f>'NumConsumers-1'!E243</f>
        <v>PB</v>
      </c>
      <c r="F243">
        <f>'NumConsumers-1'!F243</f>
        <v>2031</v>
      </c>
      <c r="G243">
        <f>'NumConsumers-1'!G243</f>
        <v>748090.56496370863</v>
      </c>
    </row>
    <row r="244" spans="1:7" x14ac:dyDescent="0.25">
      <c r="A244" t="str">
        <f>'NumConsumers-1'!A244</f>
        <v>RURAL</v>
      </c>
      <c r="B244" t="str">
        <f>'NumConsumers-1'!B244</f>
        <v>Q3</v>
      </c>
      <c r="C244" t="str">
        <f>'NumConsumers-1'!C244</f>
        <v>INDIA</v>
      </c>
      <c r="D244" t="str">
        <f>'NumConsumers-1'!D244</f>
        <v>NR</v>
      </c>
      <c r="E244" t="str">
        <f>'NumConsumers-1'!E244</f>
        <v>PB</v>
      </c>
      <c r="F244">
        <f>'NumConsumers-1'!F244</f>
        <v>2021</v>
      </c>
      <c r="G244">
        <f>'NumConsumers-1'!G244</f>
        <v>751838.99080546678</v>
      </c>
    </row>
    <row r="245" spans="1:7" x14ac:dyDescent="0.25">
      <c r="A245" t="str">
        <f>'NumConsumers-1'!A245</f>
        <v>RURAL</v>
      </c>
      <c r="B245" t="str">
        <f>'NumConsumers-1'!B245</f>
        <v>Q3</v>
      </c>
      <c r="C245" t="str">
        <f>'NumConsumers-1'!C245</f>
        <v>INDIA</v>
      </c>
      <c r="D245" t="str">
        <f>'NumConsumers-1'!D245</f>
        <v>NR</v>
      </c>
      <c r="E245" t="str">
        <f>'NumConsumers-1'!E245</f>
        <v>PB</v>
      </c>
      <c r="F245">
        <f>'NumConsumers-1'!F245</f>
        <v>2022</v>
      </c>
      <c r="G245">
        <f>'NumConsumers-1'!G245</f>
        <v>753714.6613747722</v>
      </c>
    </row>
    <row r="246" spans="1:7" x14ac:dyDescent="0.25">
      <c r="A246" t="str">
        <f>'NumConsumers-1'!A246</f>
        <v>RURAL</v>
      </c>
      <c r="B246" t="str">
        <f>'NumConsumers-1'!B246</f>
        <v>Q3</v>
      </c>
      <c r="C246" t="str">
        <f>'NumConsumers-1'!C246</f>
        <v>INDIA</v>
      </c>
      <c r="D246" t="str">
        <f>'NumConsumers-1'!D246</f>
        <v>NR</v>
      </c>
      <c r="E246" t="str">
        <f>'NumConsumers-1'!E246</f>
        <v>PB</v>
      </c>
      <c r="F246">
        <f>'NumConsumers-1'!F246</f>
        <v>2023</v>
      </c>
      <c r="G246">
        <f>'NumConsumers-1'!G246</f>
        <v>755155.65253224457</v>
      </c>
    </row>
    <row r="247" spans="1:7" x14ac:dyDescent="0.25">
      <c r="A247" t="str">
        <f>'NumConsumers-1'!A247</f>
        <v>RURAL</v>
      </c>
      <c r="B247" t="str">
        <f>'NumConsumers-1'!B247</f>
        <v>Q3</v>
      </c>
      <c r="C247" t="str">
        <f>'NumConsumers-1'!C247</f>
        <v>INDIA</v>
      </c>
      <c r="D247" t="str">
        <f>'NumConsumers-1'!D247</f>
        <v>NR</v>
      </c>
      <c r="E247" t="str">
        <f>'NumConsumers-1'!E247</f>
        <v>PB</v>
      </c>
      <c r="F247">
        <f>'NumConsumers-1'!F247</f>
        <v>2024</v>
      </c>
      <c r="G247">
        <f>'NumConsumers-1'!G247</f>
        <v>756139.04894739611</v>
      </c>
    </row>
    <row r="248" spans="1:7" x14ac:dyDescent="0.25">
      <c r="A248" t="str">
        <f>'NumConsumers-1'!A248</f>
        <v>RURAL</v>
      </c>
      <c r="B248" t="str">
        <f>'NumConsumers-1'!B248</f>
        <v>Q3</v>
      </c>
      <c r="C248" t="str">
        <f>'NumConsumers-1'!C248</f>
        <v>INDIA</v>
      </c>
      <c r="D248" t="str">
        <f>'NumConsumers-1'!D248</f>
        <v>NR</v>
      </c>
      <c r="E248" t="str">
        <f>'NumConsumers-1'!E248</f>
        <v>PB</v>
      </c>
      <c r="F248">
        <f>'NumConsumers-1'!F248</f>
        <v>2025</v>
      </c>
      <c r="G248">
        <f>'NumConsumers-1'!G248</f>
        <v>756640.98607305682</v>
      </c>
    </row>
    <row r="249" spans="1:7" x14ac:dyDescent="0.25">
      <c r="A249" t="str">
        <f>'NumConsumers-1'!A249</f>
        <v>RURAL</v>
      </c>
      <c r="B249" t="str">
        <f>'NumConsumers-1'!B249</f>
        <v>Q3</v>
      </c>
      <c r="C249" t="str">
        <f>'NumConsumers-1'!C249</f>
        <v>INDIA</v>
      </c>
      <c r="D249" t="str">
        <f>'NumConsumers-1'!D249</f>
        <v>NR</v>
      </c>
      <c r="E249" t="str">
        <f>'NumConsumers-1'!E249</f>
        <v>PB</v>
      </c>
      <c r="F249">
        <f>'NumConsumers-1'!F249</f>
        <v>2026</v>
      </c>
      <c r="G249">
        <f>'NumConsumers-1'!G249</f>
        <v>756636.67762345006</v>
      </c>
    </row>
    <row r="250" spans="1:7" x14ac:dyDescent="0.25">
      <c r="A250" t="str">
        <f>'NumConsumers-1'!A250</f>
        <v>RURAL</v>
      </c>
      <c r="B250" t="str">
        <f>'NumConsumers-1'!B250</f>
        <v>Q3</v>
      </c>
      <c r="C250" t="str">
        <f>'NumConsumers-1'!C250</f>
        <v>INDIA</v>
      </c>
      <c r="D250" t="str">
        <f>'NumConsumers-1'!D250</f>
        <v>NR</v>
      </c>
      <c r="E250" t="str">
        <f>'NumConsumers-1'!E250</f>
        <v>PB</v>
      </c>
      <c r="F250">
        <f>'NumConsumers-1'!F250</f>
        <v>2027</v>
      </c>
      <c r="G250">
        <f>'NumConsumers-1'!G250</f>
        <v>756100.49254423601</v>
      </c>
    </row>
    <row r="251" spans="1:7" x14ac:dyDescent="0.25">
      <c r="A251" t="str">
        <f>'NumConsumers-1'!A251</f>
        <v>RURAL</v>
      </c>
      <c r="B251" t="str">
        <f>'NumConsumers-1'!B251</f>
        <v>Q3</v>
      </c>
      <c r="C251" t="str">
        <f>'NumConsumers-1'!C251</f>
        <v>INDIA</v>
      </c>
      <c r="D251" t="str">
        <f>'NumConsumers-1'!D251</f>
        <v>NR</v>
      </c>
      <c r="E251" t="str">
        <f>'NumConsumers-1'!E251</f>
        <v>PB</v>
      </c>
      <c r="F251">
        <f>'NumConsumers-1'!F251</f>
        <v>2028</v>
      </c>
      <c r="G251">
        <f>'NumConsumers-1'!G251</f>
        <v>755005.89353487256</v>
      </c>
    </row>
    <row r="252" spans="1:7" x14ac:dyDescent="0.25">
      <c r="A252" t="str">
        <f>'NumConsumers-1'!A252</f>
        <v>RURAL</v>
      </c>
      <c r="B252" t="str">
        <f>'NumConsumers-1'!B252</f>
        <v>Q3</v>
      </c>
      <c r="C252" t="str">
        <f>'NumConsumers-1'!C252</f>
        <v>INDIA</v>
      </c>
      <c r="D252" t="str">
        <f>'NumConsumers-1'!D252</f>
        <v>NR</v>
      </c>
      <c r="E252" t="str">
        <f>'NumConsumers-1'!E252</f>
        <v>PB</v>
      </c>
      <c r="F252">
        <f>'NumConsumers-1'!F252</f>
        <v>2029</v>
      </c>
      <c r="G252">
        <f>'NumConsumers-1'!G252</f>
        <v>753325.22947286139</v>
      </c>
    </row>
    <row r="253" spans="1:7" x14ac:dyDescent="0.25">
      <c r="A253" t="str">
        <f>'NumConsumers-1'!A253</f>
        <v>RURAL</v>
      </c>
      <c r="B253" t="str">
        <f>'NumConsumers-1'!B253</f>
        <v>Q3</v>
      </c>
      <c r="C253" t="str">
        <f>'NumConsumers-1'!C253</f>
        <v>INDIA</v>
      </c>
      <c r="D253" t="str">
        <f>'NumConsumers-1'!D253</f>
        <v>NR</v>
      </c>
      <c r="E253" t="str">
        <f>'NumConsumers-1'!E253</f>
        <v>PB</v>
      </c>
      <c r="F253">
        <f>'NumConsumers-1'!F253</f>
        <v>2030</v>
      </c>
      <c r="G253">
        <f>'NumConsumers-1'!G253</f>
        <v>751030.0027199469</v>
      </c>
    </row>
    <row r="254" spans="1:7" x14ac:dyDescent="0.25">
      <c r="A254" t="str">
        <f>'NumConsumers-1'!A254</f>
        <v>RURAL</v>
      </c>
      <c r="B254" t="str">
        <f>'NumConsumers-1'!B254</f>
        <v>Q3</v>
      </c>
      <c r="C254" t="str">
        <f>'NumConsumers-1'!C254</f>
        <v>INDIA</v>
      </c>
      <c r="D254" t="str">
        <f>'NumConsumers-1'!D254</f>
        <v>NR</v>
      </c>
      <c r="E254" t="str">
        <f>'NumConsumers-1'!E254</f>
        <v>PB</v>
      </c>
      <c r="F254">
        <f>'NumConsumers-1'!F254</f>
        <v>2031</v>
      </c>
      <c r="G254">
        <f>'NumConsumers-1'!G254</f>
        <v>748090.56496370863</v>
      </c>
    </row>
    <row r="255" spans="1:7" x14ac:dyDescent="0.25">
      <c r="A255" t="str">
        <f>'NumConsumers-1'!A255</f>
        <v>RURAL</v>
      </c>
      <c r="B255" t="str">
        <f>'NumConsumers-1'!B255</f>
        <v>Q4</v>
      </c>
      <c r="C255" t="str">
        <f>'NumConsumers-1'!C255</f>
        <v>INDIA</v>
      </c>
      <c r="D255" t="str">
        <f>'NumConsumers-1'!D255</f>
        <v>NR</v>
      </c>
      <c r="E255" t="str">
        <f>'NumConsumers-1'!E255</f>
        <v>PB</v>
      </c>
      <c r="F255">
        <f>'NumConsumers-1'!F255</f>
        <v>2021</v>
      </c>
      <c r="G255">
        <f>'NumConsumers-1'!G255</f>
        <v>751838.99080546678</v>
      </c>
    </row>
    <row r="256" spans="1:7" x14ac:dyDescent="0.25">
      <c r="A256" t="str">
        <f>'NumConsumers-1'!A256</f>
        <v>RURAL</v>
      </c>
      <c r="B256" t="str">
        <f>'NumConsumers-1'!B256</f>
        <v>Q4</v>
      </c>
      <c r="C256" t="str">
        <f>'NumConsumers-1'!C256</f>
        <v>INDIA</v>
      </c>
      <c r="D256" t="str">
        <f>'NumConsumers-1'!D256</f>
        <v>NR</v>
      </c>
      <c r="E256" t="str">
        <f>'NumConsumers-1'!E256</f>
        <v>PB</v>
      </c>
      <c r="F256">
        <f>'NumConsumers-1'!F256</f>
        <v>2022</v>
      </c>
      <c r="G256">
        <f>'NumConsumers-1'!G256</f>
        <v>753714.6613747722</v>
      </c>
    </row>
    <row r="257" spans="1:7" x14ac:dyDescent="0.25">
      <c r="A257" t="str">
        <f>'NumConsumers-1'!A257</f>
        <v>RURAL</v>
      </c>
      <c r="B257" t="str">
        <f>'NumConsumers-1'!B257</f>
        <v>Q4</v>
      </c>
      <c r="C257" t="str">
        <f>'NumConsumers-1'!C257</f>
        <v>INDIA</v>
      </c>
      <c r="D257" t="str">
        <f>'NumConsumers-1'!D257</f>
        <v>NR</v>
      </c>
      <c r="E257" t="str">
        <f>'NumConsumers-1'!E257</f>
        <v>PB</v>
      </c>
      <c r="F257">
        <f>'NumConsumers-1'!F257</f>
        <v>2023</v>
      </c>
      <c r="G257">
        <f>'NumConsumers-1'!G257</f>
        <v>755155.65253224457</v>
      </c>
    </row>
    <row r="258" spans="1:7" x14ac:dyDescent="0.25">
      <c r="A258" t="str">
        <f>'NumConsumers-1'!A258</f>
        <v>RURAL</v>
      </c>
      <c r="B258" t="str">
        <f>'NumConsumers-1'!B258</f>
        <v>Q4</v>
      </c>
      <c r="C258" t="str">
        <f>'NumConsumers-1'!C258</f>
        <v>INDIA</v>
      </c>
      <c r="D258" t="str">
        <f>'NumConsumers-1'!D258</f>
        <v>NR</v>
      </c>
      <c r="E258" t="str">
        <f>'NumConsumers-1'!E258</f>
        <v>PB</v>
      </c>
      <c r="F258">
        <f>'NumConsumers-1'!F258</f>
        <v>2024</v>
      </c>
      <c r="G258">
        <f>'NumConsumers-1'!G258</f>
        <v>756139.04894739611</v>
      </c>
    </row>
    <row r="259" spans="1:7" x14ac:dyDescent="0.25">
      <c r="A259" t="str">
        <f>'NumConsumers-1'!A259</f>
        <v>RURAL</v>
      </c>
      <c r="B259" t="str">
        <f>'NumConsumers-1'!B259</f>
        <v>Q4</v>
      </c>
      <c r="C259" t="str">
        <f>'NumConsumers-1'!C259</f>
        <v>INDIA</v>
      </c>
      <c r="D259" t="str">
        <f>'NumConsumers-1'!D259</f>
        <v>NR</v>
      </c>
      <c r="E259" t="str">
        <f>'NumConsumers-1'!E259</f>
        <v>PB</v>
      </c>
      <c r="F259">
        <f>'NumConsumers-1'!F259</f>
        <v>2025</v>
      </c>
      <c r="G259">
        <f>'NumConsumers-1'!G259</f>
        <v>756640.98607305682</v>
      </c>
    </row>
    <row r="260" spans="1:7" x14ac:dyDescent="0.25">
      <c r="A260" t="str">
        <f>'NumConsumers-1'!A260</f>
        <v>RURAL</v>
      </c>
      <c r="B260" t="str">
        <f>'NumConsumers-1'!B260</f>
        <v>Q4</v>
      </c>
      <c r="C260" t="str">
        <f>'NumConsumers-1'!C260</f>
        <v>INDIA</v>
      </c>
      <c r="D260" t="str">
        <f>'NumConsumers-1'!D260</f>
        <v>NR</v>
      </c>
      <c r="E260" t="str">
        <f>'NumConsumers-1'!E260</f>
        <v>PB</v>
      </c>
      <c r="F260">
        <f>'NumConsumers-1'!F260</f>
        <v>2026</v>
      </c>
      <c r="G260">
        <f>'NumConsumers-1'!G260</f>
        <v>756636.67762345006</v>
      </c>
    </row>
    <row r="261" spans="1:7" x14ac:dyDescent="0.25">
      <c r="A261" t="str">
        <f>'NumConsumers-1'!A261</f>
        <v>RURAL</v>
      </c>
      <c r="B261" t="str">
        <f>'NumConsumers-1'!B261</f>
        <v>Q4</v>
      </c>
      <c r="C261" t="str">
        <f>'NumConsumers-1'!C261</f>
        <v>INDIA</v>
      </c>
      <c r="D261" t="str">
        <f>'NumConsumers-1'!D261</f>
        <v>NR</v>
      </c>
      <c r="E261" t="str">
        <f>'NumConsumers-1'!E261</f>
        <v>PB</v>
      </c>
      <c r="F261">
        <f>'NumConsumers-1'!F261</f>
        <v>2027</v>
      </c>
      <c r="G261">
        <f>'NumConsumers-1'!G261</f>
        <v>756100.49254423601</v>
      </c>
    </row>
    <row r="262" spans="1:7" x14ac:dyDescent="0.25">
      <c r="A262" t="str">
        <f>'NumConsumers-1'!A262</f>
        <v>RURAL</v>
      </c>
      <c r="B262" t="str">
        <f>'NumConsumers-1'!B262</f>
        <v>Q4</v>
      </c>
      <c r="C262" t="str">
        <f>'NumConsumers-1'!C262</f>
        <v>INDIA</v>
      </c>
      <c r="D262" t="str">
        <f>'NumConsumers-1'!D262</f>
        <v>NR</v>
      </c>
      <c r="E262" t="str">
        <f>'NumConsumers-1'!E262</f>
        <v>PB</v>
      </c>
      <c r="F262">
        <f>'NumConsumers-1'!F262</f>
        <v>2028</v>
      </c>
      <c r="G262">
        <f>'NumConsumers-1'!G262</f>
        <v>755005.89353487256</v>
      </c>
    </row>
    <row r="263" spans="1:7" x14ac:dyDescent="0.25">
      <c r="A263" t="str">
        <f>'NumConsumers-1'!A263</f>
        <v>RURAL</v>
      </c>
      <c r="B263" t="str">
        <f>'NumConsumers-1'!B263</f>
        <v>Q4</v>
      </c>
      <c r="C263" t="str">
        <f>'NumConsumers-1'!C263</f>
        <v>INDIA</v>
      </c>
      <c r="D263" t="str">
        <f>'NumConsumers-1'!D263</f>
        <v>NR</v>
      </c>
      <c r="E263" t="str">
        <f>'NumConsumers-1'!E263</f>
        <v>PB</v>
      </c>
      <c r="F263">
        <f>'NumConsumers-1'!F263</f>
        <v>2029</v>
      </c>
      <c r="G263">
        <f>'NumConsumers-1'!G263</f>
        <v>753325.22947286139</v>
      </c>
    </row>
    <row r="264" spans="1:7" x14ac:dyDescent="0.25">
      <c r="A264" t="str">
        <f>'NumConsumers-1'!A264</f>
        <v>RURAL</v>
      </c>
      <c r="B264" t="str">
        <f>'NumConsumers-1'!B264</f>
        <v>Q4</v>
      </c>
      <c r="C264" t="str">
        <f>'NumConsumers-1'!C264</f>
        <v>INDIA</v>
      </c>
      <c r="D264" t="str">
        <f>'NumConsumers-1'!D264</f>
        <v>NR</v>
      </c>
      <c r="E264" t="str">
        <f>'NumConsumers-1'!E264</f>
        <v>PB</v>
      </c>
      <c r="F264">
        <f>'NumConsumers-1'!F264</f>
        <v>2030</v>
      </c>
      <c r="G264">
        <f>'NumConsumers-1'!G264</f>
        <v>751030.0027199469</v>
      </c>
    </row>
    <row r="265" spans="1:7" x14ac:dyDescent="0.25">
      <c r="A265" t="str">
        <f>'NumConsumers-1'!A265</f>
        <v>RURAL</v>
      </c>
      <c r="B265" t="str">
        <f>'NumConsumers-1'!B265</f>
        <v>Q4</v>
      </c>
      <c r="C265" t="str">
        <f>'NumConsumers-1'!C265</f>
        <v>INDIA</v>
      </c>
      <c r="D265" t="str">
        <f>'NumConsumers-1'!D265</f>
        <v>NR</v>
      </c>
      <c r="E265" t="str">
        <f>'NumConsumers-1'!E265</f>
        <v>PB</v>
      </c>
      <c r="F265">
        <f>'NumConsumers-1'!F265</f>
        <v>2031</v>
      </c>
      <c r="G265">
        <f>'NumConsumers-1'!G265</f>
        <v>748090.56496370863</v>
      </c>
    </row>
    <row r="266" spans="1:7" x14ac:dyDescent="0.25">
      <c r="A266" t="str">
        <f>'NumConsumers-1'!A266</f>
        <v>RURAL</v>
      </c>
      <c r="B266" t="str">
        <f>'NumConsumers-1'!B266</f>
        <v>Q5</v>
      </c>
      <c r="C266" t="str">
        <f>'NumConsumers-1'!C266</f>
        <v>INDIA</v>
      </c>
      <c r="D266" t="str">
        <f>'NumConsumers-1'!D266</f>
        <v>NR</v>
      </c>
      <c r="E266" t="str">
        <f>'NumConsumers-1'!E266</f>
        <v>PB</v>
      </c>
      <c r="F266">
        <f>'NumConsumers-1'!F266</f>
        <v>2021</v>
      </c>
      <c r="G266">
        <f>'NumConsumers-1'!G266</f>
        <v>751838.99080546678</v>
      </c>
    </row>
    <row r="267" spans="1:7" x14ac:dyDescent="0.25">
      <c r="A267" t="str">
        <f>'NumConsumers-1'!A267</f>
        <v>RURAL</v>
      </c>
      <c r="B267" t="str">
        <f>'NumConsumers-1'!B267</f>
        <v>Q5</v>
      </c>
      <c r="C267" t="str">
        <f>'NumConsumers-1'!C267</f>
        <v>INDIA</v>
      </c>
      <c r="D267" t="str">
        <f>'NumConsumers-1'!D267</f>
        <v>NR</v>
      </c>
      <c r="E267" t="str">
        <f>'NumConsumers-1'!E267</f>
        <v>PB</v>
      </c>
      <c r="F267">
        <f>'NumConsumers-1'!F267</f>
        <v>2022</v>
      </c>
      <c r="G267">
        <f>'NumConsumers-1'!G267</f>
        <v>753714.6613747722</v>
      </c>
    </row>
    <row r="268" spans="1:7" x14ac:dyDescent="0.25">
      <c r="A268" t="str">
        <f>'NumConsumers-1'!A268</f>
        <v>RURAL</v>
      </c>
      <c r="B268" t="str">
        <f>'NumConsumers-1'!B268</f>
        <v>Q5</v>
      </c>
      <c r="C268" t="str">
        <f>'NumConsumers-1'!C268</f>
        <v>INDIA</v>
      </c>
      <c r="D268" t="str">
        <f>'NumConsumers-1'!D268</f>
        <v>NR</v>
      </c>
      <c r="E268" t="str">
        <f>'NumConsumers-1'!E268</f>
        <v>PB</v>
      </c>
      <c r="F268">
        <f>'NumConsumers-1'!F268</f>
        <v>2023</v>
      </c>
      <c r="G268">
        <f>'NumConsumers-1'!G268</f>
        <v>755155.65253224457</v>
      </c>
    </row>
    <row r="269" spans="1:7" x14ac:dyDescent="0.25">
      <c r="A269" t="str">
        <f>'NumConsumers-1'!A269</f>
        <v>RURAL</v>
      </c>
      <c r="B269" t="str">
        <f>'NumConsumers-1'!B269</f>
        <v>Q5</v>
      </c>
      <c r="C269" t="str">
        <f>'NumConsumers-1'!C269</f>
        <v>INDIA</v>
      </c>
      <c r="D269" t="str">
        <f>'NumConsumers-1'!D269</f>
        <v>NR</v>
      </c>
      <c r="E269" t="str">
        <f>'NumConsumers-1'!E269</f>
        <v>PB</v>
      </c>
      <c r="F269">
        <f>'NumConsumers-1'!F269</f>
        <v>2024</v>
      </c>
      <c r="G269">
        <f>'NumConsumers-1'!G269</f>
        <v>756139.04894739611</v>
      </c>
    </row>
    <row r="270" spans="1:7" x14ac:dyDescent="0.25">
      <c r="A270" t="str">
        <f>'NumConsumers-1'!A270</f>
        <v>RURAL</v>
      </c>
      <c r="B270" t="str">
        <f>'NumConsumers-1'!B270</f>
        <v>Q5</v>
      </c>
      <c r="C270" t="str">
        <f>'NumConsumers-1'!C270</f>
        <v>INDIA</v>
      </c>
      <c r="D270" t="str">
        <f>'NumConsumers-1'!D270</f>
        <v>NR</v>
      </c>
      <c r="E270" t="str">
        <f>'NumConsumers-1'!E270</f>
        <v>PB</v>
      </c>
      <c r="F270">
        <f>'NumConsumers-1'!F270</f>
        <v>2025</v>
      </c>
      <c r="G270">
        <f>'NumConsumers-1'!G270</f>
        <v>756640.98607305682</v>
      </c>
    </row>
    <row r="271" spans="1:7" x14ac:dyDescent="0.25">
      <c r="A271" t="str">
        <f>'NumConsumers-1'!A271</f>
        <v>RURAL</v>
      </c>
      <c r="B271" t="str">
        <f>'NumConsumers-1'!B271</f>
        <v>Q5</v>
      </c>
      <c r="C271" t="str">
        <f>'NumConsumers-1'!C271</f>
        <v>INDIA</v>
      </c>
      <c r="D271" t="str">
        <f>'NumConsumers-1'!D271</f>
        <v>NR</v>
      </c>
      <c r="E271" t="str">
        <f>'NumConsumers-1'!E271</f>
        <v>PB</v>
      </c>
      <c r="F271">
        <f>'NumConsumers-1'!F271</f>
        <v>2026</v>
      </c>
      <c r="G271">
        <f>'NumConsumers-1'!G271</f>
        <v>756636.67762345006</v>
      </c>
    </row>
    <row r="272" spans="1:7" x14ac:dyDescent="0.25">
      <c r="A272" t="str">
        <f>'NumConsumers-1'!A272</f>
        <v>RURAL</v>
      </c>
      <c r="B272" t="str">
        <f>'NumConsumers-1'!B272</f>
        <v>Q5</v>
      </c>
      <c r="C272" t="str">
        <f>'NumConsumers-1'!C272</f>
        <v>INDIA</v>
      </c>
      <c r="D272" t="str">
        <f>'NumConsumers-1'!D272</f>
        <v>NR</v>
      </c>
      <c r="E272" t="str">
        <f>'NumConsumers-1'!E272</f>
        <v>PB</v>
      </c>
      <c r="F272">
        <f>'NumConsumers-1'!F272</f>
        <v>2027</v>
      </c>
      <c r="G272">
        <f>'NumConsumers-1'!G272</f>
        <v>756100.49254423601</v>
      </c>
    </row>
    <row r="273" spans="1:7" x14ac:dyDescent="0.25">
      <c r="A273" t="str">
        <f>'NumConsumers-1'!A273</f>
        <v>RURAL</v>
      </c>
      <c r="B273" t="str">
        <f>'NumConsumers-1'!B273</f>
        <v>Q5</v>
      </c>
      <c r="C273" t="str">
        <f>'NumConsumers-1'!C273</f>
        <v>INDIA</v>
      </c>
      <c r="D273" t="str">
        <f>'NumConsumers-1'!D273</f>
        <v>NR</v>
      </c>
      <c r="E273" t="str">
        <f>'NumConsumers-1'!E273</f>
        <v>PB</v>
      </c>
      <c r="F273">
        <f>'NumConsumers-1'!F273</f>
        <v>2028</v>
      </c>
      <c r="G273">
        <f>'NumConsumers-1'!G273</f>
        <v>755005.89353487256</v>
      </c>
    </row>
    <row r="274" spans="1:7" x14ac:dyDescent="0.25">
      <c r="A274" t="str">
        <f>'NumConsumers-1'!A274</f>
        <v>RURAL</v>
      </c>
      <c r="B274" t="str">
        <f>'NumConsumers-1'!B274</f>
        <v>Q5</v>
      </c>
      <c r="C274" t="str">
        <f>'NumConsumers-1'!C274</f>
        <v>INDIA</v>
      </c>
      <c r="D274" t="str">
        <f>'NumConsumers-1'!D274</f>
        <v>NR</v>
      </c>
      <c r="E274" t="str">
        <f>'NumConsumers-1'!E274</f>
        <v>PB</v>
      </c>
      <c r="F274">
        <f>'NumConsumers-1'!F274</f>
        <v>2029</v>
      </c>
      <c r="G274">
        <f>'NumConsumers-1'!G274</f>
        <v>753325.22947286139</v>
      </c>
    </row>
    <row r="275" spans="1:7" x14ac:dyDescent="0.25">
      <c r="A275" t="str">
        <f>'NumConsumers-1'!A275</f>
        <v>RURAL</v>
      </c>
      <c r="B275" t="str">
        <f>'NumConsumers-1'!B275</f>
        <v>Q5</v>
      </c>
      <c r="C275" t="str">
        <f>'NumConsumers-1'!C275</f>
        <v>INDIA</v>
      </c>
      <c r="D275" t="str">
        <f>'NumConsumers-1'!D275</f>
        <v>NR</v>
      </c>
      <c r="E275" t="str">
        <f>'NumConsumers-1'!E275</f>
        <v>PB</v>
      </c>
      <c r="F275">
        <f>'NumConsumers-1'!F275</f>
        <v>2030</v>
      </c>
      <c r="G275">
        <f>'NumConsumers-1'!G275</f>
        <v>751030.0027199469</v>
      </c>
    </row>
    <row r="276" spans="1:7" x14ac:dyDescent="0.25">
      <c r="A276" t="str">
        <f>'NumConsumers-1'!A276</f>
        <v>RURAL</v>
      </c>
      <c r="B276" t="str">
        <f>'NumConsumers-1'!B276</f>
        <v>Q5</v>
      </c>
      <c r="C276" t="str">
        <f>'NumConsumers-1'!C276</f>
        <v>INDIA</v>
      </c>
      <c r="D276" t="str">
        <f>'NumConsumers-1'!D276</f>
        <v>NR</v>
      </c>
      <c r="E276" t="str">
        <f>'NumConsumers-1'!E276</f>
        <v>PB</v>
      </c>
      <c r="F276">
        <f>'NumConsumers-1'!F276</f>
        <v>2031</v>
      </c>
      <c r="G276">
        <f>'NumConsumers-1'!G276</f>
        <v>748090.56496370863</v>
      </c>
    </row>
    <row r="277" spans="1:7" x14ac:dyDescent="0.25">
      <c r="A277" t="str">
        <f>'NumConsumers-1'!A277</f>
        <v>URBAN</v>
      </c>
      <c r="B277" t="str">
        <f>'NumConsumers-1'!B277</f>
        <v>Q1</v>
      </c>
      <c r="C277" t="str">
        <f>'NumConsumers-1'!C277</f>
        <v>INDIA</v>
      </c>
      <c r="D277" t="str">
        <f>'NumConsumers-1'!D277</f>
        <v>NR</v>
      </c>
      <c r="E277" t="str">
        <f>'NumConsumers-1'!E277</f>
        <v>PB</v>
      </c>
      <c r="F277">
        <f>'NumConsumers-1'!F277</f>
        <v>2021</v>
      </c>
      <c r="G277">
        <f>'NumConsumers-1'!G277</f>
        <v>740836.54287873511</v>
      </c>
    </row>
    <row r="278" spans="1:7" x14ac:dyDescent="0.25">
      <c r="A278" t="str">
        <f>'NumConsumers-1'!A278</f>
        <v>URBAN</v>
      </c>
      <c r="B278" t="str">
        <f>'NumConsumers-1'!B278</f>
        <v>Q1</v>
      </c>
      <c r="C278" t="str">
        <f>'NumConsumers-1'!C278</f>
        <v>INDIA</v>
      </c>
      <c r="D278" t="str">
        <f>'NumConsumers-1'!D278</f>
        <v>NR</v>
      </c>
      <c r="E278" t="str">
        <f>'NumConsumers-1'!E278</f>
        <v>PB</v>
      </c>
      <c r="F278">
        <f>'NumConsumers-1'!F278</f>
        <v>2022</v>
      </c>
      <c r="G278">
        <f>'NumConsumers-1'!G278</f>
        <v>771318.97704768518</v>
      </c>
    </row>
    <row r="279" spans="1:7" x14ac:dyDescent="0.25">
      <c r="A279" t="str">
        <f>'NumConsumers-1'!A279</f>
        <v>URBAN</v>
      </c>
      <c r="B279" t="str">
        <f>'NumConsumers-1'!B279</f>
        <v>Q1</v>
      </c>
      <c r="C279" t="str">
        <f>'NumConsumers-1'!C279</f>
        <v>INDIA</v>
      </c>
      <c r="D279" t="str">
        <f>'NumConsumers-1'!D279</f>
        <v>NR</v>
      </c>
      <c r="E279" t="str">
        <f>'NumConsumers-1'!E279</f>
        <v>PB</v>
      </c>
      <c r="F279">
        <f>'NumConsumers-1'!F279</f>
        <v>2023</v>
      </c>
      <c r="G279">
        <f>'NumConsumers-1'!G279</f>
        <v>803012.47392128978</v>
      </c>
    </row>
    <row r="280" spans="1:7" x14ac:dyDescent="0.25">
      <c r="A280" t="str">
        <f>'NumConsumers-1'!A280</f>
        <v>URBAN</v>
      </c>
      <c r="B280" t="str">
        <f>'NumConsumers-1'!B280</f>
        <v>Q1</v>
      </c>
      <c r="C280" t="str">
        <f>'NumConsumers-1'!C280</f>
        <v>INDIA</v>
      </c>
      <c r="D280" t="str">
        <f>'NumConsumers-1'!D280</f>
        <v>NR</v>
      </c>
      <c r="E280" t="str">
        <f>'NumConsumers-1'!E280</f>
        <v>PB</v>
      </c>
      <c r="F280">
        <f>'NumConsumers-1'!F280</f>
        <v>2024</v>
      </c>
      <c r="G280">
        <f>'NumConsumers-1'!G280</f>
        <v>835963.18398867303</v>
      </c>
    </row>
    <row r="281" spans="1:7" x14ac:dyDescent="0.25">
      <c r="A281" t="str">
        <f>'NumConsumers-1'!A281</f>
        <v>URBAN</v>
      </c>
      <c r="B281" t="str">
        <f>'NumConsumers-1'!B281</f>
        <v>Q1</v>
      </c>
      <c r="C281" t="str">
        <f>'NumConsumers-1'!C281</f>
        <v>INDIA</v>
      </c>
      <c r="D281" t="str">
        <f>'NumConsumers-1'!D281</f>
        <v>NR</v>
      </c>
      <c r="E281" t="str">
        <f>'NumConsumers-1'!E281</f>
        <v>PB</v>
      </c>
      <c r="F281">
        <f>'NumConsumers-1'!F281</f>
        <v>2025</v>
      </c>
      <c r="G281">
        <f>'NumConsumers-1'!G281</f>
        <v>870218.74043376802</v>
      </c>
    </row>
    <row r="282" spans="1:7" x14ac:dyDescent="0.25">
      <c r="A282" t="str">
        <f>'NumConsumers-1'!A282</f>
        <v>URBAN</v>
      </c>
      <c r="B282" t="str">
        <f>'NumConsumers-1'!B282</f>
        <v>Q1</v>
      </c>
      <c r="C282" t="str">
        <f>'NumConsumers-1'!C282</f>
        <v>INDIA</v>
      </c>
      <c r="D282" t="str">
        <f>'NumConsumers-1'!D282</f>
        <v>NR</v>
      </c>
      <c r="E282" t="str">
        <f>'NumConsumers-1'!E282</f>
        <v>PB</v>
      </c>
      <c r="F282">
        <f>'NumConsumers-1'!F282</f>
        <v>2026</v>
      </c>
      <c r="G282">
        <f>'NumConsumers-1'!G282</f>
        <v>905828.6367349776</v>
      </c>
    </row>
    <row r="283" spans="1:7" x14ac:dyDescent="0.25">
      <c r="A283" t="str">
        <f>'NumConsumers-1'!A283</f>
        <v>URBAN</v>
      </c>
      <c r="B283" t="str">
        <f>'NumConsumers-1'!B283</f>
        <v>Q1</v>
      </c>
      <c r="C283" t="str">
        <f>'NumConsumers-1'!C283</f>
        <v>INDIA</v>
      </c>
      <c r="D283" t="str">
        <f>'NumConsumers-1'!D283</f>
        <v>NR</v>
      </c>
      <c r="E283" t="str">
        <f>'NumConsumers-1'!E283</f>
        <v>PB</v>
      </c>
      <c r="F283">
        <f>'NumConsumers-1'!F283</f>
        <v>2027</v>
      </c>
      <c r="G283">
        <f>'NumConsumers-1'!G283</f>
        <v>942844.16014816926</v>
      </c>
    </row>
    <row r="284" spans="1:7" x14ac:dyDescent="0.25">
      <c r="A284" t="str">
        <f>'NumConsumers-1'!A284</f>
        <v>URBAN</v>
      </c>
      <c r="B284" t="str">
        <f>'NumConsumers-1'!B284</f>
        <v>Q1</v>
      </c>
      <c r="C284" t="str">
        <f>'NumConsumers-1'!C284</f>
        <v>INDIA</v>
      </c>
      <c r="D284" t="str">
        <f>'NumConsumers-1'!D284</f>
        <v>NR</v>
      </c>
      <c r="E284" t="str">
        <f>'NumConsumers-1'!E284</f>
        <v>PB</v>
      </c>
      <c r="F284">
        <f>'NumConsumers-1'!F284</f>
        <v>2028</v>
      </c>
      <c r="G284">
        <f>'NumConsumers-1'!G284</f>
        <v>981318.37661347515</v>
      </c>
    </row>
    <row r="285" spans="1:7" x14ac:dyDescent="0.25">
      <c r="A285" t="str">
        <f>'NumConsumers-1'!A285</f>
        <v>URBAN</v>
      </c>
      <c r="B285" t="str">
        <f>'NumConsumers-1'!B285</f>
        <v>Q1</v>
      </c>
      <c r="C285" t="str">
        <f>'NumConsumers-1'!C285</f>
        <v>INDIA</v>
      </c>
      <c r="D285" t="str">
        <f>'NumConsumers-1'!D285</f>
        <v>NR</v>
      </c>
      <c r="E285" t="str">
        <f>'NumConsumers-1'!E285</f>
        <v>PB</v>
      </c>
      <c r="F285">
        <f>'NumConsumers-1'!F285</f>
        <v>2029</v>
      </c>
      <c r="G285">
        <f>'NumConsumers-1'!G285</f>
        <v>1021306.231700266</v>
      </c>
    </row>
    <row r="286" spans="1:7" x14ac:dyDescent="0.25">
      <c r="A286" t="str">
        <f>'NumConsumers-1'!A286</f>
        <v>URBAN</v>
      </c>
      <c r="B286" t="str">
        <f>'NumConsumers-1'!B286</f>
        <v>Q1</v>
      </c>
      <c r="C286" t="str">
        <f>'NumConsumers-1'!C286</f>
        <v>INDIA</v>
      </c>
      <c r="D286" t="str">
        <f>'NumConsumers-1'!D286</f>
        <v>NR</v>
      </c>
      <c r="E286" t="str">
        <f>'NumConsumers-1'!E286</f>
        <v>PB</v>
      </c>
      <c r="F286">
        <f>'NumConsumers-1'!F286</f>
        <v>2030</v>
      </c>
      <c r="G286">
        <f>'NumConsumers-1'!G286</f>
        <v>1062864.655892258</v>
      </c>
    </row>
    <row r="287" spans="1:7" x14ac:dyDescent="0.25">
      <c r="A287" t="str">
        <f>'NumConsumers-1'!A287</f>
        <v>URBAN</v>
      </c>
      <c r="B287" t="str">
        <f>'NumConsumers-1'!B287</f>
        <v>Q1</v>
      </c>
      <c r="C287" t="str">
        <f>'NumConsumers-1'!C287</f>
        <v>INDIA</v>
      </c>
      <c r="D287" t="str">
        <f>'NumConsumers-1'!D287</f>
        <v>NR</v>
      </c>
      <c r="E287" t="str">
        <f>'NumConsumers-1'!E287</f>
        <v>PB</v>
      </c>
      <c r="F287">
        <f>'NumConsumers-1'!F287</f>
        <v>2031</v>
      </c>
      <c r="G287">
        <f>'NumConsumers-1'!G287</f>
        <v>1106052.6742854225</v>
      </c>
    </row>
    <row r="288" spans="1:7" x14ac:dyDescent="0.25">
      <c r="A288" t="str">
        <f>'NumConsumers-1'!A288</f>
        <v>URBAN</v>
      </c>
      <c r="B288" t="str">
        <f>'NumConsumers-1'!B288</f>
        <v>Q2</v>
      </c>
      <c r="C288" t="str">
        <f>'NumConsumers-1'!C288</f>
        <v>INDIA</v>
      </c>
      <c r="D288" t="str">
        <f>'NumConsumers-1'!D288</f>
        <v>NR</v>
      </c>
      <c r="E288" t="str">
        <f>'NumConsumers-1'!E288</f>
        <v>PB</v>
      </c>
      <c r="F288">
        <f>'NumConsumers-1'!F288</f>
        <v>2021</v>
      </c>
      <c r="G288">
        <f>'NumConsumers-1'!G288</f>
        <v>740836.54287873511</v>
      </c>
    </row>
    <row r="289" spans="1:7" x14ac:dyDescent="0.25">
      <c r="A289" t="str">
        <f>'NumConsumers-1'!A289</f>
        <v>URBAN</v>
      </c>
      <c r="B289" t="str">
        <f>'NumConsumers-1'!B289</f>
        <v>Q2</v>
      </c>
      <c r="C289" t="str">
        <f>'NumConsumers-1'!C289</f>
        <v>INDIA</v>
      </c>
      <c r="D289" t="str">
        <f>'NumConsumers-1'!D289</f>
        <v>NR</v>
      </c>
      <c r="E289" t="str">
        <f>'NumConsumers-1'!E289</f>
        <v>PB</v>
      </c>
      <c r="F289">
        <f>'NumConsumers-1'!F289</f>
        <v>2022</v>
      </c>
      <c r="G289">
        <f>'NumConsumers-1'!G289</f>
        <v>771318.97704768518</v>
      </c>
    </row>
    <row r="290" spans="1:7" x14ac:dyDescent="0.25">
      <c r="A290" t="str">
        <f>'NumConsumers-1'!A290</f>
        <v>URBAN</v>
      </c>
      <c r="B290" t="str">
        <f>'NumConsumers-1'!B290</f>
        <v>Q2</v>
      </c>
      <c r="C290" t="str">
        <f>'NumConsumers-1'!C290</f>
        <v>INDIA</v>
      </c>
      <c r="D290" t="str">
        <f>'NumConsumers-1'!D290</f>
        <v>NR</v>
      </c>
      <c r="E290" t="str">
        <f>'NumConsumers-1'!E290</f>
        <v>PB</v>
      </c>
      <c r="F290">
        <f>'NumConsumers-1'!F290</f>
        <v>2023</v>
      </c>
      <c r="G290">
        <f>'NumConsumers-1'!G290</f>
        <v>803012.47392128978</v>
      </c>
    </row>
    <row r="291" spans="1:7" x14ac:dyDescent="0.25">
      <c r="A291" t="str">
        <f>'NumConsumers-1'!A291</f>
        <v>URBAN</v>
      </c>
      <c r="B291" t="str">
        <f>'NumConsumers-1'!B291</f>
        <v>Q2</v>
      </c>
      <c r="C291" t="str">
        <f>'NumConsumers-1'!C291</f>
        <v>INDIA</v>
      </c>
      <c r="D291" t="str">
        <f>'NumConsumers-1'!D291</f>
        <v>NR</v>
      </c>
      <c r="E291" t="str">
        <f>'NumConsumers-1'!E291</f>
        <v>PB</v>
      </c>
      <c r="F291">
        <f>'NumConsumers-1'!F291</f>
        <v>2024</v>
      </c>
      <c r="G291">
        <f>'NumConsumers-1'!G291</f>
        <v>835963.18398867303</v>
      </c>
    </row>
    <row r="292" spans="1:7" x14ac:dyDescent="0.25">
      <c r="A292" t="str">
        <f>'NumConsumers-1'!A292</f>
        <v>URBAN</v>
      </c>
      <c r="B292" t="str">
        <f>'NumConsumers-1'!B292</f>
        <v>Q2</v>
      </c>
      <c r="C292" t="str">
        <f>'NumConsumers-1'!C292</f>
        <v>INDIA</v>
      </c>
      <c r="D292" t="str">
        <f>'NumConsumers-1'!D292</f>
        <v>NR</v>
      </c>
      <c r="E292" t="str">
        <f>'NumConsumers-1'!E292</f>
        <v>PB</v>
      </c>
      <c r="F292">
        <f>'NumConsumers-1'!F292</f>
        <v>2025</v>
      </c>
      <c r="G292">
        <f>'NumConsumers-1'!G292</f>
        <v>870218.74043376802</v>
      </c>
    </row>
    <row r="293" spans="1:7" x14ac:dyDescent="0.25">
      <c r="A293" t="str">
        <f>'NumConsumers-1'!A293</f>
        <v>URBAN</v>
      </c>
      <c r="B293" t="str">
        <f>'NumConsumers-1'!B293</f>
        <v>Q2</v>
      </c>
      <c r="C293" t="str">
        <f>'NumConsumers-1'!C293</f>
        <v>INDIA</v>
      </c>
      <c r="D293" t="str">
        <f>'NumConsumers-1'!D293</f>
        <v>NR</v>
      </c>
      <c r="E293" t="str">
        <f>'NumConsumers-1'!E293</f>
        <v>PB</v>
      </c>
      <c r="F293">
        <f>'NumConsumers-1'!F293</f>
        <v>2026</v>
      </c>
      <c r="G293">
        <f>'NumConsumers-1'!G293</f>
        <v>905828.6367349776</v>
      </c>
    </row>
    <row r="294" spans="1:7" x14ac:dyDescent="0.25">
      <c r="A294" t="str">
        <f>'NumConsumers-1'!A294</f>
        <v>URBAN</v>
      </c>
      <c r="B294" t="str">
        <f>'NumConsumers-1'!B294</f>
        <v>Q2</v>
      </c>
      <c r="C294" t="str">
        <f>'NumConsumers-1'!C294</f>
        <v>INDIA</v>
      </c>
      <c r="D294" t="str">
        <f>'NumConsumers-1'!D294</f>
        <v>NR</v>
      </c>
      <c r="E294" t="str">
        <f>'NumConsumers-1'!E294</f>
        <v>PB</v>
      </c>
      <c r="F294">
        <f>'NumConsumers-1'!F294</f>
        <v>2027</v>
      </c>
      <c r="G294">
        <f>'NumConsumers-1'!G294</f>
        <v>942844.16014816926</v>
      </c>
    </row>
    <row r="295" spans="1:7" x14ac:dyDescent="0.25">
      <c r="A295" t="str">
        <f>'NumConsumers-1'!A295</f>
        <v>URBAN</v>
      </c>
      <c r="B295" t="str">
        <f>'NumConsumers-1'!B295</f>
        <v>Q2</v>
      </c>
      <c r="C295" t="str">
        <f>'NumConsumers-1'!C295</f>
        <v>INDIA</v>
      </c>
      <c r="D295" t="str">
        <f>'NumConsumers-1'!D295</f>
        <v>NR</v>
      </c>
      <c r="E295" t="str">
        <f>'NumConsumers-1'!E295</f>
        <v>PB</v>
      </c>
      <c r="F295">
        <f>'NumConsumers-1'!F295</f>
        <v>2028</v>
      </c>
      <c r="G295">
        <f>'NumConsumers-1'!G295</f>
        <v>981318.37661347515</v>
      </c>
    </row>
    <row r="296" spans="1:7" x14ac:dyDescent="0.25">
      <c r="A296" t="str">
        <f>'NumConsumers-1'!A296</f>
        <v>URBAN</v>
      </c>
      <c r="B296" t="str">
        <f>'NumConsumers-1'!B296</f>
        <v>Q2</v>
      </c>
      <c r="C296" t="str">
        <f>'NumConsumers-1'!C296</f>
        <v>INDIA</v>
      </c>
      <c r="D296" t="str">
        <f>'NumConsumers-1'!D296</f>
        <v>NR</v>
      </c>
      <c r="E296" t="str">
        <f>'NumConsumers-1'!E296</f>
        <v>PB</v>
      </c>
      <c r="F296">
        <f>'NumConsumers-1'!F296</f>
        <v>2029</v>
      </c>
      <c r="G296">
        <f>'NumConsumers-1'!G296</f>
        <v>1021306.231700266</v>
      </c>
    </row>
    <row r="297" spans="1:7" x14ac:dyDescent="0.25">
      <c r="A297" t="str">
        <f>'NumConsumers-1'!A297</f>
        <v>URBAN</v>
      </c>
      <c r="B297" t="str">
        <f>'NumConsumers-1'!B297</f>
        <v>Q2</v>
      </c>
      <c r="C297" t="str">
        <f>'NumConsumers-1'!C297</f>
        <v>INDIA</v>
      </c>
      <c r="D297" t="str">
        <f>'NumConsumers-1'!D297</f>
        <v>NR</v>
      </c>
      <c r="E297" t="str">
        <f>'NumConsumers-1'!E297</f>
        <v>PB</v>
      </c>
      <c r="F297">
        <f>'NumConsumers-1'!F297</f>
        <v>2030</v>
      </c>
      <c r="G297">
        <f>'NumConsumers-1'!G297</f>
        <v>1062864.655892258</v>
      </c>
    </row>
    <row r="298" spans="1:7" x14ac:dyDescent="0.25">
      <c r="A298" t="str">
        <f>'NumConsumers-1'!A298</f>
        <v>URBAN</v>
      </c>
      <c r="B298" t="str">
        <f>'NumConsumers-1'!B298</f>
        <v>Q2</v>
      </c>
      <c r="C298" t="str">
        <f>'NumConsumers-1'!C298</f>
        <v>INDIA</v>
      </c>
      <c r="D298" t="str">
        <f>'NumConsumers-1'!D298</f>
        <v>NR</v>
      </c>
      <c r="E298" t="str">
        <f>'NumConsumers-1'!E298</f>
        <v>PB</v>
      </c>
      <c r="F298">
        <f>'NumConsumers-1'!F298</f>
        <v>2031</v>
      </c>
      <c r="G298">
        <f>'NumConsumers-1'!G298</f>
        <v>1106052.6742854225</v>
      </c>
    </row>
    <row r="299" spans="1:7" x14ac:dyDescent="0.25">
      <c r="A299" t="str">
        <f>'NumConsumers-1'!A299</f>
        <v>URBAN</v>
      </c>
      <c r="B299" t="str">
        <f>'NumConsumers-1'!B299</f>
        <v>Q3</v>
      </c>
      <c r="C299" t="str">
        <f>'NumConsumers-1'!C299</f>
        <v>INDIA</v>
      </c>
      <c r="D299" t="str">
        <f>'NumConsumers-1'!D299</f>
        <v>NR</v>
      </c>
      <c r="E299" t="str">
        <f>'NumConsumers-1'!E299</f>
        <v>PB</v>
      </c>
      <c r="F299">
        <f>'NumConsumers-1'!F299</f>
        <v>2021</v>
      </c>
      <c r="G299">
        <f>'NumConsumers-1'!G299</f>
        <v>740836.54287873511</v>
      </c>
    </row>
    <row r="300" spans="1:7" x14ac:dyDescent="0.25">
      <c r="A300" t="str">
        <f>'NumConsumers-1'!A300</f>
        <v>URBAN</v>
      </c>
      <c r="B300" t="str">
        <f>'NumConsumers-1'!B300</f>
        <v>Q3</v>
      </c>
      <c r="C300" t="str">
        <f>'NumConsumers-1'!C300</f>
        <v>INDIA</v>
      </c>
      <c r="D300" t="str">
        <f>'NumConsumers-1'!D300</f>
        <v>NR</v>
      </c>
      <c r="E300" t="str">
        <f>'NumConsumers-1'!E300</f>
        <v>PB</v>
      </c>
      <c r="F300">
        <f>'NumConsumers-1'!F300</f>
        <v>2022</v>
      </c>
      <c r="G300">
        <f>'NumConsumers-1'!G300</f>
        <v>771318.97704768518</v>
      </c>
    </row>
    <row r="301" spans="1:7" x14ac:dyDescent="0.25">
      <c r="A301" t="str">
        <f>'NumConsumers-1'!A301</f>
        <v>URBAN</v>
      </c>
      <c r="B301" t="str">
        <f>'NumConsumers-1'!B301</f>
        <v>Q3</v>
      </c>
      <c r="C301" t="str">
        <f>'NumConsumers-1'!C301</f>
        <v>INDIA</v>
      </c>
      <c r="D301" t="str">
        <f>'NumConsumers-1'!D301</f>
        <v>NR</v>
      </c>
      <c r="E301" t="str">
        <f>'NumConsumers-1'!E301</f>
        <v>PB</v>
      </c>
      <c r="F301">
        <f>'NumConsumers-1'!F301</f>
        <v>2023</v>
      </c>
      <c r="G301">
        <f>'NumConsumers-1'!G301</f>
        <v>803012.47392128978</v>
      </c>
    </row>
    <row r="302" spans="1:7" x14ac:dyDescent="0.25">
      <c r="A302" t="str">
        <f>'NumConsumers-1'!A302</f>
        <v>URBAN</v>
      </c>
      <c r="B302" t="str">
        <f>'NumConsumers-1'!B302</f>
        <v>Q3</v>
      </c>
      <c r="C302" t="str">
        <f>'NumConsumers-1'!C302</f>
        <v>INDIA</v>
      </c>
      <c r="D302" t="str">
        <f>'NumConsumers-1'!D302</f>
        <v>NR</v>
      </c>
      <c r="E302" t="str">
        <f>'NumConsumers-1'!E302</f>
        <v>PB</v>
      </c>
      <c r="F302">
        <f>'NumConsumers-1'!F302</f>
        <v>2024</v>
      </c>
      <c r="G302">
        <f>'NumConsumers-1'!G302</f>
        <v>835963.18398867303</v>
      </c>
    </row>
    <row r="303" spans="1:7" x14ac:dyDescent="0.25">
      <c r="A303" t="str">
        <f>'NumConsumers-1'!A303</f>
        <v>URBAN</v>
      </c>
      <c r="B303" t="str">
        <f>'NumConsumers-1'!B303</f>
        <v>Q3</v>
      </c>
      <c r="C303" t="str">
        <f>'NumConsumers-1'!C303</f>
        <v>INDIA</v>
      </c>
      <c r="D303" t="str">
        <f>'NumConsumers-1'!D303</f>
        <v>NR</v>
      </c>
      <c r="E303" t="str">
        <f>'NumConsumers-1'!E303</f>
        <v>PB</v>
      </c>
      <c r="F303">
        <f>'NumConsumers-1'!F303</f>
        <v>2025</v>
      </c>
      <c r="G303">
        <f>'NumConsumers-1'!G303</f>
        <v>870218.74043376802</v>
      </c>
    </row>
    <row r="304" spans="1:7" x14ac:dyDescent="0.25">
      <c r="A304" t="str">
        <f>'NumConsumers-1'!A304</f>
        <v>URBAN</v>
      </c>
      <c r="B304" t="str">
        <f>'NumConsumers-1'!B304</f>
        <v>Q3</v>
      </c>
      <c r="C304" t="str">
        <f>'NumConsumers-1'!C304</f>
        <v>INDIA</v>
      </c>
      <c r="D304" t="str">
        <f>'NumConsumers-1'!D304</f>
        <v>NR</v>
      </c>
      <c r="E304" t="str">
        <f>'NumConsumers-1'!E304</f>
        <v>PB</v>
      </c>
      <c r="F304">
        <f>'NumConsumers-1'!F304</f>
        <v>2026</v>
      </c>
      <c r="G304">
        <f>'NumConsumers-1'!G304</f>
        <v>905828.6367349776</v>
      </c>
    </row>
    <row r="305" spans="1:7" x14ac:dyDescent="0.25">
      <c r="A305" t="str">
        <f>'NumConsumers-1'!A305</f>
        <v>URBAN</v>
      </c>
      <c r="B305" t="str">
        <f>'NumConsumers-1'!B305</f>
        <v>Q3</v>
      </c>
      <c r="C305" t="str">
        <f>'NumConsumers-1'!C305</f>
        <v>INDIA</v>
      </c>
      <c r="D305" t="str">
        <f>'NumConsumers-1'!D305</f>
        <v>NR</v>
      </c>
      <c r="E305" t="str">
        <f>'NumConsumers-1'!E305</f>
        <v>PB</v>
      </c>
      <c r="F305">
        <f>'NumConsumers-1'!F305</f>
        <v>2027</v>
      </c>
      <c r="G305">
        <f>'NumConsumers-1'!G305</f>
        <v>942844.16014816926</v>
      </c>
    </row>
    <row r="306" spans="1:7" x14ac:dyDescent="0.25">
      <c r="A306" t="str">
        <f>'NumConsumers-1'!A306</f>
        <v>URBAN</v>
      </c>
      <c r="B306" t="str">
        <f>'NumConsumers-1'!B306</f>
        <v>Q3</v>
      </c>
      <c r="C306" t="str">
        <f>'NumConsumers-1'!C306</f>
        <v>INDIA</v>
      </c>
      <c r="D306" t="str">
        <f>'NumConsumers-1'!D306</f>
        <v>NR</v>
      </c>
      <c r="E306" t="str">
        <f>'NumConsumers-1'!E306</f>
        <v>PB</v>
      </c>
      <c r="F306">
        <f>'NumConsumers-1'!F306</f>
        <v>2028</v>
      </c>
      <c r="G306">
        <f>'NumConsumers-1'!G306</f>
        <v>981318.37661347515</v>
      </c>
    </row>
    <row r="307" spans="1:7" x14ac:dyDescent="0.25">
      <c r="A307" t="str">
        <f>'NumConsumers-1'!A307</f>
        <v>URBAN</v>
      </c>
      <c r="B307" t="str">
        <f>'NumConsumers-1'!B307</f>
        <v>Q3</v>
      </c>
      <c r="C307" t="str">
        <f>'NumConsumers-1'!C307</f>
        <v>INDIA</v>
      </c>
      <c r="D307" t="str">
        <f>'NumConsumers-1'!D307</f>
        <v>NR</v>
      </c>
      <c r="E307" t="str">
        <f>'NumConsumers-1'!E307</f>
        <v>PB</v>
      </c>
      <c r="F307">
        <f>'NumConsumers-1'!F307</f>
        <v>2029</v>
      </c>
      <c r="G307">
        <f>'NumConsumers-1'!G307</f>
        <v>1021306.231700266</v>
      </c>
    </row>
    <row r="308" spans="1:7" x14ac:dyDescent="0.25">
      <c r="A308" t="str">
        <f>'NumConsumers-1'!A308</f>
        <v>URBAN</v>
      </c>
      <c r="B308" t="str">
        <f>'NumConsumers-1'!B308</f>
        <v>Q3</v>
      </c>
      <c r="C308" t="str">
        <f>'NumConsumers-1'!C308</f>
        <v>INDIA</v>
      </c>
      <c r="D308" t="str">
        <f>'NumConsumers-1'!D308</f>
        <v>NR</v>
      </c>
      <c r="E308" t="str">
        <f>'NumConsumers-1'!E308</f>
        <v>PB</v>
      </c>
      <c r="F308">
        <f>'NumConsumers-1'!F308</f>
        <v>2030</v>
      </c>
      <c r="G308">
        <f>'NumConsumers-1'!G308</f>
        <v>1062864.655892258</v>
      </c>
    </row>
    <row r="309" spans="1:7" x14ac:dyDescent="0.25">
      <c r="A309" t="str">
        <f>'NumConsumers-1'!A309</f>
        <v>URBAN</v>
      </c>
      <c r="B309" t="str">
        <f>'NumConsumers-1'!B309</f>
        <v>Q3</v>
      </c>
      <c r="C309" t="str">
        <f>'NumConsumers-1'!C309</f>
        <v>INDIA</v>
      </c>
      <c r="D309" t="str">
        <f>'NumConsumers-1'!D309</f>
        <v>NR</v>
      </c>
      <c r="E309" t="str">
        <f>'NumConsumers-1'!E309</f>
        <v>PB</v>
      </c>
      <c r="F309">
        <f>'NumConsumers-1'!F309</f>
        <v>2031</v>
      </c>
      <c r="G309">
        <f>'NumConsumers-1'!G309</f>
        <v>1106052.6742854225</v>
      </c>
    </row>
    <row r="310" spans="1:7" x14ac:dyDescent="0.25">
      <c r="A310" t="str">
        <f>'NumConsumers-1'!A310</f>
        <v>URBAN</v>
      </c>
      <c r="B310" t="str">
        <f>'NumConsumers-1'!B310</f>
        <v>Q4</v>
      </c>
      <c r="C310" t="str">
        <f>'NumConsumers-1'!C310</f>
        <v>INDIA</v>
      </c>
      <c r="D310" t="str">
        <f>'NumConsumers-1'!D310</f>
        <v>NR</v>
      </c>
      <c r="E310" t="str">
        <f>'NumConsumers-1'!E310</f>
        <v>PB</v>
      </c>
      <c r="F310">
        <f>'NumConsumers-1'!F310</f>
        <v>2021</v>
      </c>
      <c r="G310">
        <f>'NumConsumers-1'!G310</f>
        <v>740836.54287873511</v>
      </c>
    </row>
    <row r="311" spans="1:7" x14ac:dyDescent="0.25">
      <c r="A311" t="str">
        <f>'NumConsumers-1'!A311</f>
        <v>URBAN</v>
      </c>
      <c r="B311" t="str">
        <f>'NumConsumers-1'!B311</f>
        <v>Q4</v>
      </c>
      <c r="C311" t="str">
        <f>'NumConsumers-1'!C311</f>
        <v>INDIA</v>
      </c>
      <c r="D311" t="str">
        <f>'NumConsumers-1'!D311</f>
        <v>NR</v>
      </c>
      <c r="E311" t="str">
        <f>'NumConsumers-1'!E311</f>
        <v>PB</v>
      </c>
      <c r="F311">
        <f>'NumConsumers-1'!F311</f>
        <v>2022</v>
      </c>
      <c r="G311">
        <f>'NumConsumers-1'!G311</f>
        <v>771318.97704768518</v>
      </c>
    </row>
    <row r="312" spans="1:7" x14ac:dyDescent="0.25">
      <c r="A312" t="str">
        <f>'NumConsumers-1'!A312</f>
        <v>URBAN</v>
      </c>
      <c r="B312" t="str">
        <f>'NumConsumers-1'!B312</f>
        <v>Q4</v>
      </c>
      <c r="C312" t="str">
        <f>'NumConsumers-1'!C312</f>
        <v>INDIA</v>
      </c>
      <c r="D312" t="str">
        <f>'NumConsumers-1'!D312</f>
        <v>NR</v>
      </c>
      <c r="E312" t="str">
        <f>'NumConsumers-1'!E312</f>
        <v>PB</v>
      </c>
      <c r="F312">
        <f>'NumConsumers-1'!F312</f>
        <v>2023</v>
      </c>
      <c r="G312">
        <f>'NumConsumers-1'!G312</f>
        <v>803012.47392128978</v>
      </c>
    </row>
    <row r="313" spans="1:7" x14ac:dyDescent="0.25">
      <c r="A313" t="str">
        <f>'NumConsumers-1'!A313</f>
        <v>URBAN</v>
      </c>
      <c r="B313" t="str">
        <f>'NumConsumers-1'!B313</f>
        <v>Q4</v>
      </c>
      <c r="C313" t="str">
        <f>'NumConsumers-1'!C313</f>
        <v>INDIA</v>
      </c>
      <c r="D313" t="str">
        <f>'NumConsumers-1'!D313</f>
        <v>NR</v>
      </c>
      <c r="E313" t="str">
        <f>'NumConsumers-1'!E313</f>
        <v>PB</v>
      </c>
      <c r="F313">
        <f>'NumConsumers-1'!F313</f>
        <v>2024</v>
      </c>
      <c r="G313">
        <f>'NumConsumers-1'!G313</f>
        <v>835963.18398867303</v>
      </c>
    </row>
    <row r="314" spans="1:7" x14ac:dyDescent="0.25">
      <c r="A314" t="str">
        <f>'NumConsumers-1'!A314</f>
        <v>URBAN</v>
      </c>
      <c r="B314" t="str">
        <f>'NumConsumers-1'!B314</f>
        <v>Q4</v>
      </c>
      <c r="C314" t="str">
        <f>'NumConsumers-1'!C314</f>
        <v>INDIA</v>
      </c>
      <c r="D314" t="str">
        <f>'NumConsumers-1'!D314</f>
        <v>NR</v>
      </c>
      <c r="E314" t="str">
        <f>'NumConsumers-1'!E314</f>
        <v>PB</v>
      </c>
      <c r="F314">
        <f>'NumConsumers-1'!F314</f>
        <v>2025</v>
      </c>
      <c r="G314">
        <f>'NumConsumers-1'!G314</f>
        <v>870218.74043376802</v>
      </c>
    </row>
    <row r="315" spans="1:7" x14ac:dyDescent="0.25">
      <c r="A315" t="str">
        <f>'NumConsumers-1'!A315</f>
        <v>URBAN</v>
      </c>
      <c r="B315" t="str">
        <f>'NumConsumers-1'!B315</f>
        <v>Q4</v>
      </c>
      <c r="C315" t="str">
        <f>'NumConsumers-1'!C315</f>
        <v>INDIA</v>
      </c>
      <c r="D315" t="str">
        <f>'NumConsumers-1'!D315</f>
        <v>NR</v>
      </c>
      <c r="E315" t="str">
        <f>'NumConsumers-1'!E315</f>
        <v>PB</v>
      </c>
      <c r="F315">
        <f>'NumConsumers-1'!F315</f>
        <v>2026</v>
      </c>
      <c r="G315">
        <f>'NumConsumers-1'!G315</f>
        <v>905828.6367349776</v>
      </c>
    </row>
    <row r="316" spans="1:7" x14ac:dyDescent="0.25">
      <c r="A316" t="str">
        <f>'NumConsumers-1'!A316</f>
        <v>URBAN</v>
      </c>
      <c r="B316" t="str">
        <f>'NumConsumers-1'!B316</f>
        <v>Q4</v>
      </c>
      <c r="C316" t="str">
        <f>'NumConsumers-1'!C316</f>
        <v>INDIA</v>
      </c>
      <c r="D316" t="str">
        <f>'NumConsumers-1'!D316</f>
        <v>NR</v>
      </c>
      <c r="E316" t="str">
        <f>'NumConsumers-1'!E316</f>
        <v>PB</v>
      </c>
      <c r="F316">
        <f>'NumConsumers-1'!F316</f>
        <v>2027</v>
      </c>
      <c r="G316">
        <f>'NumConsumers-1'!G316</f>
        <v>942844.16014816926</v>
      </c>
    </row>
    <row r="317" spans="1:7" x14ac:dyDescent="0.25">
      <c r="A317" t="str">
        <f>'NumConsumers-1'!A317</f>
        <v>URBAN</v>
      </c>
      <c r="B317" t="str">
        <f>'NumConsumers-1'!B317</f>
        <v>Q4</v>
      </c>
      <c r="C317" t="str">
        <f>'NumConsumers-1'!C317</f>
        <v>INDIA</v>
      </c>
      <c r="D317" t="str">
        <f>'NumConsumers-1'!D317</f>
        <v>NR</v>
      </c>
      <c r="E317" t="str">
        <f>'NumConsumers-1'!E317</f>
        <v>PB</v>
      </c>
      <c r="F317">
        <f>'NumConsumers-1'!F317</f>
        <v>2028</v>
      </c>
      <c r="G317">
        <f>'NumConsumers-1'!G317</f>
        <v>981318.37661347515</v>
      </c>
    </row>
    <row r="318" spans="1:7" x14ac:dyDescent="0.25">
      <c r="A318" t="str">
        <f>'NumConsumers-1'!A318</f>
        <v>URBAN</v>
      </c>
      <c r="B318" t="str">
        <f>'NumConsumers-1'!B318</f>
        <v>Q4</v>
      </c>
      <c r="C318" t="str">
        <f>'NumConsumers-1'!C318</f>
        <v>INDIA</v>
      </c>
      <c r="D318" t="str">
        <f>'NumConsumers-1'!D318</f>
        <v>NR</v>
      </c>
      <c r="E318" t="str">
        <f>'NumConsumers-1'!E318</f>
        <v>PB</v>
      </c>
      <c r="F318">
        <f>'NumConsumers-1'!F318</f>
        <v>2029</v>
      </c>
      <c r="G318">
        <f>'NumConsumers-1'!G318</f>
        <v>1021306.231700266</v>
      </c>
    </row>
    <row r="319" spans="1:7" x14ac:dyDescent="0.25">
      <c r="A319" t="str">
        <f>'NumConsumers-1'!A319</f>
        <v>URBAN</v>
      </c>
      <c r="B319" t="str">
        <f>'NumConsumers-1'!B319</f>
        <v>Q4</v>
      </c>
      <c r="C319" t="str">
        <f>'NumConsumers-1'!C319</f>
        <v>INDIA</v>
      </c>
      <c r="D319" t="str">
        <f>'NumConsumers-1'!D319</f>
        <v>NR</v>
      </c>
      <c r="E319" t="str">
        <f>'NumConsumers-1'!E319</f>
        <v>PB</v>
      </c>
      <c r="F319">
        <f>'NumConsumers-1'!F319</f>
        <v>2030</v>
      </c>
      <c r="G319">
        <f>'NumConsumers-1'!G319</f>
        <v>1062864.655892258</v>
      </c>
    </row>
    <row r="320" spans="1:7" x14ac:dyDescent="0.25">
      <c r="A320" t="str">
        <f>'NumConsumers-1'!A320</f>
        <v>URBAN</v>
      </c>
      <c r="B320" t="str">
        <f>'NumConsumers-1'!B320</f>
        <v>Q4</v>
      </c>
      <c r="C320" t="str">
        <f>'NumConsumers-1'!C320</f>
        <v>INDIA</v>
      </c>
      <c r="D320" t="str">
        <f>'NumConsumers-1'!D320</f>
        <v>NR</v>
      </c>
      <c r="E320" t="str">
        <f>'NumConsumers-1'!E320</f>
        <v>PB</v>
      </c>
      <c r="F320">
        <f>'NumConsumers-1'!F320</f>
        <v>2031</v>
      </c>
      <c r="G320">
        <f>'NumConsumers-1'!G320</f>
        <v>1106052.6742854225</v>
      </c>
    </row>
    <row r="321" spans="1:7" x14ac:dyDescent="0.25">
      <c r="A321" t="str">
        <f>'NumConsumers-1'!A321</f>
        <v>URBAN</v>
      </c>
      <c r="B321" t="str">
        <f>'NumConsumers-1'!B321</f>
        <v>Q5</v>
      </c>
      <c r="C321" t="str">
        <f>'NumConsumers-1'!C321</f>
        <v>INDIA</v>
      </c>
      <c r="D321" t="str">
        <f>'NumConsumers-1'!D321</f>
        <v>NR</v>
      </c>
      <c r="E321" t="str">
        <f>'NumConsumers-1'!E321</f>
        <v>PB</v>
      </c>
      <c r="F321">
        <f>'NumConsumers-1'!F321</f>
        <v>2021</v>
      </c>
      <c r="G321">
        <f>'NumConsumers-1'!G321</f>
        <v>740836.54287873511</v>
      </c>
    </row>
    <row r="322" spans="1:7" x14ac:dyDescent="0.25">
      <c r="A322" t="str">
        <f>'NumConsumers-1'!A322</f>
        <v>URBAN</v>
      </c>
      <c r="B322" t="str">
        <f>'NumConsumers-1'!B322</f>
        <v>Q5</v>
      </c>
      <c r="C322" t="str">
        <f>'NumConsumers-1'!C322</f>
        <v>INDIA</v>
      </c>
      <c r="D322" t="str">
        <f>'NumConsumers-1'!D322</f>
        <v>NR</v>
      </c>
      <c r="E322" t="str">
        <f>'NumConsumers-1'!E322</f>
        <v>PB</v>
      </c>
      <c r="F322">
        <f>'NumConsumers-1'!F322</f>
        <v>2022</v>
      </c>
      <c r="G322">
        <f>'NumConsumers-1'!G322</f>
        <v>771318.97704768518</v>
      </c>
    </row>
    <row r="323" spans="1:7" x14ac:dyDescent="0.25">
      <c r="A323" t="str">
        <f>'NumConsumers-1'!A323</f>
        <v>URBAN</v>
      </c>
      <c r="B323" t="str">
        <f>'NumConsumers-1'!B323</f>
        <v>Q5</v>
      </c>
      <c r="C323" t="str">
        <f>'NumConsumers-1'!C323</f>
        <v>INDIA</v>
      </c>
      <c r="D323" t="str">
        <f>'NumConsumers-1'!D323</f>
        <v>NR</v>
      </c>
      <c r="E323" t="str">
        <f>'NumConsumers-1'!E323</f>
        <v>PB</v>
      </c>
      <c r="F323">
        <f>'NumConsumers-1'!F323</f>
        <v>2023</v>
      </c>
      <c r="G323">
        <f>'NumConsumers-1'!G323</f>
        <v>803012.47392128978</v>
      </c>
    </row>
    <row r="324" spans="1:7" x14ac:dyDescent="0.25">
      <c r="A324" t="str">
        <f>'NumConsumers-1'!A324</f>
        <v>URBAN</v>
      </c>
      <c r="B324" t="str">
        <f>'NumConsumers-1'!B324</f>
        <v>Q5</v>
      </c>
      <c r="C324" t="str">
        <f>'NumConsumers-1'!C324</f>
        <v>INDIA</v>
      </c>
      <c r="D324" t="str">
        <f>'NumConsumers-1'!D324</f>
        <v>NR</v>
      </c>
      <c r="E324" t="str">
        <f>'NumConsumers-1'!E324</f>
        <v>PB</v>
      </c>
      <c r="F324">
        <f>'NumConsumers-1'!F324</f>
        <v>2024</v>
      </c>
      <c r="G324">
        <f>'NumConsumers-1'!G324</f>
        <v>835963.18398867303</v>
      </c>
    </row>
    <row r="325" spans="1:7" x14ac:dyDescent="0.25">
      <c r="A325" t="str">
        <f>'NumConsumers-1'!A325</f>
        <v>URBAN</v>
      </c>
      <c r="B325" t="str">
        <f>'NumConsumers-1'!B325</f>
        <v>Q5</v>
      </c>
      <c r="C325" t="str">
        <f>'NumConsumers-1'!C325</f>
        <v>INDIA</v>
      </c>
      <c r="D325" t="str">
        <f>'NumConsumers-1'!D325</f>
        <v>NR</v>
      </c>
      <c r="E325" t="str">
        <f>'NumConsumers-1'!E325</f>
        <v>PB</v>
      </c>
      <c r="F325">
        <f>'NumConsumers-1'!F325</f>
        <v>2025</v>
      </c>
      <c r="G325">
        <f>'NumConsumers-1'!G325</f>
        <v>870218.74043376802</v>
      </c>
    </row>
    <row r="326" spans="1:7" x14ac:dyDescent="0.25">
      <c r="A326" t="str">
        <f>'NumConsumers-1'!A326</f>
        <v>URBAN</v>
      </c>
      <c r="B326" t="str">
        <f>'NumConsumers-1'!B326</f>
        <v>Q5</v>
      </c>
      <c r="C326" t="str">
        <f>'NumConsumers-1'!C326</f>
        <v>INDIA</v>
      </c>
      <c r="D326" t="str">
        <f>'NumConsumers-1'!D326</f>
        <v>NR</v>
      </c>
      <c r="E326" t="str">
        <f>'NumConsumers-1'!E326</f>
        <v>PB</v>
      </c>
      <c r="F326">
        <f>'NumConsumers-1'!F326</f>
        <v>2026</v>
      </c>
      <c r="G326">
        <f>'NumConsumers-1'!G326</f>
        <v>905828.6367349776</v>
      </c>
    </row>
    <row r="327" spans="1:7" x14ac:dyDescent="0.25">
      <c r="A327" t="str">
        <f>'NumConsumers-1'!A327</f>
        <v>URBAN</v>
      </c>
      <c r="B327" t="str">
        <f>'NumConsumers-1'!B327</f>
        <v>Q5</v>
      </c>
      <c r="C327" t="str">
        <f>'NumConsumers-1'!C327</f>
        <v>INDIA</v>
      </c>
      <c r="D327" t="str">
        <f>'NumConsumers-1'!D327</f>
        <v>NR</v>
      </c>
      <c r="E327" t="str">
        <f>'NumConsumers-1'!E327</f>
        <v>PB</v>
      </c>
      <c r="F327">
        <f>'NumConsumers-1'!F327</f>
        <v>2027</v>
      </c>
      <c r="G327">
        <f>'NumConsumers-1'!G327</f>
        <v>942844.16014816926</v>
      </c>
    </row>
    <row r="328" spans="1:7" x14ac:dyDescent="0.25">
      <c r="A328" t="str">
        <f>'NumConsumers-1'!A328</f>
        <v>URBAN</v>
      </c>
      <c r="B328" t="str">
        <f>'NumConsumers-1'!B328</f>
        <v>Q5</v>
      </c>
      <c r="C328" t="str">
        <f>'NumConsumers-1'!C328</f>
        <v>INDIA</v>
      </c>
      <c r="D328" t="str">
        <f>'NumConsumers-1'!D328</f>
        <v>NR</v>
      </c>
      <c r="E328" t="str">
        <f>'NumConsumers-1'!E328</f>
        <v>PB</v>
      </c>
      <c r="F328">
        <f>'NumConsumers-1'!F328</f>
        <v>2028</v>
      </c>
      <c r="G328">
        <f>'NumConsumers-1'!G328</f>
        <v>981318.37661347515</v>
      </c>
    </row>
    <row r="329" spans="1:7" x14ac:dyDescent="0.25">
      <c r="A329" t="str">
        <f>'NumConsumers-1'!A329</f>
        <v>URBAN</v>
      </c>
      <c r="B329" t="str">
        <f>'NumConsumers-1'!B329</f>
        <v>Q5</v>
      </c>
      <c r="C329" t="str">
        <f>'NumConsumers-1'!C329</f>
        <v>INDIA</v>
      </c>
      <c r="D329" t="str">
        <f>'NumConsumers-1'!D329</f>
        <v>NR</v>
      </c>
      <c r="E329" t="str">
        <f>'NumConsumers-1'!E329</f>
        <v>PB</v>
      </c>
      <c r="F329">
        <f>'NumConsumers-1'!F329</f>
        <v>2029</v>
      </c>
      <c r="G329">
        <f>'NumConsumers-1'!G329</f>
        <v>1021306.231700266</v>
      </c>
    </row>
    <row r="330" spans="1:7" x14ac:dyDescent="0.25">
      <c r="A330" t="str">
        <f>'NumConsumers-1'!A330</f>
        <v>URBAN</v>
      </c>
      <c r="B330" t="str">
        <f>'NumConsumers-1'!B330</f>
        <v>Q5</v>
      </c>
      <c r="C330" t="str">
        <f>'NumConsumers-1'!C330</f>
        <v>INDIA</v>
      </c>
      <c r="D330" t="str">
        <f>'NumConsumers-1'!D330</f>
        <v>NR</v>
      </c>
      <c r="E330" t="str">
        <f>'NumConsumers-1'!E330</f>
        <v>PB</v>
      </c>
      <c r="F330">
        <f>'NumConsumers-1'!F330</f>
        <v>2030</v>
      </c>
      <c r="G330">
        <f>'NumConsumers-1'!G330</f>
        <v>1062864.655892258</v>
      </c>
    </row>
    <row r="331" spans="1:7" x14ac:dyDescent="0.25">
      <c r="A331" t="str">
        <f>'NumConsumers-1'!A331</f>
        <v>URBAN</v>
      </c>
      <c r="B331" t="str">
        <f>'NumConsumers-1'!B331</f>
        <v>Q5</v>
      </c>
      <c r="C331" t="str">
        <f>'NumConsumers-1'!C331</f>
        <v>INDIA</v>
      </c>
      <c r="D331" t="str">
        <f>'NumConsumers-1'!D331</f>
        <v>NR</v>
      </c>
      <c r="E331" t="str">
        <f>'NumConsumers-1'!E331</f>
        <v>PB</v>
      </c>
      <c r="F331">
        <f>'NumConsumers-1'!F331</f>
        <v>2031</v>
      </c>
      <c r="G331">
        <f>'NumConsumers-1'!G331</f>
        <v>1106052.6742854225</v>
      </c>
    </row>
    <row r="332" spans="1:7" x14ac:dyDescent="0.25">
      <c r="A332" t="str">
        <f>'NumConsumers-1'!A332</f>
        <v>RURAL</v>
      </c>
      <c r="B332" t="str">
        <f>'NumConsumers-1'!B332</f>
        <v>Q1</v>
      </c>
      <c r="C332" t="str">
        <f>'NumConsumers-1'!C332</f>
        <v>INDIA</v>
      </c>
      <c r="D332" t="str">
        <f>'NumConsumers-1'!D332</f>
        <v>WR</v>
      </c>
      <c r="E332" t="str">
        <f>'NumConsumers-1'!E332</f>
        <v>UT</v>
      </c>
      <c r="F332">
        <f>'NumConsumers-1'!F332</f>
        <v>2021</v>
      </c>
      <c r="G332">
        <f>'NumConsumers-1'!G332</f>
        <v>45750.689166200973</v>
      </c>
    </row>
    <row r="333" spans="1:7" x14ac:dyDescent="0.25">
      <c r="A333" t="str">
        <f>'NumConsumers-1'!A333</f>
        <v>RURAL</v>
      </c>
      <c r="B333" t="str">
        <f>'NumConsumers-1'!B333</f>
        <v>Q1</v>
      </c>
      <c r="C333" t="str">
        <f>'NumConsumers-1'!C333</f>
        <v>INDIA</v>
      </c>
      <c r="D333" t="str">
        <f>'NumConsumers-1'!D333</f>
        <v>WR</v>
      </c>
      <c r="E333" t="str">
        <f>'NumConsumers-1'!E333</f>
        <v>UT</v>
      </c>
      <c r="F333">
        <f>'NumConsumers-1'!F333</f>
        <v>2022</v>
      </c>
      <c r="G333">
        <f>'NumConsumers-1'!G333</f>
        <v>46319.655381153963</v>
      </c>
    </row>
    <row r="334" spans="1:7" x14ac:dyDescent="0.25">
      <c r="A334" t="str">
        <f>'NumConsumers-1'!A334</f>
        <v>RURAL</v>
      </c>
      <c r="B334" t="str">
        <f>'NumConsumers-1'!B334</f>
        <v>Q1</v>
      </c>
      <c r="C334" t="str">
        <f>'NumConsumers-1'!C334</f>
        <v>INDIA</v>
      </c>
      <c r="D334" t="str">
        <f>'NumConsumers-1'!D334</f>
        <v>WR</v>
      </c>
      <c r="E334" t="str">
        <f>'NumConsumers-1'!E334</f>
        <v>UT</v>
      </c>
      <c r="F334">
        <f>'NumConsumers-1'!F334</f>
        <v>2023</v>
      </c>
      <c r="G334">
        <f>'NumConsumers-1'!G334</f>
        <v>46841.746829655516</v>
      </c>
    </row>
    <row r="335" spans="1:7" x14ac:dyDescent="0.25">
      <c r="A335" t="str">
        <f>'NumConsumers-1'!A335</f>
        <v>RURAL</v>
      </c>
      <c r="B335" t="str">
        <f>'NumConsumers-1'!B335</f>
        <v>Q1</v>
      </c>
      <c r="C335" t="str">
        <f>'NumConsumers-1'!C335</f>
        <v>INDIA</v>
      </c>
      <c r="D335" t="str">
        <f>'NumConsumers-1'!D335</f>
        <v>WR</v>
      </c>
      <c r="E335" t="str">
        <f>'NumConsumers-1'!E335</f>
        <v>UT</v>
      </c>
      <c r="F335">
        <f>'NumConsumers-1'!F335</f>
        <v>2024</v>
      </c>
      <c r="G335">
        <f>'NumConsumers-1'!G335</f>
        <v>47310.098535983074</v>
      </c>
    </row>
    <row r="336" spans="1:7" x14ac:dyDescent="0.25">
      <c r="A336" t="str">
        <f>'NumConsumers-1'!A336</f>
        <v>RURAL</v>
      </c>
      <c r="B336" t="str">
        <f>'NumConsumers-1'!B336</f>
        <v>Q1</v>
      </c>
      <c r="C336" t="str">
        <f>'NumConsumers-1'!C336</f>
        <v>INDIA</v>
      </c>
      <c r="D336" t="str">
        <f>'NumConsumers-1'!D336</f>
        <v>WR</v>
      </c>
      <c r="E336" t="str">
        <f>'NumConsumers-1'!E336</f>
        <v>UT</v>
      </c>
      <c r="F336">
        <f>'NumConsumers-1'!F336</f>
        <v>2025</v>
      </c>
      <c r="G336">
        <f>'NumConsumers-1'!G336</f>
        <v>47717.198154386533</v>
      </c>
    </row>
    <row r="337" spans="1:7" x14ac:dyDescent="0.25">
      <c r="A337" t="str">
        <f>'NumConsumers-1'!A337</f>
        <v>RURAL</v>
      </c>
      <c r="B337" t="str">
        <f>'NumConsumers-1'!B337</f>
        <v>Q1</v>
      </c>
      <c r="C337" t="str">
        <f>'NumConsumers-1'!C337</f>
        <v>INDIA</v>
      </c>
      <c r="D337" t="str">
        <f>'NumConsumers-1'!D337</f>
        <v>WR</v>
      </c>
      <c r="E337" t="str">
        <f>'NumConsumers-1'!E337</f>
        <v>UT</v>
      </c>
      <c r="F337">
        <f>'NumConsumers-1'!F337</f>
        <v>2026</v>
      </c>
      <c r="G337">
        <f>'NumConsumers-1'!G337</f>
        <v>48054.932900267086</v>
      </c>
    </row>
    <row r="338" spans="1:7" x14ac:dyDescent="0.25">
      <c r="A338" t="str">
        <f>'NumConsumers-1'!A338</f>
        <v>RURAL</v>
      </c>
      <c r="B338" t="str">
        <f>'NumConsumers-1'!B338</f>
        <v>Q1</v>
      </c>
      <c r="C338" t="str">
        <f>'NumConsumers-1'!C338</f>
        <v>INDIA</v>
      </c>
      <c r="D338" t="str">
        <f>'NumConsumers-1'!D338</f>
        <v>WR</v>
      </c>
      <c r="E338" t="str">
        <f>'NumConsumers-1'!E338</f>
        <v>UT</v>
      </c>
      <c r="F338">
        <f>'NumConsumers-1'!F338</f>
        <v>2027</v>
      </c>
      <c r="G338">
        <f>'NumConsumers-1'!G338</f>
        <v>48314.146794741791</v>
      </c>
    </row>
    <row r="339" spans="1:7" x14ac:dyDescent="0.25">
      <c r="A339" t="str">
        <f>'NumConsumers-1'!A339</f>
        <v>RURAL</v>
      </c>
      <c r="B339" t="str">
        <f>'NumConsumers-1'!B339</f>
        <v>Q1</v>
      </c>
      <c r="C339" t="str">
        <f>'NumConsumers-1'!C339</f>
        <v>INDIA</v>
      </c>
      <c r="D339" t="str">
        <f>'NumConsumers-1'!D339</f>
        <v>WR</v>
      </c>
      <c r="E339" t="str">
        <f>'NumConsumers-1'!E339</f>
        <v>UT</v>
      </c>
      <c r="F339">
        <f>'NumConsumers-1'!F339</f>
        <v>2028</v>
      </c>
      <c r="G339">
        <f>'NumConsumers-1'!G339</f>
        <v>48484.955889931785</v>
      </c>
    </row>
    <row r="340" spans="1:7" x14ac:dyDescent="0.25">
      <c r="A340" t="str">
        <f>'NumConsumers-1'!A340</f>
        <v>RURAL</v>
      </c>
      <c r="B340" t="str">
        <f>'NumConsumers-1'!B340</f>
        <v>Q1</v>
      </c>
      <c r="C340" t="str">
        <f>'NumConsumers-1'!C340</f>
        <v>INDIA</v>
      </c>
      <c r="D340" t="str">
        <f>'NumConsumers-1'!D340</f>
        <v>WR</v>
      </c>
      <c r="E340" t="str">
        <f>'NumConsumers-1'!E340</f>
        <v>UT</v>
      </c>
      <c r="F340">
        <f>'NumConsumers-1'!F340</f>
        <v>2029</v>
      </c>
      <c r="G340">
        <f>'NumConsumers-1'!G340</f>
        <v>48556.581103978155</v>
      </c>
    </row>
    <row r="341" spans="1:7" x14ac:dyDescent="0.25">
      <c r="A341" t="str">
        <f>'NumConsumers-1'!A341</f>
        <v>RURAL</v>
      </c>
      <c r="B341" t="str">
        <f>'NumConsumers-1'!B341</f>
        <v>Q1</v>
      </c>
      <c r="C341" t="str">
        <f>'NumConsumers-1'!C341</f>
        <v>INDIA</v>
      </c>
      <c r="D341" t="str">
        <f>'NumConsumers-1'!D341</f>
        <v>WR</v>
      </c>
      <c r="E341" t="str">
        <f>'NumConsumers-1'!E341</f>
        <v>UT</v>
      </c>
      <c r="F341">
        <f>'NumConsumers-1'!F341</f>
        <v>2030</v>
      </c>
      <c r="G341">
        <f>'NumConsumers-1'!G341</f>
        <v>48517.099428755668</v>
      </c>
    </row>
    <row r="342" spans="1:7" x14ac:dyDescent="0.25">
      <c r="A342" t="str">
        <f>'NumConsumers-1'!A342</f>
        <v>RURAL</v>
      </c>
      <c r="B342" t="str">
        <f>'NumConsumers-1'!B342</f>
        <v>Q1</v>
      </c>
      <c r="C342" t="str">
        <f>'NumConsumers-1'!C342</f>
        <v>INDIA</v>
      </c>
      <c r="D342" t="str">
        <f>'NumConsumers-1'!D342</f>
        <v>WR</v>
      </c>
      <c r="E342" t="str">
        <f>'NumConsumers-1'!E342</f>
        <v>UT</v>
      </c>
      <c r="F342">
        <f>'NumConsumers-1'!F342</f>
        <v>2031</v>
      </c>
      <c r="G342">
        <f>'NumConsumers-1'!G342</f>
        <v>48353.696490291215</v>
      </c>
    </row>
    <row r="343" spans="1:7" x14ac:dyDescent="0.25">
      <c r="A343" t="str">
        <f>'NumConsumers-1'!A343</f>
        <v>RURAL</v>
      </c>
      <c r="B343" t="str">
        <f>'NumConsumers-1'!B343</f>
        <v>Q2</v>
      </c>
      <c r="C343" t="str">
        <f>'NumConsumers-1'!C343</f>
        <v>INDIA</v>
      </c>
      <c r="D343" t="str">
        <f>'NumConsumers-1'!D343</f>
        <v>WR</v>
      </c>
      <c r="E343" t="str">
        <f>'NumConsumers-1'!E343</f>
        <v>UT</v>
      </c>
      <c r="F343">
        <f>'NumConsumers-1'!F343</f>
        <v>2021</v>
      </c>
      <c r="G343">
        <f>'NumConsumers-1'!G343</f>
        <v>45750.689166200973</v>
      </c>
    </row>
    <row r="344" spans="1:7" x14ac:dyDescent="0.25">
      <c r="A344" t="str">
        <f>'NumConsumers-1'!A344</f>
        <v>RURAL</v>
      </c>
      <c r="B344" t="str">
        <f>'NumConsumers-1'!B344</f>
        <v>Q2</v>
      </c>
      <c r="C344" t="str">
        <f>'NumConsumers-1'!C344</f>
        <v>INDIA</v>
      </c>
      <c r="D344" t="str">
        <f>'NumConsumers-1'!D344</f>
        <v>WR</v>
      </c>
      <c r="E344" t="str">
        <f>'NumConsumers-1'!E344</f>
        <v>UT</v>
      </c>
      <c r="F344">
        <f>'NumConsumers-1'!F344</f>
        <v>2022</v>
      </c>
      <c r="G344">
        <f>'NumConsumers-1'!G344</f>
        <v>46319.655381153963</v>
      </c>
    </row>
    <row r="345" spans="1:7" x14ac:dyDescent="0.25">
      <c r="A345" t="str">
        <f>'NumConsumers-1'!A345</f>
        <v>RURAL</v>
      </c>
      <c r="B345" t="str">
        <f>'NumConsumers-1'!B345</f>
        <v>Q2</v>
      </c>
      <c r="C345" t="str">
        <f>'NumConsumers-1'!C345</f>
        <v>INDIA</v>
      </c>
      <c r="D345" t="str">
        <f>'NumConsumers-1'!D345</f>
        <v>WR</v>
      </c>
      <c r="E345" t="str">
        <f>'NumConsumers-1'!E345</f>
        <v>UT</v>
      </c>
      <c r="F345">
        <f>'NumConsumers-1'!F345</f>
        <v>2023</v>
      </c>
      <c r="G345">
        <f>'NumConsumers-1'!G345</f>
        <v>46841.746829655516</v>
      </c>
    </row>
    <row r="346" spans="1:7" x14ac:dyDescent="0.25">
      <c r="A346" t="str">
        <f>'NumConsumers-1'!A346</f>
        <v>RURAL</v>
      </c>
      <c r="B346" t="str">
        <f>'NumConsumers-1'!B346</f>
        <v>Q2</v>
      </c>
      <c r="C346" t="str">
        <f>'NumConsumers-1'!C346</f>
        <v>INDIA</v>
      </c>
      <c r="D346" t="str">
        <f>'NumConsumers-1'!D346</f>
        <v>WR</v>
      </c>
      <c r="E346" t="str">
        <f>'NumConsumers-1'!E346</f>
        <v>UT</v>
      </c>
      <c r="F346">
        <f>'NumConsumers-1'!F346</f>
        <v>2024</v>
      </c>
      <c r="G346">
        <f>'NumConsumers-1'!G346</f>
        <v>47310.098535983074</v>
      </c>
    </row>
    <row r="347" spans="1:7" x14ac:dyDescent="0.25">
      <c r="A347" t="str">
        <f>'NumConsumers-1'!A347</f>
        <v>RURAL</v>
      </c>
      <c r="B347" t="str">
        <f>'NumConsumers-1'!B347</f>
        <v>Q2</v>
      </c>
      <c r="C347" t="str">
        <f>'NumConsumers-1'!C347</f>
        <v>INDIA</v>
      </c>
      <c r="D347" t="str">
        <f>'NumConsumers-1'!D347</f>
        <v>WR</v>
      </c>
      <c r="E347" t="str">
        <f>'NumConsumers-1'!E347</f>
        <v>UT</v>
      </c>
      <c r="F347">
        <f>'NumConsumers-1'!F347</f>
        <v>2025</v>
      </c>
      <c r="G347">
        <f>'NumConsumers-1'!G347</f>
        <v>47717.198154386533</v>
      </c>
    </row>
    <row r="348" spans="1:7" x14ac:dyDescent="0.25">
      <c r="A348" t="str">
        <f>'NumConsumers-1'!A348</f>
        <v>RURAL</v>
      </c>
      <c r="B348" t="str">
        <f>'NumConsumers-1'!B348</f>
        <v>Q2</v>
      </c>
      <c r="C348" t="str">
        <f>'NumConsumers-1'!C348</f>
        <v>INDIA</v>
      </c>
      <c r="D348" t="str">
        <f>'NumConsumers-1'!D348</f>
        <v>WR</v>
      </c>
      <c r="E348" t="str">
        <f>'NumConsumers-1'!E348</f>
        <v>UT</v>
      </c>
      <c r="F348">
        <f>'NumConsumers-1'!F348</f>
        <v>2026</v>
      </c>
      <c r="G348">
        <f>'NumConsumers-1'!G348</f>
        <v>48054.932900267086</v>
      </c>
    </row>
    <row r="349" spans="1:7" x14ac:dyDescent="0.25">
      <c r="A349" t="str">
        <f>'NumConsumers-1'!A349</f>
        <v>RURAL</v>
      </c>
      <c r="B349" t="str">
        <f>'NumConsumers-1'!B349</f>
        <v>Q2</v>
      </c>
      <c r="C349" t="str">
        <f>'NumConsumers-1'!C349</f>
        <v>INDIA</v>
      </c>
      <c r="D349" t="str">
        <f>'NumConsumers-1'!D349</f>
        <v>WR</v>
      </c>
      <c r="E349" t="str">
        <f>'NumConsumers-1'!E349</f>
        <v>UT</v>
      </c>
      <c r="F349">
        <f>'NumConsumers-1'!F349</f>
        <v>2027</v>
      </c>
      <c r="G349">
        <f>'NumConsumers-1'!G349</f>
        <v>48314.146794741791</v>
      </c>
    </row>
    <row r="350" spans="1:7" x14ac:dyDescent="0.25">
      <c r="A350" t="str">
        <f>'NumConsumers-1'!A350</f>
        <v>RURAL</v>
      </c>
      <c r="B350" t="str">
        <f>'NumConsumers-1'!B350</f>
        <v>Q2</v>
      </c>
      <c r="C350" t="str">
        <f>'NumConsumers-1'!C350</f>
        <v>INDIA</v>
      </c>
      <c r="D350" t="str">
        <f>'NumConsumers-1'!D350</f>
        <v>WR</v>
      </c>
      <c r="E350" t="str">
        <f>'NumConsumers-1'!E350</f>
        <v>UT</v>
      </c>
      <c r="F350">
        <f>'NumConsumers-1'!F350</f>
        <v>2028</v>
      </c>
      <c r="G350">
        <f>'NumConsumers-1'!G350</f>
        <v>48484.955889931785</v>
      </c>
    </row>
    <row r="351" spans="1:7" x14ac:dyDescent="0.25">
      <c r="A351" t="str">
        <f>'NumConsumers-1'!A351</f>
        <v>RURAL</v>
      </c>
      <c r="B351" t="str">
        <f>'NumConsumers-1'!B351</f>
        <v>Q2</v>
      </c>
      <c r="C351" t="str">
        <f>'NumConsumers-1'!C351</f>
        <v>INDIA</v>
      </c>
      <c r="D351" t="str">
        <f>'NumConsumers-1'!D351</f>
        <v>WR</v>
      </c>
      <c r="E351" t="str">
        <f>'NumConsumers-1'!E351</f>
        <v>UT</v>
      </c>
      <c r="F351">
        <f>'NumConsumers-1'!F351</f>
        <v>2029</v>
      </c>
      <c r="G351">
        <f>'NumConsumers-1'!G351</f>
        <v>48556.581103978155</v>
      </c>
    </row>
    <row r="352" spans="1:7" x14ac:dyDescent="0.25">
      <c r="A352" t="str">
        <f>'NumConsumers-1'!A352</f>
        <v>RURAL</v>
      </c>
      <c r="B352" t="str">
        <f>'NumConsumers-1'!B352</f>
        <v>Q2</v>
      </c>
      <c r="C352" t="str">
        <f>'NumConsumers-1'!C352</f>
        <v>INDIA</v>
      </c>
      <c r="D352" t="str">
        <f>'NumConsumers-1'!D352</f>
        <v>WR</v>
      </c>
      <c r="E352" t="str">
        <f>'NumConsumers-1'!E352</f>
        <v>UT</v>
      </c>
      <c r="F352">
        <f>'NumConsumers-1'!F352</f>
        <v>2030</v>
      </c>
      <c r="G352">
        <f>'NumConsumers-1'!G352</f>
        <v>48517.099428755668</v>
      </c>
    </row>
    <row r="353" spans="1:7" x14ac:dyDescent="0.25">
      <c r="A353" t="str">
        <f>'NumConsumers-1'!A353</f>
        <v>RURAL</v>
      </c>
      <c r="B353" t="str">
        <f>'NumConsumers-1'!B353</f>
        <v>Q2</v>
      </c>
      <c r="C353" t="str">
        <f>'NumConsumers-1'!C353</f>
        <v>INDIA</v>
      </c>
      <c r="D353" t="str">
        <f>'NumConsumers-1'!D353</f>
        <v>WR</v>
      </c>
      <c r="E353" t="str">
        <f>'NumConsumers-1'!E353</f>
        <v>UT</v>
      </c>
      <c r="F353">
        <f>'NumConsumers-1'!F353</f>
        <v>2031</v>
      </c>
      <c r="G353">
        <f>'NumConsumers-1'!G353</f>
        <v>48353.696490291215</v>
      </c>
    </row>
    <row r="354" spans="1:7" x14ac:dyDescent="0.25">
      <c r="A354" t="str">
        <f>'NumConsumers-1'!A354</f>
        <v>RURAL</v>
      </c>
      <c r="B354" t="str">
        <f>'NumConsumers-1'!B354</f>
        <v>Q3</v>
      </c>
      <c r="C354" t="str">
        <f>'NumConsumers-1'!C354</f>
        <v>INDIA</v>
      </c>
      <c r="D354" t="str">
        <f>'NumConsumers-1'!D354</f>
        <v>WR</v>
      </c>
      <c r="E354" t="str">
        <f>'NumConsumers-1'!E354</f>
        <v>UT</v>
      </c>
      <c r="F354">
        <f>'NumConsumers-1'!F354</f>
        <v>2021</v>
      </c>
      <c r="G354">
        <f>'NumConsumers-1'!G354</f>
        <v>45750.689166200973</v>
      </c>
    </row>
    <row r="355" spans="1:7" x14ac:dyDescent="0.25">
      <c r="A355" t="str">
        <f>'NumConsumers-1'!A355</f>
        <v>RURAL</v>
      </c>
      <c r="B355" t="str">
        <f>'NumConsumers-1'!B355</f>
        <v>Q3</v>
      </c>
      <c r="C355" t="str">
        <f>'NumConsumers-1'!C355</f>
        <v>INDIA</v>
      </c>
      <c r="D355" t="str">
        <f>'NumConsumers-1'!D355</f>
        <v>WR</v>
      </c>
      <c r="E355" t="str">
        <f>'NumConsumers-1'!E355</f>
        <v>UT</v>
      </c>
      <c r="F355">
        <f>'NumConsumers-1'!F355</f>
        <v>2022</v>
      </c>
      <c r="G355">
        <f>'NumConsumers-1'!G355</f>
        <v>46319.655381153963</v>
      </c>
    </row>
    <row r="356" spans="1:7" x14ac:dyDescent="0.25">
      <c r="A356" t="str">
        <f>'NumConsumers-1'!A356</f>
        <v>RURAL</v>
      </c>
      <c r="B356" t="str">
        <f>'NumConsumers-1'!B356</f>
        <v>Q3</v>
      </c>
      <c r="C356" t="str">
        <f>'NumConsumers-1'!C356</f>
        <v>INDIA</v>
      </c>
      <c r="D356" t="str">
        <f>'NumConsumers-1'!D356</f>
        <v>WR</v>
      </c>
      <c r="E356" t="str">
        <f>'NumConsumers-1'!E356</f>
        <v>UT</v>
      </c>
      <c r="F356">
        <f>'NumConsumers-1'!F356</f>
        <v>2023</v>
      </c>
      <c r="G356">
        <f>'NumConsumers-1'!G356</f>
        <v>46841.746829655516</v>
      </c>
    </row>
    <row r="357" spans="1:7" x14ac:dyDescent="0.25">
      <c r="A357" t="str">
        <f>'NumConsumers-1'!A357</f>
        <v>RURAL</v>
      </c>
      <c r="B357" t="str">
        <f>'NumConsumers-1'!B357</f>
        <v>Q3</v>
      </c>
      <c r="C357" t="str">
        <f>'NumConsumers-1'!C357</f>
        <v>INDIA</v>
      </c>
      <c r="D357" t="str">
        <f>'NumConsumers-1'!D357</f>
        <v>WR</v>
      </c>
      <c r="E357" t="str">
        <f>'NumConsumers-1'!E357</f>
        <v>UT</v>
      </c>
      <c r="F357">
        <f>'NumConsumers-1'!F357</f>
        <v>2024</v>
      </c>
      <c r="G357">
        <f>'NumConsumers-1'!G357</f>
        <v>47310.098535983074</v>
      </c>
    </row>
    <row r="358" spans="1:7" x14ac:dyDescent="0.25">
      <c r="A358" t="str">
        <f>'NumConsumers-1'!A358</f>
        <v>RURAL</v>
      </c>
      <c r="B358" t="str">
        <f>'NumConsumers-1'!B358</f>
        <v>Q3</v>
      </c>
      <c r="C358" t="str">
        <f>'NumConsumers-1'!C358</f>
        <v>INDIA</v>
      </c>
      <c r="D358" t="str">
        <f>'NumConsumers-1'!D358</f>
        <v>WR</v>
      </c>
      <c r="E358" t="str">
        <f>'NumConsumers-1'!E358</f>
        <v>UT</v>
      </c>
      <c r="F358">
        <f>'NumConsumers-1'!F358</f>
        <v>2025</v>
      </c>
      <c r="G358">
        <f>'NumConsumers-1'!G358</f>
        <v>47717.198154386533</v>
      </c>
    </row>
    <row r="359" spans="1:7" x14ac:dyDescent="0.25">
      <c r="A359" t="str">
        <f>'NumConsumers-1'!A359</f>
        <v>RURAL</v>
      </c>
      <c r="B359" t="str">
        <f>'NumConsumers-1'!B359</f>
        <v>Q3</v>
      </c>
      <c r="C359" t="str">
        <f>'NumConsumers-1'!C359</f>
        <v>INDIA</v>
      </c>
      <c r="D359" t="str">
        <f>'NumConsumers-1'!D359</f>
        <v>WR</v>
      </c>
      <c r="E359" t="str">
        <f>'NumConsumers-1'!E359</f>
        <v>UT</v>
      </c>
      <c r="F359">
        <f>'NumConsumers-1'!F359</f>
        <v>2026</v>
      </c>
      <c r="G359">
        <f>'NumConsumers-1'!G359</f>
        <v>48054.932900267086</v>
      </c>
    </row>
    <row r="360" spans="1:7" x14ac:dyDescent="0.25">
      <c r="A360" t="str">
        <f>'NumConsumers-1'!A360</f>
        <v>RURAL</v>
      </c>
      <c r="B360" t="str">
        <f>'NumConsumers-1'!B360</f>
        <v>Q3</v>
      </c>
      <c r="C360" t="str">
        <f>'NumConsumers-1'!C360</f>
        <v>INDIA</v>
      </c>
      <c r="D360" t="str">
        <f>'NumConsumers-1'!D360</f>
        <v>WR</v>
      </c>
      <c r="E360" t="str">
        <f>'NumConsumers-1'!E360</f>
        <v>UT</v>
      </c>
      <c r="F360">
        <f>'NumConsumers-1'!F360</f>
        <v>2027</v>
      </c>
      <c r="G360">
        <f>'NumConsumers-1'!G360</f>
        <v>48314.146794741791</v>
      </c>
    </row>
    <row r="361" spans="1:7" x14ac:dyDescent="0.25">
      <c r="A361" t="str">
        <f>'NumConsumers-1'!A361</f>
        <v>RURAL</v>
      </c>
      <c r="B361" t="str">
        <f>'NumConsumers-1'!B361</f>
        <v>Q3</v>
      </c>
      <c r="C361" t="str">
        <f>'NumConsumers-1'!C361</f>
        <v>INDIA</v>
      </c>
      <c r="D361" t="str">
        <f>'NumConsumers-1'!D361</f>
        <v>WR</v>
      </c>
      <c r="E361" t="str">
        <f>'NumConsumers-1'!E361</f>
        <v>UT</v>
      </c>
      <c r="F361">
        <f>'NumConsumers-1'!F361</f>
        <v>2028</v>
      </c>
      <c r="G361">
        <f>'NumConsumers-1'!G361</f>
        <v>48484.955889931785</v>
      </c>
    </row>
    <row r="362" spans="1:7" x14ac:dyDescent="0.25">
      <c r="A362" t="str">
        <f>'NumConsumers-1'!A362</f>
        <v>RURAL</v>
      </c>
      <c r="B362" t="str">
        <f>'NumConsumers-1'!B362</f>
        <v>Q3</v>
      </c>
      <c r="C362" t="str">
        <f>'NumConsumers-1'!C362</f>
        <v>INDIA</v>
      </c>
      <c r="D362" t="str">
        <f>'NumConsumers-1'!D362</f>
        <v>WR</v>
      </c>
      <c r="E362" t="str">
        <f>'NumConsumers-1'!E362</f>
        <v>UT</v>
      </c>
      <c r="F362">
        <f>'NumConsumers-1'!F362</f>
        <v>2029</v>
      </c>
      <c r="G362">
        <f>'NumConsumers-1'!G362</f>
        <v>48556.581103978155</v>
      </c>
    </row>
    <row r="363" spans="1:7" x14ac:dyDescent="0.25">
      <c r="A363" t="str">
        <f>'NumConsumers-1'!A363</f>
        <v>RURAL</v>
      </c>
      <c r="B363" t="str">
        <f>'NumConsumers-1'!B363</f>
        <v>Q3</v>
      </c>
      <c r="C363" t="str">
        <f>'NumConsumers-1'!C363</f>
        <v>INDIA</v>
      </c>
      <c r="D363" t="str">
        <f>'NumConsumers-1'!D363</f>
        <v>WR</v>
      </c>
      <c r="E363" t="str">
        <f>'NumConsumers-1'!E363</f>
        <v>UT</v>
      </c>
      <c r="F363">
        <f>'NumConsumers-1'!F363</f>
        <v>2030</v>
      </c>
      <c r="G363">
        <f>'NumConsumers-1'!G363</f>
        <v>48517.099428755668</v>
      </c>
    </row>
    <row r="364" spans="1:7" x14ac:dyDescent="0.25">
      <c r="A364" t="str">
        <f>'NumConsumers-1'!A364</f>
        <v>RURAL</v>
      </c>
      <c r="B364" t="str">
        <f>'NumConsumers-1'!B364</f>
        <v>Q3</v>
      </c>
      <c r="C364" t="str">
        <f>'NumConsumers-1'!C364</f>
        <v>INDIA</v>
      </c>
      <c r="D364" t="str">
        <f>'NumConsumers-1'!D364</f>
        <v>WR</v>
      </c>
      <c r="E364" t="str">
        <f>'NumConsumers-1'!E364</f>
        <v>UT</v>
      </c>
      <c r="F364">
        <f>'NumConsumers-1'!F364</f>
        <v>2031</v>
      </c>
      <c r="G364">
        <f>'NumConsumers-1'!G364</f>
        <v>48353.696490291215</v>
      </c>
    </row>
    <row r="365" spans="1:7" x14ac:dyDescent="0.25">
      <c r="A365" t="str">
        <f>'NumConsumers-1'!A365</f>
        <v>RURAL</v>
      </c>
      <c r="B365" t="str">
        <f>'NumConsumers-1'!B365</f>
        <v>Q4</v>
      </c>
      <c r="C365" t="str">
        <f>'NumConsumers-1'!C365</f>
        <v>INDIA</v>
      </c>
      <c r="D365" t="str">
        <f>'NumConsumers-1'!D365</f>
        <v>WR</v>
      </c>
      <c r="E365" t="str">
        <f>'NumConsumers-1'!E365</f>
        <v>UT</v>
      </c>
      <c r="F365">
        <f>'NumConsumers-1'!F365</f>
        <v>2021</v>
      </c>
      <c r="G365">
        <f>'NumConsumers-1'!G365</f>
        <v>45750.689166200973</v>
      </c>
    </row>
    <row r="366" spans="1:7" x14ac:dyDescent="0.25">
      <c r="A366" t="str">
        <f>'NumConsumers-1'!A366</f>
        <v>RURAL</v>
      </c>
      <c r="B366" t="str">
        <f>'NumConsumers-1'!B366</f>
        <v>Q4</v>
      </c>
      <c r="C366" t="str">
        <f>'NumConsumers-1'!C366</f>
        <v>INDIA</v>
      </c>
      <c r="D366" t="str">
        <f>'NumConsumers-1'!D366</f>
        <v>WR</v>
      </c>
      <c r="E366" t="str">
        <f>'NumConsumers-1'!E366</f>
        <v>UT</v>
      </c>
      <c r="F366">
        <f>'NumConsumers-1'!F366</f>
        <v>2022</v>
      </c>
      <c r="G366">
        <f>'NumConsumers-1'!G366</f>
        <v>46319.655381153963</v>
      </c>
    </row>
    <row r="367" spans="1:7" x14ac:dyDescent="0.25">
      <c r="A367" t="str">
        <f>'NumConsumers-1'!A367</f>
        <v>RURAL</v>
      </c>
      <c r="B367" t="str">
        <f>'NumConsumers-1'!B367</f>
        <v>Q4</v>
      </c>
      <c r="C367" t="str">
        <f>'NumConsumers-1'!C367</f>
        <v>INDIA</v>
      </c>
      <c r="D367" t="str">
        <f>'NumConsumers-1'!D367</f>
        <v>WR</v>
      </c>
      <c r="E367" t="str">
        <f>'NumConsumers-1'!E367</f>
        <v>UT</v>
      </c>
      <c r="F367">
        <f>'NumConsumers-1'!F367</f>
        <v>2023</v>
      </c>
      <c r="G367">
        <f>'NumConsumers-1'!G367</f>
        <v>46841.746829655516</v>
      </c>
    </row>
    <row r="368" spans="1:7" x14ac:dyDescent="0.25">
      <c r="A368" t="str">
        <f>'NumConsumers-1'!A368</f>
        <v>RURAL</v>
      </c>
      <c r="B368" t="str">
        <f>'NumConsumers-1'!B368</f>
        <v>Q4</v>
      </c>
      <c r="C368" t="str">
        <f>'NumConsumers-1'!C368</f>
        <v>INDIA</v>
      </c>
      <c r="D368" t="str">
        <f>'NumConsumers-1'!D368</f>
        <v>WR</v>
      </c>
      <c r="E368" t="str">
        <f>'NumConsumers-1'!E368</f>
        <v>UT</v>
      </c>
      <c r="F368">
        <f>'NumConsumers-1'!F368</f>
        <v>2024</v>
      </c>
      <c r="G368">
        <f>'NumConsumers-1'!G368</f>
        <v>47310.098535983074</v>
      </c>
    </row>
    <row r="369" spans="1:7" x14ac:dyDescent="0.25">
      <c r="A369" t="str">
        <f>'NumConsumers-1'!A369</f>
        <v>RURAL</v>
      </c>
      <c r="B369" t="str">
        <f>'NumConsumers-1'!B369</f>
        <v>Q4</v>
      </c>
      <c r="C369" t="str">
        <f>'NumConsumers-1'!C369</f>
        <v>INDIA</v>
      </c>
      <c r="D369" t="str">
        <f>'NumConsumers-1'!D369</f>
        <v>WR</v>
      </c>
      <c r="E369" t="str">
        <f>'NumConsumers-1'!E369</f>
        <v>UT</v>
      </c>
      <c r="F369">
        <f>'NumConsumers-1'!F369</f>
        <v>2025</v>
      </c>
      <c r="G369">
        <f>'NumConsumers-1'!G369</f>
        <v>47717.198154386533</v>
      </c>
    </row>
    <row r="370" spans="1:7" x14ac:dyDescent="0.25">
      <c r="A370" t="str">
        <f>'NumConsumers-1'!A370</f>
        <v>RURAL</v>
      </c>
      <c r="B370" t="str">
        <f>'NumConsumers-1'!B370</f>
        <v>Q4</v>
      </c>
      <c r="C370" t="str">
        <f>'NumConsumers-1'!C370</f>
        <v>INDIA</v>
      </c>
      <c r="D370" t="str">
        <f>'NumConsumers-1'!D370</f>
        <v>WR</v>
      </c>
      <c r="E370" t="str">
        <f>'NumConsumers-1'!E370</f>
        <v>UT</v>
      </c>
      <c r="F370">
        <f>'NumConsumers-1'!F370</f>
        <v>2026</v>
      </c>
      <c r="G370">
        <f>'NumConsumers-1'!G370</f>
        <v>48054.932900267086</v>
      </c>
    </row>
    <row r="371" spans="1:7" x14ac:dyDescent="0.25">
      <c r="A371" t="str">
        <f>'NumConsumers-1'!A371</f>
        <v>RURAL</v>
      </c>
      <c r="B371" t="str">
        <f>'NumConsumers-1'!B371</f>
        <v>Q4</v>
      </c>
      <c r="C371" t="str">
        <f>'NumConsumers-1'!C371</f>
        <v>INDIA</v>
      </c>
      <c r="D371" t="str">
        <f>'NumConsumers-1'!D371</f>
        <v>WR</v>
      </c>
      <c r="E371" t="str">
        <f>'NumConsumers-1'!E371</f>
        <v>UT</v>
      </c>
      <c r="F371">
        <f>'NumConsumers-1'!F371</f>
        <v>2027</v>
      </c>
      <c r="G371">
        <f>'NumConsumers-1'!G371</f>
        <v>48314.146794741791</v>
      </c>
    </row>
    <row r="372" spans="1:7" x14ac:dyDescent="0.25">
      <c r="A372" t="str">
        <f>'NumConsumers-1'!A372</f>
        <v>RURAL</v>
      </c>
      <c r="B372" t="str">
        <f>'NumConsumers-1'!B372</f>
        <v>Q4</v>
      </c>
      <c r="C372" t="str">
        <f>'NumConsumers-1'!C372</f>
        <v>INDIA</v>
      </c>
      <c r="D372" t="str">
        <f>'NumConsumers-1'!D372</f>
        <v>WR</v>
      </c>
      <c r="E372" t="str">
        <f>'NumConsumers-1'!E372</f>
        <v>UT</v>
      </c>
      <c r="F372">
        <f>'NumConsumers-1'!F372</f>
        <v>2028</v>
      </c>
      <c r="G372">
        <f>'NumConsumers-1'!G372</f>
        <v>48484.955889931785</v>
      </c>
    </row>
    <row r="373" spans="1:7" x14ac:dyDescent="0.25">
      <c r="A373" t="str">
        <f>'NumConsumers-1'!A373</f>
        <v>RURAL</v>
      </c>
      <c r="B373" t="str">
        <f>'NumConsumers-1'!B373</f>
        <v>Q4</v>
      </c>
      <c r="C373" t="str">
        <f>'NumConsumers-1'!C373</f>
        <v>INDIA</v>
      </c>
      <c r="D373" t="str">
        <f>'NumConsumers-1'!D373</f>
        <v>WR</v>
      </c>
      <c r="E373" t="str">
        <f>'NumConsumers-1'!E373</f>
        <v>UT</v>
      </c>
      <c r="F373">
        <f>'NumConsumers-1'!F373</f>
        <v>2029</v>
      </c>
      <c r="G373">
        <f>'NumConsumers-1'!G373</f>
        <v>48556.581103978155</v>
      </c>
    </row>
    <row r="374" spans="1:7" x14ac:dyDescent="0.25">
      <c r="A374" t="str">
        <f>'NumConsumers-1'!A374</f>
        <v>RURAL</v>
      </c>
      <c r="B374" t="str">
        <f>'NumConsumers-1'!B374</f>
        <v>Q4</v>
      </c>
      <c r="C374" t="str">
        <f>'NumConsumers-1'!C374</f>
        <v>INDIA</v>
      </c>
      <c r="D374" t="str">
        <f>'NumConsumers-1'!D374</f>
        <v>WR</v>
      </c>
      <c r="E374" t="str">
        <f>'NumConsumers-1'!E374</f>
        <v>UT</v>
      </c>
      <c r="F374">
        <f>'NumConsumers-1'!F374</f>
        <v>2030</v>
      </c>
      <c r="G374">
        <f>'NumConsumers-1'!G374</f>
        <v>48517.099428755668</v>
      </c>
    </row>
    <row r="375" spans="1:7" x14ac:dyDescent="0.25">
      <c r="A375" t="str">
        <f>'NumConsumers-1'!A375</f>
        <v>RURAL</v>
      </c>
      <c r="B375" t="str">
        <f>'NumConsumers-1'!B375</f>
        <v>Q4</v>
      </c>
      <c r="C375" t="str">
        <f>'NumConsumers-1'!C375</f>
        <v>INDIA</v>
      </c>
      <c r="D375" t="str">
        <f>'NumConsumers-1'!D375</f>
        <v>WR</v>
      </c>
      <c r="E375" t="str">
        <f>'NumConsumers-1'!E375</f>
        <v>UT</v>
      </c>
      <c r="F375">
        <f>'NumConsumers-1'!F375</f>
        <v>2031</v>
      </c>
      <c r="G375">
        <f>'NumConsumers-1'!G375</f>
        <v>48353.696490291215</v>
      </c>
    </row>
    <row r="376" spans="1:7" x14ac:dyDescent="0.25">
      <c r="A376" t="str">
        <f>'NumConsumers-1'!A376</f>
        <v>RURAL</v>
      </c>
      <c r="B376" t="str">
        <f>'NumConsumers-1'!B376</f>
        <v>Q5</v>
      </c>
      <c r="C376" t="str">
        <f>'NumConsumers-1'!C376</f>
        <v>INDIA</v>
      </c>
      <c r="D376" t="str">
        <f>'NumConsumers-1'!D376</f>
        <v>WR</v>
      </c>
      <c r="E376" t="str">
        <f>'NumConsumers-1'!E376</f>
        <v>UT</v>
      </c>
      <c r="F376">
        <f>'NumConsumers-1'!F376</f>
        <v>2021</v>
      </c>
      <c r="G376">
        <f>'NumConsumers-1'!G376</f>
        <v>45750.689166200973</v>
      </c>
    </row>
    <row r="377" spans="1:7" x14ac:dyDescent="0.25">
      <c r="A377" t="str">
        <f>'NumConsumers-1'!A377</f>
        <v>RURAL</v>
      </c>
      <c r="B377" t="str">
        <f>'NumConsumers-1'!B377</f>
        <v>Q5</v>
      </c>
      <c r="C377" t="str">
        <f>'NumConsumers-1'!C377</f>
        <v>INDIA</v>
      </c>
      <c r="D377" t="str">
        <f>'NumConsumers-1'!D377</f>
        <v>WR</v>
      </c>
      <c r="E377" t="str">
        <f>'NumConsumers-1'!E377</f>
        <v>UT</v>
      </c>
      <c r="F377">
        <f>'NumConsumers-1'!F377</f>
        <v>2022</v>
      </c>
      <c r="G377">
        <f>'NumConsumers-1'!G377</f>
        <v>46319.655381153963</v>
      </c>
    </row>
    <row r="378" spans="1:7" x14ac:dyDescent="0.25">
      <c r="A378" t="str">
        <f>'NumConsumers-1'!A378</f>
        <v>RURAL</v>
      </c>
      <c r="B378" t="str">
        <f>'NumConsumers-1'!B378</f>
        <v>Q5</v>
      </c>
      <c r="C378" t="str">
        <f>'NumConsumers-1'!C378</f>
        <v>INDIA</v>
      </c>
      <c r="D378" t="str">
        <f>'NumConsumers-1'!D378</f>
        <v>WR</v>
      </c>
      <c r="E378" t="str">
        <f>'NumConsumers-1'!E378</f>
        <v>UT</v>
      </c>
      <c r="F378">
        <f>'NumConsumers-1'!F378</f>
        <v>2023</v>
      </c>
      <c r="G378">
        <f>'NumConsumers-1'!G378</f>
        <v>46841.746829655516</v>
      </c>
    </row>
    <row r="379" spans="1:7" x14ac:dyDescent="0.25">
      <c r="A379" t="str">
        <f>'NumConsumers-1'!A379</f>
        <v>RURAL</v>
      </c>
      <c r="B379" t="str">
        <f>'NumConsumers-1'!B379</f>
        <v>Q5</v>
      </c>
      <c r="C379" t="str">
        <f>'NumConsumers-1'!C379</f>
        <v>INDIA</v>
      </c>
      <c r="D379" t="str">
        <f>'NumConsumers-1'!D379</f>
        <v>WR</v>
      </c>
      <c r="E379" t="str">
        <f>'NumConsumers-1'!E379</f>
        <v>UT</v>
      </c>
      <c r="F379">
        <f>'NumConsumers-1'!F379</f>
        <v>2024</v>
      </c>
      <c r="G379">
        <f>'NumConsumers-1'!G379</f>
        <v>47310.098535983074</v>
      </c>
    </row>
    <row r="380" spans="1:7" x14ac:dyDescent="0.25">
      <c r="A380" t="str">
        <f>'NumConsumers-1'!A380</f>
        <v>RURAL</v>
      </c>
      <c r="B380" t="str">
        <f>'NumConsumers-1'!B380</f>
        <v>Q5</v>
      </c>
      <c r="C380" t="str">
        <f>'NumConsumers-1'!C380</f>
        <v>INDIA</v>
      </c>
      <c r="D380" t="str">
        <f>'NumConsumers-1'!D380</f>
        <v>WR</v>
      </c>
      <c r="E380" t="str">
        <f>'NumConsumers-1'!E380</f>
        <v>UT</v>
      </c>
      <c r="F380">
        <f>'NumConsumers-1'!F380</f>
        <v>2025</v>
      </c>
      <c r="G380">
        <f>'NumConsumers-1'!G380</f>
        <v>47717.198154386533</v>
      </c>
    </row>
    <row r="381" spans="1:7" x14ac:dyDescent="0.25">
      <c r="A381" t="str">
        <f>'NumConsumers-1'!A381</f>
        <v>RURAL</v>
      </c>
      <c r="B381" t="str">
        <f>'NumConsumers-1'!B381</f>
        <v>Q5</v>
      </c>
      <c r="C381" t="str">
        <f>'NumConsumers-1'!C381</f>
        <v>INDIA</v>
      </c>
      <c r="D381" t="str">
        <f>'NumConsumers-1'!D381</f>
        <v>WR</v>
      </c>
      <c r="E381" t="str">
        <f>'NumConsumers-1'!E381</f>
        <v>UT</v>
      </c>
      <c r="F381">
        <f>'NumConsumers-1'!F381</f>
        <v>2026</v>
      </c>
      <c r="G381">
        <f>'NumConsumers-1'!G381</f>
        <v>48054.932900267086</v>
      </c>
    </row>
    <row r="382" spans="1:7" x14ac:dyDescent="0.25">
      <c r="A382" t="str">
        <f>'NumConsumers-1'!A382</f>
        <v>RURAL</v>
      </c>
      <c r="B382" t="str">
        <f>'NumConsumers-1'!B382</f>
        <v>Q5</v>
      </c>
      <c r="C382" t="str">
        <f>'NumConsumers-1'!C382</f>
        <v>INDIA</v>
      </c>
      <c r="D382" t="str">
        <f>'NumConsumers-1'!D382</f>
        <v>WR</v>
      </c>
      <c r="E382" t="str">
        <f>'NumConsumers-1'!E382</f>
        <v>UT</v>
      </c>
      <c r="F382">
        <f>'NumConsumers-1'!F382</f>
        <v>2027</v>
      </c>
      <c r="G382">
        <f>'NumConsumers-1'!G382</f>
        <v>48314.146794741791</v>
      </c>
    </row>
    <row r="383" spans="1:7" x14ac:dyDescent="0.25">
      <c r="A383" t="str">
        <f>'NumConsumers-1'!A383</f>
        <v>RURAL</v>
      </c>
      <c r="B383" t="str">
        <f>'NumConsumers-1'!B383</f>
        <v>Q5</v>
      </c>
      <c r="C383" t="str">
        <f>'NumConsumers-1'!C383</f>
        <v>INDIA</v>
      </c>
      <c r="D383" t="str">
        <f>'NumConsumers-1'!D383</f>
        <v>WR</v>
      </c>
      <c r="E383" t="str">
        <f>'NumConsumers-1'!E383</f>
        <v>UT</v>
      </c>
      <c r="F383">
        <f>'NumConsumers-1'!F383</f>
        <v>2028</v>
      </c>
      <c r="G383">
        <f>'NumConsumers-1'!G383</f>
        <v>48484.955889931785</v>
      </c>
    </row>
    <row r="384" spans="1:7" x14ac:dyDescent="0.25">
      <c r="A384" t="str">
        <f>'NumConsumers-1'!A384</f>
        <v>RURAL</v>
      </c>
      <c r="B384" t="str">
        <f>'NumConsumers-1'!B384</f>
        <v>Q5</v>
      </c>
      <c r="C384" t="str">
        <f>'NumConsumers-1'!C384</f>
        <v>INDIA</v>
      </c>
      <c r="D384" t="str">
        <f>'NumConsumers-1'!D384</f>
        <v>WR</v>
      </c>
      <c r="E384" t="str">
        <f>'NumConsumers-1'!E384</f>
        <v>UT</v>
      </c>
      <c r="F384">
        <f>'NumConsumers-1'!F384</f>
        <v>2029</v>
      </c>
      <c r="G384">
        <f>'NumConsumers-1'!G384</f>
        <v>48556.581103978155</v>
      </c>
    </row>
    <row r="385" spans="1:7" x14ac:dyDescent="0.25">
      <c r="A385" t="str">
        <f>'NumConsumers-1'!A385</f>
        <v>RURAL</v>
      </c>
      <c r="B385" t="str">
        <f>'NumConsumers-1'!B385</f>
        <v>Q5</v>
      </c>
      <c r="C385" t="str">
        <f>'NumConsumers-1'!C385</f>
        <v>INDIA</v>
      </c>
      <c r="D385" t="str">
        <f>'NumConsumers-1'!D385</f>
        <v>WR</v>
      </c>
      <c r="E385" t="str">
        <f>'NumConsumers-1'!E385</f>
        <v>UT</v>
      </c>
      <c r="F385">
        <f>'NumConsumers-1'!F385</f>
        <v>2030</v>
      </c>
      <c r="G385">
        <f>'NumConsumers-1'!G385</f>
        <v>48517.099428755668</v>
      </c>
    </row>
    <row r="386" spans="1:7" x14ac:dyDescent="0.25">
      <c r="A386" t="str">
        <f>'NumConsumers-1'!A386</f>
        <v>RURAL</v>
      </c>
      <c r="B386" t="str">
        <f>'NumConsumers-1'!B386</f>
        <v>Q5</v>
      </c>
      <c r="C386" t="str">
        <f>'NumConsumers-1'!C386</f>
        <v>INDIA</v>
      </c>
      <c r="D386" t="str">
        <f>'NumConsumers-1'!D386</f>
        <v>WR</v>
      </c>
      <c r="E386" t="str">
        <f>'NumConsumers-1'!E386</f>
        <v>UT</v>
      </c>
      <c r="F386">
        <f>'NumConsumers-1'!F386</f>
        <v>2031</v>
      </c>
      <c r="G386">
        <f>'NumConsumers-1'!G386</f>
        <v>48353.696490291215</v>
      </c>
    </row>
    <row r="387" spans="1:7" x14ac:dyDescent="0.25">
      <c r="A387" t="str">
        <f>'NumConsumers-1'!A387</f>
        <v>URBAN</v>
      </c>
      <c r="B387" t="str">
        <f>'NumConsumers-1'!B387</f>
        <v>Q1</v>
      </c>
      <c r="C387" t="str">
        <f>'NumConsumers-1'!C387</f>
        <v>INDIA</v>
      </c>
      <c r="D387" t="str">
        <f>'NumConsumers-1'!D387</f>
        <v>WR</v>
      </c>
      <c r="E387" t="str">
        <f>'NumConsumers-1'!E387</f>
        <v>UT</v>
      </c>
      <c r="F387">
        <f>'NumConsumers-1'!F387</f>
        <v>2021</v>
      </c>
      <c r="G387">
        <f>'NumConsumers-1'!G387</f>
        <v>166763.79346499353</v>
      </c>
    </row>
    <row r="388" spans="1:7" x14ac:dyDescent="0.25">
      <c r="A388" t="str">
        <f>'NumConsumers-1'!A388</f>
        <v>URBAN</v>
      </c>
      <c r="B388" t="str">
        <f>'NumConsumers-1'!B388</f>
        <v>Q1</v>
      </c>
      <c r="C388" t="str">
        <f>'NumConsumers-1'!C388</f>
        <v>INDIA</v>
      </c>
      <c r="D388" t="str">
        <f>'NumConsumers-1'!D388</f>
        <v>WR</v>
      </c>
      <c r="E388" t="str">
        <f>'NumConsumers-1'!E388</f>
        <v>UT</v>
      </c>
      <c r="F388">
        <f>'NumConsumers-1'!F388</f>
        <v>2022</v>
      </c>
      <c r="G388">
        <f>'NumConsumers-1'!G388</f>
        <v>173510.16501712837</v>
      </c>
    </row>
    <row r="389" spans="1:7" x14ac:dyDescent="0.25">
      <c r="A389" t="str">
        <f>'NumConsumers-1'!A389</f>
        <v>URBAN</v>
      </c>
      <c r="B389" t="str">
        <f>'NumConsumers-1'!B389</f>
        <v>Q1</v>
      </c>
      <c r="C389" t="str">
        <f>'NumConsumers-1'!C389</f>
        <v>INDIA</v>
      </c>
      <c r="D389" t="str">
        <f>'NumConsumers-1'!D389</f>
        <v>WR</v>
      </c>
      <c r="E389" t="str">
        <f>'NumConsumers-1'!E389</f>
        <v>UT</v>
      </c>
      <c r="F389">
        <f>'NumConsumers-1'!F389</f>
        <v>2023</v>
      </c>
      <c r="G389">
        <f>'NumConsumers-1'!G389</f>
        <v>180559.17275177597</v>
      </c>
    </row>
    <row r="390" spans="1:7" x14ac:dyDescent="0.25">
      <c r="A390" t="str">
        <f>'NumConsumers-1'!A390</f>
        <v>URBAN</v>
      </c>
      <c r="B390" t="str">
        <f>'NumConsumers-1'!B390</f>
        <v>Q1</v>
      </c>
      <c r="C390" t="str">
        <f>'NumConsumers-1'!C390</f>
        <v>INDIA</v>
      </c>
      <c r="D390" t="str">
        <f>'NumConsumers-1'!D390</f>
        <v>WR</v>
      </c>
      <c r="E390" t="str">
        <f>'NumConsumers-1'!E390</f>
        <v>UT</v>
      </c>
      <c r="F390">
        <f>'NumConsumers-1'!F390</f>
        <v>2024</v>
      </c>
      <c r="G390">
        <f>'NumConsumers-1'!G390</f>
        <v>187926.77954664468</v>
      </c>
    </row>
    <row r="391" spans="1:7" x14ac:dyDescent="0.25">
      <c r="A391" t="str">
        <f>'NumConsumers-1'!A391</f>
        <v>URBAN</v>
      </c>
      <c r="B391" t="str">
        <f>'NumConsumers-1'!B391</f>
        <v>Q1</v>
      </c>
      <c r="C391" t="str">
        <f>'NumConsumers-1'!C391</f>
        <v>INDIA</v>
      </c>
      <c r="D391" t="str">
        <f>'NumConsumers-1'!D391</f>
        <v>WR</v>
      </c>
      <c r="E391" t="str">
        <f>'NumConsumers-1'!E391</f>
        <v>UT</v>
      </c>
      <c r="F391">
        <f>'NumConsumers-1'!F391</f>
        <v>2025</v>
      </c>
      <c r="G391">
        <f>'NumConsumers-1'!G391</f>
        <v>195629.88484718837</v>
      </c>
    </row>
    <row r="392" spans="1:7" x14ac:dyDescent="0.25">
      <c r="A392" t="str">
        <f>'NumConsumers-1'!A392</f>
        <v>URBAN</v>
      </c>
      <c r="B392" t="str">
        <f>'NumConsumers-1'!B392</f>
        <v>Q1</v>
      </c>
      <c r="C392" t="str">
        <f>'NumConsumers-1'!C392</f>
        <v>INDIA</v>
      </c>
      <c r="D392" t="str">
        <f>'NumConsumers-1'!D392</f>
        <v>WR</v>
      </c>
      <c r="E392" t="str">
        <f>'NumConsumers-1'!E392</f>
        <v>UT</v>
      </c>
      <c r="F392">
        <f>'NumConsumers-1'!F392</f>
        <v>2026</v>
      </c>
      <c r="G392">
        <f>'NumConsumers-1'!G392</f>
        <v>203686.5397569442</v>
      </c>
    </row>
    <row r="393" spans="1:7" x14ac:dyDescent="0.25">
      <c r="A393" t="str">
        <f>'NumConsumers-1'!A393</f>
        <v>URBAN</v>
      </c>
      <c r="B393" t="str">
        <f>'NumConsumers-1'!B393</f>
        <v>Q1</v>
      </c>
      <c r="C393" t="str">
        <f>'NumConsumers-1'!C393</f>
        <v>INDIA</v>
      </c>
      <c r="D393" t="str">
        <f>'NumConsumers-1'!D393</f>
        <v>WR</v>
      </c>
      <c r="E393" t="str">
        <f>'NumConsumers-1'!E393</f>
        <v>UT</v>
      </c>
      <c r="F393">
        <f>'NumConsumers-1'!F393</f>
        <v>2027</v>
      </c>
      <c r="G393">
        <f>'NumConsumers-1'!G393</f>
        <v>212115.800290479</v>
      </c>
    </row>
    <row r="394" spans="1:7" x14ac:dyDescent="0.25">
      <c r="A394" t="str">
        <f>'NumConsumers-1'!A394</f>
        <v>URBAN</v>
      </c>
      <c r="B394" t="str">
        <f>'NumConsumers-1'!B394</f>
        <v>Q1</v>
      </c>
      <c r="C394" t="str">
        <f>'NumConsumers-1'!C394</f>
        <v>INDIA</v>
      </c>
      <c r="D394" t="str">
        <f>'NumConsumers-1'!D394</f>
        <v>WR</v>
      </c>
      <c r="E394" t="str">
        <f>'NumConsumers-1'!E394</f>
        <v>UT</v>
      </c>
      <c r="F394">
        <f>'NumConsumers-1'!F394</f>
        <v>2028</v>
      </c>
      <c r="G394">
        <f>'NumConsumers-1'!G394</f>
        <v>220938.19937270638</v>
      </c>
    </row>
    <row r="395" spans="1:7" x14ac:dyDescent="0.25">
      <c r="A395" t="str">
        <f>'NumConsumers-1'!A395</f>
        <v>URBAN</v>
      </c>
      <c r="B395" t="str">
        <f>'NumConsumers-1'!B395</f>
        <v>Q1</v>
      </c>
      <c r="C395" t="str">
        <f>'NumConsumers-1'!C395</f>
        <v>INDIA</v>
      </c>
      <c r="D395" t="str">
        <f>'NumConsumers-1'!D395</f>
        <v>WR</v>
      </c>
      <c r="E395" t="str">
        <f>'NumConsumers-1'!E395</f>
        <v>UT</v>
      </c>
      <c r="F395">
        <f>'NumConsumers-1'!F395</f>
        <v>2029</v>
      </c>
      <c r="G395">
        <f>'NumConsumers-1'!G395</f>
        <v>230175.29122446559</v>
      </c>
    </row>
    <row r="396" spans="1:7" x14ac:dyDescent="0.25">
      <c r="A396" t="str">
        <f>'NumConsumers-1'!A396</f>
        <v>URBAN</v>
      </c>
      <c r="B396" t="str">
        <f>'NumConsumers-1'!B396</f>
        <v>Q1</v>
      </c>
      <c r="C396" t="str">
        <f>'NumConsumers-1'!C396</f>
        <v>INDIA</v>
      </c>
      <c r="D396" t="str">
        <f>'NumConsumers-1'!D396</f>
        <v>WR</v>
      </c>
      <c r="E396" t="str">
        <f>'NumConsumers-1'!E396</f>
        <v>UT</v>
      </c>
      <c r="F396">
        <f>'NumConsumers-1'!F396</f>
        <v>2030</v>
      </c>
      <c r="G396">
        <f>'NumConsumers-1'!G396</f>
        <v>239850.19449299065</v>
      </c>
    </row>
    <row r="397" spans="1:7" x14ac:dyDescent="0.25">
      <c r="A397" t="str">
        <f>'NumConsumers-1'!A397</f>
        <v>URBAN</v>
      </c>
      <c r="B397" t="str">
        <f>'NumConsumers-1'!B397</f>
        <v>Q1</v>
      </c>
      <c r="C397" t="str">
        <f>'NumConsumers-1'!C397</f>
        <v>INDIA</v>
      </c>
      <c r="D397" t="str">
        <f>'NumConsumers-1'!D397</f>
        <v>WR</v>
      </c>
      <c r="E397" t="str">
        <f>'NumConsumers-1'!E397</f>
        <v>UT</v>
      </c>
      <c r="F397">
        <f>'NumConsumers-1'!F397</f>
        <v>2031</v>
      </c>
      <c r="G397">
        <f>'NumConsumers-1'!G397</f>
        <v>249987.58229926461</v>
      </c>
    </row>
    <row r="398" spans="1:7" x14ac:dyDescent="0.25">
      <c r="A398" t="str">
        <f>'NumConsumers-1'!A398</f>
        <v>URBAN</v>
      </c>
      <c r="B398" t="str">
        <f>'NumConsumers-1'!B398</f>
        <v>Q2</v>
      </c>
      <c r="C398" t="str">
        <f>'NumConsumers-1'!C398</f>
        <v>INDIA</v>
      </c>
      <c r="D398" t="str">
        <f>'NumConsumers-1'!D398</f>
        <v>WR</v>
      </c>
      <c r="E398" t="str">
        <f>'NumConsumers-1'!E398</f>
        <v>UT</v>
      </c>
      <c r="F398">
        <f>'NumConsumers-1'!F398</f>
        <v>2021</v>
      </c>
      <c r="G398">
        <f>'NumConsumers-1'!G398</f>
        <v>166763.79346499353</v>
      </c>
    </row>
    <row r="399" spans="1:7" x14ac:dyDescent="0.25">
      <c r="A399" t="str">
        <f>'NumConsumers-1'!A399</f>
        <v>URBAN</v>
      </c>
      <c r="B399" t="str">
        <f>'NumConsumers-1'!B399</f>
        <v>Q2</v>
      </c>
      <c r="C399" t="str">
        <f>'NumConsumers-1'!C399</f>
        <v>INDIA</v>
      </c>
      <c r="D399" t="str">
        <f>'NumConsumers-1'!D399</f>
        <v>WR</v>
      </c>
      <c r="E399" t="str">
        <f>'NumConsumers-1'!E399</f>
        <v>UT</v>
      </c>
      <c r="F399">
        <f>'NumConsumers-1'!F399</f>
        <v>2022</v>
      </c>
      <c r="G399">
        <f>'NumConsumers-1'!G399</f>
        <v>173510.16501712837</v>
      </c>
    </row>
    <row r="400" spans="1:7" x14ac:dyDescent="0.25">
      <c r="A400" t="str">
        <f>'NumConsumers-1'!A400</f>
        <v>URBAN</v>
      </c>
      <c r="B400" t="str">
        <f>'NumConsumers-1'!B400</f>
        <v>Q2</v>
      </c>
      <c r="C400" t="str">
        <f>'NumConsumers-1'!C400</f>
        <v>INDIA</v>
      </c>
      <c r="D400" t="str">
        <f>'NumConsumers-1'!D400</f>
        <v>WR</v>
      </c>
      <c r="E400" t="str">
        <f>'NumConsumers-1'!E400</f>
        <v>UT</v>
      </c>
      <c r="F400">
        <f>'NumConsumers-1'!F400</f>
        <v>2023</v>
      </c>
      <c r="G400">
        <f>'NumConsumers-1'!G400</f>
        <v>180559.17275177597</v>
      </c>
    </row>
    <row r="401" spans="1:7" x14ac:dyDescent="0.25">
      <c r="A401" t="str">
        <f>'NumConsumers-1'!A401</f>
        <v>URBAN</v>
      </c>
      <c r="B401" t="str">
        <f>'NumConsumers-1'!B401</f>
        <v>Q2</v>
      </c>
      <c r="C401" t="str">
        <f>'NumConsumers-1'!C401</f>
        <v>INDIA</v>
      </c>
      <c r="D401" t="str">
        <f>'NumConsumers-1'!D401</f>
        <v>WR</v>
      </c>
      <c r="E401" t="str">
        <f>'NumConsumers-1'!E401</f>
        <v>UT</v>
      </c>
      <c r="F401">
        <f>'NumConsumers-1'!F401</f>
        <v>2024</v>
      </c>
      <c r="G401">
        <f>'NumConsumers-1'!G401</f>
        <v>187926.77954664468</v>
      </c>
    </row>
    <row r="402" spans="1:7" x14ac:dyDescent="0.25">
      <c r="A402" t="str">
        <f>'NumConsumers-1'!A402</f>
        <v>URBAN</v>
      </c>
      <c r="B402" t="str">
        <f>'NumConsumers-1'!B402</f>
        <v>Q2</v>
      </c>
      <c r="C402" t="str">
        <f>'NumConsumers-1'!C402</f>
        <v>INDIA</v>
      </c>
      <c r="D402" t="str">
        <f>'NumConsumers-1'!D402</f>
        <v>WR</v>
      </c>
      <c r="E402" t="str">
        <f>'NumConsumers-1'!E402</f>
        <v>UT</v>
      </c>
      <c r="F402">
        <f>'NumConsumers-1'!F402</f>
        <v>2025</v>
      </c>
      <c r="G402">
        <f>'NumConsumers-1'!G402</f>
        <v>195629.88484718837</v>
      </c>
    </row>
    <row r="403" spans="1:7" x14ac:dyDescent="0.25">
      <c r="A403" t="str">
        <f>'NumConsumers-1'!A403</f>
        <v>URBAN</v>
      </c>
      <c r="B403" t="str">
        <f>'NumConsumers-1'!B403</f>
        <v>Q2</v>
      </c>
      <c r="C403" t="str">
        <f>'NumConsumers-1'!C403</f>
        <v>INDIA</v>
      </c>
      <c r="D403" t="str">
        <f>'NumConsumers-1'!D403</f>
        <v>WR</v>
      </c>
      <c r="E403" t="str">
        <f>'NumConsumers-1'!E403</f>
        <v>UT</v>
      </c>
      <c r="F403">
        <f>'NumConsumers-1'!F403</f>
        <v>2026</v>
      </c>
      <c r="G403">
        <f>'NumConsumers-1'!G403</f>
        <v>203686.5397569442</v>
      </c>
    </row>
    <row r="404" spans="1:7" x14ac:dyDescent="0.25">
      <c r="A404" t="str">
        <f>'NumConsumers-1'!A404</f>
        <v>URBAN</v>
      </c>
      <c r="B404" t="str">
        <f>'NumConsumers-1'!B404</f>
        <v>Q2</v>
      </c>
      <c r="C404" t="str">
        <f>'NumConsumers-1'!C404</f>
        <v>INDIA</v>
      </c>
      <c r="D404" t="str">
        <f>'NumConsumers-1'!D404</f>
        <v>WR</v>
      </c>
      <c r="E404" t="str">
        <f>'NumConsumers-1'!E404</f>
        <v>UT</v>
      </c>
      <c r="F404">
        <f>'NumConsumers-1'!F404</f>
        <v>2027</v>
      </c>
      <c r="G404">
        <f>'NumConsumers-1'!G404</f>
        <v>212115.800290479</v>
      </c>
    </row>
    <row r="405" spans="1:7" x14ac:dyDescent="0.25">
      <c r="A405" t="str">
        <f>'NumConsumers-1'!A405</f>
        <v>URBAN</v>
      </c>
      <c r="B405" t="str">
        <f>'NumConsumers-1'!B405</f>
        <v>Q2</v>
      </c>
      <c r="C405" t="str">
        <f>'NumConsumers-1'!C405</f>
        <v>INDIA</v>
      </c>
      <c r="D405" t="str">
        <f>'NumConsumers-1'!D405</f>
        <v>WR</v>
      </c>
      <c r="E405" t="str">
        <f>'NumConsumers-1'!E405</f>
        <v>UT</v>
      </c>
      <c r="F405">
        <f>'NumConsumers-1'!F405</f>
        <v>2028</v>
      </c>
      <c r="G405">
        <f>'NumConsumers-1'!G405</f>
        <v>220938.19937270638</v>
      </c>
    </row>
    <row r="406" spans="1:7" x14ac:dyDescent="0.25">
      <c r="A406" t="str">
        <f>'NumConsumers-1'!A406</f>
        <v>URBAN</v>
      </c>
      <c r="B406" t="str">
        <f>'NumConsumers-1'!B406</f>
        <v>Q2</v>
      </c>
      <c r="C406" t="str">
        <f>'NumConsumers-1'!C406</f>
        <v>INDIA</v>
      </c>
      <c r="D406" t="str">
        <f>'NumConsumers-1'!D406</f>
        <v>WR</v>
      </c>
      <c r="E406" t="str">
        <f>'NumConsumers-1'!E406</f>
        <v>UT</v>
      </c>
      <c r="F406">
        <f>'NumConsumers-1'!F406</f>
        <v>2029</v>
      </c>
      <c r="G406">
        <f>'NumConsumers-1'!G406</f>
        <v>230175.29122446559</v>
      </c>
    </row>
    <row r="407" spans="1:7" x14ac:dyDescent="0.25">
      <c r="A407" t="str">
        <f>'NumConsumers-1'!A407</f>
        <v>URBAN</v>
      </c>
      <c r="B407" t="str">
        <f>'NumConsumers-1'!B407</f>
        <v>Q2</v>
      </c>
      <c r="C407" t="str">
        <f>'NumConsumers-1'!C407</f>
        <v>INDIA</v>
      </c>
      <c r="D407" t="str">
        <f>'NumConsumers-1'!D407</f>
        <v>WR</v>
      </c>
      <c r="E407" t="str">
        <f>'NumConsumers-1'!E407</f>
        <v>UT</v>
      </c>
      <c r="F407">
        <f>'NumConsumers-1'!F407</f>
        <v>2030</v>
      </c>
      <c r="G407">
        <f>'NumConsumers-1'!G407</f>
        <v>239850.19449299065</v>
      </c>
    </row>
    <row r="408" spans="1:7" x14ac:dyDescent="0.25">
      <c r="A408" t="str">
        <f>'NumConsumers-1'!A408</f>
        <v>URBAN</v>
      </c>
      <c r="B408" t="str">
        <f>'NumConsumers-1'!B408</f>
        <v>Q2</v>
      </c>
      <c r="C408" t="str">
        <f>'NumConsumers-1'!C408</f>
        <v>INDIA</v>
      </c>
      <c r="D408" t="str">
        <f>'NumConsumers-1'!D408</f>
        <v>WR</v>
      </c>
      <c r="E408" t="str">
        <f>'NumConsumers-1'!E408</f>
        <v>UT</v>
      </c>
      <c r="F408">
        <f>'NumConsumers-1'!F408</f>
        <v>2031</v>
      </c>
      <c r="G408">
        <f>'NumConsumers-1'!G408</f>
        <v>249987.58229926461</v>
      </c>
    </row>
    <row r="409" spans="1:7" x14ac:dyDescent="0.25">
      <c r="A409" t="str">
        <f>'NumConsumers-1'!A409</f>
        <v>URBAN</v>
      </c>
      <c r="B409" t="str">
        <f>'NumConsumers-1'!B409</f>
        <v>Q3</v>
      </c>
      <c r="C409" t="str">
        <f>'NumConsumers-1'!C409</f>
        <v>INDIA</v>
      </c>
      <c r="D409" t="str">
        <f>'NumConsumers-1'!D409</f>
        <v>WR</v>
      </c>
      <c r="E409" t="str">
        <f>'NumConsumers-1'!E409</f>
        <v>UT</v>
      </c>
      <c r="F409">
        <f>'NumConsumers-1'!F409</f>
        <v>2021</v>
      </c>
      <c r="G409">
        <f>'NumConsumers-1'!G409</f>
        <v>166763.79346499353</v>
      </c>
    </row>
    <row r="410" spans="1:7" x14ac:dyDescent="0.25">
      <c r="A410" t="str">
        <f>'NumConsumers-1'!A410</f>
        <v>URBAN</v>
      </c>
      <c r="B410" t="str">
        <f>'NumConsumers-1'!B410</f>
        <v>Q3</v>
      </c>
      <c r="C410" t="str">
        <f>'NumConsumers-1'!C410</f>
        <v>INDIA</v>
      </c>
      <c r="D410" t="str">
        <f>'NumConsumers-1'!D410</f>
        <v>WR</v>
      </c>
      <c r="E410" t="str">
        <f>'NumConsumers-1'!E410</f>
        <v>UT</v>
      </c>
      <c r="F410">
        <f>'NumConsumers-1'!F410</f>
        <v>2022</v>
      </c>
      <c r="G410">
        <f>'NumConsumers-1'!G410</f>
        <v>173510.16501712837</v>
      </c>
    </row>
    <row r="411" spans="1:7" x14ac:dyDescent="0.25">
      <c r="A411" t="str">
        <f>'NumConsumers-1'!A411</f>
        <v>URBAN</v>
      </c>
      <c r="B411" t="str">
        <f>'NumConsumers-1'!B411</f>
        <v>Q3</v>
      </c>
      <c r="C411" t="str">
        <f>'NumConsumers-1'!C411</f>
        <v>INDIA</v>
      </c>
      <c r="D411" t="str">
        <f>'NumConsumers-1'!D411</f>
        <v>WR</v>
      </c>
      <c r="E411" t="str">
        <f>'NumConsumers-1'!E411</f>
        <v>UT</v>
      </c>
      <c r="F411">
        <f>'NumConsumers-1'!F411</f>
        <v>2023</v>
      </c>
      <c r="G411">
        <f>'NumConsumers-1'!G411</f>
        <v>180559.17275177597</v>
      </c>
    </row>
    <row r="412" spans="1:7" x14ac:dyDescent="0.25">
      <c r="A412" t="str">
        <f>'NumConsumers-1'!A412</f>
        <v>URBAN</v>
      </c>
      <c r="B412" t="str">
        <f>'NumConsumers-1'!B412</f>
        <v>Q3</v>
      </c>
      <c r="C412" t="str">
        <f>'NumConsumers-1'!C412</f>
        <v>INDIA</v>
      </c>
      <c r="D412" t="str">
        <f>'NumConsumers-1'!D412</f>
        <v>WR</v>
      </c>
      <c r="E412" t="str">
        <f>'NumConsumers-1'!E412</f>
        <v>UT</v>
      </c>
      <c r="F412">
        <f>'NumConsumers-1'!F412</f>
        <v>2024</v>
      </c>
      <c r="G412">
        <f>'NumConsumers-1'!G412</f>
        <v>187926.77954664468</v>
      </c>
    </row>
    <row r="413" spans="1:7" x14ac:dyDescent="0.25">
      <c r="A413" t="str">
        <f>'NumConsumers-1'!A413</f>
        <v>URBAN</v>
      </c>
      <c r="B413" t="str">
        <f>'NumConsumers-1'!B413</f>
        <v>Q3</v>
      </c>
      <c r="C413" t="str">
        <f>'NumConsumers-1'!C413</f>
        <v>INDIA</v>
      </c>
      <c r="D413" t="str">
        <f>'NumConsumers-1'!D413</f>
        <v>WR</v>
      </c>
      <c r="E413" t="str">
        <f>'NumConsumers-1'!E413</f>
        <v>UT</v>
      </c>
      <c r="F413">
        <f>'NumConsumers-1'!F413</f>
        <v>2025</v>
      </c>
      <c r="G413">
        <f>'NumConsumers-1'!G413</f>
        <v>195629.88484718837</v>
      </c>
    </row>
    <row r="414" spans="1:7" x14ac:dyDescent="0.25">
      <c r="A414" t="str">
        <f>'NumConsumers-1'!A414</f>
        <v>URBAN</v>
      </c>
      <c r="B414" t="str">
        <f>'NumConsumers-1'!B414</f>
        <v>Q3</v>
      </c>
      <c r="C414" t="str">
        <f>'NumConsumers-1'!C414</f>
        <v>INDIA</v>
      </c>
      <c r="D414" t="str">
        <f>'NumConsumers-1'!D414</f>
        <v>WR</v>
      </c>
      <c r="E414" t="str">
        <f>'NumConsumers-1'!E414</f>
        <v>UT</v>
      </c>
      <c r="F414">
        <f>'NumConsumers-1'!F414</f>
        <v>2026</v>
      </c>
      <c r="G414">
        <f>'NumConsumers-1'!G414</f>
        <v>203686.5397569442</v>
      </c>
    </row>
    <row r="415" spans="1:7" x14ac:dyDescent="0.25">
      <c r="A415" t="str">
        <f>'NumConsumers-1'!A415</f>
        <v>URBAN</v>
      </c>
      <c r="B415" t="str">
        <f>'NumConsumers-1'!B415</f>
        <v>Q3</v>
      </c>
      <c r="C415" t="str">
        <f>'NumConsumers-1'!C415</f>
        <v>INDIA</v>
      </c>
      <c r="D415" t="str">
        <f>'NumConsumers-1'!D415</f>
        <v>WR</v>
      </c>
      <c r="E415" t="str">
        <f>'NumConsumers-1'!E415</f>
        <v>UT</v>
      </c>
      <c r="F415">
        <f>'NumConsumers-1'!F415</f>
        <v>2027</v>
      </c>
      <c r="G415">
        <f>'NumConsumers-1'!G415</f>
        <v>212115.800290479</v>
      </c>
    </row>
    <row r="416" spans="1:7" x14ac:dyDescent="0.25">
      <c r="A416" t="str">
        <f>'NumConsumers-1'!A416</f>
        <v>URBAN</v>
      </c>
      <c r="B416" t="str">
        <f>'NumConsumers-1'!B416</f>
        <v>Q3</v>
      </c>
      <c r="C416" t="str">
        <f>'NumConsumers-1'!C416</f>
        <v>INDIA</v>
      </c>
      <c r="D416" t="str">
        <f>'NumConsumers-1'!D416</f>
        <v>WR</v>
      </c>
      <c r="E416" t="str">
        <f>'NumConsumers-1'!E416</f>
        <v>UT</v>
      </c>
      <c r="F416">
        <f>'NumConsumers-1'!F416</f>
        <v>2028</v>
      </c>
      <c r="G416">
        <f>'NumConsumers-1'!G416</f>
        <v>220938.19937270638</v>
      </c>
    </row>
    <row r="417" spans="1:7" x14ac:dyDescent="0.25">
      <c r="A417" t="str">
        <f>'NumConsumers-1'!A417</f>
        <v>URBAN</v>
      </c>
      <c r="B417" t="str">
        <f>'NumConsumers-1'!B417</f>
        <v>Q3</v>
      </c>
      <c r="C417" t="str">
        <f>'NumConsumers-1'!C417</f>
        <v>INDIA</v>
      </c>
      <c r="D417" t="str">
        <f>'NumConsumers-1'!D417</f>
        <v>WR</v>
      </c>
      <c r="E417" t="str">
        <f>'NumConsumers-1'!E417</f>
        <v>UT</v>
      </c>
      <c r="F417">
        <f>'NumConsumers-1'!F417</f>
        <v>2029</v>
      </c>
      <c r="G417">
        <f>'NumConsumers-1'!G417</f>
        <v>230175.29122446559</v>
      </c>
    </row>
    <row r="418" spans="1:7" x14ac:dyDescent="0.25">
      <c r="A418" t="str">
        <f>'NumConsumers-1'!A418</f>
        <v>URBAN</v>
      </c>
      <c r="B418" t="str">
        <f>'NumConsumers-1'!B418</f>
        <v>Q3</v>
      </c>
      <c r="C418" t="str">
        <f>'NumConsumers-1'!C418</f>
        <v>INDIA</v>
      </c>
      <c r="D418" t="str">
        <f>'NumConsumers-1'!D418</f>
        <v>WR</v>
      </c>
      <c r="E418" t="str">
        <f>'NumConsumers-1'!E418</f>
        <v>UT</v>
      </c>
      <c r="F418">
        <f>'NumConsumers-1'!F418</f>
        <v>2030</v>
      </c>
      <c r="G418">
        <f>'NumConsumers-1'!G418</f>
        <v>239850.19449299065</v>
      </c>
    </row>
    <row r="419" spans="1:7" x14ac:dyDescent="0.25">
      <c r="A419" t="str">
        <f>'NumConsumers-1'!A419</f>
        <v>URBAN</v>
      </c>
      <c r="B419" t="str">
        <f>'NumConsumers-1'!B419</f>
        <v>Q3</v>
      </c>
      <c r="C419" t="str">
        <f>'NumConsumers-1'!C419</f>
        <v>INDIA</v>
      </c>
      <c r="D419" t="str">
        <f>'NumConsumers-1'!D419</f>
        <v>WR</v>
      </c>
      <c r="E419" t="str">
        <f>'NumConsumers-1'!E419</f>
        <v>UT</v>
      </c>
      <c r="F419">
        <f>'NumConsumers-1'!F419</f>
        <v>2031</v>
      </c>
      <c r="G419">
        <f>'NumConsumers-1'!G419</f>
        <v>249987.58229926461</v>
      </c>
    </row>
    <row r="420" spans="1:7" x14ac:dyDescent="0.25">
      <c r="A420" t="str">
        <f>'NumConsumers-1'!A420</f>
        <v>URBAN</v>
      </c>
      <c r="B420" t="str">
        <f>'NumConsumers-1'!B420</f>
        <v>Q4</v>
      </c>
      <c r="C420" t="str">
        <f>'NumConsumers-1'!C420</f>
        <v>INDIA</v>
      </c>
      <c r="D420" t="str">
        <f>'NumConsumers-1'!D420</f>
        <v>WR</v>
      </c>
      <c r="E420" t="str">
        <f>'NumConsumers-1'!E420</f>
        <v>UT</v>
      </c>
      <c r="F420">
        <f>'NumConsumers-1'!F420</f>
        <v>2021</v>
      </c>
      <c r="G420">
        <f>'NumConsumers-1'!G420</f>
        <v>166763.79346499353</v>
      </c>
    </row>
    <row r="421" spans="1:7" x14ac:dyDescent="0.25">
      <c r="A421" t="str">
        <f>'NumConsumers-1'!A421</f>
        <v>URBAN</v>
      </c>
      <c r="B421" t="str">
        <f>'NumConsumers-1'!B421</f>
        <v>Q4</v>
      </c>
      <c r="C421" t="str">
        <f>'NumConsumers-1'!C421</f>
        <v>INDIA</v>
      </c>
      <c r="D421" t="str">
        <f>'NumConsumers-1'!D421</f>
        <v>WR</v>
      </c>
      <c r="E421" t="str">
        <f>'NumConsumers-1'!E421</f>
        <v>UT</v>
      </c>
      <c r="F421">
        <f>'NumConsumers-1'!F421</f>
        <v>2022</v>
      </c>
      <c r="G421">
        <f>'NumConsumers-1'!G421</f>
        <v>173510.16501712837</v>
      </c>
    </row>
    <row r="422" spans="1:7" x14ac:dyDescent="0.25">
      <c r="A422" t="str">
        <f>'NumConsumers-1'!A422</f>
        <v>URBAN</v>
      </c>
      <c r="B422" t="str">
        <f>'NumConsumers-1'!B422</f>
        <v>Q4</v>
      </c>
      <c r="C422" t="str">
        <f>'NumConsumers-1'!C422</f>
        <v>INDIA</v>
      </c>
      <c r="D422" t="str">
        <f>'NumConsumers-1'!D422</f>
        <v>WR</v>
      </c>
      <c r="E422" t="str">
        <f>'NumConsumers-1'!E422</f>
        <v>UT</v>
      </c>
      <c r="F422">
        <f>'NumConsumers-1'!F422</f>
        <v>2023</v>
      </c>
      <c r="G422">
        <f>'NumConsumers-1'!G422</f>
        <v>180559.17275177597</v>
      </c>
    </row>
    <row r="423" spans="1:7" x14ac:dyDescent="0.25">
      <c r="A423" t="str">
        <f>'NumConsumers-1'!A423</f>
        <v>URBAN</v>
      </c>
      <c r="B423" t="str">
        <f>'NumConsumers-1'!B423</f>
        <v>Q4</v>
      </c>
      <c r="C423" t="str">
        <f>'NumConsumers-1'!C423</f>
        <v>INDIA</v>
      </c>
      <c r="D423" t="str">
        <f>'NumConsumers-1'!D423</f>
        <v>WR</v>
      </c>
      <c r="E423" t="str">
        <f>'NumConsumers-1'!E423</f>
        <v>UT</v>
      </c>
      <c r="F423">
        <f>'NumConsumers-1'!F423</f>
        <v>2024</v>
      </c>
      <c r="G423">
        <f>'NumConsumers-1'!G423</f>
        <v>187926.77954664468</v>
      </c>
    </row>
    <row r="424" spans="1:7" x14ac:dyDescent="0.25">
      <c r="A424" t="str">
        <f>'NumConsumers-1'!A424</f>
        <v>URBAN</v>
      </c>
      <c r="B424" t="str">
        <f>'NumConsumers-1'!B424</f>
        <v>Q4</v>
      </c>
      <c r="C424" t="str">
        <f>'NumConsumers-1'!C424</f>
        <v>INDIA</v>
      </c>
      <c r="D424" t="str">
        <f>'NumConsumers-1'!D424</f>
        <v>WR</v>
      </c>
      <c r="E424" t="str">
        <f>'NumConsumers-1'!E424</f>
        <v>UT</v>
      </c>
      <c r="F424">
        <f>'NumConsumers-1'!F424</f>
        <v>2025</v>
      </c>
      <c r="G424">
        <f>'NumConsumers-1'!G424</f>
        <v>195629.88484718837</v>
      </c>
    </row>
    <row r="425" spans="1:7" x14ac:dyDescent="0.25">
      <c r="A425" t="str">
        <f>'NumConsumers-1'!A425</f>
        <v>URBAN</v>
      </c>
      <c r="B425" t="str">
        <f>'NumConsumers-1'!B425</f>
        <v>Q4</v>
      </c>
      <c r="C425" t="str">
        <f>'NumConsumers-1'!C425</f>
        <v>INDIA</v>
      </c>
      <c r="D425" t="str">
        <f>'NumConsumers-1'!D425</f>
        <v>WR</v>
      </c>
      <c r="E425" t="str">
        <f>'NumConsumers-1'!E425</f>
        <v>UT</v>
      </c>
      <c r="F425">
        <f>'NumConsumers-1'!F425</f>
        <v>2026</v>
      </c>
      <c r="G425">
        <f>'NumConsumers-1'!G425</f>
        <v>203686.5397569442</v>
      </c>
    </row>
    <row r="426" spans="1:7" x14ac:dyDescent="0.25">
      <c r="A426" t="str">
        <f>'NumConsumers-1'!A426</f>
        <v>URBAN</v>
      </c>
      <c r="B426" t="str">
        <f>'NumConsumers-1'!B426</f>
        <v>Q4</v>
      </c>
      <c r="C426" t="str">
        <f>'NumConsumers-1'!C426</f>
        <v>INDIA</v>
      </c>
      <c r="D426" t="str">
        <f>'NumConsumers-1'!D426</f>
        <v>WR</v>
      </c>
      <c r="E426" t="str">
        <f>'NumConsumers-1'!E426</f>
        <v>UT</v>
      </c>
      <c r="F426">
        <f>'NumConsumers-1'!F426</f>
        <v>2027</v>
      </c>
      <c r="G426">
        <f>'NumConsumers-1'!G426</f>
        <v>212115.800290479</v>
      </c>
    </row>
    <row r="427" spans="1:7" x14ac:dyDescent="0.25">
      <c r="A427" t="str">
        <f>'NumConsumers-1'!A427</f>
        <v>URBAN</v>
      </c>
      <c r="B427" t="str">
        <f>'NumConsumers-1'!B427</f>
        <v>Q4</v>
      </c>
      <c r="C427" t="str">
        <f>'NumConsumers-1'!C427</f>
        <v>INDIA</v>
      </c>
      <c r="D427" t="str">
        <f>'NumConsumers-1'!D427</f>
        <v>WR</v>
      </c>
      <c r="E427" t="str">
        <f>'NumConsumers-1'!E427</f>
        <v>UT</v>
      </c>
      <c r="F427">
        <f>'NumConsumers-1'!F427</f>
        <v>2028</v>
      </c>
      <c r="G427">
        <f>'NumConsumers-1'!G427</f>
        <v>220938.19937270638</v>
      </c>
    </row>
    <row r="428" spans="1:7" x14ac:dyDescent="0.25">
      <c r="A428" t="str">
        <f>'NumConsumers-1'!A428</f>
        <v>URBAN</v>
      </c>
      <c r="B428" t="str">
        <f>'NumConsumers-1'!B428</f>
        <v>Q4</v>
      </c>
      <c r="C428" t="str">
        <f>'NumConsumers-1'!C428</f>
        <v>INDIA</v>
      </c>
      <c r="D428" t="str">
        <f>'NumConsumers-1'!D428</f>
        <v>WR</v>
      </c>
      <c r="E428" t="str">
        <f>'NumConsumers-1'!E428</f>
        <v>UT</v>
      </c>
      <c r="F428">
        <f>'NumConsumers-1'!F428</f>
        <v>2029</v>
      </c>
      <c r="G428">
        <f>'NumConsumers-1'!G428</f>
        <v>230175.29122446559</v>
      </c>
    </row>
    <row r="429" spans="1:7" x14ac:dyDescent="0.25">
      <c r="A429" t="str">
        <f>'NumConsumers-1'!A429</f>
        <v>URBAN</v>
      </c>
      <c r="B429" t="str">
        <f>'NumConsumers-1'!B429</f>
        <v>Q4</v>
      </c>
      <c r="C429" t="str">
        <f>'NumConsumers-1'!C429</f>
        <v>INDIA</v>
      </c>
      <c r="D429" t="str">
        <f>'NumConsumers-1'!D429</f>
        <v>WR</v>
      </c>
      <c r="E429" t="str">
        <f>'NumConsumers-1'!E429</f>
        <v>UT</v>
      </c>
      <c r="F429">
        <f>'NumConsumers-1'!F429</f>
        <v>2030</v>
      </c>
      <c r="G429">
        <f>'NumConsumers-1'!G429</f>
        <v>239850.19449299065</v>
      </c>
    </row>
    <row r="430" spans="1:7" x14ac:dyDescent="0.25">
      <c r="A430" t="str">
        <f>'NumConsumers-1'!A430</f>
        <v>URBAN</v>
      </c>
      <c r="B430" t="str">
        <f>'NumConsumers-1'!B430</f>
        <v>Q4</v>
      </c>
      <c r="C430" t="str">
        <f>'NumConsumers-1'!C430</f>
        <v>INDIA</v>
      </c>
      <c r="D430" t="str">
        <f>'NumConsumers-1'!D430</f>
        <v>WR</v>
      </c>
      <c r="E430" t="str">
        <f>'NumConsumers-1'!E430</f>
        <v>UT</v>
      </c>
      <c r="F430">
        <f>'NumConsumers-1'!F430</f>
        <v>2031</v>
      </c>
      <c r="G430">
        <f>'NumConsumers-1'!G430</f>
        <v>249987.58229926461</v>
      </c>
    </row>
    <row r="431" spans="1:7" x14ac:dyDescent="0.25">
      <c r="A431" t="str">
        <f>'NumConsumers-1'!A431</f>
        <v>URBAN</v>
      </c>
      <c r="B431" t="str">
        <f>'NumConsumers-1'!B431</f>
        <v>Q5</v>
      </c>
      <c r="C431" t="str">
        <f>'NumConsumers-1'!C431</f>
        <v>INDIA</v>
      </c>
      <c r="D431" t="str">
        <f>'NumConsumers-1'!D431</f>
        <v>WR</v>
      </c>
      <c r="E431" t="str">
        <f>'NumConsumers-1'!E431</f>
        <v>UT</v>
      </c>
      <c r="F431">
        <f>'NumConsumers-1'!F431</f>
        <v>2021</v>
      </c>
      <c r="G431">
        <f>'NumConsumers-1'!G431</f>
        <v>166763.79346499353</v>
      </c>
    </row>
    <row r="432" spans="1:7" x14ac:dyDescent="0.25">
      <c r="A432" t="str">
        <f>'NumConsumers-1'!A432</f>
        <v>URBAN</v>
      </c>
      <c r="B432" t="str">
        <f>'NumConsumers-1'!B432</f>
        <v>Q5</v>
      </c>
      <c r="C432" t="str">
        <f>'NumConsumers-1'!C432</f>
        <v>INDIA</v>
      </c>
      <c r="D432" t="str">
        <f>'NumConsumers-1'!D432</f>
        <v>WR</v>
      </c>
      <c r="E432" t="str">
        <f>'NumConsumers-1'!E432</f>
        <v>UT</v>
      </c>
      <c r="F432">
        <f>'NumConsumers-1'!F432</f>
        <v>2022</v>
      </c>
      <c r="G432">
        <f>'NumConsumers-1'!G432</f>
        <v>173510.16501712837</v>
      </c>
    </row>
    <row r="433" spans="1:7" x14ac:dyDescent="0.25">
      <c r="A433" t="str">
        <f>'NumConsumers-1'!A433</f>
        <v>URBAN</v>
      </c>
      <c r="B433" t="str">
        <f>'NumConsumers-1'!B433</f>
        <v>Q5</v>
      </c>
      <c r="C433" t="str">
        <f>'NumConsumers-1'!C433</f>
        <v>INDIA</v>
      </c>
      <c r="D433" t="str">
        <f>'NumConsumers-1'!D433</f>
        <v>WR</v>
      </c>
      <c r="E433" t="str">
        <f>'NumConsumers-1'!E433</f>
        <v>UT</v>
      </c>
      <c r="F433">
        <f>'NumConsumers-1'!F433</f>
        <v>2023</v>
      </c>
      <c r="G433">
        <f>'NumConsumers-1'!G433</f>
        <v>180559.17275177597</v>
      </c>
    </row>
    <row r="434" spans="1:7" x14ac:dyDescent="0.25">
      <c r="A434" t="str">
        <f>'NumConsumers-1'!A434</f>
        <v>URBAN</v>
      </c>
      <c r="B434" t="str">
        <f>'NumConsumers-1'!B434</f>
        <v>Q5</v>
      </c>
      <c r="C434" t="str">
        <f>'NumConsumers-1'!C434</f>
        <v>INDIA</v>
      </c>
      <c r="D434" t="str">
        <f>'NumConsumers-1'!D434</f>
        <v>WR</v>
      </c>
      <c r="E434" t="str">
        <f>'NumConsumers-1'!E434</f>
        <v>UT</v>
      </c>
      <c r="F434">
        <f>'NumConsumers-1'!F434</f>
        <v>2024</v>
      </c>
      <c r="G434">
        <f>'NumConsumers-1'!G434</f>
        <v>187926.77954664468</v>
      </c>
    </row>
    <row r="435" spans="1:7" x14ac:dyDescent="0.25">
      <c r="A435" t="str">
        <f>'NumConsumers-1'!A435</f>
        <v>URBAN</v>
      </c>
      <c r="B435" t="str">
        <f>'NumConsumers-1'!B435</f>
        <v>Q5</v>
      </c>
      <c r="C435" t="str">
        <f>'NumConsumers-1'!C435</f>
        <v>INDIA</v>
      </c>
      <c r="D435" t="str">
        <f>'NumConsumers-1'!D435</f>
        <v>WR</v>
      </c>
      <c r="E435" t="str">
        <f>'NumConsumers-1'!E435</f>
        <v>UT</v>
      </c>
      <c r="F435">
        <f>'NumConsumers-1'!F435</f>
        <v>2025</v>
      </c>
      <c r="G435">
        <f>'NumConsumers-1'!G435</f>
        <v>195629.88484718837</v>
      </c>
    </row>
    <row r="436" spans="1:7" x14ac:dyDescent="0.25">
      <c r="A436" t="str">
        <f>'NumConsumers-1'!A436</f>
        <v>URBAN</v>
      </c>
      <c r="B436" t="str">
        <f>'NumConsumers-1'!B436</f>
        <v>Q5</v>
      </c>
      <c r="C436" t="str">
        <f>'NumConsumers-1'!C436</f>
        <v>INDIA</v>
      </c>
      <c r="D436" t="str">
        <f>'NumConsumers-1'!D436</f>
        <v>WR</v>
      </c>
      <c r="E436" t="str">
        <f>'NumConsumers-1'!E436</f>
        <v>UT</v>
      </c>
      <c r="F436">
        <f>'NumConsumers-1'!F436</f>
        <v>2026</v>
      </c>
      <c r="G436">
        <f>'NumConsumers-1'!G436</f>
        <v>203686.5397569442</v>
      </c>
    </row>
    <row r="437" spans="1:7" x14ac:dyDescent="0.25">
      <c r="A437" t="str">
        <f>'NumConsumers-1'!A437</f>
        <v>URBAN</v>
      </c>
      <c r="B437" t="str">
        <f>'NumConsumers-1'!B437</f>
        <v>Q5</v>
      </c>
      <c r="C437" t="str">
        <f>'NumConsumers-1'!C437</f>
        <v>INDIA</v>
      </c>
      <c r="D437" t="str">
        <f>'NumConsumers-1'!D437</f>
        <v>WR</v>
      </c>
      <c r="E437" t="str">
        <f>'NumConsumers-1'!E437</f>
        <v>UT</v>
      </c>
      <c r="F437">
        <f>'NumConsumers-1'!F437</f>
        <v>2027</v>
      </c>
      <c r="G437">
        <f>'NumConsumers-1'!G437</f>
        <v>212115.800290479</v>
      </c>
    </row>
    <row r="438" spans="1:7" x14ac:dyDescent="0.25">
      <c r="A438" t="str">
        <f>'NumConsumers-1'!A438</f>
        <v>URBAN</v>
      </c>
      <c r="B438" t="str">
        <f>'NumConsumers-1'!B438</f>
        <v>Q5</v>
      </c>
      <c r="C438" t="str">
        <f>'NumConsumers-1'!C438</f>
        <v>INDIA</v>
      </c>
      <c r="D438" t="str">
        <f>'NumConsumers-1'!D438</f>
        <v>WR</v>
      </c>
      <c r="E438" t="str">
        <f>'NumConsumers-1'!E438</f>
        <v>UT</v>
      </c>
      <c r="F438">
        <f>'NumConsumers-1'!F438</f>
        <v>2028</v>
      </c>
      <c r="G438">
        <f>'NumConsumers-1'!G438</f>
        <v>220938.19937270638</v>
      </c>
    </row>
    <row r="439" spans="1:7" x14ac:dyDescent="0.25">
      <c r="A439" t="str">
        <f>'NumConsumers-1'!A439</f>
        <v>URBAN</v>
      </c>
      <c r="B439" t="str">
        <f>'NumConsumers-1'!B439</f>
        <v>Q5</v>
      </c>
      <c r="C439" t="str">
        <f>'NumConsumers-1'!C439</f>
        <v>INDIA</v>
      </c>
      <c r="D439" t="str">
        <f>'NumConsumers-1'!D439</f>
        <v>WR</v>
      </c>
      <c r="E439" t="str">
        <f>'NumConsumers-1'!E439</f>
        <v>UT</v>
      </c>
      <c r="F439">
        <f>'NumConsumers-1'!F439</f>
        <v>2029</v>
      </c>
      <c r="G439">
        <f>'NumConsumers-1'!G439</f>
        <v>230175.29122446559</v>
      </c>
    </row>
    <row r="440" spans="1:7" x14ac:dyDescent="0.25">
      <c r="A440" t="str">
        <f>'NumConsumers-1'!A440</f>
        <v>URBAN</v>
      </c>
      <c r="B440" t="str">
        <f>'NumConsumers-1'!B440</f>
        <v>Q5</v>
      </c>
      <c r="C440" t="str">
        <f>'NumConsumers-1'!C440</f>
        <v>INDIA</v>
      </c>
      <c r="D440" t="str">
        <f>'NumConsumers-1'!D440</f>
        <v>WR</v>
      </c>
      <c r="E440" t="str">
        <f>'NumConsumers-1'!E440</f>
        <v>UT</v>
      </c>
      <c r="F440">
        <f>'NumConsumers-1'!F440</f>
        <v>2030</v>
      </c>
      <c r="G440">
        <f>'NumConsumers-1'!G440</f>
        <v>239850.19449299065</v>
      </c>
    </row>
    <row r="441" spans="1:7" x14ac:dyDescent="0.25">
      <c r="A441" t="str">
        <f>'NumConsumers-1'!A441</f>
        <v>URBAN</v>
      </c>
      <c r="B441" t="str">
        <f>'NumConsumers-1'!B441</f>
        <v>Q5</v>
      </c>
      <c r="C441" t="str">
        <f>'NumConsumers-1'!C441</f>
        <v>INDIA</v>
      </c>
      <c r="D441" t="str">
        <f>'NumConsumers-1'!D441</f>
        <v>WR</v>
      </c>
      <c r="E441" t="str">
        <f>'NumConsumers-1'!E441</f>
        <v>UT</v>
      </c>
      <c r="F441">
        <f>'NumConsumers-1'!F441</f>
        <v>2031</v>
      </c>
      <c r="G441">
        <f>'NumConsumers-1'!G441</f>
        <v>249987.58229926461</v>
      </c>
    </row>
    <row r="442" spans="1:7" x14ac:dyDescent="0.25">
      <c r="A442" t="str">
        <f>'NumConsumers-1'!A442</f>
        <v>RURAL</v>
      </c>
      <c r="B442" t="str">
        <f>'NumConsumers-1'!B442</f>
        <v>Q1</v>
      </c>
      <c r="C442" t="str">
        <f>'NumConsumers-1'!C442</f>
        <v>INDIA</v>
      </c>
      <c r="D442" t="str">
        <f>'NumConsumers-1'!D442</f>
        <v>NR</v>
      </c>
      <c r="E442" t="str">
        <f>'NumConsumers-1'!E442</f>
        <v>UK</v>
      </c>
      <c r="F442">
        <f>'NumConsumers-1'!F442</f>
        <v>2021</v>
      </c>
      <c r="G442">
        <f>'NumConsumers-1'!G442</f>
        <v>374723.68681121978</v>
      </c>
    </row>
    <row r="443" spans="1:7" x14ac:dyDescent="0.25">
      <c r="A443" t="str">
        <f>'NumConsumers-1'!A443</f>
        <v>RURAL</v>
      </c>
      <c r="B443" t="str">
        <f>'NumConsumers-1'!B443</f>
        <v>Q1</v>
      </c>
      <c r="C443" t="str">
        <f>'NumConsumers-1'!C443</f>
        <v>INDIA</v>
      </c>
      <c r="D443" t="str">
        <f>'NumConsumers-1'!D443</f>
        <v>NR</v>
      </c>
      <c r="E443" t="str">
        <f>'NumConsumers-1'!E443</f>
        <v>UK</v>
      </c>
      <c r="F443">
        <f>'NumConsumers-1'!F443</f>
        <v>2022</v>
      </c>
      <c r="G443">
        <f>'NumConsumers-1'!G443</f>
        <v>382487.30208317447</v>
      </c>
    </row>
    <row r="444" spans="1:7" x14ac:dyDescent="0.25">
      <c r="A444" t="str">
        <f>'NumConsumers-1'!A444</f>
        <v>RURAL</v>
      </c>
      <c r="B444" t="str">
        <f>'NumConsumers-1'!B444</f>
        <v>Q1</v>
      </c>
      <c r="C444" t="str">
        <f>'NumConsumers-1'!C444</f>
        <v>INDIA</v>
      </c>
      <c r="D444" t="str">
        <f>'NumConsumers-1'!D444</f>
        <v>NR</v>
      </c>
      <c r="E444" t="str">
        <f>'NumConsumers-1'!E444</f>
        <v>UK</v>
      </c>
      <c r="F444">
        <f>'NumConsumers-1'!F444</f>
        <v>2023</v>
      </c>
      <c r="G444">
        <f>'NumConsumers-1'!G444</f>
        <v>390367.6107737656</v>
      </c>
    </row>
    <row r="445" spans="1:7" x14ac:dyDescent="0.25">
      <c r="A445" t="str">
        <f>'NumConsumers-1'!A445</f>
        <v>RURAL</v>
      </c>
      <c r="B445" t="str">
        <f>'NumConsumers-1'!B445</f>
        <v>Q1</v>
      </c>
      <c r="C445" t="str">
        <f>'NumConsumers-1'!C445</f>
        <v>INDIA</v>
      </c>
      <c r="D445" t="str">
        <f>'NumConsumers-1'!D445</f>
        <v>NR</v>
      </c>
      <c r="E445" t="str">
        <f>'NumConsumers-1'!E445</f>
        <v>UK</v>
      </c>
      <c r="F445">
        <f>'NumConsumers-1'!F445</f>
        <v>2024</v>
      </c>
      <c r="G445">
        <f>'NumConsumers-1'!G445</f>
        <v>398364.66006396158</v>
      </c>
    </row>
    <row r="446" spans="1:7" x14ac:dyDescent="0.25">
      <c r="A446" t="str">
        <f>'NumConsumers-1'!A446</f>
        <v>RURAL</v>
      </c>
      <c r="B446" t="str">
        <f>'NumConsumers-1'!B446</f>
        <v>Q1</v>
      </c>
      <c r="C446" t="str">
        <f>'NumConsumers-1'!C446</f>
        <v>INDIA</v>
      </c>
      <c r="D446" t="str">
        <f>'NumConsumers-1'!D446</f>
        <v>NR</v>
      </c>
      <c r="E446" t="str">
        <f>'NumConsumers-1'!E446</f>
        <v>UK</v>
      </c>
      <c r="F446">
        <f>'NumConsumers-1'!F446</f>
        <v>2025</v>
      </c>
      <c r="G446">
        <f>'NumConsumers-1'!G446</f>
        <v>406478.44324808096</v>
      </c>
    </row>
    <row r="447" spans="1:7" x14ac:dyDescent="0.25">
      <c r="A447" t="str">
        <f>'NumConsumers-1'!A447</f>
        <v>RURAL</v>
      </c>
      <c r="B447" t="str">
        <f>'NumConsumers-1'!B447</f>
        <v>Q1</v>
      </c>
      <c r="C447" t="str">
        <f>'NumConsumers-1'!C447</f>
        <v>INDIA</v>
      </c>
      <c r="D447" t="str">
        <f>'NumConsumers-1'!D447</f>
        <v>NR</v>
      </c>
      <c r="E447" t="str">
        <f>'NumConsumers-1'!E447</f>
        <v>UK</v>
      </c>
      <c r="F447">
        <f>'NumConsumers-1'!F447</f>
        <v>2026</v>
      </c>
      <c r="G447">
        <f>'NumConsumers-1'!G447</f>
        <v>414708.79406475322</v>
      </c>
    </row>
    <row r="448" spans="1:7" x14ac:dyDescent="0.25">
      <c r="A448" t="str">
        <f>'NumConsumers-1'!A448</f>
        <v>RURAL</v>
      </c>
      <c r="B448" t="str">
        <f>'NumConsumers-1'!B448</f>
        <v>Q1</v>
      </c>
      <c r="C448" t="str">
        <f>'NumConsumers-1'!C448</f>
        <v>INDIA</v>
      </c>
      <c r="D448" t="str">
        <f>'NumConsumers-1'!D448</f>
        <v>NR</v>
      </c>
      <c r="E448" t="str">
        <f>'NumConsumers-1'!E448</f>
        <v>UK</v>
      </c>
      <c r="F448">
        <f>'NumConsumers-1'!F448</f>
        <v>2027</v>
      </c>
      <c r="G448">
        <f>'NumConsumers-1'!G448</f>
        <v>423055.53762155602</v>
      </c>
    </row>
    <row r="449" spans="1:7" x14ac:dyDescent="0.25">
      <c r="A449" t="str">
        <f>'NumConsumers-1'!A449</f>
        <v>RURAL</v>
      </c>
      <c r="B449" t="str">
        <f>'NumConsumers-1'!B449</f>
        <v>Q1</v>
      </c>
      <c r="C449" t="str">
        <f>'NumConsumers-1'!C449</f>
        <v>INDIA</v>
      </c>
      <c r="D449" t="str">
        <f>'NumConsumers-1'!D449</f>
        <v>NR</v>
      </c>
      <c r="E449" t="str">
        <f>'NumConsumers-1'!E449</f>
        <v>UK</v>
      </c>
      <c r="F449">
        <f>'NumConsumers-1'!F449</f>
        <v>2028</v>
      </c>
      <c r="G449">
        <f>'NumConsumers-1'!G449</f>
        <v>431518.33182562911</v>
      </c>
    </row>
    <row r="450" spans="1:7" x14ac:dyDescent="0.25">
      <c r="A450" t="str">
        <f>'NumConsumers-1'!A450</f>
        <v>RURAL</v>
      </c>
      <c r="B450" t="str">
        <f>'NumConsumers-1'!B450</f>
        <v>Q1</v>
      </c>
      <c r="C450" t="str">
        <f>'NumConsumers-1'!C450</f>
        <v>INDIA</v>
      </c>
      <c r="D450" t="str">
        <f>'NumConsumers-1'!D450</f>
        <v>NR</v>
      </c>
      <c r="E450" t="str">
        <f>'NumConsumers-1'!E450</f>
        <v>UK</v>
      </c>
      <c r="F450">
        <f>'NumConsumers-1'!F450</f>
        <v>2029</v>
      </c>
      <c r="G450">
        <f>'NumConsumers-1'!G450</f>
        <v>440096.82203088584</v>
      </c>
    </row>
    <row r="451" spans="1:7" x14ac:dyDescent="0.25">
      <c r="A451" t="str">
        <f>'NumConsumers-1'!A451</f>
        <v>RURAL</v>
      </c>
      <c r="B451" t="str">
        <f>'NumConsumers-1'!B451</f>
        <v>Q1</v>
      </c>
      <c r="C451" t="str">
        <f>'NumConsumers-1'!C451</f>
        <v>INDIA</v>
      </c>
      <c r="D451" t="str">
        <f>'NumConsumers-1'!D451</f>
        <v>NR</v>
      </c>
      <c r="E451" t="str">
        <f>'NumConsumers-1'!E451</f>
        <v>UK</v>
      </c>
      <c r="F451">
        <f>'NumConsumers-1'!F451</f>
        <v>2030</v>
      </c>
      <c r="G451">
        <f>'NumConsumers-1'!G451</f>
        <v>448790.4786279953</v>
      </c>
    </row>
    <row r="452" spans="1:7" x14ac:dyDescent="0.25">
      <c r="A452" t="str">
        <f>'NumConsumers-1'!A452</f>
        <v>RURAL</v>
      </c>
      <c r="B452" t="str">
        <f>'NumConsumers-1'!B452</f>
        <v>Q1</v>
      </c>
      <c r="C452" t="str">
        <f>'NumConsumers-1'!C452</f>
        <v>INDIA</v>
      </c>
      <c r="D452" t="str">
        <f>'NumConsumers-1'!D452</f>
        <v>NR</v>
      </c>
      <c r="E452" t="str">
        <f>'NumConsumers-1'!E452</f>
        <v>UK</v>
      </c>
      <c r="F452">
        <f>'NumConsumers-1'!F452</f>
        <v>2031</v>
      </c>
      <c r="G452">
        <f>'NumConsumers-1'!G452</f>
        <v>457598.64464808069</v>
      </c>
    </row>
    <row r="453" spans="1:7" x14ac:dyDescent="0.25">
      <c r="A453" t="str">
        <f>'NumConsumers-1'!A453</f>
        <v>RURAL</v>
      </c>
      <c r="B453" t="str">
        <f>'NumConsumers-1'!B453</f>
        <v>Q2</v>
      </c>
      <c r="C453" t="str">
        <f>'NumConsumers-1'!C453</f>
        <v>INDIA</v>
      </c>
      <c r="D453" t="str">
        <f>'NumConsumers-1'!D453</f>
        <v>NR</v>
      </c>
      <c r="E453" t="str">
        <f>'NumConsumers-1'!E453</f>
        <v>UK</v>
      </c>
      <c r="F453">
        <f>'NumConsumers-1'!F453</f>
        <v>2021</v>
      </c>
      <c r="G453">
        <f>'NumConsumers-1'!G453</f>
        <v>374723.68681121978</v>
      </c>
    </row>
    <row r="454" spans="1:7" x14ac:dyDescent="0.25">
      <c r="A454" t="str">
        <f>'NumConsumers-1'!A454</f>
        <v>RURAL</v>
      </c>
      <c r="B454" t="str">
        <f>'NumConsumers-1'!B454</f>
        <v>Q2</v>
      </c>
      <c r="C454" t="str">
        <f>'NumConsumers-1'!C454</f>
        <v>INDIA</v>
      </c>
      <c r="D454" t="str">
        <f>'NumConsumers-1'!D454</f>
        <v>NR</v>
      </c>
      <c r="E454" t="str">
        <f>'NumConsumers-1'!E454</f>
        <v>UK</v>
      </c>
      <c r="F454">
        <f>'NumConsumers-1'!F454</f>
        <v>2022</v>
      </c>
      <c r="G454">
        <f>'NumConsumers-1'!G454</f>
        <v>382487.30208317447</v>
      </c>
    </row>
    <row r="455" spans="1:7" x14ac:dyDescent="0.25">
      <c r="A455" t="str">
        <f>'NumConsumers-1'!A455</f>
        <v>RURAL</v>
      </c>
      <c r="B455" t="str">
        <f>'NumConsumers-1'!B455</f>
        <v>Q2</v>
      </c>
      <c r="C455" t="str">
        <f>'NumConsumers-1'!C455</f>
        <v>INDIA</v>
      </c>
      <c r="D455" t="str">
        <f>'NumConsumers-1'!D455</f>
        <v>NR</v>
      </c>
      <c r="E455" t="str">
        <f>'NumConsumers-1'!E455</f>
        <v>UK</v>
      </c>
      <c r="F455">
        <f>'NumConsumers-1'!F455</f>
        <v>2023</v>
      </c>
      <c r="G455">
        <f>'NumConsumers-1'!G455</f>
        <v>390367.6107737656</v>
      </c>
    </row>
    <row r="456" spans="1:7" x14ac:dyDescent="0.25">
      <c r="A456" t="str">
        <f>'NumConsumers-1'!A456</f>
        <v>RURAL</v>
      </c>
      <c r="B456" t="str">
        <f>'NumConsumers-1'!B456</f>
        <v>Q2</v>
      </c>
      <c r="C456" t="str">
        <f>'NumConsumers-1'!C456</f>
        <v>INDIA</v>
      </c>
      <c r="D456" t="str">
        <f>'NumConsumers-1'!D456</f>
        <v>NR</v>
      </c>
      <c r="E456" t="str">
        <f>'NumConsumers-1'!E456</f>
        <v>UK</v>
      </c>
      <c r="F456">
        <f>'NumConsumers-1'!F456</f>
        <v>2024</v>
      </c>
      <c r="G456">
        <f>'NumConsumers-1'!G456</f>
        <v>398364.66006396158</v>
      </c>
    </row>
    <row r="457" spans="1:7" x14ac:dyDescent="0.25">
      <c r="A457" t="str">
        <f>'NumConsumers-1'!A457</f>
        <v>RURAL</v>
      </c>
      <c r="B457" t="str">
        <f>'NumConsumers-1'!B457</f>
        <v>Q2</v>
      </c>
      <c r="C457" t="str">
        <f>'NumConsumers-1'!C457</f>
        <v>INDIA</v>
      </c>
      <c r="D457" t="str">
        <f>'NumConsumers-1'!D457</f>
        <v>NR</v>
      </c>
      <c r="E457" t="str">
        <f>'NumConsumers-1'!E457</f>
        <v>UK</v>
      </c>
      <c r="F457">
        <f>'NumConsumers-1'!F457</f>
        <v>2025</v>
      </c>
      <c r="G457">
        <f>'NumConsumers-1'!G457</f>
        <v>406478.44324808096</v>
      </c>
    </row>
    <row r="458" spans="1:7" x14ac:dyDescent="0.25">
      <c r="A458" t="str">
        <f>'NumConsumers-1'!A458</f>
        <v>RURAL</v>
      </c>
      <c r="B458" t="str">
        <f>'NumConsumers-1'!B458</f>
        <v>Q2</v>
      </c>
      <c r="C458" t="str">
        <f>'NumConsumers-1'!C458</f>
        <v>INDIA</v>
      </c>
      <c r="D458" t="str">
        <f>'NumConsumers-1'!D458</f>
        <v>NR</v>
      </c>
      <c r="E458" t="str">
        <f>'NumConsumers-1'!E458</f>
        <v>UK</v>
      </c>
      <c r="F458">
        <f>'NumConsumers-1'!F458</f>
        <v>2026</v>
      </c>
      <c r="G458">
        <f>'NumConsumers-1'!G458</f>
        <v>414708.79406475322</v>
      </c>
    </row>
    <row r="459" spans="1:7" x14ac:dyDescent="0.25">
      <c r="A459" t="str">
        <f>'NumConsumers-1'!A459</f>
        <v>RURAL</v>
      </c>
      <c r="B459" t="str">
        <f>'NumConsumers-1'!B459</f>
        <v>Q2</v>
      </c>
      <c r="C459" t="str">
        <f>'NumConsumers-1'!C459</f>
        <v>INDIA</v>
      </c>
      <c r="D459" t="str">
        <f>'NumConsumers-1'!D459</f>
        <v>NR</v>
      </c>
      <c r="E459" t="str">
        <f>'NumConsumers-1'!E459</f>
        <v>UK</v>
      </c>
      <c r="F459">
        <f>'NumConsumers-1'!F459</f>
        <v>2027</v>
      </c>
      <c r="G459">
        <f>'NumConsumers-1'!G459</f>
        <v>423055.53762155602</v>
      </c>
    </row>
    <row r="460" spans="1:7" x14ac:dyDescent="0.25">
      <c r="A460" t="str">
        <f>'NumConsumers-1'!A460</f>
        <v>RURAL</v>
      </c>
      <c r="B460" t="str">
        <f>'NumConsumers-1'!B460</f>
        <v>Q2</v>
      </c>
      <c r="C460" t="str">
        <f>'NumConsumers-1'!C460</f>
        <v>INDIA</v>
      </c>
      <c r="D460" t="str">
        <f>'NumConsumers-1'!D460</f>
        <v>NR</v>
      </c>
      <c r="E460" t="str">
        <f>'NumConsumers-1'!E460</f>
        <v>UK</v>
      </c>
      <c r="F460">
        <f>'NumConsumers-1'!F460</f>
        <v>2028</v>
      </c>
      <c r="G460">
        <f>'NumConsumers-1'!G460</f>
        <v>431518.33182562911</v>
      </c>
    </row>
    <row r="461" spans="1:7" x14ac:dyDescent="0.25">
      <c r="A461" t="str">
        <f>'NumConsumers-1'!A461</f>
        <v>RURAL</v>
      </c>
      <c r="B461" t="str">
        <f>'NumConsumers-1'!B461</f>
        <v>Q2</v>
      </c>
      <c r="C461" t="str">
        <f>'NumConsumers-1'!C461</f>
        <v>INDIA</v>
      </c>
      <c r="D461" t="str">
        <f>'NumConsumers-1'!D461</f>
        <v>NR</v>
      </c>
      <c r="E461" t="str">
        <f>'NumConsumers-1'!E461</f>
        <v>UK</v>
      </c>
      <c r="F461">
        <f>'NumConsumers-1'!F461</f>
        <v>2029</v>
      </c>
      <c r="G461">
        <f>'NumConsumers-1'!G461</f>
        <v>440096.82203088584</v>
      </c>
    </row>
    <row r="462" spans="1:7" x14ac:dyDescent="0.25">
      <c r="A462" t="str">
        <f>'NumConsumers-1'!A462</f>
        <v>RURAL</v>
      </c>
      <c r="B462" t="str">
        <f>'NumConsumers-1'!B462</f>
        <v>Q2</v>
      </c>
      <c r="C462" t="str">
        <f>'NumConsumers-1'!C462</f>
        <v>INDIA</v>
      </c>
      <c r="D462" t="str">
        <f>'NumConsumers-1'!D462</f>
        <v>NR</v>
      </c>
      <c r="E462" t="str">
        <f>'NumConsumers-1'!E462</f>
        <v>UK</v>
      </c>
      <c r="F462">
        <f>'NumConsumers-1'!F462</f>
        <v>2030</v>
      </c>
      <c r="G462">
        <f>'NumConsumers-1'!G462</f>
        <v>448790.4786279953</v>
      </c>
    </row>
    <row r="463" spans="1:7" x14ac:dyDescent="0.25">
      <c r="A463" t="str">
        <f>'NumConsumers-1'!A463</f>
        <v>RURAL</v>
      </c>
      <c r="B463" t="str">
        <f>'NumConsumers-1'!B463</f>
        <v>Q2</v>
      </c>
      <c r="C463" t="str">
        <f>'NumConsumers-1'!C463</f>
        <v>INDIA</v>
      </c>
      <c r="D463" t="str">
        <f>'NumConsumers-1'!D463</f>
        <v>NR</v>
      </c>
      <c r="E463" t="str">
        <f>'NumConsumers-1'!E463</f>
        <v>UK</v>
      </c>
      <c r="F463">
        <f>'NumConsumers-1'!F463</f>
        <v>2031</v>
      </c>
      <c r="G463">
        <f>'NumConsumers-1'!G463</f>
        <v>457598.64464808069</v>
      </c>
    </row>
    <row r="464" spans="1:7" x14ac:dyDescent="0.25">
      <c r="A464" t="str">
        <f>'NumConsumers-1'!A464</f>
        <v>RURAL</v>
      </c>
      <c r="B464" t="str">
        <f>'NumConsumers-1'!B464</f>
        <v>Q3</v>
      </c>
      <c r="C464" t="str">
        <f>'NumConsumers-1'!C464</f>
        <v>INDIA</v>
      </c>
      <c r="D464" t="str">
        <f>'NumConsumers-1'!D464</f>
        <v>NR</v>
      </c>
      <c r="E464" t="str">
        <f>'NumConsumers-1'!E464</f>
        <v>UK</v>
      </c>
      <c r="F464">
        <f>'NumConsumers-1'!F464</f>
        <v>2021</v>
      </c>
      <c r="G464">
        <f>'NumConsumers-1'!G464</f>
        <v>374723.68681121978</v>
      </c>
    </row>
    <row r="465" spans="1:7" x14ac:dyDescent="0.25">
      <c r="A465" t="str">
        <f>'NumConsumers-1'!A465</f>
        <v>RURAL</v>
      </c>
      <c r="B465" t="str">
        <f>'NumConsumers-1'!B465</f>
        <v>Q3</v>
      </c>
      <c r="C465" t="str">
        <f>'NumConsumers-1'!C465</f>
        <v>INDIA</v>
      </c>
      <c r="D465" t="str">
        <f>'NumConsumers-1'!D465</f>
        <v>NR</v>
      </c>
      <c r="E465" t="str">
        <f>'NumConsumers-1'!E465</f>
        <v>UK</v>
      </c>
      <c r="F465">
        <f>'NumConsumers-1'!F465</f>
        <v>2022</v>
      </c>
      <c r="G465">
        <f>'NumConsumers-1'!G465</f>
        <v>382487.30208317447</v>
      </c>
    </row>
    <row r="466" spans="1:7" x14ac:dyDescent="0.25">
      <c r="A466" t="str">
        <f>'NumConsumers-1'!A466</f>
        <v>RURAL</v>
      </c>
      <c r="B466" t="str">
        <f>'NumConsumers-1'!B466</f>
        <v>Q3</v>
      </c>
      <c r="C466" t="str">
        <f>'NumConsumers-1'!C466</f>
        <v>INDIA</v>
      </c>
      <c r="D466" t="str">
        <f>'NumConsumers-1'!D466</f>
        <v>NR</v>
      </c>
      <c r="E466" t="str">
        <f>'NumConsumers-1'!E466</f>
        <v>UK</v>
      </c>
      <c r="F466">
        <f>'NumConsumers-1'!F466</f>
        <v>2023</v>
      </c>
      <c r="G466">
        <f>'NumConsumers-1'!G466</f>
        <v>390367.6107737656</v>
      </c>
    </row>
    <row r="467" spans="1:7" x14ac:dyDescent="0.25">
      <c r="A467" t="str">
        <f>'NumConsumers-1'!A467</f>
        <v>RURAL</v>
      </c>
      <c r="B467" t="str">
        <f>'NumConsumers-1'!B467</f>
        <v>Q3</v>
      </c>
      <c r="C467" t="str">
        <f>'NumConsumers-1'!C467</f>
        <v>INDIA</v>
      </c>
      <c r="D467" t="str">
        <f>'NumConsumers-1'!D467</f>
        <v>NR</v>
      </c>
      <c r="E467" t="str">
        <f>'NumConsumers-1'!E467</f>
        <v>UK</v>
      </c>
      <c r="F467">
        <f>'NumConsumers-1'!F467</f>
        <v>2024</v>
      </c>
      <c r="G467">
        <f>'NumConsumers-1'!G467</f>
        <v>398364.66006396158</v>
      </c>
    </row>
    <row r="468" spans="1:7" x14ac:dyDescent="0.25">
      <c r="A468" t="str">
        <f>'NumConsumers-1'!A468</f>
        <v>RURAL</v>
      </c>
      <c r="B468" t="str">
        <f>'NumConsumers-1'!B468</f>
        <v>Q3</v>
      </c>
      <c r="C468" t="str">
        <f>'NumConsumers-1'!C468</f>
        <v>INDIA</v>
      </c>
      <c r="D468" t="str">
        <f>'NumConsumers-1'!D468</f>
        <v>NR</v>
      </c>
      <c r="E468" t="str">
        <f>'NumConsumers-1'!E468</f>
        <v>UK</v>
      </c>
      <c r="F468">
        <f>'NumConsumers-1'!F468</f>
        <v>2025</v>
      </c>
      <c r="G468">
        <f>'NumConsumers-1'!G468</f>
        <v>406478.44324808096</v>
      </c>
    </row>
    <row r="469" spans="1:7" x14ac:dyDescent="0.25">
      <c r="A469" t="str">
        <f>'NumConsumers-1'!A469</f>
        <v>RURAL</v>
      </c>
      <c r="B469" t="str">
        <f>'NumConsumers-1'!B469</f>
        <v>Q3</v>
      </c>
      <c r="C469" t="str">
        <f>'NumConsumers-1'!C469</f>
        <v>INDIA</v>
      </c>
      <c r="D469" t="str">
        <f>'NumConsumers-1'!D469</f>
        <v>NR</v>
      </c>
      <c r="E469" t="str">
        <f>'NumConsumers-1'!E469</f>
        <v>UK</v>
      </c>
      <c r="F469">
        <f>'NumConsumers-1'!F469</f>
        <v>2026</v>
      </c>
      <c r="G469">
        <f>'NumConsumers-1'!G469</f>
        <v>414708.79406475322</v>
      </c>
    </row>
    <row r="470" spans="1:7" x14ac:dyDescent="0.25">
      <c r="A470" t="str">
        <f>'NumConsumers-1'!A470</f>
        <v>RURAL</v>
      </c>
      <c r="B470" t="str">
        <f>'NumConsumers-1'!B470</f>
        <v>Q3</v>
      </c>
      <c r="C470" t="str">
        <f>'NumConsumers-1'!C470</f>
        <v>INDIA</v>
      </c>
      <c r="D470" t="str">
        <f>'NumConsumers-1'!D470</f>
        <v>NR</v>
      </c>
      <c r="E470" t="str">
        <f>'NumConsumers-1'!E470</f>
        <v>UK</v>
      </c>
      <c r="F470">
        <f>'NumConsumers-1'!F470</f>
        <v>2027</v>
      </c>
      <c r="G470">
        <f>'NumConsumers-1'!G470</f>
        <v>423055.53762155602</v>
      </c>
    </row>
    <row r="471" spans="1:7" x14ac:dyDescent="0.25">
      <c r="A471" t="str">
        <f>'NumConsumers-1'!A471</f>
        <v>RURAL</v>
      </c>
      <c r="B471" t="str">
        <f>'NumConsumers-1'!B471</f>
        <v>Q3</v>
      </c>
      <c r="C471" t="str">
        <f>'NumConsumers-1'!C471</f>
        <v>INDIA</v>
      </c>
      <c r="D471" t="str">
        <f>'NumConsumers-1'!D471</f>
        <v>NR</v>
      </c>
      <c r="E471" t="str">
        <f>'NumConsumers-1'!E471</f>
        <v>UK</v>
      </c>
      <c r="F471">
        <f>'NumConsumers-1'!F471</f>
        <v>2028</v>
      </c>
      <c r="G471">
        <f>'NumConsumers-1'!G471</f>
        <v>431518.33182562911</v>
      </c>
    </row>
    <row r="472" spans="1:7" x14ac:dyDescent="0.25">
      <c r="A472" t="str">
        <f>'NumConsumers-1'!A472</f>
        <v>RURAL</v>
      </c>
      <c r="B472" t="str">
        <f>'NumConsumers-1'!B472</f>
        <v>Q3</v>
      </c>
      <c r="C472" t="str">
        <f>'NumConsumers-1'!C472</f>
        <v>INDIA</v>
      </c>
      <c r="D472" t="str">
        <f>'NumConsumers-1'!D472</f>
        <v>NR</v>
      </c>
      <c r="E472" t="str">
        <f>'NumConsumers-1'!E472</f>
        <v>UK</v>
      </c>
      <c r="F472">
        <f>'NumConsumers-1'!F472</f>
        <v>2029</v>
      </c>
      <c r="G472">
        <f>'NumConsumers-1'!G472</f>
        <v>440096.82203088584</v>
      </c>
    </row>
    <row r="473" spans="1:7" x14ac:dyDescent="0.25">
      <c r="A473" t="str">
        <f>'NumConsumers-1'!A473</f>
        <v>RURAL</v>
      </c>
      <c r="B473" t="str">
        <f>'NumConsumers-1'!B473</f>
        <v>Q3</v>
      </c>
      <c r="C473" t="str">
        <f>'NumConsumers-1'!C473</f>
        <v>INDIA</v>
      </c>
      <c r="D473" t="str">
        <f>'NumConsumers-1'!D473</f>
        <v>NR</v>
      </c>
      <c r="E473" t="str">
        <f>'NumConsumers-1'!E473</f>
        <v>UK</v>
      </c>
      <c r="F473">
        <f>'NumConsumers-1'!F473</f>
        <v>2030</v>
      </c>
      <c r="G473">
        <f>'NumConsumers-1'!G473</f>
        <v>448790.4786279953</v>
      </c>
    </row>
    <row r="474" spans="1:7" x14ac:dyDescent="0.25">
      <c r="A474" t="str">
        <f>'NumConsumers-1'!A474</f>
        <v>RURAL</v>
      </c>
      <c r="B474" t="str">
        <f>'NumConsumers-1'!B474</f>
        <v>Q3</v>
      </c>
      <c r="C474" t="str">
        <f>'NumConsumers-1'!C474</f>
        <v>INDIA</v>
      </c>
      <c r="D474" t="str">
        <f>'NumConsumers-1'!D474</f>
        <v>NR</v>
      </c>
      <c r="E474" t="str">
        <f>'NumConsumers-1'!E474</f>
        <v>UK</v>
      </c>
      <c r="F474">
        <f>'NumConsumers-1'!F474</f>
        <v>2031</v>
      </c>
      <c r="G474">
        <f>'NumConsumers-1'!G474</f>
        <v>457598.64464808069</v>
      </c>
    </row>
    <row r="475" spans="1:7" x14ac:dyDescent="0.25">
      <c r="A475" t="str">
        <f>'NumConsumers-1'!A475</f>
        <v>RURAL</v>
      </c>
      <c r="B475" t="str">
        <f>'NumConsumers-1'!B475</f>
        <v>Q4</v>
      </c>
      <c r="C475" t="str">
        <f>'NumConsumers-1'!C475</f>
        <v>INDIA</v>
      </c>
      <c r="D475" t="str">
        <f>'NumConsumers-1'!D475</f>
        <v>NR</v>
      </c>
      <c r="E475" t="str">
        <f>'NumConsumers-1'!E475</f>
        <v>UK</v>
      </c>
      <c r="F475">
        <f>'NumConsumers-1'!F475</f>
        <v>2021</v>
      </c>
      <c r="G475">
        <f>'NumConsumers-1'!G475</f>
        <v>374723.68681121978</v>
      </c>
    </row>
    <row r="476" spans="1:7" x14ac:dyDescent="0.25">
      <c r="A476" t="str">
        <f>'NumConsumers-1'!A476</f>
        <v>RURAL</v>
      </c>
      <c r="B476" t="str">
        <f>'NumConsumers-1'!B476</f>
        <v>Q4</v>
      </c>
      <c r="C476" t="str">
        <f>'NumConsumers-1'!C476</f>
        <v>INDIA</v>
      </c>
      <c r="D476" t="str">
        <f>'NumConsumers-1'!D476</f>
        <v>NR</v>
      </c>
      <c r="E476" t="str">
        <f>'NumConsumers-1'!E476</f>
        <v>UK</v>
      </c>
      <c r="F476">
        <f>'NumConsumers-1'!F476</f>
        <v>2022</v>
      </c>
      <c r="G476">
        <f>'NumConsumers-1'!G476</f>
        <v>382487.30208317447</v>
      </c>
    </row>
    <row r="477" spans="1:7" x14ac:dyDescent="0.25">
      <c r="A477" t="str">
        <f>'NumConsumers-1'!A477</f>
        <v>RURAL</v>
      </c>
      <c r="B477" t="str">
        <f>'NumConsumers-1'!B477</f>
        <v>Q4</v>
      </c>
      <c r="C477" t="str">
        <f>'NumConsumers-1'!C477</f>
        <v>INDIA</v>
      </c>
      <c r="D477" t="str">
        <f>'NumConsumers-1'!D477</f>
        <v>NR</v>
      </c>
      <c r="E477" t="str">
        <f>'NumConsumers-1'!E477</f>
        <v>UK</v>
      </c>
      <c r="F477">
        <f>'NumConsumers-1'!F477</f>
        <v>2023</v>
      </c>
      <c r="G477">
        <f>'NumConsumers-1'!G477</f>
        <v>390367.6107737656</v>
      </c>
    </row>
    <row r="478" spans="1:7" x14ac:dyDescent="0.25">
      <c r="A478" t="str">
        <f>'NumConsumers-1'!A478</f>
        <v>RURAL</v>
      </c>
      <c r="B478" t="str">
        <f>'NumConsumers-1'!B478</f>
        <v>Q4</v>
      </c>
      <c r="C478" t="str">
        <f>'NumConsumers-1'!C478</f>
        <v>INDIA</v>
      </c>
      <c r="D478" t="str">
        <f>'NumConsumers-1'!D478</f>
        <v>NR</v>
      </c>
      <c r="E478" t="str">
        <f>'NumConsumers-1'!E478</f>
        <v>UK</v>
      </c>
      <c r="F478">
        <f>'NumConsumers-1'!F478</f>
        <v>2024</v>
      </c>
      <c r="G478">
        <f>'NumConsumers-1'!G478</f>
        <v>398364.66006396158</v>
      </c>
    </row>
    <row r="479" spans="1:7" x14ac:dyDescent="0.25">
      <c r="A479" t="str">
        <f>'NumConsumers-1'!A479</f>
        <v>RURAL</v>
      </c>
      <c r="B479" t="str">
        <f>'NumConsumers-1'!B479</f>
        <v>Q4</v>
      </c>
      <c r="C479" t="str">
        <f>'NumConsumers-1'!C479</f>
        <v>INDIA</v>
      </c>
      <c r="D479" t="str">
        <f>'NumConsumers-1'!D479</f>
        <v>NR</v>
      </c>
      <c r="E479" t="str">
        <f>'NumConsumers-1'!E479</f>
        <v>UK</v>
      </c>
      <c r="F479">
        <f>'NumConsumers-1'!F479</f>
        <v>2025</v>
      </c>
      <c r="G479">
        <f>'NumConsumers-1'!G479</f>
        <v>406478.44324808096</v>
      </c>
    </row>
    <row r="480" spans="1:7" x14ac:dyDescent="0.25">
      <c r="A480" t="str">
        <f>'NumConsumers-1'!A480</f>
        <v>RURAL</v>
      </c>
      <c r="B480" t="str">
        <f>'NumConsumers-1'!B480</f>
        <v>Q4</v>
      </c>
      <c r="C480" t="str">
        <f>'NumConsumers-1'!C480</f>
        <v>INDIA</v>
      </c>
      <c r="D480" t="str">
        <f>'NumConsumers-1'!D480</f>
        <v>NR</v>
      </c>
      <c r="E480" t="str">
        <f>'NumConsumers-1'!E480</f>
        <v>UK</v>
      </c>
      <c r="F480">
        <f>'NumConsumers-1'!F480</f>
        <v>2026</v>
      </c>
      <c r="G480">
        <f>'NumConsumers-1'!G480</f>
        <v>414708.79406475322</v>
      </c>
    </row>
    <row r="481" spans="1:7" x14ac:dyDescent="0.25">
      <c r="A481" t="str">
        <f>'NumConsumers-1'!A481</f>
        <v>RURAL</v>
      </c>
      <c r="B481" t="str">
        <f>'NumConsumers-1'!B481</f>
        <v>Q4</v>
      </c>
      <c r="C481" t="str">
        <f>'NumConsumers-1'!C481</f>
        <v>INDIA</v>
      </c>
      <c r="D481" t="str">
        <f>'NumConsumers-1'!D481</f>
        <v>NR</v>
      </c>
      <c r="E481" t="str">
        <f>'NumConsumers-1'!E481</f>
        <v>UK</v>
      </c>
      <c r="F481">
        <f>'NumConsumers-1'!F481</f>
        <v>2027</v>
      </c>
      <c r="G481">
        <f>'NumConsumers-1'!G481</f>
        <v>423055.53762155602</v>
      </c>
    </row>
    <row r="482" spans="1:7" x14ac:dyDescent="0.25">
      <c r="A482" t="str">
        <f>'NumConsumers-1'!A482</f>
        <v>RURAL</v>
      </c>
      <c r="B482" t="str">
        <f>'NumConsumers-1'!B482</f>
        <v>Q4</v>
      </c>
      <c r="C482" t="str">
        <f>'NumConsumers-1'!C482</f>
        <v>INDIA</v>
      </c>
      <c r="D482" t="str">
        <f>'NumConsumers-1'!D482</f>
        <v>NR</v>
      </c>
      <c r="E482" t="str">
        <f>'NumConsumers-1'!E482</f>
        <v>UK</v>
      </c>
      <c r="F482">
        <f>'NumConsumers-1'!F482</f>
        <v>2028</v>
      </c>
      <c r="G482">
        <f>'NumConsumers-1'!G482</f>
        <v>431518.33182562911</v>
      </c>
    </row>
    <row r="483" spans="1:7" x14ac:dyDescent="0.25">
      <c r="A483" t="str">
        <f>'NumConsumers-1'!A483</f>
        <v>RURAL</v>
      </c>
      <c r="B483" t="str">
        <f>'NumConsumers-1'!B483</f>
        <v>Q4</v>
      </c>
      <c r="C483" t="str">
        <f>'NumConsumers-1'!C483</f>
        <v>INDIA</v>
      </c>
      <c r="D483" t="str">
        <f>'NumConsumers-1'!D483</f>
        <v>NR</v>
      </c>
      <c r="E483" t="str">
        <f>'NumConsumers-1'!E483</f>
        <v>UK</v>
      </c>
      <c r="F483">
        <f>'NumConsumers-1'!F483</f>
        <v>2029</v>
      </c>
      <c r="G483">
        <f>'NumConsumers-1'!G483</f>
        <v>440096.82203088584</v>
      </c>
    </row>
    <row r="484" spans="1:7" x14ac:dyDescent="0.25">
      <c r="A484" t="str">
        <f>'NumConsumers-1'!A484</f>
        <v>RURAL</v>
      </c>
      <c r="B484" t="str">
        <f>'NumConsumers-1'!B484</f>
        <v>Q4</v>
      </c>
      <c r="C484" t="str">
        <f>'NumConsumers-1'!C484</f>
        <v>INDIA</v>
      </c>
      <c r="D484" t="str">
        <f>'NumConsumers-1'!D484</f>
        <v>NR</v>
      </c>
      <c r="E484" t="str">
        <f>'NumConsumers-1'!E484</f>
        <v>UK</v>
      </c>
      <c r="F484">
        <f>'NumConsumers-1'!F484</f>
        <v>2030</v>
      </c>
      <c r="G484">
        <f>'NumConsumers-1'!G484</f>
        <v>448790.4786279953</v>
      </c>
    </row>
    <row r="485" spans="1:7" x14ac:dyDescent="0.25">
      <c r="A485" t="str">
        <f>'NumConsumers-1'!A485</f>
        <v>RURAL</v>
      </c>
      <c r="B485" t="str">
        <f>'NumConsumers-1'!B485</f>
        <v>Q4</v>
      </c>
      <c r="C485" t="str">
        <f>'NumConsumers-1'!C485</f>
        <v>INDIA</v>
      </c>
      <c r="D485" t="str">
        <f>'NumConsumers-1'!D485</f>
        <v>NR</v>
      </c>
      <c r="E485" t="str">
        <f>'NumConsumers-1'!E485</f>
        <v>UK</v>
      </c>
      <c r="F485">
        <f>'NumConsumers-1'!F485</f>
        <v>2031</v>
      </c>
      <c r="G485">
        <f>'NumConsumers-1'!G485</f>
        <v>457598.64464808069</v>
      </c>
    </row>
    <row r="486" spans="1:7" x14ac:dyDescent="0.25">
      <c r="A486" t="str">
        <f>'NumConsumers-1'!A486</f>
        <v>RURAL</v>
      </c>
      <c r="B486" t="str">
        <f>'NumConsumers-1'!B486</f>
        <v>Q5</v>
      </c>
      <c r="C486" t="str">
        <f>'NumConsumers-1'!C486</f>
        <v>INDIA</v>
      </c>
      <c r="D486" t="str">
        <f>'NumConsumers-1'!D486</f>
        <v>NR</v>
      </c>
      <c r="E486" t="str">
        <f>'NumConsumers-1'!E486</f>
        <v>UK</v>
      </c>
      <c r="F486">
        <f>'NumConsumers-1'!F486</f>
        <v>2021</v>
      </c>
      <c r="G486">
        <f>'NumConsumers-1'!G486</f>
        <v>374723.68681121978</v>
      </c>
    </row>
    <row r="487" spans="1:7" x14ac:dyDescent="0.25">
      <c r="A487" t="str">
        <f>'NumConsumers-1'!A487</f>
        <v>RURAL</v>
      </c>
      <c r="B487" t="str">
        <f>'NumConsumers-1'!B487</f>
        <v>Q5</v>
      </c>
      <c r="C487" t="str">
        <f>'NumConsumers-1'!C487</f>
        <v>INDIA</v>
      </c>
      <c r="D487" t="str">
        <f>'NumConsumers-1'!D487</f>
        <v>NR</v>
      </c>
      <c r="E487" t="str">
        <f>'NumConsumers-1'!E487</f>
        <v>UK</v>
      </c>
      <c r="F487">
        <f>'NumConsumers-1'!F487</f>
        <v>2022</v>
      </c>
      <c r="G487">
        <f>'NumConsumers-1'!G487</f>
        <v>382487.30208317447</v>
      </c>
    </row>
    <row r="488" spans="1:7" x14ac:dyDescent="0.25">
      <c r="A488" t="str">
        <f>'NumConsumers-1'!A488</f>
        <v>RURAL</v>
      </c>
      <c r="B488" t="str">
        <f>'NumConsumers-1'!B488</f>
        <v>Q5</v>
      </c>
      <c r="C488" t="str">
        <f>'NumConsumers-1'!C488</f>
        <v>INDIA</v>
      </c>
      <c r="D488" t="str">
        <f>'NumConsumers-1'!D488</f>
        <v>NR</v>
      </c>
      <c r="E488" t="str">
        <f>'NumConsumers-1'!E488</f>
        <v>UK</v>
      </c>
      <c r="F488">
        <f>'NumConsumers-1'!F488</f>
        <v>2023</v>
      </c>
      <c r="G488">
        <f>'NumConsumers-1'!G488</f>
        <v>390367.6107737656</v>
      </c>
    </row>
    <row r="489" spans="1:7" x14ac:dyDescent="0.25">
      <c r="A489" t="str">
        <f>'NumConsumers-1'!A489</f>
        <v>RURAL</v>
      </c>
      <c r="B489" t="str">
        <f>'NumConsumers-1'!B489</f>
        <v>Q5</v>
      </c>
      <c r="C489" t="str">
        <f>'NumConsumers-1'!C489</f>
        <v>INDIA</v>
      </c>
      <c r="D489" t="str">
        <f>'NumConsumers-1'!D489</f>
        <v>NR</v>
      </c>
      <c r="E489" t="str">
        <f>'NumConsumers-1'!E489</f>
        <v>UK</v>
      </c>
      <c r="F489">
        <f>'NumConsumers-1'!F489</f>
        <v>2024</v>
      </c>
      <c r="G489">
        <f>'NumConsumers-1'!G489</f>
        <v>398364.66006396158</v>
      </c>
    </row>
    <row r="490" spans="1:7" x14ac:dyDescent="0.25">
      <c r="A490" t="str">
        <f>'NumConsumers-1'!A490</f>
        <v>RURAL</v>
      </c>
      <c r="B490" t="str">
        <f>'NumConsumers-1'!B490</f>
        <v>Q5</v>
      </c>
      <c r="C490" t="str">
        <f>'NumConsumers-1'!C490</f>
        <v>INDIA</v>
      </c>
      <c r="D490" t="str">
        <f>'NumConsumers-1'!D490</f>
        <v>NR</v>
      </c>
      <c r="E490" t="str">
        <f>'NumConsumers-1'!E490</f>
        <v>UK</v>
      </c>
      <c r="F490">
        <f>'NumConsumers-1'!F490</f>
        <v>2025</v>
      </c>
      <c r="G490">
        <f>'NumConsumers-1'!G490</f>
        <v>406478.44324808096</v>
      </c>
    </row>
    <row r="491" spans="1:7" x14ac:dyDescent="0.25">
      <c r="A491" t="str">
        <f>'NumConsumers-1'!A491</f>
        <v>RURAL</v>
      </c>
      <c r="B491" t="str">
        <f>'NumConsumers-1'!B491</f>
        <v>Q5</v>
      </c>
      <c r="C491" t="str">
        <f>'NumConsumers-1'!C491</f>
        <v>INDIA</v>
      </c>
      <c r="D491" t="str">
        <f>'NumConsumers-1'!D491</f>
        <v>NR</v>
      </c>
      <c r="E491" t="str">
        <f>'NumConsumers-1'!E491</f>
        <v>UK</v>
      </c>
      <c r="F491">
        <f>'NumConsumers-1'!F491</f>
        <v>2026</v>
      </c>
      <c r="G491">
        <f>'NumConsumers-1'!G491</f>
        <v>414708.79406475322</v>
      </c>
    </row>
    <row r="492" spans="1:7" x14ac:dyDescent="0.25">
      <c r="A492" t="str">
        <f>'NumConsumers-1'!A492</f>
        <v>RURAL</v>
      </c>
      <c r="B492" t="str">
        <f>'NumConsumers-1'!B492</f>
        <v>Q5</v>
      </c>
      <c r="C492" t="str">
        <f>'NumConsumers-1'!C492</f>
        <v>INDIA</v>
      </c>
      <c r="D492" t="str">
        <f>'NumConsumers-1'!D492</f>
        <v>NR</v>
      </c>
      <c r="E492" t="str">
        <f>'NumConsumers-1'!E492</f>
        <v>UK</v>
      </c>
      <c r="F492">
        <f>'NumConsumers-1'!F492</f>
        <v>2027</v>
      </c>
      <c r="G492">
        <f>'NumConsumers-1'!G492</f>
        <v>423055.53762155602</v>
      </c>
    </row>
    <row r="493" spans="1:7" x14ac:dyDescent="0.25">
      <c r="A493" t="str">
        <f>'NumConsumers-1'!A493</f>
        <v>RURAL</v>
      </c>
      <c r="B493" t="str">
        <f>'NumConsumers-1'!B493</f>
        <v>Q5</v>
      </c>
      <c r="C493" t="str">
        <f>'NumConsumers-1'!C493</f>
        <v>INDIA</v>
      </c>
      <c r="D493" t="str">
        <f>'NumConsumers-1'!D493</f>
        <v>NR</v>
      </c>
      <c r="E493" t="str">
        <f>'NumConsumers-1'!E493</f>
        <v>UK</v>
      </c>
      <c r="F493">
        <f>'NumConsumers-1'!F493</f>
        <v>2028</v>
      </c>
      <c r="G493">
        <f>'NumConsumers-1'!G493</f>
        <v>431518.33182562911</v>
      </c>
    </row>
    <row r="494" spans="1:7" x14ac:dyDescent="0.25">
      <c r="A494" t="str">
        <f>'NumConsumers-1'!A494</f>
        <v>RURAL</v>
      </c>
      <c r="B494" t="str">
        <f>'NumConsumers-1'!B494</f>
        <v>Q5</v>
      </c>
      <c r="C494" t="str">
        <f>'NumConsumers-1'!C494</f>
        <v>INDIA</v>
      </c>
      <c r="D494" t="str">
        <f>'NumConsumers-1'!D494</f>
        <v>NR</v>
      </c>
      <c r="E494" t="str">
        <f>'NumConsumers-1'!E494</f>
        <v>UK</v>
      </c>
      <c r="F494">
        <f>'NumConsumers-1'!F494</f>
        <v>2029</v>
      </c>
      <c r="G494">
        <f>'NumConsumers-1'!G494</f>
        <v>440096.82203088584</v>
      </c>
    </row>
    <row r="495" spans="1:7" x14ac:dyDescent="0.25">
      <c r="A495" t="str">
        <f>'NumConsumers-1'!A495</f>
        <v>RURAL</v>
      </c>
      <c r="B495" t="str">
        <f>'NumConsumers-1'!B495</f>
        <v>Q5</v>
      </c>
      <c r="C495" t="str">
        <f>'NumConsumers-1'!C495</f>
        <v>INDIA</v>
      </c>
      <c r="D495" t="str">
        <f>'NumConsumers-1'!D495</f>
        <v>NR</v>
      </c>
      <c r="E495" t="str">
        <f>'NumConsumers-1'!E495</f>
        <v>UK</v>
      </c>
      <c r="F495">
        <f>'NumConsumers-1'!F495</f>
        <v>2030</v>
      </c>
      <c r="G495">
        <f>'NumConsumers-1'!G495</f>
        <v>448790.4786279953</v>
      </c>
    </row>
    <row r="496" spans="1:7" x14ac:dyDescent="0.25">
      <c r="A496" t="str">
        <f>'NumConsumers-1'!A496</f>
        <v>RURAL</v>
      </c>
      <c r="B496" t="str">
        <f>'NumConsumers-1'!B496</f>
        <v>Q5</v>
      </c>
      <c r="C496" t="str">
        <f>'NumConsumers-1'!C496</f>
        <v>INDIA</v>
      </c>
      <c r="D496" t="str">
        <f>'NumConsumers-1'!D496</f>
        <v>NR</v>
      </c>
      <c r="E496" t="str">
        <f>'NumConsumers-1'!E496</f>
        <v>UK</v>
      </c>
      <c r="F496">
        <f>'NumConsumers-1'!F496</f>
        <v>2031</v>
      </c>
      <c r="G496">
        <f>'NumConsumers-1'!G496</f>
        <v>457598.64464808069</v>
      </c>
    </row>
    <row r="497" spans="1:7" x14ac:dyDescent="0.25">
      <c r="A497" t="str">
        <f>'NumConsumers-1'!A497</f>
        <v>URBAN</v>
      </c>
      <c r="B497" t="str">
        <f>'NumConsumers-1'!B497</f>
        <v>Q1</v>
      </c>
      <c r="C497" t="str">
        <f>'NumConsumers-1'!C497</f>
        <v>INDIA</v>
      </c>
      <c r="D497" t="str">
        <f>'NumConsumers-1'!D497</f>
        <v>NR</v>
      </c>
      <c r="E497" t="str">
        <f>'NumConsumers-1'!E497</f>
        <v>UK</v>
      </c>
      <c r="F497">
        <f>'NumConsumers-1'!F497</f>
        <v>2021</v>
      </c>
      <c r="G497">
        <f>'NumConsumers-1'!G497</f>
        <v>182671.45263243222</v>
      </c>
    </row>
    <row r="498" spans="1:7" x14ac:dyDescent="0.25">
      <c r="A498" t="str">
        <f>'NumConsumers-1'!A498</f>
        <v>URBAN</v>
      </c>
      <c r="B498" t="str">
        <f>'NumConsumers-1'!B498</f>
        <v>Q1</v>
      </c>
      <c r="C498" t="str">
        <f>'NumConsumers-1'!C498</f>
        <v>INDIA</v>
      </c>
      <c r="D498" t="str">
        <f>'NumConsumers-1'!D498</f>
        <v>NR</v>
      </c>
      <c r="E498" t="str">
        <f>'NumConsumers-1'!E498</f>
        <v>UK</v>
      </c>
      <c r="F498">
        <f>'NumConsumers-1'!F498</f>
        <v>2022</v>
      </c>
      <c r="G498">
        <f>'NumConsumers-1'!G498</f>
        <v>187833.69369316837</v>
      </c>
    </row>
    <row r="499" spans="1:7" x14ac:dyDescent="0.25">
      <c r="A499" t="str">
        <f>'NumConsumers-1'!A499</f>
        <v>URBAN</v>
      </c>
      <c r="B499" t="str">
        <f>'NumConsumers-1'!B499</f>
        <v>Q1</v>
      </c>
      <c r="C499" t="str">
        <f>'NumConsumers-1'!C499</f>
        <v>INDIA</v>
      </c>
      <c r="D499" t="str">
        <f>'NumConsumers-1'!D499</f>
        <v>NR</v>
      </c>
      <c r="E499" t="str">
        <f>'NumConsumers-1'!E499</f>
        <v>UK</v>
      </c>
      <c r="F499">
        <f>'NumConsumers-1'!F499</f>
        <v>2023</v>
      </c>
      <c r="G499">
        <f>'NumConsumers-1'!G499</f>
        <v>193134.63663948595</v>
      </c>
    </row>
    <row r="500" spans="1:7" x14ac:dyDescent="0.25">
      <c r="A500" t="str">
        <f>'NumConsumers-1'!A500</f>
        <v>URBAN</v>
      </c>
      <c r="B500" t="str">
        <f>'NumConsumers-1'!B500</f>
        <v>Q1</v>
      </c>
      <c r="C500" t="str">
        <f>'NumConsumers-1'!C500</f>
        <v>INDIA</v>
      </c>
      <c r="D500" t="str">
        <f>'NumConsumers-1'!D500</f>
        <v>NR</v>
      </c>
      <c r="E500" t="str">
        <f>'NumConsumers-1'!E500</f>
        <v>UK</v>
      </c>
      <c r="F500">
        <f>'NumConsumers-1'!F500</f>
        <v>2024</v>
      </c>
      <c r="G500">
        <f>'NumConsumers-1'!G500</f>
        <v>198577.8055857349</v>
      </c>
    </row>
    <row r="501" spans="1:7" x14ac:dyDescent="0.25">
      <c r="A501" t="str">
        <f>'NumConsumers-1'!A501</f>
        <v>URBAN</v>
      </c>
      <c r="B501" t="str">
        <f>'NumConsumers-1'!B501</f>
        <v>Q1</v>
      </c>
      <c r="C501" t="str">
        <f>'NumConsumers-1'!C501</f>
        <v>INDIA</v>
      </c>
      <c r="D501" t="str">
        <f>'NumConsumers-1'!D501</f>
        <v>NR</v>
      </c>
      <c r="E501" t="str">
        <f>'NumConsumers-1'!E501</f>
        <v>UK</v>
      </c>
      <c r="F501">
        <f>'NumConsumers-1'!F501</f>
        <v>2025</v>
      </c>
      <c r="G501">
        <f>'NumConsumers-1'!G501</f>
        <v>204166.71528346403</v>
      </c>
    </row>
    <row r="502" spans="1:7" x14ac:dyDescent="0.25">
      <c r="A502" t="str">
        <f>'NumConsumers-1'!A502</f>
        <v>URBAN</v>
      </c>
      <c r="B502" t="str">
        <f>'NumConsumers-1'!B502</f>
        <v>Q1</v>
      </c>
      <c r="C502" t="str">
        <f>'NumConsumers-1'!C502</f>
        <v>INDIA</v>
      </c>
      <c r="D502" t="str">
        <f>'NumConsumers-1'!D502</f>
        <v>NR</v>
      </c>
      <c r="E502" t="str">
        <f>'NumConsumers-1'!E502</f>
        <v>UK</v>
      </c>
      <c r="F502">
        <f>'NumConsumers-1'!F502</f>
        <v>2026</v>
      </c>
      <c r="G502">
        <f>'NumConsumers-1'!G502</f>
        <v>209905.17589414172</v>
      </c>
    </row>
    <row r="503" spans="1:7" x14ac:dyDescent="0.25">
      <c r="A503" t="str">
        <f>'NumConsumers-1'!A503</f>
        <v>URBAN</v>
      </c>
      <c r="B503" t="str">
        <f>'NumConsumers-1'!B503</f>
        <v>Q1</v>
      </c>
      <c r="C503" t="str">
        <f>'NumConsumers-1'!C503</f>
        <v>INDIA</v>
      </c>
      <c r="D503" t="str">
        <f>'NumConsumers-1'!D503</f>
        <v>NR</v>
      </c>
      <c r="E503" t="str">
        <f>'NumConsumers-1'!E503</f>
        <v>UK</v>
      </c>
      <c r="F503">
        <f>'NumConsumers-1'!F503</f>
        <v>2027</v>
      </c>
      <c r="G503">
        <f>'NumConsumers-1'!G503</f>
        <v>215796.94046497004</v>
      </c>
    </row>
    <row r="504" spans="1:7" x14ac:dyDescent="0.25">
      <c r="A504" t="str">
        <f>'NumConsumers-1'!A504</f>
        <v>URBAN</v>
      </c>
      <c r="B504" t="str">
        <f>'NumConsumers-1'!B504</f>
        <v>Q1</v>
      </c>
      <c r="C504" t="str">
        <f>'NumConsumers-1'!C504</f>
        <v>INDIA</v>
      </c>
      <c r="D504" t="str">
        <f>'NumConsumers-1'!D504</f>
        <v>NR</v>
      </c>
      <c r="E504" t="str">
        <f>'NumConsumers-1'!E504</f>
        <v>UK</v>
      </c>
      <c r="F504">
        <f>'NumConsumers-1'!F504</f>
        <v>2028</v>
      </c>
      <c r="G504">
        <f>'NumConsumers-1'!G504</f>
        <v>221845.90839365844</v>
      </c>
    </row>
    <row r="505" spans="1:7" x14ac:dyDescent="0.25">
      <c r="A505" t="str">
        <f>'NumConsumers-1'!A505</f>
        <v>URBAN</v>
      </c>
      <c r="B505" t="str">
        <f>'NumConsumers-1'!B505</f>
        <v>Q1</v>
      </c>
      <c r="C505" t="str">
        <f>'NumConsumers-1'!C505</f>
        <v>INDIA</v>
      </c>
      <c r="D505" t="str">
        <f>'NumConsumers-1'!D505</f>
        <v>NR</v>
      </c>
      <c r="E505" t="str">
        <f>'NumConsumers-1'!E505</f>
        <v>UK</v>
      </c>
      <c r="F505">
        <f>'NumConsumers-1'!F505</f>
        <v>2029</v>
      </c>
      <c r="G505">
        <f>'NumConsumers-1'!G505</f>
        <v>228055.97209883548</v>
      </c>
    </row>
    <row r="506" spans="1:7" x14ac:dyDescent="0.25">
      <c r="A506" t="str">
        <f>'NumConsumers-1'!A506</f>
        <v>URBAN</v>
      </c>
      <c r="B506" t="str">
        <f>'NumConsumers-1'!B506</f>
        <v>Q1</v>
      </c>
      <c r="C506" t="str">
        <f>'NumConsumers-1'!C506</f>
        <v>INDIA</v>
      </c>
      <c r="D506" t="str">
        <f>'NumConsumers-1'!D506</f>
        <v>NR</v>
      </c>
      <c r="E506" t="str">
        <f>'NumConsumers-1'!E506</f>
        <v>UK</v>
      </c>
      <c r="F506">
        <f>'NumConsumers-1'!F506</f>
        <v>2030</v>
      </c>
      <c r="G506">
        <f>'NumConsumers-1'!G506</f>
        <v>234431.3290586721</v>
      </c>
    </row>
    <row r="507" spans="1:7" x14ac:dyDescent="0.25">
      <c r="A507" t="str">
        <f>'NumConsumers-1'!A507</f>
        <v>URBAN</v>
      </c>
      <c r="B507" t="str">
        <f>'NumConsumers-1'!B507</f>
        <v>Q1</v>
      </c>
      <c r="C507" t="str">
        <f>'NumConsumers-1'!C507</f>
        <v>INDIA</v>
      </c>
      <c r="D507" t="str">
        <f>'NumConsumers-1'!D507</f>
        <v>NR</v>
      </c>
      <c r="E507" t="str">
        <f>'NumConsumers-1'!E507</f>
        <v>UK</v>
      </c>
      <c r="F507">
        <f>'NumConsumers-1'!F507</f>
        <v>2031</v>
      </c>
      <c r="G507">
        <f>'NumConsumers-1'!G507</f>
        <v>240976.06808376906</v>
      </c>
    </row>
    <row r="508" spans="1:7" x14ac:dyDescent="0.25">
      <c r="A508" t="str">
        <f>'NumConsumers-1'!A508</f>
        <v>URBAN</v>
      </c>
      <c r="B508" t="str">
        <f>'NumConsumers-1'!B508</f>
        <v>Q2</v>
      </c>
      <c r="C508" t="str">
        <f>'NumConsumers-1'!C508</f>
        <v>INDIA</v>
      </c>
      <c r="D508" t="str">
        <f>'NumConsumers-1'!D508</f>
        <v>NR</v>
      </c>
      <c r="E508" t="str">
        <f>'NumConsumers-1'!E508</f>
        <v>UK</v>
      </c>
      <c r="F508">
        <f>'NumConsumers-1'!F508</f>
        <v>2021</v>
      </c>
      <c r="G508">
        <f>'NumConsumers-1'!G508</f>
        <v>182671.45263243222</v>
      </c>
    </row>
    <row r="509" spans="1:7" x14ac:dyDescent="0.25">
      <c r="A509" t="str">
        <f>'NumConsumers-1'!A509</f>
        <v>URBAN</v>
      </c>
      <c r="B509" t="str">
        <f>'NumConsumers-1'!B509</f>
        <v>Q2</v>
      </c>
      <c r="C509" t="str">
        <f>'NumConsumers-1'!C509</f>
        <v>INDIA</v>
      </c>
      <c r="D509" t="str">
        <f>'NumConsumers-1'!D509</f>
        <v>NR</v>
      </c>
      <c r="E509" t="str">
        <f>'NumConsumers-1'!E509</f>
        <v>UK</v>
      </c>
      <c r="F509">
        <f>'NumConsumers-1'!F509</f>
        <v>2022</v>
      </c>
      <c r="G509">
        <f>'NumConsumers-1'!G509</f>
        <v>187833.69369316837</v>
      </c>
    </row>
    <row r="510" spans="1:7" x14ac:dyDescent="0.25">
      <c r="A510" t="str">
        <f>'NumConsumers-1'!A510</f>
        <v>URBAN</v>
      </c>
      <c r="B510" t="str">
        <f>'NumConsumers-1'!B510</f>
        <v>Q2</v>
      </c>
      <c r="C510" t="str">
        <f>'NumConsumers-1'!C510</f>
        <v>INDIA</v>
      </c>
      <c r="D510" t="str">
        <f>'NumConsumers-1'!D510</f>
        <v>NR</v>
      </c>
      <c r="E510" t="str">
        <f>'NumConsumers-1'!E510</f>
        <v>UK</v>
      </c>
      <c r="F510">
        <f>'NumConsumers-1'!F510</f>
        <v>2023</v>
      </c>
      <c r="G510">
        <f>'NumConsumers-1'!G510</f>
        <v>193134.63663948595</v>
      </c>
    </row>
    <row r="511" spans="1:7" x14ac:dyDescent="0.25">
      <c r="A511" t="str">
        <f>'NumConsumers-1'!A511</f>
        <v>URBAN</v>
      </c>
      <c r="B511" t="str">
        <f>'NumConsumers-1'!B511</f>
        <v>Q2</v>
      </c>
      <c r="C511" t="str">
        <f>'NumConsumers-1'!C511</f>
        <v>INDIA</v>
      </c>
      <c r="D511" t="str">
        <f>'NumConsumers-1'!D511</f>
        <v>NR</v>
      </c>
      <c r="E511" t="str">
        <f>'NumConsumers-1'!E511</f>
        <v>UK</v>
      </c>
      <c r="F511">
        <f>'NumConsumers-1'!F511</f>
        <v>2024</v>
      </c>
      <c r="G511">
        <f>'NumConsumers-1'!G511</f>
        <v>198577.8055857349</v>
      </c>
    </row>
    <row r="512" spans="1:7" x14ac:dyDescent="0.25">
      <c r="A512" t="str">
        <f>'NumConsumers-1'!A512</f>
        <v>URBAN</v>
      </c>
      <c r="B512" t="str">
        <f>'NumConsumers-1'!B512</f>
        <v>Q2</v>
      </c>
      <c r="C512" t="str">
        <f>'NumConsumers-1'!C512</f>
        <v>INDIA</v>
      </c>
      <c r="D512" t="str">
        <f>'NumConsumers-1'!D512</f>
        <v>NR</v>
      </c>
      <c r="E512" t="str">
        <f>'NumConsumers-1'!E512</f>
        <v>UK</v>
      </c>
      <c r="F512">
        <f>'NumConsumers-1'!F512</f>
        <v>2025</v>
      </c>
      <c r="G512">
        <f>'NumConsumers-1'!G512</f>
        <v>204166.71528346403</v>
      </c>
    </row>
    <row r="513" spans="1:7" x14ac:dyDescent="0.25">
      <c r="A513" t="str">
        <f>'NumConsumers-1'!A513</f>
        <v>URBAN</v>
      </c>
      <c r="B513" t="str">
        <f>'NumConsumers-1'!B513</f>
        <v>Q2</v>
      </c>
      <c r="C513" t="str">
        <f>'NumConsumers-1'!C513</f>
        <v>INDIA</v>
      </c>
      <c r="D513" t="str">
        <f>'NumConsumers-1'!D513</f>
        <v>NR</v>
      </c>
      <c r="E513" t="str">
        <f>'NumConsumers-1'!E513</f>
        <v>UK</v>
      </c>
      <c r="F513">
        <f>'NumConsumers-1'!F513</f>
        <v>2026</v>
      </c>
      <c r="G513">
        <f>'NumConsumers-1'!G513</f>
        <v>209905.17589414172</v>
      </c>
    </row>
    <row r="514" spans="1:7" x14ac:dyDescent="0.25">
      <c r="A514" t="str">
        <f>'NumConsumers-1'!A514</f>
        <v>URBAN</v>
      </c>
      <c r="B514" t="str">
        <f>'NumConsumers-1'!B514</f>
        <v>Q2</v>
      </c>
      <c r="C514" t="str">
        <f>'NumConsumers-1'!C514</f>
        <v>INDIA</v>
      </c>
      <c r="D514" t="str">
        <f>'NumConsumers-1'!D514</f>
        <v>NR</v>
      </c>
      <c r="E514" t="str">
        <f>'NumConsumers-1'!E514</f>
        <v>UK</v>
      </c>
      <c r="F514">
        <f>'NumConsumers-1'!F514</f>
        <v>2027</v>
      </c>
      <c r="G514">
        <f>'NumConsumers-1'!G514</f>
        <v>215796.94046497004</v>
      </c>
    </row>
    <row r="515" spans="1:7" x14ac:dyDescent="0.25">
      <c r="A515" t="str">
        <f>'NumConsumers-1'!A515</f>
        <v>URBAN</v>
      </c>
      <c r="B515" t="str">
        <f>'NumConsumers-1'!B515</f>
        <v>Q2</v>
      </c>
      <c r="C515" t="str">
        <f>'NumConsumers-1'!C515</f>
        <v>INDIA</v>
      </c>
      <c r="D515" t="str">
        <f>'NumConsumers-1'!D515</f>
        <v>NR</v>
      </c>
      <c r="E515" t="str">
        <f>'NumConsumers-1'!E515</f>
        <v>UK</v>
      </c>
      <c r="F515">
        <f>'NumConsumers-1'!F515</f>
        <v>2028</v>
      </c>
      <c r="G515">
        <f>'NumConsumers-1'!G515</f>
        <v>221845.90839365844</v>
      </c>
    </row>
    <row r="516" spans="1:7" x14ac:dyDescent="0.25">
      <c r="A516" t="str">
        <f>'NumConsumers-1'!A516</f>
        <v>URBAN</v>
      </c>
      <c r="B516" t="str">
        <f>'NumConsumers-1'!B516</f>
        <v>Q2</v>
      </c>
      <c r="C516" t="str">
        <f>'NumConsumers-1'!C516</f>
        <v>INDIA</v>
      </c>
      <c r="D516" t="str">
        <f>'NumConsumers-1'!D516</f>
        <v>NR</v>
      </c>
      <c r="E516" t="str">
        <f>'NumConsumers-1'!E516</f>
        <v>UK</v>
      </c>
      <c r="F516">
        <f>'NumConsumers-1'!F516</f>
        <v>2029</v>
      </c>
      <c r="G516">
        <f>'NumConsumers-1'!G516</f>
        <v>228055.97209883548</v>
      </c>
    </row>
    <row r="517" spans="1:7" x14ac:dyDescent="0.25">
      <c r="A517" t="str">
        <f>'NumConsumers-1'!A517</f>
        <v>URBAN</v>
      </c>
      <c r="B517" t="str">
        <f>'NumConsumers-1'!B517</f>
        <v>Q2</v>
      </c>
      <c r="C517" t="str">
        <f>'NumConsumers-1'!C517</f>
        <v>INDIA</v>
      </c>
      <c r="D517" t="str">
        <f>'NumConsumers-1'!D517</f>
        <v>NR</v>
      </c>
      <c r="E517" t="str">
        <f>'NumConsumers-1'!E517</f>
        <v>UK</v>
      </c>
      <c r="F517">
        <f>'NumConsumers-1'!F517</f>
        <v>2030</v>
      </c>
      <c r="G517">
        <f>'NumConsumers-1'!G517</f>
        <v>234431.3290586721</v>
      </c>
    </row>
    <row r="518" spans="1:7" x14ac:dyDescent="0.25">
      <c r="A518" t="str">
        <f>'NumConsumers-1'!A518</f>
        <v>URBAN</v>
      </c>
      <c r="B518" t="str">
        <f>'NumConsumers-1'!B518</f>
        <v>Q2</v>
      </c>
      <c r="C518" t="str">
        <f>'NumConsumers-1'!C518</f>
        <v>INDIA</v>
      </c>
      <c r="D518" t="str">
        <f>'NumConsumers-1'!D518</f>
        <v>NR</v>
      </c>
      <c r="E518" t="str">
        <f>'NumConsumers-1'!E518</f>
        <v>UK</v>
      </c>
      <c r="F518">
        <f>'NumConsumers-1'!F518</f>
        <v>2031</v>
      </c>
      <c r="G518">
        <f>'NumConsumers-1'!G518</f>
        <v>240976.06808376906</v>
      </c>
    </row>
    <row r="519" spans="1:7" x14ac:dyDescent="0.25">
      <c r="A519" t="str">
        <f>'NumConsumers-1'!A519</f>
        <v>URBAN</v>
      </c>
      <c r="B519" t="str">
        <f>'NumConsumers-1'!B519</f>
        <v>Q3</v>
      </c>
      <c r="C519" t="str">
        <f>'NumConsumers-1'!C519</f>
        <v>INDIA</v>
      </c>
      <c r="D519" t="str">
        <f>'NumConsumers-1'!D519</f>
        <v>NR</v>
      </c>
      <c r="E519" t="str">
        <f>'NumConsumers-1'!E519</f>
        <v>UK</v>
      </c>
      <c r="F519">
        <f>'NumConsumers-1'!F519</f>
        <v>2021</v>
      </c>
      <c r="G519">
        <f>'NumConsumers-1'!G519</f>
        <v>182671.45263243222</v>
      </c>
    </row>
    <row r="520" spans="1:7" x14ac:dyDescent="0.25">
      <c r="A520" t="str">
        <f>'NumConsumers-1'!A520</f>
        <v>URBAN</v>
      </c>
      <c r="B520" t="str">
        <f>'NumConsumers-1'!B520</f>
        <v>Q3</v>
      </c>
      <c r="C520" t="str">
        <f>'NumConsumers-1'!C520</f>
        <v>INDIA</v>
      </c>
      <c r="D520" t="str">
        <f>'NumConsumers-1'!D520</f>
        <v>NR</v>
      </c>
      <c r="E520" t="str">
        <f>'NumConsumers-1'!E520</f>
        <v>UK</v>
      </c>
      <c r="F520">
        <f>'NumConsumers-1'!F520</f>
        <v>2022</v>
      </c>
      <c r="G520">
        <f>'NumConsumers-1'!G520</f>
        <v>187833.69369316837</v>
      </c>
    </row>
    <row r="521" spans="1:7" x14ac:dyDescent="0.25">
      <c r="A521" t="str">
        <f>'NumConsumers-1'!A521</f>
        <v>URBAN</v>
      </c>
      <c r="B521" t="str">
        <f>'NumConsumers-1'!B521</f>
        <v>Q3</v>
      </c>
      <c r="C521" t="str">
        <f>'NumConsumers-1'!C521</f>
        <v>INDIA</v>
      </c>
      <c r="D521" t="str">
        <f>'NumConsumers-1'!D521</f>
        <v>NR</v>
      </c>
      <c r="E521" t="str">
        <f>'NumConsumers-1'!E521</f>
        <v>UK</v>
      </c>
      <c r="F521">
        <f>'NumConsumers-1'!F521</f>
        <v>2023</v>
      </c>
      <c r="G521">
        <f>'NumConsumers-1'!G521</f>
        <v>193134.63663948595</v>
      </c>
    </row>
    <row r="522" spans="1:7" x14ac:dyDescent="0.25">
      <c r="A522" t="str">
        <f>'NumConsumers-1'!A522</f>
        <v>URBAN</v>
      </c>
      <c r="B522" t="str">
        <f>'NumConsumers-1'!B522</f>
        <v>Q3</v>
      </c>
      <c r="C522" t="str">
        <f>'NumConsumers-1'!C522</f>
        <v>INDIA</v>
      </c>
      <c r="D522" t="str">
        <f>'NumConsumers-1'!D522</f>
        <v>NR</v>
      </c>
      <c r="E522" t="str">
        <f>'NumConsumers-1'!E522</f>
        <v>UK</v>
      </c>
      <c r="F522">
        <f>'NumConsumers-1'!F522</f>
        <v>2024</v>
      </c>
      <c r="G522">
        <f>'NumConsumers-1'!G522</f>
        <v>198577.8055857349</v>
      </c>
    </row>
    <row r="523" spans="1:7" x14ac:dyDescent="0.25">
      <c r="A523" t="str">
        <f>'NumConsumers-1'!A523</f>
        <v>URBAN</v>
      </c>
      <c r="B523" t="str">
        <f>'NumConsumers-1'!B523</f>
        <v>Q3</v>
      </c>
      <c r="C523" t="str">
        <f>'NumConsumers-1'!C523</f>
        <v>INDIA</v>
      </c>
      <c r="D523" t="str">
        <f>'NumConsumers-1'!D523</f>
        <v>NR</v>
      </c>
      <c r="E523" t="str">
        <f>'NumConsumers-1'!E523</f>
        <v>UK</v>
      </c>
      <c r="F523">
        <f>'NumConsumers-1'!F523</f>
        <v>2025</v>
      </c>
      <c r="G523">
        <f>'NumConsumers-1'!G523</f>
        <v>204166.71528346403</v>
      </c>
    </row>
    <row r="524" spans="1:7" x14ac:dyDescent="0.25">
      <c r="A524" t="str">
        <f>'NumConsumers-1'!A524</f>
        <v>URBAN</v>
      </c>
      <c r="B524" t="str">
        <f>'NumConsumers-1'!B524</f>
        <v>Q3</v>
      </c>
      <c r="C524" t="str">
        <f>'NumConsumers-1'!C524</f>
        <v>INDIA</v>
      </c>
      <c r="D524" t="str">
        <f>'NumConsumers-1'!D524</f>
        <v>NR</v>
      </c>
      <c r="E524" t="str">
        <f>'NumConsumers-1'!E524</f>
        <v>UK</v>
      </c>
      <c r="F524">
        <f>'NumConsumers-1'!F524</f>
        <v>2026</v>
      </c>
      <c r="G524">
        <f>'NumConsumers-1'!G524</f>
        <v>209905.17589414172</v>
      </c>
    </row>
    <row r="525" spans="1:7" x14ac:dyDescent="0.25">
      <c r="A525" t="str">
        <f>'NumConsumers-1'!A525</f>
        <v>URBAN</v>
      </c>
      <c r="B525" t="str">
        <f>'NumConsumers-1'!B525</f>
        <v>Q3</v>
      </c>
      <c r="C525" t="str">
        <f>'NumConsumers-1'!C525</f>
        <v>INDIA</v>
      </c>
      <c r="D525" t="str">
        <f>'NumConsumers-1'!D525</f>
        <v>NR</v>
      </c>
      <c r="E525" t="str">
        <f>'NumConsumers-1'!E525</f>
        <v>UK</v>
      </c>
      <c r="F525">
        <f>'NumConsumers-1'!F525</f>
        <v>2027</v>
      </c>
      <c r="G525">
        <f>'NumConsumers-1'!G525</f>
        <v>215796.94046497004</v>
      </c>
    </row>
    <row r="526" spans="1:7" x14ac:dyDescent="0.25">
      <c r="A526" t="str">
        <f>'NumConsumers-1'!A526</f>
        <v>URBAN</v>
      </c>
      <c r="B526" t="str">
        <f>'NumConsumers-1'!B526</f>
        <v>Q3</v>
      </c>
      <c r="C526" t="str">
        <f>'NumConsumers-1'!C526</f>
        <v>INDIA</v>
      </c>
      <c r="D526" t="str">
        <f>'NumConsumers-1'!D526</f>
        <v>NR</v>
      </c>
      <c r="E526" t="str">
        <f>'NumConsumers-1'!E526</f>
        <v>UK</v>
      </c>
      <c r="F526">
        <f>'NumConsumers-1'!F526</f>
        <v>2028</v>
      </c>
      <c r="G526">
        <f>'NumConsumers-1'!G526</f>
        <v>221845.90839365844</v>
      </c>
    </row>
    <row r="527" spans="1:7" x14ac:dyDescent="0.25">
      <c r="A527" t="str">
        <f>'NumConsumers-1'!A527</f>
        <v>URBAN</v>
      </c>
      <c r="B527" t="str">
        <f>'NumConsumers-1'!B527</f>
        <v>Q3</v>
      </c>
      <c r="C527" t="str">
        <f>'NumConsumers-1'!C527</f>
        <v>INDIA</v>
      </c>
      <c r="D527" t="str">
        <f>'NumConsumers-1'!D527</f>
        <v>NR</v>
      </c>
      <c r="E527" t="str">
        <f>'NumConsumers-1'!E527</f>
        <v>UK</v>
      </c>
      <c r="F527">
        <f>'NumConsumers-1'!F527</f>
        <v>2029</v>
      </c>
      <c r="G527">
        <f>'NumConsumers-1'!G527</f>
        <v>228055.97209883548</v>
      </c>
    </row>
    <row r="528" spans="1:7" x14ac:dyDescent="0.25">
      <c r="A528" t="str">
        <f>'NumConsumers-1'!A528</f>
        <v>URBAN</v>
      </c>
      <c r="B528" t="str">
        <f>'NumConsumers-1'!B528</f>
        <v>Q3</v>
      </c>
      <c r="C528" t="str">
        <f>'NumConsumers-1'!C528</f>
        <v>INDIA</v>
      </c>
      <c r="D528" t="str">
        <f>'NumConsumers-1'!D528</f>
        <v>NR</v>
      </c>
      <c r="E528" t="str">
        <f>'NumConsumers-1'!E528</f>
        <v>UK</v>
      </c>
      <c r="F528">
        <f>'NumConsumers-1'!F528</f>
        <v>2030</v>
      </c>
      <c r="G528">
        <f>'NumConsumers-1'!G528</f>
        <v>234431.3290586721</v>
      </c>
    </row>
    <row r="529" spans="1:7" x14ac:dyDescent="0.25">
      <c r="A529" t="str">
        <f>'NumConsumers-1'!A529</f>
        <v>URBAN</v>
      </c>
      <c r="B529" t="str">
        <f>'NumConsumers-1'!B529</f>
        <v>Q3</v>
      </c>
      <c r="C529" t="str">
        <f>'NumConsumers-1'!C529</f>
        <v>INDIA</v>
      </c>
      <c r="D529" t="str">
        <f>'NumConsumers-1'!D529</f>
        <v>NR</v>
      </c>
      <c r="E529" t="str">
        <f>'NumConsumers-1'!E529</f>
        <v>UK</v>
      </c>
      <c r="F529">
        <f>'NumConsumers-1'!F529</f>
        <v>2031</v>
      </c>
      <c r="G529">
        <f>'NumConsumers-1'!G529</f>
        <v>240976.06808376906</v>
      </c>
    </row>
    <row r="530" spans="1:7" x14ac:dyDescent="0.25">
      <c r="A530" t="str">
        <f>'NumConsumers-1'!A530</f>
        <v>URBAN</v>
      </c>
      <c r="B530" t="str">
        <f>'NumConsumers-1'!B530</f>
        <v>Q4</v>
      </c>
      <c r="C530" t="str">
        <f>'NumConsumers-1'!C530</f>
        <v>INDIA</v>
      </c>
      <c r="D530" t="str">
        <f>'NumConsumers-1'!D530</f>
        <v>NR</v>
      </c>
      <c r="E530" t="str">
        <f>'NumConsumers-1'!E530</f>
        <v>UK</v>
      </c>
      <c r="F530">
        <f>'NumConsumers-1'!F530</f>
        <v>2021</v>
      </c>
      <c r="G530">
        <f>'NumConsumers-1'!G530</f>
        <v>182671.45263243222</v>
      </c>
    </row>
    <row r="531" spans="1:7" x14ac:dyDescent="0.25">
      <c r="A531" t="str">
        <f>'NumConsumers-1'!A531</f>
        <v>URBAN</v>
      </c>
      <c r="B531" t="str">
        <f>'NumConsumers-1'!B531</f>
        <v>Q4</v>
      </c>
      <c r="C531" t="str">
        <f>'NumConsumers-1'!C531</f>
        <v>INDIA</v>
      </c>
      <c r="D531" t="str">
        <f>'NumConsumers-1'!D531</f>
        <v>NR</v>
      </c>
      <c r="E531" t="str">
        <f>'NumConsumers-1'!E531</f>
        <v>UK</v>
      </c>
      <c r="F531">
        <f>'NumConsumers-1'!F531</f>
        <v>2022</v>
      </c>
      <c r="G531">
        <f>'NumConsumers-1'!G531</f>
        <v>187833.69369316837</v>
      </c>
    </row>
    <row r="532" spans="1:7" x14ac:dyDescent="0.25">
      <c r="A532" t="str">
        <f>'NumConsumers-1'!A532</f>
        <v>URBAN</v>
      </c>
      <c r="B532" t="str">
        <f>'NumConsumers-1'!B532</f>
        <v>Q4</v>
      </c>
      <c r="C532" t="str">
        <f>'NumConsumers-1'!C532</f>
        <v>INDIA</v>
      </c>
      <c r="D532" t="str">
        <f>'NumConsumers-1'!D532</f>
        <v>NR</v>
      </c>
      <c r="E532" t="str">
        <f>'NumConsumers-1'!E532</f>
        <v>UK</v>
      </c>
      <c r="F532">
        <f>'NumConsumers-1'!F532</f>
        <v>2023</v>
      </c>
      <c r="G532">
        <f>'NumConsumers-1'!G532</f>
        <v>193134.63663948595</v>
      </c>
    </row>
    <row r="533" spans="1:7" x14ac:dyDescent="0.25">
      <c r="A533" t="str">
        <f>'NumConsumers-1'!A533</f>
        <v>URBAN</v>
      </c>
      <c r="B533" t="str">
        <f>'NumConsumers-1'!B533</f>
        <v>Q4</v>
      </c>
      <c r="C533" t="str">
        <f>'NumConsumers-1'!C533</f>
        <v>INDIA</v>
      </c>
      <c r="D533" t="str">
        <f>'NumConsumers-1'!D533</f>
        <v>NR</v>
      </c>
      <c r="E533" t="str">
        <f>'NumConsumers-1'!E533</f>
        <v>UK</v>
      </c>
      <c r="F533">
        <f>'NumConsumers-1'!F533</f>
        <v>2024</v>
      </c>
      <c r="G533">
        <f>'NumConsumers-1'!G533</f>
        <v>198577.8055857349</v>
      </c>
    </row>
    <row r="534" spans="1:7" x14ac:dyDescent="0.25">
      <c r="A534" t="str">
        <f>'NumConsumers-1'!A534</f>
        <v>URBAN</v>
      </c>
      <c r="B534" t="str">
        <f>'NumConsumers-1'!B534</f>
        <v>Q4</v>
      </c>
      <c r="C534" t="str">
        <f>'NumConsumers-1'!C534</f>
        <v>INDIA</v>
      </c>
      <c r="D534" t="str">
        <f>'NumConsumers-1'!D534</f>
        <v>NR</v>
      </c>
      <c r="E534" t="str">
        <f>'NumConsumers-1'!E534</f>
        <v>UK</v>
      </c>
      <c r="F534">
        <f>'NumConsumers-1'!F534</f>
        <v>2025</v>
      </c>
      <c r="G534">
        <f>'NumConsumers-1'!G534</f>
        <v>204166.71528346403</v>
      </c>
    </row>
    <row r="535" spans="1:7" x14ac:dyDescent="0.25">
      <c r="A535" t="str">
        <f>'NumConsumers-1'!A535</f>
        <v>URBAN</v>
      </c>
      <c r="B535" t="str">
        <f>'NumConsumers-1'!B535</f>
        <v>Q4</v>
      </c>
      <c r="C535" t="str">
        <f>'NumConsumers-1'!C535</f>
        <v>INDIA</v>
      </c>
      <c r="D535" t="str">
        <f>'NumConsumers-1'!D535</f>
        <v>NR</v>
      </c>
      <c r="E535" t="str">
        <f>'NumConsumers-1'!E535</f>
        <v>UK</v>
      </c>
      <c r="F535">
        <f>'NumConsumers-1'!F535</f>
        <v>2026</v>
      </c>
      <c r="G535">
        <f>'NumConsumers-1'!G535</f>
        <v>209905.17589414172</v>
      </c>
    </row>
    <row r="536" spans="1:7" x14ac:dyDescent="0.25">
      <c r="A536" t="str">
        <f>'NumConsumers-1'!A536</f>
        <v>URBAN</v>
      </c>
      <c r="B536" t="str">
        <f>'NumConsumers-1'!B536</f>
        <v>Q4</v>
      </c>
      <c r="C536" t="str">
        <f>'NumConsumers-1'!C536</f>
        <v>INDIA</v>
      </c>
      <c r="D536" t="str">
        <f>'NumConsumers-1'!D536</f>
        <v>NR</v>
      </c>
      <c r="E536" t="str">
        <f>'NumConsumers-1'!E536</f>
        <v>UK</v>
      </c>
      <c r="F536">
        <f>'NumConsumers-1'!F536</f>
        <v>2027</v>
      </c>
      <c r="G536">
        <f>'NumConsumers-1'!G536</f>
        <v>215796.94046497004</v>
      </c>
    </row>
    <row r="537" spans="1:7" x14ac:dyDescent="0.25">
      <c r="A537" t="str">
        <f>'NumConsumers-1'!A537</f>
        <v>URBAN</v>
      </c>
      <c r="B537" t="str">
        <f>'NumConsumers-1'!B537</f>
        <v>Q4</v>
      </c>
      <c r="C537" t="str">
        <f>'NumConsumers-1'!C537</f>
        <v>INDIA</v>
      </c>
      <c r="D537" t="str">
        <f>'NumConsumers-1'!D537</f>
        <v>NR</v>
      </c>
      <c r="E537" t="str">
        <f>'NumConsumers-1'!E537</f>
        <v>UK</v>
      </c>
      <c r="F537">
        <f>'NumConsumers-1'!F537</f>
        <v>2028</v>
      </c>
      <c r="G537">
        <f>'NumConsumers-1'!G537</f>
        <v>221845.90839365844</v>
      </c>
    </row>
    <row r="538" spans="1:7" x14ac:dyDescent="0.25">
      <c r="A538" t="str">
        <f>'NumConsumers-1'!A538</f>
        <v>URBAN</v>
      </c>
      <c r="B538" t="str">
        <f>'NumConsumers-1'!B538</f>
        <v>Q4</v>
      </c>
      <c r="C538" t="str">
        <f>'NumConsumers-1'!C538</f>
        <v>INDIA</v>
      </c>
      <c r="D538" t="str">
        <f>'NumConsumers-1'!D538</f>
        <v>NR</v>
      </c>
      <c r="E538" t="str">
        <f>'NumConsumers-1'!E538</f>
        <v>UK</v>
      </c>
      <c r="F538">
        <f>'NumConsumers-1'!F538</f>
        <v>2029</v>
      </c>
      <c r="G538">
        <f>'NumConsumers-1'!G538</f>
        <v>228055.97209883548</v>
      </c>
    </row>
    <row r="539" spans="1:7" x14ac:dyDescent="0.25">
      <c r="A539" t="str">
        <f>'NumConsumers-1'!A539</f>
        <v>URBAN</v>
      </c>
      <c r="B539" t="str">
        <f>'NumConsumers-1'!B539</f>
        <v>Q4</v>
      </c>
      <c r="C539" t="str">
        <f>'NumConsumers-1'!C539</f>
        <v>INDIA</v>
      </c>
      <c r="D539" t="str">
        <f>'NumConsumers-1'!D539</f>
        <v>NR</v>
      </c>
      <c r="E539" t="str">
        <f>'NumConsumers-1'!E539</f>
        <v>UK</v>
      </c>
      <c r="F539">
        <f>'NumConsumers-1'!F539</f>
        <v>2030</v>
      </c>
      <c r="G539">
        <f>'NumConsumers-1'!G539</f>
        <v>234431.3290586721</v>
      </c>
    </row>
    <row r="540" spans="1:7" x14ac:dyDescent="0.25">
      <c r="A540" t="str">
        <f>'NumConsumers-1'!A540</f>
        <v>URBAN</v>
      </c>
      <c r="B540" t="str">
        <f>'NumConsumers-1'!B540</f>
        <v>Q4</v>
      </c>
      <c r="C540" t="str">
        <f>'NumConsumers-1'!C540</f>
        <v>INDIA</v>
      </c>
      <c r="D540" t="str">
        <f>'NumConsumers-1'!D540</f>
        <v>NR</v>
      </c>
      <c r="E540" t="str">
        <f>'NumConsumers-1'!E540</f>
        <v>UK</v>
      </c>
      <c r="F540">
        <f>'NumConsumers-1'!F540</f>
        <v>2031</v>
      </c>
      <c r="G540">
        <f>'NumConsumers-1'!G540</f>
        <v>240976.06808376906</v>
      </c>
    </row>
    <row r="541" spans="1:7" x14ac:dyDescent="0.25">
      <c r="A541" t="str">
        <f>'NumConsumers-1'!A541</f>
        <v>URBAN</v>
      </c>
      <c r="B541" t="str">
        <f>'NumConsumers-1'!B541</f>
        <v>Q5</v>
      </c>
      <c r="C541" t="str">
        <f>'NumConsumers-1'!C541</f>
        <v>INDIA</v>
      </c>
      <c r="D541" t="str">
        <f>'NumConsumers-1'!D541</f>
        <v>NR</v>
      </c>
      <c r="E541" t="str">
        <f>'NumConsumers-1'!E541</f>
        <v>UK</v>
      </c>
      <c r="F541">
        <f>'NumConsumers-1'!F541</f>
        <v>2021</v>
      </c>
      <c r="G541">
        <f>'NumConsumers-1'!G541</f>
        <v>182671.45263243222</v>
      </c>
    </row>
    <row r="542" spans="1:7" x14ac:dyDescent="0.25">
      <c r="A542" t="str">
        <f>'NumConsumers-1'!A542</f>
        <v>URBAN</v>
      </c>
      <c r="B542" t="str">
        <f>'NumConsumers-1'!B542</f>
        <v>Q5</v>
      </c>
      <c r="C542" t="str">
        <f>'NumConsumers-1'!C542</f>
        <v>INDIA</v>
      </c>
      <c r="D542" t="str">
        <f>'NumConsumers-1'!D542</f>
        <v>NR</v>
      </c>
      <c r="E542" t="str">
        <f>'NumConsumers-1'!E542</f>
        <v>UK</v>
      </c>
      <c r="F542">
        <f>'NumConsumers-1'!F542</f>
        <v>2022</v>
      </c>
      <c r="G542">
        <f>'NumConsumers-1'!G542</f>
        <v>187833.69369316837</v>
      </c>
    </row>
    <row r="543" spans="1:7" x14ac:dyDescent="0.25">
      <c r="A543" t="str">
        <f>'NumConsumers-1'!A543</f>
        <v>URBAN</v>
      </c>
      <c r="B543" t="str">
        <f>'NumConsumers-1'!B543</f>
        <v>Q5</v>
      </c>
      <c r="C543" t="str">
        <f>'NumConsumers-1'!C543</f>
        <v>INDIA</v>
      </c>
      <c r="D543" t="str">
        <f>'NumConsumers-1'!D543</f>
        <v>NR</v>
      </c>
      <c r="E543" t="str">
        <f>'NumConsumers-1'!E543</f>
        <v>UK</v>
      </c>
      <c r="F543">
        <f>'NumConsumers-1'!F543</f>
        <v>2023</v>
      </c>
      <c r="G543">
        <f>'NumConsumers-1'!G543</f>
        <v>193134.63663948595</v>
      </c>
    </row>
    <row r="544" spans="1:7" x14ac:dyDescent="0.25">
      <c r="A544" t="str">
        <f>'NumConsumers-1'!A544</f>
        <v>URBAN</v>
      </c>
      <c r="B544" t="str">
        <f>'NumConsumers-1'!B544</f>
        <v>Q5</v>
      </c>
      <c r="C544" t="str">
        <f>'NumConsumers-1'!C544</f>
        <v>INDIA</v>
      </c>
      <c r="D544" t="str">
        <f>'NumConsumers-1'!D544</f>
        <v>NR</v>
      </c>
      <c r="E544" t="str">
        <f>'NumConsumers-1'!E544</f>
        <v>UK</v>
      </c>
      <c r="F544">
        <f>'NumConsumers-1'!F544</f>
        <v>2024</v>
      </c>
      <c r="G544">
        <f>'NumConsumers-1'!G544</f>
        <v>198577.8055857349</v>
      </c>
    </row>
    <row r="545" spans="1:7" x14ac:dyDescent="0.25">
      <c r="A545" t="str">
        <f>'NumConsumers-1'!A545</f>
        <v>URBAN</v>
      </c>
      <c r="B545" t="str">
        <f>'NumConsumers-1'!B545</f>
        <v>Q5</v>
      </c>
      <c r="C545" t="str">
        <f>'NumConsumers-1'!C545</f>
        <v>INDIA</v>
      </c>
      <c r="D545" t="str">
        <f>'NumConsumers-1'!D545</f>
        <v>NR</v>
      </c>
      <c r="E545" t="str">
        <f>'NumConsumers-1'!E545</f>
        <v>UK</v>
      </c>
      <c r="F545">
        <f>'NumConsumers-1'!F545</f>
        <v>2025</v>
      </c>
      <c r="G545">
        <f>'NumConsumers-1'!G545</f>
        <v>204166.71528346403</v>
      </c>
    </row>
    <row r="546" spans="1:7" x14ac:dyDescent="0.25">
      <c r="A546" t="str">
        <f>'NumConsumers-1'!A546</f>
        <v>URBAN</v>
      </c>
      <c r="B546" t="str">
        <f>'NumConsumers-1'!B546</f>
        <v>Q5</v>
      </c>
      <c r="C546" t="str">
        <f>'NumConsumers-1'!C546</f>
        <v>INDIA</v>
      </c>
      <c r="D546" t="str">
        <f>'NumConsumers-1'!D546</f>
        <v>NR</v>
      </c>
      <c r="E546" t="str">
        <f>'NumConsumers-1'!E546</f>
        <v>UK</v>
      </c>
      <c r="F546">
        <f>'NumConsumers-1'!F546</f>
        <v>2026</v>
      </c>
      <c r="G546">
        <f>'NumConsumers-1'!G546</f>
        <v>209905.17589414172</v>
      </c>
    </row>
    <row r="547" spans="1:7" x14ac:dyDescent="0.25">
      <c r="A547" t="str">
        <f>'NumConsumers-1'!A547</f>
        <v>URBAN</v>
      </c>
      <c r="B547" t="str">
        <f>'NumConsumers-1'!B547</f>
        <v>Q5</v>
      </c>
      <c r="C547" t="str">
        <f>'NumConsumers-1'!C547</f>
        <v>INDIA</v>
      </c>
      <c r="D547" t="str">
        <f>'NumConsumers-1'!D547</f>
        <v>NR</v>
      </c>
      <c r="E547" t="str">
        <f>'NumConsumers-1'!E547</f>
        <v>UK</v>
      </c>
      <c r="F547">
        <f>'NumConsumers-1'!F547</f>
        <v>2027</v>
      </c>
      <c r="G547">
        <f>'NumConsumers-1'!G547</f>
        <v>215796.94046497004</v>
      </c>
    </row>
    <row r="548" spans="1:7" x14ac:dyDescent="0.25">
      <c r="A548" t="str">
        <f>'NumConsumers-1'!A548</f>
        <v>URBAN</v>
      </c>
      <c r="B548" t="str">
        <f>'NumConsumers-1'!B548</f>
        <v>Q5</v>
      </c>
      <c r="C548" t="str">
        <f>'NumConsumers-1'!C548</f>
        <v>INDIA</v>
      </c>
      <c r="D548" t="str">
        <f>'NumConsumers-1'!D548</f>
        <v>NR</v>
      </c>
      <c r="E548" t="str">
        <f>'NumConsumers-1'!E548</f>
        <v>UK</v>
      </c>
      <c r="F548">
        <f>'NumConsumers-1'!F548</f>
        <v>2028</v>
      </c>
      <c r="G548">
        <f>'NumConsumers-1'!G548</f>
        <v>221845.90839365844</v>
      </c>
    </row>
    <row r="549" spans="1:7" x14ac:dyDescent="0.25">
      <c r="A549" t="str">
        <f>'NumConsumers-1'!A549</f>
        <v>URBAN</v>
      </c>
      <c r="B549" t="str">
        <f>'NumConsumers-1'!B549</f>
        <v>Q5</v>
      </c>
      <c r="C549" t="str">
        <f>'NumConsumers-1'!C549</f>
        <v>INDIA</v>
      </c>
      <c r="D549" t="str">
        <f>'NumConsumers-1'!D549</f>
        <v>NR</v>
      </c>
      <c r="E549" t="str">
        <f>'NumConsumers-1'!E549</f>
        <v>UK</v>
      </c>
      <c r="F549">
        <f>'NumConsumers-1'!F549</f>
        <v>2029</v>
      </c>
      <c r="G549">
        <f>'NumConsumers-1'!G549</f>
        <v>228055.97209883548</v>
      </c>
    </row>
    <row r="550" spans="1:7" x14ac:dyDescent="0.25">
      <c r="A550" t="str">
        <f>'NumConsumers-1'!A550</f>
        <v>URBAN</v>
      </c>
      <c r="B550" t="str">
        <f>'NumConsumers-1'!B550</f>
        <v>Q5</v>
      </c>
      <c r="C550" t="str">
        <f>'NumConsumers-1'!C550</f>
        <v>INDIA</v>
      </c>
      <c r="D550" t="str">
        <f>'NumConsumers-1'!D550</f>
        <v>NR</v>
      </c>
      <c r="E550" t="str">
        <f>'NumConsumers-1'!E550</f>
        <v>UK</v>
      </c>
      <c r="F550">
        <f>'NumConsumers-1'!F550</f>
        <v>2030</v>
      </c>
      <c r="G550">
        <f>'NumConsumers-1'!G550</f>
        <v>234431.3290586721</v>
      </c>
    </row>
    <row r="551" spans="1:7" x14ac:dyDescent="0.25">
      <c r="A551" t="str">
        <f>'NumConsumers-1'!A551</f>
        <v>URBAN</v>
      </c>
      <c r="B551" t="str">
        <f>'NumConsumers-1'!B551</f>
        <v>Q5</v>
      </c>
      <c r="C551" t="str">
        <f>'NumConsumers-1'!C551</f>
        <v>INDIA</v>
      </c>
      <c r="D551" t="str">
        <f>'NumConsumers-1'!D551</f>
        <v>NR</v>
      </c>
      <c r="E551" t="str">
        <f>'NumConsumers-1'!E551</f>
        <v>UK</v>
      </c>
      <c r="F551">
        <f>'NumConsumers-1'!F551</f>
        <v>2031</v>
      </c>
      <c r="G551">
        <f>'NumConsumers-1'!G551</f>
        <v>240976.06808376906</v>
      </c>
    </row>
    <row r="552" spans="1:7" x14ac:dyDescent="0.25">
      <c r="A552" t="str">
        <f>'NumConsumers-1'!A552</f>
        <v>RURAL</v>
      </c>
      <c r="B552" t="str">
        <f>'NumConsumers-1'!B552</f>
        <v>Q1</v>
      </c>
      <c r="C552" t="str">
        <f>'NumConsumers-1'!C552</f>
        <v>INDIA</v>
      </c>
      <c r="D552" t="str">
        <f>'NumConsumers-1'!D552</f>
        <v>NR</v>
      </c>
      <c r="E552" t="str">
        <f>'NumConsumers-1'!E552</f>
        <v>HR</v>
      </c>
      <c r="F552">
        <f>'NumConsumers-1'!F552</f>
        <v>2021</v>
      </c>
      <c r="G552">
        <f>'NumConsumers-1'!G552</f>
        <v>766888.17682536109</v>
      </c>
    </row>
    <row r="553" spans="1:7" x14ac:dyDescent="0.25">
      <c r="A553" t="str">
        <f>'NumConsumers-1'!A553</f>
        <v>RURAL</v>
      </c>
      <c r="B553" t="str">
        <f>'NumConsumers-1'!B553</f>
        <v>Q1</v>
      </c>
      <c r="C553" t="str">
        <f>'NumConsumers-1'!C553</f>
        <v>INDIA</v>
      </c>
      <c r="D553" t="str">
        <f>'NumConsumers-1'!D553</f>
        <v>NR</v>
      </c>
      <c r="E553" t="str">
        <f>'NumConsumers-1'!E553</f>
        <v>HR</v>
      </c>
      <c r="F553">
        <f>'NumConsumers-1'!F553</f>
        <v>2022</v>
      </c>
      <c r="G553">
        <f>'NumConsumers-1'!G553</f>
        <v>778742.83253798401</v>
      </c>
    </row>
    <row r="554" spans="1:7" x14ac:dyDescent="0.25">
      <c r="A554" t="str">
        <f>'NumConsumers-1'!A554</f>
        <v>RURAL</v>
      </c>
      <c r="B554" t="str">
        <f>'NumConsumers-1'!B554</f>
        <v>Q1</v>
      </c>
      <c r="C554" t="str">
        <f>'NumConsumers-1'!C554</f>
        <v>INDIA</v>
      </c>
      <c r="D554" t="str">
        <f>'NumConsumers-1'!D554</f>
        <v>NR</v>
      </c>
      <c r="E554" t="str">
        <f>'NumConsumers-1'!E554</f>
        <v>HR</v>
      </c>
      <c r="F554">
        <f>'NumConsumers-1'!F554</f>
        <v>2023</v>
      </c>
      <c r="G554">
        <f>'NumConsumers-1'!G554</f>
        <v>790717.06174745737</v>
      </c>
    </row>
    <row r="555" spans="1:7" x14ac:dyDescent="0.25">
      <c r="A555" t="str">
        <f>'NumConsumers-1'!A555</f>
        <v>RURAL</v>
      </c>
      <c r="B555" t="str">
        <f>'NumConsumers-1'!B555</f>
        <v>Q1</v>
      </c>
      <c r="C555" t="str">
        <f>'NumConsumers-1'!C555</f>
        <v>INDIA</v>
      </c>
      <c r="D555" t="str">
        <f>'NumConsumers-1'!D555</f>
        <v>NR</v>
      </c>
      <c r="E555" t="str">
        <f>'NumConsumers-1'!E555</f>
        <v>HR</v>
      </c>
      <c r="F555">
        <f>'NumConsumers-1'!F555</f>
        <v>2024</v>
      </c>
      <c r="G555">
        <f>'NumConsumers-1'!G555</f>
        <v>802810.57726660697</v>
      </c>
    </row>
    <row r="556" spans="1:7" x14ac:dyDescent="0.25">
      <c r="A556" t="str">
        <f>'NumConsumers-1'!A556</f>
        <v>RURAL</v>
      </c>
      <c r="B556" t="str">
        <f>'NumConsumers-1'!B556</f>
        <v>Q1</v>
      </c>
      <c r="C556" t="str">
        <f>'NumConsumers-1'!C556</f>
        <v>INDIA</v>
      </c>
      <c r="D556" t="str">
        <f>'NumConsumers-1'!D556</f>
        <v>NR</v>
      </c>
      <c r="E556" t="str">
        <f>'NumConsumers-1'!E556</f>
        <v>HR</v>
      </c>
      <c r="F556">
        <f>'NumConsumers-1'!F556</f>
        <v>2025</v>
      </c>
      <c r="G556">
        <f>'NumConsumers-1'!G556</f>
        <v>815023.08060331934</v>
      </c>
    </row>
    <row r="557" spans="1:7" x14ac:dyDescent="0.25">
      <c r="A557" t="str">
        <f>'NumConsumers-1'!A557</f>
        <v>RURAL</v>
      </c>
      <c r="B557" t="str">
        <f>'NumConsumers-1'!B557</f>
        <v>Q1</v>
      </c>
      <c r="C557" t="str">
        <f>'NumConsumers-1'!C557</f>
        <v>INDIA</v>
      </c>
      <c r="D557" t="str">
        <f>'NumConsumers-1'!D557</f>
        <v>NR</v>
      </c>
      <c r="E557" t="str">
        <f>'NumConsumers-1'!E557</f>
        <v>HR</v>
      </c>
      <c r="F557">
        <f>'NumConsumers-1'!F557</f>
        <v>2026</v>
      </c>
      <c r="G557">
        <f>'NumConsumers-1'!G557</f>
        <v>827354.26219892723</v>
      </c>
    </row>
    <row r="558" spans="1:7" x14ac:dyDescent="0.25">
      <c r="A558" t="str">
        <f>'NumConsumers-1'!A558</f>
        <v>RURAL</v>
      </c>
      <c r="B558" t="str">
        <f>'NumConsumers-1'!B558</f>
        <v>Q1</v>
      </c>
      <c r="C558" t="str">
        <f>'NumConsumers-1'!C558</f>
        <v>INDIA</v>
      </c>
      <c r="D558" t="str">
        <f>'NumConsumers-1'!D558</f>
        <v>NR</v>
      </c>
      <c r="E558" t="str">
        <f>'NumConsumers-1'!E558</f>
        <v>HR</v>
      </c>
      <c r="F558">
        <f>'NumConsumers-1'!F558</f>
        <v>2027</v>
      </c>
      <c r="G558">
        <f>'NumConsumers-1'!G558</f>
        <v>839803.71594336454</v>
      </c>
    </row>
    <row r="559" spans="1:7" x14ac:dyDescent="0.25">
      <c r="A559" t="str">
        <f>'NumConsumers-1'!A559</f>
        <v>RURAL</v>
      </c>
      <c r="B559" t="str">
        <f>'NumConsumers-1'!B559</f>
        <v>Q1</v>
      </c>
      <c r="C559" t="str">
        <f>'NumConsumers-1'!C559</f>
        <v>INDIA</v>
      </c>
      <c r="D559" t="str">
        <f>'NumConsumers-1'!D559</f>
        <v>NR</v>
      </c>
      <c r="E559" t="str">
        <f>'NumConsumers-1'!E559</f>
        <v>HR</v>
      </c>
      <c r="F559">
        <f>'NumConsumers-1'!F559</f>
        <v>2028</v>
      </c>
      <c r="G559">
        <f>'NumConsumers-1'!G559</f>
        <v>852370.8947615592</v>
      </c>
    </row>
    <row r="560" spans="1:7" x14ac:dyDescent="0.25">
      <c r="A560" t="str">
        <f>'NumConsumers-1'!A560</f>
        <v>RURAL</v>
      </c>
      <c r="B560" t="str">
        <f>'NumConsumers-1'!B560</f>
        <v>Q1</v>
      </c>
      <c r="C560" t="str">
        <f>'NumConsumers-1'!C560</f>
        <v>INDIA</v>
      </c>
      <c r="D560" t="str">
        <f>'NumConsumers-1'!D560</f>
        <v>NR</v>
      </c>
      <c r="E560" t="str">
        <f>'NumConsumers-1'!E560</f>
        <v>HR</v>
      </c>
      <c r="F560">
        <f>'NumConsumers-1'!F560</f>
        <v>2029</v>
      </c>
      <c r="G560">
        <f>'NumConsumers-1'!G560</f>
        <v>865055.36753944645</v>
      </c>
    </row>
    <row r="561" spans="1:7" x14ac:dyDescent="0.25">
      <c r="A561" t="str">
        <f>'NumConsumers-1'!A561</f>
        <v>RURAL</v>
      </c>
      <c r="B561" t="str">
        <f>'NumConsumers-1'!B561</f>
        <v>Q1</v>
      </c>
      <c r="C561" t="str">
        <f>'NumConsumers-1'!C561</f>
        <v>INDIA</v>
      </c>
      <c r="D561" t="str">
        <f>'NumConsumers-1'!D561</f>
        <v>NR</v>
      </c>
      <c r="E561" t="str">
        <f>'NumConsumers-1'!E561</f>
        <v>HR</v>
      </c>
      <c r="F561">
        <f>'NumConsumers-1'!F561</f>
        <v>2030</v>
      </c>
      <c r="G561">
        <f>'NumConsumers-1'!G561</f>
        <v>877856.51839209255</v>
      </c>
    </row>
    <row r="562" spans="1:7" x14ac:dyDescent="0.25">
      <c r="A562" t="str">
        <f>'NumConsumers-1'!A562</f>
        <v>RURAL</v>
      </c>
      <c r="B562" t="str">
        <f>'NumConsumers-1'!B562</f>
        <v>Q1</v>
      </c>
      <c r="C562" t="str">
        <f>'NumConsumers-1'!C562</f>
        <v>INDIA</v>
      </c>
      <c r="D562" t="str">
        <f>'NumConsumers-1'!D562</f>
        <v>NR</v>
      </c>
      <c r="E562" t="str">
        <f>'NumConsumers-1'!E562</f>
        <v>HR</v>
      </c>
      <c r="F562">
        <f>'NumConsumers-1'!F562</f>
        <v>2031</v>
      </c>
      <c r="G562">
        <f>'NumConsumers-1'!G562</f>
        <v>890773.63071696495</v>
      </c>
    </row>
    <row r="563" spans="1:7" x14ac:dyDescent="0.25">
      <c r="A563" t="str">
        <f>'NumConsumers-1'!A563</f>
        <v>RURAL</v>
      </c>
      <c r="B563" t="str">
        <f>'NumConsumers-1'!B563</f>
        <v>Q2</v>
      </c>
      <c r="C563" t="str">
        <f>'NumConsumers-1'!C563</f>
        <v>INDIA</v>
      </c>
      <c r="D563" t="str">
        <f>'NumConsumers-1'!D563</f>
        <v>NR</v>
      </c>
      <c r="E563" t="str">
        <f>'NumConsumers-1'!E563</f>
        <v>HR</v>
      </c>
      <c r="F563">
        <f>'NumConsumers-1'!F563</f>
        <v>2021</v>
      </c>
      <c r="G563">
        <f>'NumConsumers-1'!G563</f>
        <v>766888.17682536109</v>
      </c>
    </row>
    <row r="564" spans="1:7" x14ac:dyDescent="0.25">
      <c r="A564" t="str">
        <f>'NumConsumers-1'!A564</f>
        <v>RURAL</v>
      </c>
      <c r="B564" t="str">
        <f>'NumConsumers-1'!B564</f>
        <v>Q2</v>
      </c>
      <c r="C564" t="str">
        <f>'NumConsumers-1'!C564</f>
        <v>INDIA</v>
      </c>
      <c r="D564" t="str">
        <f>'NumConsumers-1'!D564</f>
        <v>NR</v>
      </c>
      <c r="E564" t="str">
        <f>'NumConsumers-1'!E564</f>
        <v>HR</v>
      </c>
      <c r="F564">
        <f>'NumConsumers-1'!F564</f>
        <v>2022</v>
      </c>
      <c r="G564">
        <f>'NumConsumers-1'!G564</f>
        <v>778742.83253798401</v>
      </c>
    </row>
    <row r="565" spans="1:7" x14ac:dyDescent="0.25">
      <c r="A565" t="str">
        <f>'NumConsumers-1'!A565</f>
        <v>RURAL</v>
      </c>
      <c r="B565" t="str">
        <f>'NumConsumers-1'!B565</f>
        <v>Q2</v>
      </c>
      <c r="C565" t="str">
        <f>'NumConsumers-1'!C565</f>
        <v>INDIA</v>
      </c>
      <c r="D565" t="str">
        <f>'NumConsumers-1'!D565</f>
        <v>NR</v>
      </c>
      <c r="E565" t="str">
        <f>'NumConsumers-1'!E565</f>
        <v>HR</v>
      </c>
      <c r="F565">
        <f>'NumConsumers-1'!F565</f>
        <v>2023</v>
      </c>
      <c r="G565">
        <f>'NumConsumers-1'!G565</f>
        <v>790717.06174745737</v>
      </c>
    </row>
    <row r="566" spans="1:7" x14ac:dyDescent="0.25">
      <c r="A566" t="str">
        <f>'NumConsumers-1'!A566</f>
        <v>RURAL</v>
      </c>
      <c r="B566" t="str">
        <f>'NumConsumers-1'!B566</f>
        <v>Q2</v>
      </c>
      <c r="C566" t="str">
        <f>'NumConsumers-1'!C566</f>
        <v>INDIA</v>
      </c>
      <c r="D566" t="str">
        <f>'NumConsumers-1'!D566</f>
        <v>NR</v>
      </c>
      <c r="E566" t="str">
        <f>'NumConsumers-1'!E566</f>
        <v>HR</v>
      </c>
      <c r="F566">
        <f>'NumConsumers-1'!F566</f>
        <v>2024</v>
      </c>
      <c r="G566">
        <f>'NumConsumers-1'!G566</f>
        <v>802810.57726660697</v>
      </c>
    </row>
    <row r="567" spans="1:7" x14ac:dyDescent="0.25">
      <c r="A567" t="str">
        <f>'NumConsumers-1'!A567</f>
        <v>RURAL</v>
      </c>
      <c r="B567" t="str">
        <f>'NumConsumers-1'!B567</f>
        <v>Q2</v>
      </c>
      <c r="C567" t="str">
        <f>'NumConsumers-1'!C567</f>
        <v>INDIA</v>
      </c>
      <c r="D567" t="str">
        <f>'NumConsumers-1'!D567</f>
        <v>NR</v>
      </c>
      <c r="E567" t="str">
        <f>'NumConsumers-1'!E567</f>
        <v>HR</v>
      </c>
      <c r="F567">
        <f>'NumConsumers-1'!F567</f>
        <v>2025</v>
      </c>
      <c r="G567">
        <f>'NumConsumers-1'!G567</f>
        <v>815023.08060331934</v>
      </c>
    </row>
    <row r="568" spans="1:7" x14ac:dyDescent="0.25">
      <c r="A568" t="str">
        <f>'NumConsumers-1'!A568</f>
        <v>RURAL</v>
      </c>
      <c r="B568" t="str">
        <f>'NumConsumers-1'!B568</f>
        <v>Q2</v>
      </c>
      <c r="C568" t="str">
        <f>'NumConsumers-1'!C568</f>
        <v>INDIA</v>
      </c>
      <c r="D568" t="str">
        <f>'NumConsumers-1'!D568</f>
        <v>NR</v>
      </c>
      <c r="E568" t="str">
        <f>'NumConsumers-1'!E568</f>
        <v>HR</v>
      </c>
      <c r="F568">
        <f>'NumConsumers-1'!F568</f>
        <v>2026</v>
      </c>
      <c r="G568">
        <f>'NumConsumers-1'!G568</f>
        <v>827354.26219892723</v>
      </c>
    </row>
    <row r="569" spans="1:7" x14ac:dyDescent="0.25">
      <c r="A569" t="str">
        <f>'NumConsumers-1'!A569</f>
        <v>RURAL</v>
      </c>
      <c r="B569" t="str">
        <f>'NumConsumers-1'!B569</f>
        <v>Q2</v>
      </c>
      <c r="C569" t="str">
        <f>'NumConsumers-1'!C569</f>
        <v>INDIA</v>
      </c>
      <c r="D569" t="str">
        <f>'NumConsumers-1'!D569</f>
        <v>NR</v>
      </c>
      <c r="E569" t="str">
        <f>'NumConsumers-1'!E569</f>
        <v>HR</v>
      </c>
      <c r="F569">
        <f>'NumConsumers-1'!F569</f>
        <v>2027</v>
      </c>
      <c r="G569">
        <f>'NumConsumers-1'!G569</f>
        <v>839803.71594336454</v>
      </c>
    </row>
    <row r="570" spans="1:7" x14ac:dyDescent="0.25">
      <c r="A570" t="str">
        <f>'NumConsumers-1'!A570</f>
        <v>RURAL</v>
      </c>
      <c r="B570" t="str">
        <f>'NumConsumers-1'!B570</f>
        <v>Q2</v>
      </c>
      <c r="C570" t="str">
        <f>'NumConsumers-1'!C570</f>
        <v>INDIA</v>
      </c>
      <c r="D570" t="str">
        <f>'NumConsumers-1'!D570</f>
        <v>NR</v>
      </c>
      <c r="E570" t="str">
        <f>'NumConsumers-1'!E570</f>
        <v>HR</v>
      </c>
      <c r="F570">
        <f>'NumConsumers-1'!F570</f>
        <v>2028</v>
      </c>
      <c r="G570">
        <f>'NumConsumers-1'!G570</f>
        <v>852370.8947615592</v>
      </c>
    </row>
    <row r="571" spans="1:7" x14ac:dyDescent="0.25">
      <c r="A571" t="str">
        <f>'NumConsumers-1'!A571</f>
        <v>RURAL</v>
      </c>
      <c r="B571" t="str">
        <f>'NumConsumers-1'!B571</f>
        <v>Q2</v>
      </c>
      <c r="C571" t="str">
        <f>'NumConsumers-1'!C571</f>
        <v>INDIA</v>
      </c>
      <c r="D571" t="str">
        <f>'NumConsumers-1'!D571</f>
        <v>NR</v>
      </c>
      <c r="E571" t="str">
        <f>'NumConsumers-1'!E571</f>
        <v>HR</v>
      </c>
      <c r="F571">
        <f>'NumConsumers-1'!F571</f>
        <v>2029</v>
      </c>
      <c r="G571">
        <f>'NumConsumers-1'!G571</f>
        <v>865055.36753944645</v>
      </c>
    </row>
    <row r="572" spans="1:7" x14ac:dyDescent="0.25">
      <c r="A572" t="str">
        <f>'NumConsumers-1'!A572</f>
        <v>RURAL</v>
      </c>
      <c r="B572" t="str">
        <f>'NumConsumers-1'!B572</f>
        <v>Q2</v>
      </c>
      <c r="C572" t="str">
        <f>'NumConsumers-1'!C572</f>
        <v>INDIA</v>
      </c>
      <c r="D572" t="str">
        <f>'NumConsumers-1'!D572</f>
        <v>NR</v>
      </c>
      <c r="E572" t="str">
        <f>'NumConsumers-1'!E572</f>
        <v>HR</v>
      </c>
      <c r="F572">
        <f>'NumConsumers-1'!F572</f>
        <v>2030</v>
      </c>
      <c r="G572">
        <f>'NumConsumers-1'!G572</f>
        <v>877856.51839209255</v>
      </c>
    </row>
    <row r="573" spans="1:7" x14ac:dyDescent="0.25">
      <c r="A573" t="str">
        <f>'NumConsumers-1'!A573</f>
        <v>RURAL</v>
      </c>
      <c r="B573" t="str">
        <f>'NumConsumers-1'!B573</f>
        <v>Q2</v>
      </c>
      <c r="C573" t="str">
        <f>'NumConsumers-1'!C573</f>
        <v>INDIA</v>
      </c>
      <c r="D573" t="str">
        <f>'NumConsumers-1'!D573</f>
        <v>NR</v>
      </c>
      <c r="E573" t="str">
        <f>'NumConsumers-1'!E573</f>
        <v>HR</v>
      </c>
      <c r="F573">
        <f>'NumConsumers-1'!F573</f>
        <v>2031</v>
      </c>
      <c r="G573">
        <f>'NumConsumers-1'!G573</f>
        <v>890773.63071696495</v>
      </c>
    </row>
    <row r="574" spans="1:7" x14ac:dyDescent="0.25">
      <c r="A574" t="str">
        <f>'NumConsumers-1'!A574</f>
        <v>RURAL</v>
      </c>
      <c r="B574" t="str">
        <f>'NumConsumers-1'!B574</f>
        <v>Q3</v>
      </c>
      <c r="C574" t="str">
        <f>'NumConsumers-1'!C574</f>
        <v>INDIA</v>
      </c>
      <c r="D574" t="str">
        <f>'NumConsumers-1'!D574</f>
        <v>NR</v>
      </c>
      <c r="E574" t="str">
        <f>'NumConsumers-1'!E574</f>
        <v>HR</v>
      </c>
      <c r="F574">
        <f>'NumConsumers-1'!F574</f>
        <v>2021</v>
      </c>
      <c r="G574">
        <f>'NumConsumers-1'!G574</f>
        <v>766888.17682536109</v>
      </c>
    </row>
    <row r="575" spans="1:7" x14ac:dyDescent="0.25">
      <c r="A575" t="str">
        <f>'NumConsumers-1'!A575</f>
        <v>RURAL</v>
      </c>
      <c r="B575" t="str">
        <f>'NumConsumers-1'!B575</f>
        <v>Q3</v>
      </c>
      <c r="C575" t="str">
        <f>'NumConsumers-1'!C575</f>
        <v>INDIA</v>
      </c>
      <c r="D575" t="str">
        <f>'NumConsumers-1'!D575</f>
        <v>NR</v>
      </c>
      <c r="E575" t="str">
        <f>'NumConsumers-1'!E575</f>
        <v>HR</v>
      </c>
      <c r="F575">
        <f>'NumConsumers-1'!F575</f>
        <v>2022</v>
      </c>
      <c r="G575">
        <f>'NumConsumers-1'!G575</f>
        <v>778742.83253798401</v>
      </c>
    </row>
    <row r="576" spans="1:7" x14ac:dyDescent="0.25">
      <c r="A576" t="str">
        <f>'NumConsumers-1'!A576</f>
        <v>RURAL</v>
      </c>
      <c r="B576" t="str">
        <f>'NumConsumers-1'!B576</f>
        <v>Q3</v>
      </c>
      <c r="C576" t="str">
        <f>'NumConsumers-1'!C576</f>
        <v>INDIA</v>
      </c>
      <c r="D576" t="str">
        <f>'NumConsumers-1'!D576</f>
        <v>NR</v>
      </c>
      <c r="E576" t="str">
        <f>'NumConsumers-1'!E576</f>
        <v>HR</v>
      </c>
      <c r="F576">
        <f>'NumConsumers-1'!F576</f>
        <v>2023</v>
      </c>
      <c r="G576">
        <f>'NumConsumers-1'!G576</f>
        <v>790717.06174745737</v>
      </c>
    </row>
    <row r="577" spans="1:7" x14ac:dyDescent="0.25">
      <c r="A577" t="str">
        <f>'NumConsumers-1'!A577</f>
        <v>RURAL</v>
      </c>
      <c r="B577" t="str">
        <f>'NumConsumers-1'!B577</f>
        <v>Q3</v>
      </c>
      <c r="C577" t="str">
        <f>'NumConsumers-1'!C577</f>
        <v>INDIA</v>
      </c>
      <c r="D577" t="str">
        <f>'NumConsumers-1'!D577</f>
        <v>NR</v>
      </c>
      <c r="E577" t="str">
        <f>'NumConsumers-1'!E577</f>
        <v>HR</v>
      </c>
      <c r="F577">
        <f>'NumConsumers-1'!F577</f>
        <v>2024</v>
      </c>
      <c r="G577">
        <f>'NumConsumers-1'!G577</f>
        <v>802810.57726660697</v>
      </c>
    </row>
    <row r="578" spans="1:7" x14ac:dyDescent="0.25">
      <c r="A578" t="str">
        <f>'NumConsumers-1'!A578</f>
        <v>RURAL</v>
      </c>
      <c r="B578" t="str">
        <f>'NumConsumers-1'!B578</f>
        <v>Q3</v>
      </c>
      <c r="C578" t="str">
        <f>'NumConsumers-1'!C578</f>
        <v>INDIA</v>
      </c>
      <c r="D578" t="str">
        <f>'NumConsumers-1'!D578</f>
        <v>NR</v>
      </c>
      <c r="E578" t="str">
        <f>'NumConsumers-1'!E578</f>
        <v>HR</v>
      </c>
      <c r="F578">
        <f>'NumConsumers-1'!F578</f>
        <v>2025</v>
      </c>
      <c r="G578">
        <f>'NumConsumers-1'!G578</f>
        <v>815023.08060331934</v>
      </c>
    </row>
    <row r="579" spans="1:7" x14ac:dyDescent="0.25">
      <c r="A579" t="str">
        <f>'NumConsumers-1'!A579</f>
        <v>RURAL</v>
      </c>
      <c r="B579" t="str">
        <f>'NumConsumers-1'!B579</f>
        <v>Q3</v>
      </c>
      <c r="C579" t="str">
        <f>'NumConsumers-1'!C579</f>
        <v>INDIA</v>
      </c>
      <c r="D579" t="str">
        <f>'NumConsumers-1'!D579</f>
        <v>NR</v>
      </c>
      <c r="E579" t="str">
        <f>'NumConsumers-1'!E579</f>
        <v>HR</v>
      </c>
      <c r="F579">
        <f>'NumConsumers-1'!F579</f>
        <v>2026</v>
      </c>
      <c r="G579">
        <f>'NumConsumers-1'!G579</f>
        <v>827354.26219892723</v>
      </c>
    </row>
    <row r="580" spans="1:7" x14ac:dyDescent="0.25">
      <c r="A580" t="str">
        <f>'NumConsumers-1'!A580</f>
        <v>RURAL</v>
      </c>
      <c r="B580" t="str">
        <f>'NumConsumers-1'!B580</f>
        <v>Q3</v>
      </c>
      <c r="C580" t="str">
        <f>'NumConsumers-1'!C580</f>
        <v>INDIA</v>
      </c>
      <c r="D580" t="str">
        <f>'NumConsumers-1'!D580</f>
        <v>NR</v>
      </c>
      <c r="E580" t="str">
        <f>'NumConsumers-1'!E580</f>
        <v>HR</v>
      </c>
      <c r="F580">
        <f>'NumConsumers-1'!F580</f>
        <v>2027</v>
      </c>
      <c r="G580">
        <f>'NumConsumers-1'!G580</f>
        <v>839803.71594336454</v>
      </c>
    </row>
    <row r="581" spans="1:7" x14ac:dyDescent="0.25">
      <c r="A581" t="str">
        <f>'NumConsumers-1'!A581</f>
        <v>RURAL</v>
      </c>
      <c r="B581" t="str">
        <f>'NumConsumers-1'!B581</f>
        <v>Q3</v>
      </c>
      <c r="C581" t="str">
        <f>'NumConsumers-1'!C581</f>
        <v>INDIA</v>
      </c>
      <c r="D581" t="str">
        <f>'NumConsumers-1'!D581</f>
        <v>NR</v>
      </c>
      <c r="E581" t="str">
        <f>'NumConsumers-1'!E581</f>
        <v>HR</v>
      </c>
      <c r="F581">
        <f>'NumConsumers-1'!F581</f>
        <v>2028</v>
      </c>
      <c r="G581">
        <f>'NumConsumers-1'!G581</f>
        <v>852370.8947615592</v>
      </c>
    </row>
    <row r="582" spans="1:7" x14ac:dyDescent="0.25">
      <c r="A582" t="str">
        <f>'NumConsumers-1'!A582</f>
        <v>RURAL</v>
      </c>
      <c r="B582" t="str">
        <f>'NumConsumers-1'!B582</f>
        <v>Q3</v>
      </c>
      <c r="C582" t="str">
        <f>'NumConsumers-1'!C582</f>
        <v>INDIA</v>
      </c>
      <c r="D582" t="str">
        <f>'NumConsumers-1'!D582</f>
        <v>NR</v>
      </c>
      <c r="E582" t="str">
        <f>'NumConsumers-1'!E582</f>
        <v>HR</v>
      </c>
      <c r="F582">
        <f>'NumConsumers-1'!F582</f>
        <v>2029</v>
      </c>
      <c r="G582">
        <f>'NumConsumers-1'!G582</f>
        <v>865055.36753944645</v>
      </c>
    </row>
    <row r="583" spans="1:7" x14ac:dyDescent="0.25">
      <c r="A583" t="str">
        <f>'NumConsumers-1'!A583</f>
        <v>RURAL</v>
      </c>
      <c r="B583" t="str">
        <f>'NumConsumers-1'!B583</f>
        <v>Q3</v>
      </c>
      <c r="C583" t="str">
        <f>'NumConsumers-1'!C583</f>
        <v>INDIA</v>
      </c>
      <c r="D583" t="str">
        <f>'NumConsumers-1'!D583</f>
        <v>NR</v>
      </c>
      <c r="E583" t="str">
        <f>'NumConsumers-1'!E583</f>
        <v>HR</v>
      </c>
      <c r="F583">
        <f>'NumConsumers-1'!F583</f>
        <v>2030</v>
      </c>
      <c r="G583">
        <f>'NumConsumers-1'!G583</f>
        <v>877856.51839209255</v>
      </c>
    </row>
    <row r="584" spans="1:7" x14ac:dyDescent="0.25">
      <c r="A584" t="str">
        <f>'NumConsumers-1'!A584</f>
        <v>RURAL</v>
      </c>
      <c r="B584" t="str">
        <f>'NumConsumers-1'!B584</f>
        <v>Q3</v>
      </c>
      <c r="C584" t="str">
        <f>'NumConsumers-1'!C584</f>
        <v>INDIA</v>
      </c>
      <c r="D584" t="str">
        <f>'NumConsumers-1'!D584</f>
        <v>NR</v>
      </c>
      <c r="E584" t="str">
        <f>'NumConsumers-1'!E584</f>
        <v>HR</v>
      </c>
      <c r="F584">
        <f>'NumConsumers-1'!F584</f>
        <v>2031</v>
      </c>
      <c r="G584">
        <f>'NumConsumers-1'!G584</f>
        <v>890773.63071696495</v>
      </c>
    </row>
    <row r="585" spans="1:7" x14ac:dyDescent="0.25">
      <c r="A585" t="str">
        <f>'NumConsumers-1'!A585</f>
        <v>RURAL</v>
      </c>
      <c r="B585" t="str">
        <f>'NumConsumers-1'!B585</f>
        <v>Q4</v>
      </c>
      <c r="C585" t="str">
        <f>'NumConsumers-1'!C585</f>
        <v>INDIA</v>
      </c>
      <c r="D585" t="str">
        <f>'NumConsumers-1'!D585</f>
        <v>NR</v>
      </c>
      <c r="E585" t="str">
        <f>'NumConsumers-1'!E585</f>
        <v>HR</v>
      </c>
      <c r="F585">
        <f>'NumConsumers-1'!F585</f>
        <v>2021</v>
      </c>
      <c r="G585">
        <f>'NumConsumers-1'!G585</f>
        <v>766888.17682536109</v>
      </c>
    </row>
    <row r="586" spans="1:7" x14ac:dyDescent="0.25">
      <c r="A586" t="str">
        <f>'NumConsumers-1'!A586</f>
        <v>RURAL</v>
      </c>
      <c r="B586" t="str">
        <f>'NumConsumers-1'!B586</f>
        <v>Q4</v>
      </c>
      <c r="C586" t="str">
        <f>'NumConsumers-1'!C586</f>
        <v>INDIA</v>
      </c>
      <c r="D586" t="str">
        <f>'NumConsumers-1'!D586</f>
        <v>NR</v>
      </c>
      <c r="E586" t="str">
        <f>'NumConsumers-1'!E586</f>
        <v>HR</v>
      </c>
      <c r="F586">
        <f>'NumConsumers-1'!F586</f>
        <v>2022</v>
      </c>
      <c r="G586">
        <f>'NumConsumers-1'!G586</f>
        <v>778742.83253798401</v>
      </c>
    </row>
    <row r="587" spans="1:7" x14ac:dyDescent="0.25">
      <c r="A587" t="str">
        <f>'NumConsumers-1'!A587</f>
        <v>RURAL</v>
      </c>
      <c r="B587" t="str">
        <f>'NumConsumers-1'!B587</f>
        <v>Q4</v>
      </c>
      <c r="C587" t="str">
        <f>'NumConsumers-1'!C587</f>
        <v>INDIA</v>
      </c>
      <c r="D587" t="str">
        <f>'NumConsumers-1'!D587</f>
        <v>NR</v>
      </c>
      <c r="E587" t="str">
        <f>'NumConsumers-1'!E587</f>
        <v>HR</v>
      </c>
      <c r="F587">
        <f>'NumConsumers-1'!F587</f>
        <v>2023</v>
      </c>
      <c r="G587">
        <f>'NumConsumers-1'!G587</f>
        <v>790717.06174745737</v>
      </c>
    </row>
    <row r="588" spans="1:7" x14ac:dyDescent="0.25">
      <c r="A588" t="str">
        <f>'NumConsumers-1'!A588</f>
        <v>RURAL</v>
      </c>
      <c r="B588" t="str">
        <f>'NumConsumers-1'!B588</f>
        <v>Q4</v>
      </c>
      <c r="C588" t="str">
        <f>'NumConsumers-1'!C588</f>
        <v>INDIA</v>
      </c>
      <c r="D588" t="str">
        <f>'NumConsumers-1'!D588</f>
        <v>NR</v>
      </c>
      <c r="E588" t="str">
        <f>'NumConsumers-1'!E588</f>
        <v>HR</v>
      </c>
      <c r="F588">
        <f>'NumConsumers-1'!F588</f>
        <v>2024</v>
      </c>
      <c r="G588">
        <f>'NumConsumers-1'!G588</f>
        <v>802810.57726660697</v>
      </c>
    </row>
    <row r="589" spans="1:7" x14ac:dyDescent="0.25">
      <c r="A589" t="str">
        <f>'NumConsumers-1'!A589</f>
        <v>RURAL</v>
      </c>
      <c r="B589" t="str">
        <f>'NumConsumers-1'!B589</f>
        <v>Q4</v>
      </c>
      <c r="C589" t="str">
        <f>'NumConsumers-1'!C589</f>
        <v>INDIA</v>
      </c>
      <c r="D589" t="str">
        <f>'NumConsumers-1'!D589</f>
        <v>NR</v>
      </c>
      <c r="E589" t="str">
        <f>'NumConsumers-1'!E589</f>
        <v>HR</v>
      </c>
      <c r="F589">
        <f>'NumConsumers-1'!F589</f>
        <v>2025</v>
      </c>
      <c r="G589">
        <f>'NumConsumers-1'!G589</f>
        <v>815023.08060331934</v>
      </c>
    </row>
    <row r="590" spans="1:7" x14ac:dyDescent="0.25">
      <c r="A590" t="str">
        <f>'NumConsumers-1'!A590</f>
        <v>RURAL</v>
      </c>
      <c r="B590" t="str">
        <f>'NumConsumers-1'!B590</f>
        <v>Q4</v>
      </c>
      <c r="C590" t="str">
        <f>'NumConsumers-1'!C590</f>
        <v>INDIA</v>
      </c>
      <c r="D590" t="str">
        <f>'NumConsumers-1'!D590</f>
        <v>NR</v>
      </c>
      <c r="E590" t="str">
        <f>'NumConsumers-1'!E590</f>
        <v>HR</v>
      </c>
      <c r="F590">
        <f>'NumConsumers-1'!F590</f>
        <v>2026</v>
      </c>
      <c r="G590">
        <f>'NumConsumers-1'!G590</f>
        <v>827354.26219892723</v>
      </c>
    </row>
    <row r="591" spans="1:7" x14ac:dyDescent="0.25">
      <c r="A591" t="str">
        <f>'NumConsumers-1'!A591</f>
        <v>RURAL</v>
      </c>
      <c r="B591" t="str">
        <f>'NumConsumers-1'!B591</f>
        <v>Q4</v>
      </c>
      <c r="C591" t="str">
        <f>'NumConsumers-1'!C591</f>
        <v>INDIA</v>
      </c>
      <c r="D591" t="str">
        <f>'NumConsumers-1'!D591</f>
        <v>NR</v>
      </c>
      <c r="E591" t="str">
        <f>'NumConsumers-1'!E591</f>
        <v>HR</v>
      </c>
      <c r="F591">
        <f>'NumConsumers-1'!F591</f>
        <v>2027</v>
      </c>
      <c r="G591">
        <f>'NumConsumers-1'!G591</f>
        <v>839803.71594336454</v>
      </c>
    </row>
    <row r="592" spans="1:7" x14ac:dyDescent="0.25">
      <c r="A592" t="str">
        <f>'NumConsumers-1'!A592</f>
        <v>RURAL</v>
      </c>
      <c r="B592" t="str">
        <f>'NumConsumers-1'!B592</f>
        <v>Q4</v>
      </c>
      <c r="C592" t="str">
        <f>'NumConsumers-1'!C592</f>
        <v>INDIA</v>
      </c>
      <c r="D592" t="str">
        <f>'NumConsumers-1'!D592</f>
        <v>NR</v>
      </c>
      <c r="E592" t="str">
        <f>'NumConsumers-1'!E592</f>
        <v>HR</v>
      </c>
      <c r="F592">
        <f>'NumConsumers-1'!F592</f>
        <v>2028</v>
      </c>
      <c r="G592">
        <f>'NumConsumers-1'!G592</f>
        <v>852370.8947615592</v>
      </c>
    </row>
    <row r="593" spans="1:7" x14ac:dyDescent="0.25">
      <c r="A593" t="str">
        <f>'NumConsumers-1'!A593</f>
        <v>RURAL</v>
      </c>
      <c r="B593" t="str">
        <f>'NumConsumers-1'!B593</f>
        <v>Q4</v>
      </c>
      <c r="C593" t="str">
        <f>'NumConsumers-1'!C593</f>
        <v>INDIA</v>
      </c>
      <c r="D593" t="str">
        <f>'NumConsumers-1'!D593</f>
        <v>NR</v>
      </c>
      <c r="E593" t="str">
        <f>'NumConsumers-1'!E593</f>
        <v>HR</v>
      </c>
      <c r="F593">
        <f>'NumConsumers-1'!F593</f>
        <v>2029</v>
      </c>
      <c r="G593">
        <f>'NumConsumers-1'!G593</f>
        <v>865055.36753944645</v>
      </c>
    </row>
    <row r="594" spans="1:7" x14ac:dyDescent="0.25">
      <c r="A594" t="str">
        <f>'NumConsumers-1'!A594</f>
        <v>RURAL</v>
      </c>
      <c r="B594" t="str">
        <f>'NumConsumers-1'!B594</f>
        <v>Q4</v>
      </c>
      <c r="C594" t="str">
        <f>'NumConsumers-1'!C594</f>
        <v>INDIA</v>
      </c>
      <c r="D594" t="str">
        <f>'NumConsumers-1'!D594</f>
        <v>NR</v>
      </c>
      <c r="E594" t="str">
        <f>'NumConsumers-1'!E594</f>
        <v>HR</v>
      </c>
      <c r="F594">
        <f>'NumConsumers-1'!F594</f>
        <v>2030</v>
      </c>
      <c r="G594">
        <f>'NumConsumers-1'!G594</f>
        <v>877856.51839209255</v>
      </c>
    </row>
    <row r="595" spans="1:7" x14ac:dyDescent="0.25">
      <c r="A595" t="str">
        <f>'NumConsumers-1'!A595</f>
        <v>RURAL</v>
      </c>
      <c r="B595" t="str">
        <f>'NumConsumers-1'!B595</f>
        <v>Q4</v>
      </c>
      <c r="C595" t="str">
        <f>'NumConsumers-1'!C595</f>
        <v>INDIA</v>
      </c>
      <c r="D595" t="str">
        <f>'NumConsumers-1'!D595</f>
        <v>NR</v>
      </c>
      <c r="E595" t="str">
        <f>'NumConsumers-1'!E595</f>
        <v>HR</v>
      </c>
      <c r="F595">
        <f>'NumConsumers-1'!F595</f>
        <v>2031</v>
      </c>
      <c r="G595">
        <f>'NumConsumers-1'!G595</f>
        <v>890773.63071696495</v>
      </c>
    </row>
    <row r="596" spans="1:7" x14ac:dyDescent="0.25">
      <c r="A596" t="str">
        <f>'NumConsumers-1'!A596</f>
        <v>RURAL</v>
      </c>
      <c r="B596" t="str">
        <f>'NumConsumers-1'!B596</f>
        <v>Q5</v>
      </c>
      <c r="C596" t="str">
        <f>'NumConsumers-1'!C596</f>
        <v>INDIA</v>
      </c>
      <c r="D596" t="str">
        <f>'NumConsumers-1'!D596</f>
        <v>NR</v>
      </c>
      <c r="E596" t="str">
        <f>'NumConsumers-1'!E596</f>
        <v>HR</v>
      </c>
      <c r="F596">
        <f>'NumConsumers-1'!F596</f>
        <v>2021</v>
      </c>
      <c r="G596">
        <f>'NumConsumers-1'!G596</f>
        <v>766888.17682536109</v>
      </c>
    </row>
    <row r="597" spans="1:7" x14ac:dyDescent="0.25">
      <c r="A597" t="str">
        <f>'NumConsumers-1'!A597</f>
        <v>RURAL</v>
      </c>
      <c r="B597" t="str">
        <f>'NumConsumers-1'!B597</f>
        <v>Q5</v>
      </c>
      <c r="C597" t="str">
        <f>'NumConsumers-1'!C597</f>
        <v>INDIA</v>
      </c>
      <c r="D597" t="str">
        <f>'NumConsumers-1'!D597</f>
        <v>NR</v>
      </c>
      <c r="E597" t="str">
        <f>'NumConsumers-1'!E597</f>
        <v>HR</v>
      </c>
      <c r="F597">
        <f>'NumConsumers-1'!F597</f>
        <v>2022</v>
      </c>
      <c r="G597">
        <f>'NumConsumers-1'!G597</f>
        <v>778742.83253798401</v>
      </c>
    </row>
    <row r="598" spans="1:7" x14ac:dyDescent="0.25">
      <c r="A598" t="str">
        <f>'NumConsumers-1'!A598</f>
        <v>RURAL</v>
      </c>
      <c r="B598" t="str">
        <f>'NumConsumers-1'!B598</f>
        <v>Q5</v>
      </c>
      <c r="C598" t="str">
        <f>'NumConsumers-1'!C598</f>
        <v>INDIA</v>
      </c>
      <c r="D598" t="str">
        <f>'NumConsumers-1'!D598</f>
        <v>NR</v>
      </c>
      <c r="E598" t="str">
        <f>'NumConsumers-1'!E598</f>
        <v>HR</v>
      </c>
      <c r="F598">
        <f>'NumConsumers-1'!F598</f>
        <v>2023</v>
      </c>
      <c r="G598">
        <f>'NumConsumers-1'!G598</f>
        <v>790717.06174745737</v>
      </c>
    </row>
    <row r="599" spans="1:7" x14ac:dyDescent="0.25">
      <c r="A599" t="str">
        <f>'NumConsumers-1'!A599</f>
        <v>RURAL</v>
      </c>
      <c r="B599" t="str">
        <f>'NumConsumers-1'!B599</f>
        <v>Q5</v>
      </c>
      <c r="C599" t="str">
        <f>'NumConsumers-1'!C599</f>
        <v>INDIA</v>
      </c>
      <c r="D599" t="str">
        <f>'NumConsumers-1'!D599</f>
        <v>NR</v>
      </c>
      <c r="E599" t="str">
        <f>'NumConsumers-1'!E599</f>
        <v>HR</v>
      </c>
      <c r="F599">
        <f>'NumConsumers-1'!F599</f>
        <v>2024</v>
      </c>
      <c r="G599">
        <f>'NumConsumers-1'!G599</f>
        <v>802810.57726660697</v>
      </c>
    </row>
    <row r="600" spans="1:7" x14ac:dyDescent="0.25">
      <c r="A600" t="str">
        <f>'NumConsumers-1'!A600</f>
        <v>RURAL</v>
      </c>
      <c r="B600" t="str">
        <f>'NumConsumers-1'!B600</f>
        <v>Q5</v>
      </c>
      <c r="C600" t="str">
        <f>'NumConsumers-1'!C600</f>
        <v>INDIA</v>
      </c>
      <c r="D600" t="str">
        <f>'NumConsumers-1'!D600</f>
        <v>NR</v>
      </c>
      <c r="E600" t="str">
        <f>'NumConsumers-1'!E600</f>
        <v>HR</v>
      </c>
      <c r="F600">
        <f>'NumConsumers-1'!F600</f>
        <v>2025</v>
      </c>
      <c r="G600">
        <f>'NumConsumers-1'!G600</f>
        <v>815023.08060331934</v>
      </c>
    </row>
    <row r="601" spans="1:7" x14ac:dyDescent="0.25">
      <c r="A601" t="str">
        <f>'NumConsumers-1'!A601</f>
        <v>RURAL</v>
      </c>
      <c r="B601" t="str">
        <f>'NumConsumers-1'!B601</f>
        <v>Q5</v>
      </c>
      <c r="C601" t="str">
        <f>'NumConsumers-1'!C601</f>
        <v>INDIA</v>
      </c>
      <c r="D601" t="str">
        <f>'NumConsumers-1'!D601</f>
        <v>NR</v>
      </c>
      <c r="E601" t="str">
        <f>'NumConsumers-1'!E601</f>
        <v>HR</v>
      </c>
      <c r="F601">
        <f>'NumConsumers-1'!F601</f>
        <v>2026</v>
      </c>
      <c r="G601">
        <f>'NumConsumers-1'!G601</f>
        <v>827354.26219892723</v>
      </c>
    </row>
    <row r="602" spans="1:7" x14ac:dyDescent="0.25">
      <c r="A602" t="str">
        <f>'NumConsumers-1'!A602</f>
        <v>RURAL</v>
      </c>
      <c r="B602" t="str">
        <f>'NumConsumers-1'!B602</f>
        <v>Q5</v>
      </c>
      <c r="C602" t="str">
        <f>'NumConsumers-1'!C602</f>
        <v>INDIA</v>
      </c>
      <c r="D602" t="str">
        <f>'NumConsumers-1'!D602</f>
        <v>NR</v>
      </c>
      <c r="E602" t="str">
        <f>'NumConsumers-1'!E602</f>
        <v>HR</v>
      </c>
      <c r="F602">
        <f>'NumConsumers-1'!F602</f>
        <v>2027</v>
      </c>
      <c r="G602">
        <f>'NumConsumers-1'!G602</f>
        <v>839803.71594336454</v>
      </c>
    </row>
    <row r="603" spans="1:7" x14ac:dyDescent="0.25">
      <c r="A603" t="str">
        <f>'NumConsumers-1'!A603</f>
        <v>RURAL</v>
      </c>
      <c r="B603" t="str">
        <f>'NumConsumers-1'!B603</f>
        <v>Q5</v>
      </c>
      <c r="C603" t="str">
        <f>'NumConsumers-1'!C603</f>
        <v>INDIA</v>
      </c>
      <c r="D603" t="str">
        <f>'NumConsumers-1'!D603</f>
        <v>NR</v>
      </c>
      <c r="E603" t="str">
        <f>'NumConsumers-1'!E603</f>
        <v>HR</v>
      </c>
      <c r="F603">
        <f>'NumConsumers-1'!F603</f>
        <v>2028</v>
      </c>
      <c r="G603">
        <f>'NumConsumers-1'!G603</f>
        <v>852370.8947615592</v>
      </c>
    </row>
    <row r="604" spans="1:7" x14ac:dyDescent="0.25">
      <c r="A604" t="str">
        <f>'NumConsumers-1'!A604</f>
        <v>RURAL</v>
      </c>
      <c r="B604" t="str">
        <f>'NumConsumers-1'!B604</f>
        <v>Q5</v>
      </c>
      <c r="C604" t="str">
        <f>'NumConsumers-1'!C604</f>
        <v>INDIA</v>
      </c>
      <c r="D604" t="str">
        <f>'NumConsumers-1'!D604</f>
        <v>NR</v>
      </c>
      <c r="E604" t="str">
        <f>'NumConsumers-1'!E604</f>
        <v>HR</v>
      </c>
      <c r="F604">
        <f>'NumConsumers-1'!F604</f>
        <v>2029</v>
      </c>
      <c r="G604">
        <f>'NumConsumers-1'!G604</f>
        <v>865055.36753944645</v>
      </c>
    </row>
    <row r="605" spans="1:7" x14ac:dyDescent="0.25">
      <c r="A605" t="str">
        <f>'NumConsumers-1'!A605</f>
        <v>RURAL</v>
      </c>
      <c r="B605" t="str">
        <f>'NumConsumers-1'!B605</f>
        <v>Q5</v>
      </c>
      <c r="C605" t="str">
        <f>'NumConsumers-1'!C605</f>
        <v>INDIA</v>
      </c>
      <c r="D605" t="str">
        <f>'NumConsumers-1'!D605</f>
        <v>NR</v>
      </c>
      <c r="E605" t="str">
        <f>'NumConsumers-1'!E605</f>
        <v>HR</v>
      </c>
      <c r="F605">
        <f>'NumConsumers-1'!F605</f>
        <v>2030</v>
      </c>
      <c r="G605">
        <f>'NumConsumers-1'!G605</f>
        <v>877856.51839209255</v>
      </c>
    </row>
    <row r="606" spans="1:7" x14ac:dyDescent="0.25">
      <c r="A606" t="str">
        <f>'NumConsumers-1'!A606</f>
        <v>RURAL</v>
      </c>
      <c r="B606" t="str">
        <f>'NumConsumers-1'!B606</f>
        <v>Q5</v>
      </c>
      <c r="C606" t="str">
        <f>'NumConsumers-1'!C606</f>
        <v>INDIA</v>
      </c>
      <c r="D606" t="str">
        <f>'NumConsumers-1'!D606</f>
        <v>NR</v>
      </c>
      <c r="E606" t="str">
        <f>'NumConsumers-1'!E606</f>
        <v>HR</v>
      </c>
      <c r="F606">
        <f>'NumConsumers-1'!F606</f>
        <v>2031</v>
      </c>
      <c r="G606">
        <f>'NumConsumers-1'!G606</f>
        <v>890773.63071696495</v>
      </c>
    </row>
    <row r="607" spans="1:7" x14ac:dyDescent="0.25">
      <c r="A607" t="str">
        <f>'NumConsumers-1'!A607</f>
        <v>URBAN</v>
      </c>
      <c r="B607" t="str">
        <f>'NumConsumers-1'!B607</f>
        <v>Q1</v>
      </c>
      <c r="C607" t="str">
        <f>'NumConsumers-1'!C607</f>
        <v>INDIA</v>
      </c>
      <c r="D607" t="str">
        <f>'NumConsumers-1'!D607</f>
        <v>NR</v>
      </c>
      <c r="E607" t="str">
        <f>'NumConsumers-1'!E607</f>
        <v>HR</v>
      </c>
      <c r="F607">
        <f>'NumConsumers-1'!F607</f>
        <v>2021</v>
      </c>
      <c r="G607">
        <f>'NumConsumers-1'!G607</f>
        <v>538091.80936237937</v>
      </c>
    </row>
    <row r="608" spans="1:7" x14ac:dyDescent="0.25">
      <c r="A608" t="str">
        <f>'NumConsumers-1'!A608</f>
        <v>URBAN</v>
      </c>
      <c r="B608" t="str">
        <f>'NumConsumers-1'!B608</f>
        <v>Q1</v>
      </c>
      <c r="C608" t="str">
        <f>'NumConsumers-1'!C608</f>
        <v>INDIA</v>
      </c>
      <c r="D608" t="str">
        <f>'NumConsumers-1'!D608</f>
        <v>NR</v>
      </c>
      <c r="E608" t="str">
        <f>'NumConsumers-1'!E608</f>
        <v>HR</v>
      </c>
      <c r="F608">
        <f>'NumConsumers-1'!F608</f>
        <v>2022</v>
      </c>
      <c r="G608">
        <f>'NumConsumers-1'!G608</f>
        <v>553262.63149254699</v>
      </c>
    </row>
    <row r="609" spans="1:7" x14ac:dyDescent="0.25">
      <c r="A609" t="str">
        <f>'NumConsumers-1'!A609</f>
        <v>URBAN</v>
      </c>
      <c r="B609" t="str">
        <f>'NumConsumers-1'!B609</f>
        <v>Q1</v>
      </c>
      <c r="C609" t="str">
        <f>'NumConsumers-1'!C609</f>
        <v>INDIA</v>
      </c>
      <c r="D609" t="str">
        <f>'NumConsumers-1'!D609</f>
        <v>NR</v>
      </c>
      <c r="E609" t="str">
        <f>'NumConsumers-1'!E609</f>
        <v>HR</v>
      </c>
      <c r="F609">
        <f>'NumConsumers-1'!F609</f>
        <v>2023</v>
      </c>
      <c r="G609">
        <f>'NumConsumers-1'!G609</f>
        <v>568853.94759805431</v>
      </c>
    </row>
    <row r="610" spans="1:7" x14ac:dyDescent="0.25">
      <c r="A610" t="str">
        <f>'NumConsumers-1'!A610</f>
        <v>URBAN</v>
      </c>
      <c r="B610" t="str">
        <f>'NumConsumers-1'!B610</f>
        <v>Q1</v>
      </c>
      <c r="C610" t="str">
        <f>'NumConsumers-1'!C610</f>
        <v>INDIA</v>
      </c>
      <c r="D610" t="str">
        <f>'NumConsumers-1'!D610</f>
        <v>NR</v>
      </c>
      <c r="E610" t="str">
        <f>'NumConsumers-1'!E610</f>
        <v>HR</v>
      </c>
      <c r="F610">
        <f>'NumConsumers-1'!F610</f>
        <v>2024</v>
      </c>
      <c r="G610">
        <f>'NumConsumers-1'!G610</f>
        <v>584877.26164517354</v>
      </c>
    </row>
    <row r="611" spans="1:7" x14ac:dyDescent="0.25">
      <c r="A611" t="str">
        <f>'NumConsumers-1'!A611</f>
        <v>URBAN</v>
      </c>
      <c r="B611" t="str">
        <f>'NumConsumers-1'!B611</f>
        <v>Q1</v>
      </c>
      <c r="C611" t="str">
        <f>'NumConsumers-1'!C611</f>
        <v>INDIA</v>
      </c>
      <c r="D611" t="str">
        <f>'NumConsumers-1'!D611</f>
        <v>NR</v>
      </c>
      <c r="E611" t="str">
        <f>'NumConsumers-1'!E611</f>
        <v>HR</v>
      </c>
      <c r="F611">
        <f>'NumConsumers-1'!F611</f>
        <v>2025</v>
      </c>
      <c r="G611">
        <f>'NumConsumers-1'!G611</f>
        <v>601344.30177696864</v>
      </c>
    </row>
    <row r="612" spans="1:7" x14ac:dyDescent="0.25">
      <c r="A612" t="str">
        <f>'NumConsumers-1'!A612</f>
        <v>URBAN</v>
      </c>
      <c r="B612" t="str">
        <f>'NumConsumers-1'!B612</f>
        <v>Q1</v>
      </c>
      <c r="C612" t="str">
        <f>'NumConsumers-1'!C612</f>
        <v>INDIA</v>
      </c>
      <c r="D612" t="str">
        <f>'NumConsumers-1'!D612</f>
        <v>NR</v>
      </c>
      <c r="E612" t="str">
        <f>'NumConsumers-1'!E612</f>
        <v>HR</v>
      </c>
      <c r="F612">
        <f>'NumConsumers-1'!F612</f>
        <v>2026</v>
      </c>
      <c r="G612">
        <f>'NumConsumers-1'!G612</f>
        <v>618267.17633443698</v>
      </c>
    </row>
    <row r="613" spans="1:7" x14ac:dyDescent="0.25">
      <c r="A613" t="str">
        <f>'NumConsumers-1'!A613</f>
        <v>URBAN</v>
      </c>
      <c r="B613" t="str">
        <f>'NumConsumers-1'!B613</f>
        <v>Q1</v>
      </c>
      <c r="C613" t="str">
        <f>'NumConsumers-1'!C613</f>
        <v>INDIA</v>
      </c>
      <c r="D613" t="str">
        <f>'NumConsumers-1'!D613</f>
        <v>NR</v>
      </c>
      <c r="E613" t="str">
        <f>'NumConsumers-1'!E613</f>
        <v>HR</v>
      </c>
      <c r="F613">
        <f>'NumConsumers-1'!F613</f>
        <v>2027</v>
      </c>
      <c r="G613">
        <f>'NumConsumers-1'!G613</f>
        <v>635658.32953956409</v>
      </c>
    </row>
    <row r="614" spans="1:7" x14ac:dyDescent="0.25">
      <c r="A614" t="str">
        <f>'NumConsumers-1'!A614</f>
        <v>URBAN</v>
      </c>
      <c r="B614" t="str">
        <f>'NumConsumers-1'!B614</f>
        <v>Q1</v>
      </c>
      <c r="C614" t="str">
        <f>'NumConsumers-1'!C614</f>
        <v>INDIA</v>
      </c>
      <c r="D614" t="str">
        <f>'NumConsumers-1'!D614</f>
        <v>NR</v>
      </c>
      <c r="E614" t="str">
        <f>'NumConsumers-1'!E614</f>
        <v>HR</v>
      </c>
      <c r="F614">
        <f>'NumConsumers-1'!F614</f>
        <v>2028</v>
      </c>
      <c r="G614">
        <f>'NumConsumers-1'!G614</f>
        <v>653530.39203989808</v>
      </c>
    </row>
    <row r="615" spans="1:7" x14ac:dyDescent="0.25">
      <c r="A615" t="str">
        <f>'NumConsumers-1'!A615</f>
        <v>URBAN</v>
      </c>
      <c r="B615" t="str">
        <f>'NumConsumers-1'!B615</f>
        <v>Q1</v>
      </c>
      <c r="C615" t="str">
        <f>'NumConsumers-1'!C615</f>
        <v>INDIA</v>
      </c>
      <c r="D615" t="str">
        <f>'NumConsumers-1'!D615</f>
        <v>NR</v>
      </c>
      <c r="E615" t="str">
        <f>'NumConsumers-1'!E615</f>
        <v>HR</v>
      </c>
      <c r="F615">
        <f>'NumConsumers-1'!F615</f>
        <v>2029</v>
      </c>
      <c r="G615">
        <f>'NumConsumers-1'!G615</f>
        <v>671896.54622920463</v>
      </c>
    </row>
    <row r="616" spans="1:7" x14ac:dyDescent="0.25">
      <c r="A616" t="str">
        <f>'NumConsumers-1'!A616</f>
        <v>URBAN</v>
      </c>
      <c r="B616" t="str">
        <f>'NumConsumers-1'!B616</f>
        <v>Q1</v>
      </c>
      <c r="C616" t="str">
        <f>'NumConsumers-1'!C616</f>
        <v>INDIA</v>
      </c>
      <c r="D616" t="str">
        <f>'NumConsumers-1'!D616</f>
        <v>NR</v>
      </c>
      <c r="E616" t="str">
        <f>'NumConsumers-1'!E616</f>
        <v>HR</v>
      </c>
      <c r="F616">
        <f>'NumConsumers-1'!F616</f>
        <v>2030</v>
      </c>
      <c r="G616">
        <f>'NumConsumers-1'!G616</f>
        <v>690770.11949363141</v>
      </c>
    </row>
    <row r="617" spans="1:7" x14ac:dyDescent="0.25">
      <c r="A617" t="str">
        <f>'NumConsumers-1'!A617</f>
        <v>URBAN</v>
      </c>
      <c r="B617" t="str">
        <f>'NumConsumers-1'!B617</f>
        <v>Q1</v>
      </c>
      <c r="C617" t="str">
        <f>'NumConsumers-1'!C617</f>
        <v>INDIA</v>
      </c>
      <c r="D617" t="str">
        <f>'NumConsumers-1'!D617</f>
        <v>NR</v>
      </c>
      <c r="E617" t="str">
        <f>'NumConsumers-1'!E617</f>
        <v>HR</v>
      </c>
      <c r="F617">
        <f>'NumConsumers-1'!F617</f>
        <v>2031</v>
      </c>
      <c r="G617">
        <f>'NumConsumers-1'!G617</f>
        <v>710164.95228296425</v>
      </c>
    </row>
    <row r="618" spans="1:7" x14ac:dyDescent="0.25">
      <c r="A618" t="str">
        <f>'NumConsumers-1'!A618</f>
        <v>URBAN</v>
      </c>
      <c r="B618" t="str">
        <f>'NumConsumers-1'!B618</f>
        <v>Q2</v>
      </c>
      <c r="C618" t="str">
        <f>'NumConsumers-1'!C618</f>
        <v>INDIA</v>
      </c>
      <c r="D618" t="str">
        <f>'NumConsumers-1'!D618</f>
        <v>NR</v>
      </c>
      <c r="E618" t="str">
        <f>'NumConsumers-1'!E618</f>
        <v>HR</v>
      </c>
      <c r="F618">
        <f>'NumConsumers-1'!F618</f>
        <v>2021</v>
      </c>
      <c r="G618">
        <f>'NumConsumers-1'!G618</f>
        <v>538091.80936237937</v>
      </c>
    </row>
    <row r="619" spans="1:7" x14ac:dyDescent="0.25">
      <c r="A619" t="str">
        <f>'NumConsumers-1'!A619</f>
        <v>URBAN</v>
      </c>
      <c r="B619" t="str">
        <f>'NumConsumers-1'!B619</f>
        <v>Q2</v>
      </c>
      <c r="C619" t="str">
        <f>'NumConsumers-1'!C619</f>
        <v>INDIA</v>
      </c>
      <c r="D619" t="str">
        <f>'NumConsumers-1'!D619</f>
        <v>NR</v>
      </c>
      <c r="E619" t="str">
        <f>'NumConsumers-1'!E619</f>
        <v>HR</v>
      </c>
      <c r="F619">
        <f>'NumConsumers-1'!F619</f>
        <v>2022</v>
      </c>
      <c r="G619">
        <f>'NumConsumers-1'!G619</f>
        <v>553262.63149254699</v>
      </c>
    </row>
    <row r="620" spans="1:7" x14ac:dyDescent="0.25">
      <c r="A620" t="str">
        <f>'NumConsumers-1'!A620</f>
        <v>URBAN</v>
      </c>
      <c r="B620" t="str">
        <f>'NumConsumers-1'!B620</f>
        <v>Q2</v>
      </c>
      <c r="C620" t="str">
        <f>'NumConsumers-1'!C620</f>
        <v>INDIA</v>
      </c>
      <c r="D620" t="str">
        <f>'NumConsumers-1'!D620</f>
        <v>NR</v>
      </c>
      <c r="E620" t="str">
        <f>'NumConsumers-1'!E620</f>
        <v>HR</v>
      </c>
      <c r="F620">
        <f>'NumConsumers-1'!F620</f>
        <v>2023</v>
      </c>
      <c r="G620">
        <f>'NumConsumers-1'!G620</f>
        <v>568853.94759805431</v>
      </c>
    </row>
    <row r="621" spans="1:7" x14ac:dyDescent="0.25">
      <c r="A621" t="str">
        <f>'NumConsumers-1'!A621</f>
        <v>URBAN</v>
      </c>
      <c r="B621" t="str">
        <f>'NumConsumers-1'!B621</f>
        <v>Q2</v>
      </c>
      <c r="C621" t="str">
        <f>'NumConsumers-1'!C621</f>
        <v>INDIA</v>
      </c>
      <c r="D621" t="str">
        <f>'NumConsumers-1'!D621</f>
        <v>NR</v>
      </c>
      <c r="E621" t="str">
        <f>'NumConsumers-1'!E621</f>
        <v>HR</v>
      </c>
      <c r="F621">
        <f>'NumConsumers-1'!F621</f>
        <v>2024</v>
      </c>
      <c r="G621">
        <f>'NumConsumers-1'!G621</f>
        <v>584877.26164517354</v>
      </c>
    </row>
    <row r="622" spans="1:7" x14ac:dyDescent="0.25">
      <c r="A622" t="str">
        <f>'NumConsumers-1'!A622</f>
        <v>URBAN</v>
      </c>
      <c r="B622" t="str">
        <f>'NumConsumers-1'!B622</f>
        <v>Q2</v>
      </c>
      <c r="C622" t="str">
        <f>'NumConsumers-1'!C622</f>
        <v>INDIA</v>
      </c>
      <c r="D622" t="str">
        <f>'NumConsumers-1'!D622</f>
        <v>NR</v>
      </c>
      <c r="E622" t="str">
        <f>'NumConsumers-1'!E622</f>
        <v>HR</v>
      </c>
      <c r="F622">
        <f>'NumConsumers-1'!F622</f>
        <v>2025</v>
      </c>
      <c r="G622">
        <f>'NumConsumers-1'!G622</f>
        <v>601344.30177696864</v>
      </c>
    </row>
    <row r="623" spans="1:7" x14ac:dyDescent="0.25">
      <c r="A623" t="str">
        <f>'NumConsumers-1'!A623</f>
        <v>URBAN</v>
      </c>
      <c r="B623" t="str">
        <f>'NumConsumers-1'!B623</f>
        <v>Q2</v>
      </c>
      <c r="C623" t="str">
        <f>'NumConsumers-1'!C623</f>
        <v>INDIA</v>
      </c>
      <c r="D623" t="str">
        <f>'NumConsumers-1'!D623</f>
        <v>NR</v>
      </c>
      <c r="E623" t="str">
        <f>'NumConsumers-1'!E623</f>
        <v>HR</v>
      </c>
      <c r="F623">
        <f>'NumConsumers-1'!F623</f>
        <v>2026</v>
      </c>
      <c r="G623">
        <f>'NumConsumers-1'!G623</f>
        <v>618267.17633443698</v>
      </c>
    </row>
    <row r="624" spans="1:7" x14ac:dyDescent="0.25">
      <c r="A624" t="str">
        <f>'NumConsumers-1'!A624</f>
        <v>URBAN</v>
      </c>
      <c r="B624" t="str">
        <f>'NumConsumers-1'!B624</f>
        <v>Q2</v>
      </c>
      <c r="C624" t="str">
        <f>'NumConsumers-1'!C624</f>
        <v>INDIA</v>
      </c>
      <c r="D624" t="str">
        <f>'NumConsumers-1'!D624</f>
        <v>NR</v>
      </c>
      <c r="E624" t="str">
        <f>'NumConsumers-1'!E624</f>
        <v>HR</v>
      </c>
      <c r="F624">
        <f>'NumConsumers-1'!F624</f>
        <v>2027</v>
      </c>
      <c r="G624">
        <f>'NumConsumers-1'!G624</f>
        <v>635658.32953956409</v>
      </c>
    </row>
    <row r="625" spans="1:7" x14ac:dyDescent="0.25">
      <c r="A625" t="str">
        <f>'NumConsumers-1'!A625</f>
        <v>URBAN</v>
      </c>
      <c r="B625" t="str">
        <f>'NumConsumers-1'!B625</f>
        <v>Q2</v>
      </c>
      <c r="C625" t="str">
        <f>'NumConsumers-1'!C625</f>
        <v>INDIA</v>
      </c>
      <c r="D625" t="str">
        <f>'NumConsumers-1'!D625</f>
        <v>NR</v>
      </c>
      <c r="E625" t="str">
        <f>'NumConsumers-1'!E625</f>
        <v>HR</v>
      </c>
      <c r="F625">
        <f>'NumConsumers-1'!F625</f>
        <v>2028</v>
      </c>
      <c r="G625">
        <f>'NumConsumers-1'!G625</f>
        <v>653530.39203989808</v>
      </c>
    </row>
    <row r="626" spans="1:7" x14ac:dyDescent="0.25">
      <c r="A626" t="str">
        <f>'NumConsumers-1'!A626</f>
        <v>URBAN</v>
      </c>
      <c r="B626" t="str">
        <f>'NumConsumers-1'!B626</f>
        <v>Q2</v>
      </c>
      <c r="C626" t="str">
        <f>'NumConsumers-1'!C626</f>
        <v>INDIA</v>
      </c>
      <c r="D626" t="str">
        <f>'NumConsumers-1'!D626</f>
        <v>NR</v>
      </c>
      <c r="E626" t="str">
        <f>'NumConsumers-1'!E626</f>
        <v>HR</v>
      </c>
      <c r="F626">
        <f>'NumConsumers-1'!F626</f>
        <v>2029</v>
      </c>
      <c r="G626">
        <f>'NumConsumers-1'!G626</f>
        <v>671896.54622920463</v>
      </c>
    </row>
    <row r="627" spans="1:7" x14ac:dyDescent="0.25">
      <c r="A627" t="str">
        <f>'NumConsumers-1'!A627</f>
        <v>URBAN</v>
      </c>
      <c r="B627" t="str">
        <f>'NumConsumers-1'!B627</f>
        <v>Q2</v>
      </c>
      <c r="C627" t="str">
        <f>'NumConsumers-1'!C627</f>
        <v>INDIA</v>
      </c>
      <c r="D627" t="str">
        <f>'NumConsumers-1'!D627</f>
        <v>NR</v>
      </c>
      <c r="E627" t="str">
        <f>'NumConsumers-1'!E627</f>
        <v>HR</v>
      </c>
      <c r="F627">
        <f>'NumConsumers-1'!F627</f>
        <v>2030</v>
      </c>
      <c r="G627">
        <f>'NumConsumers-1'!G627</f>
        <v>690770.11949363141</v>
      </c>
    </row>
    <row r="628" spans="1:7" x14ac:dyDescent="0.25">
      <c r="A628" t="str">
        <f>'NumConsumers-1'!A628</f>
        <v>URBAN</v>
      </c>
      <c r="B628" t="str">
        <f>'NumConsumers-1'!B628</f>
        <v>Q2</v>
      </c>
      <c r="C628" t="str">
        <f>'NumConsumers-1'!C628</f>
        <v>INDIA</v>
      </c>
      <c r="D628" t="str">
        <f>'NumConsumers-1'!D628</f>
        <v>NR</v>
      </c>
      <c r="E628" t="str">
        <f>'NumConsumers-1'!E628</f>
        <v>HR</v>
      </c>
      <c r="F628">
        <f>'NumConsumers-1'!F628</f>
        <v>2031</v>
      </c>
      <c r="G628">
        <f>'NumConsumers-1'!G628</f>
        <v>710164.95228296425</v>
      </c>
    </row>
    <row r="629" spans="1:7" x14ac:dyDescent="0.25">
      <c r="A629" t="str">
        <f>'NumConsumers-1'!A629</f>
        <v>URBAN</v>
      </c>
      <c r="B629" t="str">
        <f>'NumConsumers-1'!B629</f>
        <v>Q3</v>
      </c>
      <c r="C629" t="str">
        <f>'NumConsumers-1'!C629</f>
        <v>INDIA</v>
      </c>
      <c r="D629" t="str">
        <f>'NumConsumers-1'!D629</f>
        <v>NR</v>
      </c>
      <c r="E629" t="str">
        <f>'NumConsumers-1'!E629</f>
        <v>HR</v>
      </c>
      <c r="F629">
        <f>'NumConsumers-1'!F629</f>
        <v>2021</v>
      </c>
      <c r="G629">
        <f>'NumConsumers-1'!G629</f>
        <v>538091.80936237937</v>
      </c>
    </row>
    <row r="630" spans="1:7" x14ac:dyDescent="0.25">
      <c r="A630" t="str">
        <f>'NumConsumers-1'!A630</f>
        <v>URBAN</v>
      </c>
      <c r="B630" t="str">
        <f>'NumConsumers-1'!B630</f>
        <v>Q3</v>
      </c>
      <c r="C630" t="str">
        <f>'NumConsumers-1'!C630</f>
        <v>INDIA</v>
      </c>
      <c r="D630" t="str">
        <f>'NumConsumers-1'!D630</f>
        <v>NR</v>
      </c>
      <c r="E630" t="str">
        <f>'NumConsumers-1'!E630</f>
        <v>HR</v>
      </c>
      <c r="F630">
        <f>'NumConsumers-1'!F630</f>
        <v>2022</v>
      </c>
      <c r="G630">
        <f>'NumConsumers-1'!G630</f>
        <v>553262.63149254699</v>
      </c>
    </row>
    <row r="631" spans="1:7" x14ac:dyDescent="0.25">
      <c r="A631" t="str">
        <f>'NumConsumers-1'!A631</f>
        <v>URBAN</v>
      </c>
      <c r="B631" t="str">
        <f>'NumConsumers-1'!B631</f>
        <v>Q3</v>
      </c>
      <c r="C631" t="str">
        <f>'NumConsumers-1'!C631</f>
        <v>INDIA</v>
      </c>
      <c r="D631" t="str">
        <f>'NumConsumers-1'!D631</f>
        <v>NR</v>
      </c>
      <c r="E631" t="str">
        <f>'NumConsumers-1'!E631</f>
        <v>HR</v>
      </c>
      <c r="F631">
        <f>'NumConsumers-1'!F631</f>
        <v>2023</v>
      </c>
      <c r="G631">
        <f>'NumConsumers-1'!G631</f>
        <v>568853.94759805431</v>
      </c>
    </row>
    <row r="632" spans="1:7" x14ac:dyDescent="0.25">
      <c r="A632" t="str">
        <f>'NumConsumers-1'!A632</f>
        <v>URBAN</v>
      </c>
      <c r="B632" t="str">
        <f>'NumConsumers-1'!B632</f>
        <v>Q3</v>
      </c>
      <c r="C632" t="str">
        <f>'NumConsumers-1'!C632</f>
        <v>INDIA</v>
      </c>
      <c r="D632" t="str">
        <f>'NumConsumers-1'!D632</f>
        <v>NR</v>
      </c>
      <c r="E632" t="str">
        <f>'NumConsumers-1'!E632</f>
        <v>HR</v>
      </c>
      <c r="F632">
        <f>'NumConsumers-1'!F632</f>
        <v>2024</v>
      </c>
      <c r="G632">
        <f>'NumConsumers-1'!G632</f>
        <v>584877.26164517354</v>
      </c>
    </row>
    <row r="633" spans="1:7" x14ac:dyDescent="0.25">
      <c r="A633" t="str">
        <f>'NumConsumers-1'!A633</f>
        <v>URBAN</v>
      </c>
      <c r="B633" t="str">
        <f>'NumConsumers-1'!B633</f>
        <v>Q3</v>
      </c>
      <c r="C633" t="str">
        <f>'NumConsumers-1'!C633</f>
        <v>INDIA</v>
      </c>
      <c r="D633" t="str">
        <f>'NumConsumers-1'!D633</f>
        <v>NR</v>
      </c>
      <c r="E633" t="str">
        <f>'NumConsumers-1'!E633</f>
        <v>HR</v>
      </c>
      <c r="F633">
        <f>'NumConsumers-1'!F633</f>
        <v>2025</v>
      </c>
      <c r="G633">
        <f>'NumConsumers-1'!G633</f>
        <v>601344.30177696864</v>
      </c>
    </row>
    <row r="634" spans="1:7" x14ac:dyDescent="0.25">
      <c r="A634" t="str">
        <f>'NumConsumers-1'!A634</f>
        <v>URBAN</v>
      </c>
      <c r="B634" t="str">
        <f>'NumConsumers-1'!B634</f>
        <v>Q3</v>
      </c>
      <c r="C634" t="str">
        <f>'NumConsumers-1'!C634</f>
        <v>INDIA</v>
      </c>
      <c r="D634" t="str">
        <f>'NumConsumers-1'!D634</f>
        <v>NR</v>
      </c>
      <c r="E634" t="str">
        <f>'NumConsumers-1'!E634</f>
        <v>HR</v>
      </c>
      <c r="F634">
        <f>'NumConsumers-1'!F634</f>
        <v>2026</v>
      </c>
      <c r="G634">
        <f>'NumConsumers-1'!G634</f>
        <v>618267.17633443698</v>
      </c>
    </row>
    <row r="635" spans="1:7" x14ac:dyDescent="0.25">
      <c r="A635" t="str">
        <f>'NumConsumers-1'!A635</f>
        <v>URBAN</v>
      </c>
      <c r="B635" t="str">
        <f>'NumConsumers-1'!B635</f>
        <v>Q3</v>
      </c>
      <c r="C635" t="str">
        <f>'NumConsumers-1'!C635</f>
        <v>INDIA</v>
      </c>
      <c r="D635" t="str">
        <f>'NumConsumers-1'!D635</f>
        <v>NR</v>
      </c>
      <c r="E635" t="str">
        <f>'NumConsumers-1'!E635</f>
        <v>HR</v>
      </c>
      <c r="F635">
        <f>'NumConsumers-1'!F635</f>
        <v>2027</v>
      </c>
      <c r="G635">
        <f>'NumConsumers-1'!G635</f>
        <v>635658.32953956409</v>
      </c>
    </row>
    <row r="636" spans="1:7" x14ac:dyDescent="0.25">
      <c r="A636" t="str">
        <f>'NumConsumers-1'!A636</f>
        <v>URBAN</v>
      </c>
      <c r="B636" t="str">
        <f>'NumConsumers-1'!B636</f>
        <v>Q3</v>
      </c>
      <c r="C636" t="str">
        <f>'NumConsumers-1'!C636</f>
        <v>INDIA</v>
      </c>
      <c r="D636" t="str">
        <f>'NumConsumers-1'!D636</f>
        <v>NR</v>
      </c>
      <c r="E636" t="str">
        <f>'NumConsumers-1'!E636</f>
        <v>HR</v>
      </c>
      <c r="F636">
        <f>'NumConsumers-1'!F636</f>
        <v>2028</v>
      </c>
      <c r="G636">
        <f>'NumConsumers-1'!G636</f>
        <v>653530.39203989808</v>
      </c>
    </row>
    <row r="637" spans="1:7" x14ac:dyDescent="0.25">
      <c r="A637" t="str">
        <f>'NumConsumers-1'!A637</f>
        <v>URBAN</v>
      </c>
      <c r="B637" t="str">
        <f>'NumConsumers-1'!B637</f>
        <v>Q3</v>
      </c>
      <c r="C637" t="str">
        <f>'NumConsumers-1'!C637</f>
        <v>INDIA</v>
      </c>
      <c r="D637" t="str">
        <f>'NumConsumers-1'!D637</f>
        <v>NR</v>
      </c>
      <c r="E637" t="str">
        <f>'NumConsumers-1'!E637</f>
        <v>HR</v>
      </c>
      <c r="F637">
        <f>'NumConsumers-1'!F637</f>
        <v>2029</v>
      </c>
      <c r="G637">
        <f>'NumConsumers-1'!G637</f>
        <v>671896.54622920463</v>
      </c>
    </row>
    <row r="638" spans="1:7" x14ac:dyDescent="0.25">
      <c r="A638" t="str">
        <f>'NumConsumers-1'!A638</f>
        <v>URBAN</v>
      </c>
      <c r="B638" t="str">
        <f>'NumConsumers-1'!B638</f>
        <v>Q3</v>
      </c>
      <c r="C638" t="str">
        <f>'NumConsumers-1'!C638</f>
        <v>INDIA</v>
      </c>
      <c r="D638" t="str">
        <f>'NumConsumers-1'!D638</f>
        <v>NR</v>
      </c>
      <c r="E638" t="str">
        <f>'NumConsumers-1'!E638</f>
        <v>HR</v>
      </c>
      <c r="F638">
        <f>'NumConsumers-1'!F638</f>
        <v>2030</v>
      </c>
      <c r="G638">
        <f>'NumConsumers-1'!G638</f>
        <v>690770.11949363141</v>
      </c>
    </row>
    <row r="639" spans="1:7" x14ac:dyDescent="0.25">
      <c r="A639" t="str">
        <f>'NumConsumers-1'!A639</f>
        <v>URBAN</v>
      </c>
      <c r="B639" t="str">
        <f>'NumConsumers-1'!B639</f>
        <v>Q3</v>
      </c>
      <c r="C639" t="str">
        <f>'NumConsumers-1'!C639</f>
        <v>INDIA</v>
      </c>
      <c r="D639" t="str">
        <f>'NumConsumers-1'!D639</f>
        <v>NR</v>
      </c>
      <c r="E639" t="str">
        <f>'NumConsumers-1'!E639</f>
        <v>HR</v>
      </c>
      <c r="F639">
        <f>'NumConsumers-1'!F639</f>
        <v>2031</v>
      </c>
      <c r="G639">
        <f>'NumConsumers-1'!G639</f>
        <v>710164.95228296425</v>
      </c>
    </row>
    <row r="640" spans="1:7" x14ac:dyDescent="0.25">
      <c r="A640" t="str">
        <f>'NumConsumers-1'!A640</f>
        <v>URBAN</v>
      </c>
      <c r="B640" t="str">
        <f>'NumConsumers-1'!B640</f>
        <v>Q4</v>
      </c>
      <c r="C640" t="str">
        <f>'NumConsumers-1'!C640</f>
        <v>INDIA</v>
      </c>
      <c r="D640" t="str">
        <f>'NumConsumers-1'!D640</f>
        <v>NR</v>
      </c>
      <c r="E640" t="str">
        <f>'NumConsumers-1'!E640</f>
        <v>HR</v>
      </c>
      <c r="F640">
        <f>'NumConsumers-1'!F640</f>
        <v>2021</v>
      </c>
      <c r="G640">
        <f>'NumConsumers-1'!G640</f>
        <v>538091.80936237937</v>
      </c>
    </row>
    <row r="641" spans="1:7" x14ac:dyDescent="0.25">
      <c r="A641" t="str">
        <f>'NumConsumers-1'!A641</f>
        <v>URBAN</v>
      </c>
      <c r="B641" t="str">
        <f>'NumConsumers-1'!B641</f>
        <v>Q4</v>
      </c>
      <c r="C641" t="str">
        <f>'NumConsumers-1'!C641</f>
        <v>INDIA</v>
      </c>
      <c r="D641" t="str">
        <f>'NumConsumers-1'!D641</f>
        <v>NR</v>
      </c>
      <c r="E641" t="str">
        <f>'NumConsumers-1'!E641</f>
        <v>HR</v>
      </c>
      <c r="F641">
        <f>'NumConsumers-1'!F641</f>
        <v>2022</v>
      </c>
      <c r="G641">
        <f>'NumConsumers-1'!G641</f>
        <v>553262.63149254699</v>
      </c>
    </row>
    <row r="642" spans="1:7" x14ac:dyDescent="0.25">
      <c r="A642" t="str">
        <f>'NumConsumers-1'!A642</f>
        <v>URBAN</v>
      </c>
      <c r="B642" t="str">
        <f>'NumConsumers-1'!B642</f>
        <v>Q4</v>
      </c>
      <c r="C642" t="str">
        <f>'NumConsumers-1'!C642</f>
        <v>INDIA</v>
      </c>
      <c r="D642" t="str">
        <f>'NumConsumers-1'!D642</f>
        <v>NR</v>
      </c>
      <c r="E642" t="str">
        <f>'NumConsumers-1'!E642</f>
        <v>HR</v>
      </c>
      <c r="F642">
        <f>'NumConsumers-1'!F642</f>
        <v>2023</v>
      </c>
      <c r="G642">
        <f>'NumConsumers-1'!G642</f>
        <v>568853.94759805431</v>
      </c>
    </row>
    <row r="643" spans="1:7" x14ac:dyDescent="0.25">
      <c r="A643" t="str">
        <f>'NumConsumers-1'!A643</f>
        <v>URBAN</v>
      </c>
      <c r="B643" t="str">
        <f>'NumConsumers-1'!B643</f>
        <v>Q4</v>
      </c>
      <c r="C643" t="str">
        <f>'NumConsumers-1'!C643</f>
        <v>INDIA</v>
      </c>
      <c r="D643" t="str">
        <f>'NumConsumers-1'!D643</f>
        <v>NR</v>
      </c>
      <c r="E643" t="str">
        <f>'NumConsumers-1'!E643</f>
        <v>HR</v>
      </c>
      <c r="F643">
        <f>'NumConsumers-1'!F643</f>
        <v>2024</v>
      </c>
      <c r="G643">
        <f>'NumConsumers-1'!G643</f>
        <v>584877.26164517354</v>
      </c>
    </row>
    <row r="644" spans="1:7" x14ac:dyDescent="0.25">
      <c r="A644" t="str">
        <f>'NumConsumers-1'!A644</f>
        <v>URBAN</v>
      </c>
      <c r="B644" t="str">
        <f>'NumConsumers-1'!B644</f>
        <v>Q4</v>
      </c>
      <c r="C644" t="str">
        <f>'NumConsumers-1'!C644</f>
        <v>INDIA</v>
      </c>
      <c r="D644" t="str">
        <f>'NumConsumers-1'!D644</f>
        <v>NR</v>
      </c>
      <c r="E644" t="str">
        <f>'NumConsumers-1'!E644</f>
        <v>HR</v>
      </c>
      <c r="F644">
        <f>'NumConsumers-1'!F644</f>
        <v>2025</v>
      </c>
      <c r="G644">
        <f>'NumConsumers-1'!G644</f>
        <v>601344.30177696864</v>
      </c>
    </row>
    <row r="645" spans="1:7" x14ac:dyDescent="0.25">
      <c r="A645" t="str">
        <f>'NumConsumers-1'!A645</f>
        <v>URBAN</v>
      </c>
      <c r="B645" t="str">
        <f>'NumConsumers-1'!B645</f>
        <v>Q4</v>
      </c>
      <c r="C645" t="str">
        <f>'NumConsumers-1'!C645</f>
        <v>INDIA</v>
      </c>
      <c r="D645" t="str">
        <f>'NumConsumers-1'!D645</f>
        <v>NR</v>
      </c>
      <c r="E645" t="str">
        <f>'NumConsumers-1'!E645</f>
        <v>HR</v>
      </c>
      <c r="F645">
        <f>'NumConsumers-1'!F645</f>
        <v>2026</v>
      </c>
      <c r="G645">
        <f>'NumConsumers-1'!G645</f>
        <v>618267.17633443698</v>
      </c>
    </row>
    <row r="646" spans="1:7" x14ac:dyDescent="0.25">
      <c r="A646" t="str">
        <f>'NumConsumers-1'!A646</f>
        <v>URBAN</v>
      </c>
      <c r="B646" t="str">
        <f>'NumConsumers-1'!B646</f>
        <v>Q4</v>
      </c>
      <c r="C646" t="str">
        <f>'NumConsumers-1'!C646</f>
        <v>INDIA</v>
      </c>
      <c r="D646" t="str">
        <f>'NumConsumers-1'!D646</f>
        <v>NR</v>
      </c>
      <c r="E646" t="str">
        <f>'NumConsumers-1'!E646</f>
        <v>HR</v>
      </c>
      <c r="F646">
        <f>'NumConsumers-1'!F646</f>
        <v>2027</v>
      </c>
      <c r="G646">
        <f>'NumConsumers-1'!G646</f>
        <v>635658.32953956409</v>
      </c>
    </row>
    <row r="647" spans="1:7" x14ac:dyDescent="0.25">
      <c r="A647" t="str">
        <f>'NumConsumers-1'!A647</f>
        <v>URBAN</v>
      </c>
      <c r="B647" t="str">
        <f>'NumConsumers-1'!B647</f>
        <v>Q4</v>
      </c>
      <c r="C647" t="str">
        <f>'NumConsumers-1'!C647</f>
        <v>INDIA</v>
      </c>
      <c r="D647" t="str">
        <f>'NumConsumers-1'!D647</f>
        <v>NR</v>
      </c>
      <c r="E647" t="str">
        <f>'NumConsumers-1'!E647</f>
        <v>HR</v>
      </c>
      <c r="F647">
        <f>'NumConsumers-1'!F647</f>
        <v>2028</v>
      </c>
      <c r="G647">
        <f>'NumConsumers-1'!G647</f>
        <v>653530.39203989808</v>
      </c>
    </row>
    <row r="648" spans="1:7" x14ac:dyDescent="0.25">
      <c r="A648" t="str">
        <f>'NumConsumers-1'!A648</f>
        <v>URBAN</v>
      </c>
      <c r="B648" t="str">
        <f>'NumConsumers-1'!B648</f>
        <v>Q4</v>
      </c>
      <c r="C648" t="str">
        <f>'NumConsumers-1'!C648</f>
        <v>INDIA</v>
      </c>
      <c r="D648" t="str">
        <f>'NumConsumers-1'!D648</f>
        <v>NR</v>
      </c>
      <c r="E648" t="str">
        <f>'NumConsumers-1'!E648</f>
        <v>HR</v>
      </c>
      <c r="F648">
        <f>'NumConsumers-1'!F648</f>
        <v>2029</v>
      </c>
      <c r="G648">
        <f>'NumConsumers-1'!G648</f>
        <v>671896.54622920463</v>
      </c>
    </row>
    <row r="649" spans="1:7" x14ac:dyDescent="0.25">
      <c r="A649" t="str">
        <f>'NumConsumers-1'!A649</f>
        <v>URBAN</v>
      </c>
      <c r="B649" t="str">
        <f>'NumConsumers-1'!B649</f>
        <v>Q4</v>
      </c>
      <c r="C649" t="str">
        <f>'NumConsumers-1'!C649</f>
        <v>INDIA</v>
      </c>
      <c r="D649" t="str">
        <f>'NumConsumers-1'!D649</f>
        <v>NR</v>
      </c>
      <c r="E649" t="str">
        <f>'NumConsumers-1'!E649</f>
        <v>HR</v>
      </c>
      <c r="F649">
        <f>'NumConsumers-1'!F649</f>
        <v>2030</v>
      </c>
      <c r="G649">
        <f>'NumConsumers-1'!G649</f>
        <v>690770.11949363141</v>
      </c>
    </row>
    <row r="650" spans="1:7" x14ac:dyDescent="0.25">
      <c r="A650" t="str">
        <f>'NumConsumers-1'!A650</f>
        <v>URBAN</v>
      </c>
      <c r="B650" t="str">
        <f>'NumConsumers-1'!B650</f>
        <v>Q4</v>
      </c>
      <c r="C650" t="str">
        <f>'NumConsumers-1'!C650</f>
        <v>INDIA</v>
      </c>
      <c r="D650" t="str">
        <f>'NumConsumers-1'!D650</f>
        <v>NR</v>
      </c>
      <c r="E650" t="str">
        <f>'NumConsumers-1'!E650</f>
        <v>HR</v>
      </c>
      <c r="F650">
        <f>'NumConsumers-1'!F650</f>
        <v>2031</v>
      </c>
      <c r="G650">
        <f>'NumConsumers-1'!G650</f>
        <v>710164.95228296425</v>
      </c>
    </row>
    <row r="651" spans="1:7" x14ac:dyDescent="0.25">
      <c r="A651" t="str">
        <f>'NumConsumers-1'!A651</f>
        <v>URBAN</v>
      </c>
      <c r="B651" t="str">
        <f>'NumConsumers-1'!B651</f>
        <v>Q5</v>
      </c>
      <c r="C651" t="str">
        <f>'NumConsumers-1'!C651</f>
        <v>INDIA</v>
      </c>
      <c r="D651" t="str">
        <f>'NumConsumers-1'!D651</f>
        <v>NR</v>
      </c>
      <c r="E651" t="str">
        <f>'NumConsumers-1'!E651</f>
        <v>HR</v>
      </c>
      <c r="F651">
        <f>'NumConsumers-1'!F651</f>
        <v>2021</v>
      </c>
      <c r="G651">
        <f>'NumConsumers-1'!G651</f>
        <v>538091.80936237937</v>
      </c>
    </row>
    <row r="652" spans="1:7" x14ac:dyDescent="0.25">
      <c r="A652" t="str">
        <f>'NumConsumers-1'!A652</f>
        <v>URBAN</v>
      </c>
      <c r="B652" t="str">
        <f>'NumConsumers-1'!B652</f>
        <v>Q5</v>
      </c>
      <c r="C652" t="str">
        <f>'NumConsumers-1'!C652</f>
        <v>INDIA</v>
      </c>
      <c r="D652" t="str">
        <f>'NumConsumers-1'!D652</f>
        <v>NR</v>
      </c>
      <c r="E652" t="str">
        <f>'NumConsumers-1'!E652</f>
        <v>HR</v>
      </c>
      <c r="F652">
        <f>'NumConsumers-1'!F652</f>
        <v>2022</v>
      </c>
      <c r="G652">
        <f>'NumConsumers-1'!G652</f>
        <v>553262.63149254699</v>
      </c>
    </row>
    <row r="653" spans="1:7" x14ac:dyDescent="0.25">
      <c r="A653" t="str">
        <f>'NumConsumers-1'!A653</f>
        <v>URBAN</v>
      </c>
      <c r="B653" t="str">
        <f>'NumConsumers-1'!B653</f>
        <v>Q5</v>
      </c>
      <c r="C653" t="str">
        <f>'NumConsumers-1'!C653</f>
        <v>INDIA</v>
      </c>
      <c r="D653" t="str">
        <f>'NumConsumers-1'!D653</f>
        <v>NR</v>
      </c>
      <c r="E653" t="str">
        <f>'NumConsumers-1'!E653</f>
        <v>HR</v>
      </c>
      <c r="F653">
        <f>'NumConsumers-1'!F653</f>
        <v>2023</v>
      </c>
      <c r="G653">
        <f>'NumConsumers-1'!G653</f>
        <v>568853.94759805431</v>
      </c>
    </row>
    <row r="654" spans="1:7" x14ac:dyDescent="0.25">
      <c r="A654" t="str">
        <f>'NumConsumers-1'!A654</f>
        <v>URBAN</v>
      </c>
      <c r="B654" t="str">
        <f>'NumConsumers-1'!B654</f>
        <v>Q5</v>
      </c>
      <c r="C654" t="str">
        <f>'NumConsumers-1'!C654</f>
        <v>INDIA</v>
      </c>
      <c r="D654" t="str">
        <f>'NumConsumers-1'!D654</f>
        <v>NR</v>
      </c>
      <c r="E654" t="str">
        <f>'NumConsumers-1'!E654</f>
        <v>HR</v>
      </c>
      <c r="F654">
        <f>'NumConsumers-1'!F654</f>
        <v>2024</v>
      </c>
      <c r="G654">
        <f>'NumConsumers-1'!G654</f>
        <v>584877.26164517354</v>
      </c>
    </row>
    <row r="655" spans="1:7" x14ac:dyDescent="0.25">
      <c r="A655" t="str">
        <f>'NumConsumers-1'!A655</f>
        <v>URBAN</v>
      </c>
      <c r="B655" t="str">
        <f>'NumConsumers-1'!B655</f>
        <v>Q5</v>
      </c>
      <c r="C655" t="str">
        <f>'NumConsumers-1'!C655</f>
        <v>INDIA</v>
      </c>
      <c r="D655" t="str">
        <f>'NumConsumers-1'!D655</f>
        <v>NR</v>
      </c>
      <c r="E655" t="str">
        <f>'NumConsumers-1'!E655</f>
        <v>HR</v>
      </c>
      <c r="F655">
        <f>'NumConsumers-1'!F655</f>
        <v>2025</v>
      </c>
      <c r="G655">
        <f>'NumConsumers-1'!G655</f>
        <v>601344.30177696864</v>
      </c>
    </row>
    <row r="656" spans="1:7" x14ac:dyDescent="0.25">
      <c r="A656" t="str">
        <f>'NumConsumers-1'!A656</f>
        <v>URBAN</v>
      </c>
      <c r="B656" t="str">
        <f>'NumConsumers-1'!B656</f>
        <v>Q5</v>
      </c>
      <c r="C656" t="str">
        <f>'NumConsumers-1'!C656</f>
        <v>INDIA</v>
      </c>
      <c r="D656" t="str">
        <f>'NumConsumers-1'!D656</f>
        <v>NR</v>
      </c>
      <c r="E656" t="str">
        <f>'NumConsumers-1'!E656</f>
        <v>HR</v>
      </c>
      <c r="F656">
        <f>'NumConsumers-1'!F656</f>
        <v>2026</v>
      </c>
      <c r="G656">
        <f>'NumConsumers-1'!G656</f>
        <v>618267.17633443698</v>
      </c>
    </row>
    <row r="657" spans="1:7" x14ac:dyDescent="0.25">
      <c r="A657" t="str">
        <f>'NumConsumers-1'!A657</f>
        <v>URBAN</v>
      </c>
      <c r="B657" t="str">
        <f>'NumConsumers-1'!B657</f>
        <v>Q5</v>
      </c>
      <c r="C657" t="str">
        <f>'NumConsumers-1'!C657</f>
        <v>INDIA</v>
      </c>
      <c r="D657" t="str">
        <f>'NumConsumers-1'!D657</f>
        <v>NR</v>
      </c>
      <c r="E657" t="str">
        <f>'NumConsumers-1'!E657</f>
        <v>HR</v>
      </c>
      <c r="F657">
        <f>'NumConsumers-1'!F657</f>
        <v>2027</v>
      </c>
      <c r="G657">
        <f>'NumConsumers-1'!G657</f>
        <v>635658.32953956409</v>
      </c>
    </row>
    <row r="658" spans="1:7" x14ac:dyDescent="0.25">
      <c r="A658" t="str">
        <f>'NumConsumers-1'!A658</f>
        <v>URBAN</v>
      </c>
      <c r="B658" t="str">
        <f>'NumConsumers-1'!B658</f>
        <v>Q5</v>
      </c>
      <c r="C658" t="str">
        <f>'NumConsumers-1'!C658</f>
        <v>INDIA</v>
      </c>
      <c r="D658" t="str">
        <f>'NumConsumers-1'!D658</f>
        <v>NR</v>
      </c>
      <c r="E658" t="str">
        <f>'NumConsumers-1'!E658</f>
        <v>HR</v>
      </c>
      <c r="F658">
        <f>'NumConsumers-1'!F658</f>
        <v>2028</v>
      </c>
      <c r="G658">
        <f>'NumConsumers-1'!G658</f>
        <v>653530.39203989808</v>
      </c>
    </row>
    <row r="659" spans="1:7" x14ac:dyDescent="0.25">
      <c r="A659" t="str">
        <f>'NumConsumers-1'!A659</f>
        <v>URBAN</v>
      </c>
      <c r="B659" t="str">
        <f>'NumConsumers-1'!B659</f>
        <v>Q5</v>
      </c>
      <c r="C659" t="str">
        <f>'NumConsumers-1'!C659</f>
        <v>INDIA</v>
      </c>
      <c r="D659" t="str">
        <f>'NumConsumers-1'!D659</f>
        <v>NR</v>
      </c>
      <c r="E659" t="str">
        <f>'NumConsumers-1'!E659</f>
        <v>HR</v>
      </c>
      <c r="F659">
        <f>'NumConsumers-1'!F659</f>
        <v>2029</v>
      </c>
      <c r="G659">
        <f>'NumConsumers-1'!G659</f>
        <v>671896.54622920463</v>
      </c>
    </row>
    <row r="660" spans="1:7" x14ac:dyDescent="0.25">
      <c r="A660" t="str">
        <f>'NumConsumers-1'!A660</f>
        <v>URBAN</v>
      </c>
      <c r="B660" t="str">
        <f>'NumConsumers-1'!B660</f>
        <v>Q5</v>
      </c>
      <c r="C660" t="str">
        <f>'NumConsumers-1'!C660</f>
        <v>INDIA</v>
      </c>
      <c r="D660" t="str">
        <f>'NumConsumers-1'!D660</f>
        <v>NR</v>
      </c>
      <c r="E660" t="str">
        <f>'NumConsumers-1'!E660</f>
        <v>HR</v>
      </c>
      <c r="F660">
        <f>'NumConsumers-1'!F660</f>
        <v>2030</v>
      </c>
      <c r="G660">
        <f>'NumConsumers-1'!G660</f>
        <v>690770.11949363141</v>
      </c>
    </row>
    <row r="661" spans="1:7" x14ac:dyDescent="0.25">
      <c r="A661" t="str">
        <f>'NumConsumers-1'!A661</f>
        <v>URBAN</v>
      </c>
      <c r="B661" t="str">
        <f>'NumConsumers-1'!B661</f>
        <v>Q5</v>
      </c>
      <c r="C661" t="str">
        <f>'NumConsumers-1'!C661</f>
        <v>INDIA</v>
      </c>
      <c r="D661" t="str">
        <f>'NumConsumers-1'!D661</f>
        <v>NR</v>
      </c>
      <c r="E661" t="str">
        <f>'NumConsumers-1'!E661</f>
        <v>HR</v>
      </c>
      <c r="F661">
        <f>'NumConsumers-1'!F661</f>
        <v>2031</v>
      </c>
      <c r="G661">
        <f>'NumConsumers-1'!G661</f>
        <v>710164.95228296425</v>
      </c>
    </row>
    <row r="662" spans="1:7" x14ac:dyDescent="0.25">
      <c r="A662" t="str">
        <f>'NumConsumers-1'!A662</f>
        <v>RURAL</v>
      </c>
      <c r="B662" t="str">
        <f>'NumConsumers-1'!B662</f>
        <v>Q1</v>
      </c>
      <c r="C662" t="str">
        <f>'NumConsumers-1'!C662</f>
        <v>INDIA</v>
      </c>
      <c r="D662" t="str">
        <f>'NumConsumers-1'!D662</f>
        <v>NR</v>
      </c>
      <c r="E662" t="str">
        <f>'NumConsumers-1'!E662</f>
        <v>DL</v>
      </c>
      <c r="F662">
        <f>'NumConsumers-1'!F662</f>
        <v>2021</v>
      </c>
      <c r="G662">
        <f>'NumConsumers-1'!G662</f>
        <v>16166.958606977807</v>
      </c>
    </row>
    <row r="663" spans="1:7" x14ac:dyDescent="0.25">
      <c r="A663" t="str">
        <f>'NumConsumers-1'!A663</f>
        <v>RURAL</v>
      </c>
      <c r="B663" t="str">
        <f>'NumConsumers-1'!B663</f>
        <v>Q1</v>
      </c>
      <c r="C663" t="str">
        <f>'NumConsumers-1'!C663</f>
        <v>INDIA</v>
      </c>
      <c r="D663" t="str">
        <f>'NumConsumers-1'!D663</f>
        <v>NR</v>
      </c>
      <c r="E663" t="str">
        <f>'NumConsumers-1'!E663</f>
        <v>DL</v>
      </c>
      <c r="F663">
        <f>'NumConsumers-1'!F663</f>
        <v>2022</v>
      </c>
      <c r="G663">
        <f>'NumConsumers-1'!G663</f>
        <v>16109.775284194715</v>
      </c>
    </row>
    <row r="664" spans="1:7" x14ac:dyDescent="0.25">
      <c r="A664" t="str">
        <f>'NumConsumers-1'!A664</f>
        <v>RURAL</v>
      </c>
      <c r="B664" t="str">
        <f>'NumConsumers-1'!B664</f>
        <v>Q1</v>
      </c>
      <c r="C664" t="str">
        <f>'NumConsumers-1'!C664</f>
        <v>INDIA</v>
      </c>
      <c r="D664" t="str">
        <f>'NumConsumers-1'!D664</f>
        <v>NR</v>
      </c>
      <c r="E664" t="str">
        <f>'NumConsumers-1'!E664</f>
        <v>DL</v>
      </c>
      <c r="F664">
        <f>'NumConsumers-1'!F664</f>
        <v>2023</v>
      </c>
      <c r="G664">
        <f>'NumConsumers-1'!G664</f>
        <v>16034.092211155999</v>
      </c>
    </row>
    <row r="665" spans="1:7" x14ac:dyDescent="0.25">
      <c r="A665" t="str">
        <f>'NumConsumers-1'!A665</f>
        <v>RURAL</v>
      </c>
      <c r="B665" t="str">
        <f>'NumConsumers-1'!B665</f>
        <v>Q1</v>
      </c>
      <c r="C665" t="str">
        <f>'NumConsumers-1'!C665</f>
        <v>INDIA</v>
      </c>
      <c r="D665" t="str">
        <f>'NumConsumers-1'!D665</f>
        <v>NR</v>
      </c>
      <c r="E665" t="str">
        <f>'NumConsumers-1'!E665</f>
        <v>DL</v>
      </c>
      <c r="F665">
        <f>'NumConsumers-1'!F665</f>
        <v>2024</v>
      </c>
      <c r="G665">
        <f>'NumConsumers-1'!G665</f>
        <v>15938.997261560004</v>
      </c>
    </row>
    <row r="666" spans="1:7" x14ac:dyDescent="0.25">
      <c r="A666" t="str">
        <f>'NumConsumers-1'!A666</f>
        <v>RURAL</v>
      </c>
      <c r="B666" t="str">
        <f>'NumConsumers-1'!B666</f>
        <v>Q1</v>
      </c>
      <c r="C666" t="str">
        <f>'NumConsumers-1'!C666</f>
        <v>INDIA</v>
      </c>
      <c r="D666" t="str">
        <f>'NumConsumers-1'!D666</f>
        <v>NR</v>
      </c>
      <c r="E666" t="str">
        <f>'NumConsumers-1'!E666</f>
        <v>DL</v>
      </c>
      <c r="F666">
        <f>'NumConsumers-1'!F666</f>
        <v>2025</v>
      </c>
      <c r="G666">
        <f>'NumConsumers-1'!G666</f>
        <v>15823.413318269408</v>
      </c>
    </row>
    <row r="667" spans="1:7" x14ac:dyDescent="0.25">
      <c r="A667" t="str">
        <f>'NumConsumers-1'!A667</f>
        <v>RURAL</v>
      </c>
      <c r="B667" t="str">
        <f>'NumConsumers-1'!B667</f>
        <v>Q1</v>
      </c>
      <c r="C667" t="str">
        <f>'NumConsumers-1'!C667</f>
        <v>INDIA</v>
      </c>
      <c r="D667" t="str">
        <f>'NumConsumers-1'!D667</f>
        <v>NR</v>
      </c>
      <c r="E667" t="str">
        <f>'NumConsumers-1'!E667</f>
        <v>DL</v>
      </c>
      <c r="F667">
        <f>'NumConsumers-1'!F667</f>
        <v>2026</v>
      </c>
      <c r="G667">
        <f>'NumConsumers-1'!G667</f>
        <v>15686.196968482875</v>
      </c>
    </row>
    <row r="668" spans="1:7" x14ac:dyDescent="0.25">
      <c r="A668" t="str">
        <f>'NumConsumers-1'!A668</f>
        <v>RURAL</v>
      </c>
      <c r="B668" t="str">
        <f>'NumConsumers-1'!B668</f>
        <v>Q1</v>
      </c>
      <c r="C668" t="str">
        <f>'NumConsumers-1'!C668</f>
        <v>INDIA</v>
      </c>
      <c r="D668" t="str">
        <f>'NumConsumers-1'!D668</f>
        <v>NR</v>
      </c>
      <c r="E668" t="str">
        <f>'NumConsumers-1'!E668</f>
        <v>DL</v>
      </c>
      <c r="F668">
        <f>'NumConsumers-1'!F668</f>
        <v>2027</v>
      </c>
      <c r="G668">
        <f>'NumConsumers-1'!G668</f>
        <v>15526.291738718788</v>
      </c>
    </row>
    <row r="669" spans="1:7" x14ac:dyDescent="0.25">
      <c r="A669" t="str">
        <f>'NumConsumers-1'!A669</f>
        <v>RURAL</v>
      </c>
      <c r="B669" t="str">
        <f>'NumConsumers-1'!B669</f>
        <v>Q1</v>
      </c>
      <c r="C669" t="str">
        <f>'NumConsumers-1'!C669</f>
        <v>INDIA</v>
      </c>
      <c r="D669" t="str">
        <f>'NumConsumers-1'!D669</f>
        <v>NR</v>
      </c>
      <c r="E669" t="str">
        <f>'NumConsumers-1'!E669</f>
        <v>DL</v>
      </c>
      <c r="F669">
        <f>'NumConsumers-1'!F669</f>
        <v>2028</v>
      </c>
      <c r="G669">
        <f>'NumConsumers-1'!G669</f>
        <v>15342.472090931313</v>
      </c>
    </row>
    <row r="670" spans="1:7" x14ac:dyDescent="0.25">
      <c r="A670" t="str">
        <f>'NumConsumers-1'!A670</f>
        <v>RURAL</v>
      </c>
      <c r="B670" t="str">
        <f>'NumConsumers-1'!B670</f>
        <v>Q1</v>
      </c>
      <c r="C670" t="str">
        <f>'NumConsumers-1'!C670</f>
        <v>INDIA</v>
      </c>
      <c r="D670" t="str">
        <f>'NumConsumers-1'!D670</f>
        <v>NR</v>
      </c>
      <c r="E670" t="str">
        <f>'NumConsumers-1'!E670</f>
        <v>DL</v>
      </c>
      <c r="F670">
        <f>'NumConsumers-1'!F670</f>
        <v>2029</v>
      </c>
      <c r="G670">
        <f>'NumConsumers-1'!G670</f>
        <v>15133.599603817409</v>
      </c>
    </row>
    <row r="671" spans="1:7" x14ac:dyDescent="0.25">
      <c r="A671" t="str">
        <f>'NumConsumers-1'!A671</f>
        <v>RURAL</v>
      </c>
      <c r="B671" t="str">
        <f>'NumConsumers-1'!B671</f>
        <v>Q1</v>
      </c>
      <c r="C671" t="str">
        <f>'NumConsumers-1'!C671</f>
        <v>INDIA</v>
      </c>
      <c r="D671" t="str">
        <f>'NumConsumers-1'!D671</f>
        <v>NR</v>
      </c>
      <c r="E671" t="str">
        <f>'NumConsumers-1'!E671</f>
        <v>DL</v>
      </c>
      <c r="F671">
        <f>'NumConsumers-1'!F671</f>
        <v>2030</v>
      </c>
      <c r="G671">
        <f>'NumConsumers-1'!G671</f>
        <v>14898.312209181131</v>
      </c>
    </row>
    <row r="672" spans="1:7" x14ac:dyDescent="0.25">
      <c r="A672" t="str">
        <f>'NumConsumers-1'!A672</f>
        <v>RURAL</v>
      </c>
      <c r="B672" t="str">
        <f>'NumConsumers-1'!B672</f>
        <v>Q1</v>
      </c>
      <c r="C672" t="str">
        <f>'NumConsumers-1'!C672</f>
        <v>INDIA</v>
      </c>
      <c r="D672" t="str">
        <f>'NumConsumers-1'!D672</f>
        <v>NR</v>
      </c>
      <c r="E672" t="str">
        <f>'NumConsumers-1'!E672</f>
        <v>DL</v>
      </c>
      <c r="F672">
        <f>'NumConsumers-1'!F672</f>
        <v>2031</v>
      </c>
      <c r="G672">
        <f>'NumConsumers-1'!G672</f>
        <v>14635.334135540741</v>
      </c>
    </row>
    <row r="673" spans="1:7" x14ac:dyDescent="0.25">
      <c r="A673" t="str">
        <f>'NumConsumers-1'!A673</f>
        <v>RURAL</v>
      </c>
      <c r="B673" t="str">
        <f>'NumConsumers-1'!B673</f>
        <v>Q2</v>
      </c>
      <c r="C673" t="str">
        <f>'NumConsumers-1'!C673</f>
        <v>INDIA</v>
      </c>
      <c r="D673" t="str">
        <f>'NumConsumers-1'!D673</f>
        <v>NR</v>
      </c>
      <c r="E673" t="str">
        <f>'NumConsumers-1'!E673</f>
        <v>DL</v>
      </c>
      <c r="F673">
        <f>'NumConsumers-1'!F673</f>
        <v>2021</v>
      </c>
      <c r="G673">
        <f>'NumConsumers-1'!G673</f>
        <v>16166.958606977807</v>
      </c>
    </row>
    <row r="674" spans="1:7" x14ac:dyDescent="0.25">
      <c r="A674" t="str">
        <f>'NumConsumers-1'!A674</f>
        <v>RURAL</v>
      </c>
      <c r="B674" t="str">
        <f>'NumConsumers-1'!B674</f>
        <v>Q2</v>
      </c>
      <c r="C674" t="str">
        <f>'NumConsumers-1'!C674</f>
        <v>INDIA</v>
      </c>
      <c r="D674" t="str">
        <f>'NumConsumers-1'!D674</f>
        <v>NR</v>
      </c>
      <c r="E674" t="str">
        <f>'NumConsumers-1'!E674</f>
        <v>DL</v>
      </c>
      <c r="F674">
        <f>'NumConsumers-1'!F674</f>
        <v>2022</v>
      </c>
      <c r="G674">
        <f>'NumConsumers-1'!G674</f>
        <v>16109.775284194715</v>
      </c>
    </row>
    <row r="675" spans="1:7" x14ac:dyDescent="0.25">
      <c r="A675" t="str">
        <f>'NumConsumers-1'!A675</f>
        <v>RURAL</v>
      </c>
      <c r="B675" t="str">
        <f>'NumConsumers-1'!B675</f>
        <v>Q2</v>
      </c>
      <c r="C675" t="str">
        <f>'NumConsumers-1'!C675</f>
        <v>INDIA</v>
      </c>
      <c r="D675" t="str">
        <f>'NumConsumers-1'!D675</f>
        <v>NR</v>
      </c>
      <c r="E675" t="str">
        <f>'NumConsumers-1'!E675</f>
        <v>DL</v>
      </c>
      <c r="F675">
        <f>'NumConsumers-1'!F675</f>
        <v>2023</v>
      </c>
      <c r="G675">
        <f>'NumConsumers-1'!G675</f>
        <v>16034.092211155999</v>
      </c>
    </row>
    <row r="676" spans="1:7" x14ac:dyDescent="0.25">
      <c r="A676" t="str">
        <f>'NumConsumers-1'!A676</f>
        <v>RURAL</v>
      </c>
      <c r="B676" t="str">
        <f>'NumConsumers-1'!B676</f>
        <v>Q2</v>
      </c>
      <c r="C676" t="str">
        <f>'NumConsumers-1'!C676</f>
        <v>INDIA</v>
      </c>
      <c r="D676" t="str">
        <f>'NumConsumers-1'!D676</f>
        <v>NR</v>
      </c>
      <c r="E676" t="str">
        <f>'NumConsumers-1'!E676</f>
        <v>DL</v>
      </c>
      <c r="F676">
        <f>'NumConsumers-1'!F676</f>
        <v>2024</v>
      </c>
      <c r="G676">
        <f>'NumConsumers-1'!G676</f>
        <v>15938.997261560004</v>
      </c>
    </row>
    <row r="677" spans="1:7" x14ac:dyDescent="0.25">
      <c r="A677" t="str">
        <f>'NumConsumers-1'!A677</f>
        <v>RURAL</v>
      </c>
      <c r="B677" t="str">
        <f>'NumConsumers-1'!B677</f>
        <v>Q2</v>
      </c>
      <c r="C677" t="str">
        <f>'NumConsumers-1'!C677</f>
        <v>INDIA</v>
      </c>
      <c r="D677" t="str">
        <f>'NumConsumers-1'!D677</f>
        <v>NR</v>
      </c>
      <c r="E677" t="str">
        <f>'NumConsumers-1'!E677</f>
        <v>DL</v>
      </c>
      <c r="F677">
        <f>'NumConsumers-1'!F677</f>
        <v>2025</v>
      </c>
      <c r="G677">
        <f>'NumConsumers-1'!G677</f>
        <v>15823.413318269408</v>
      </c>
    </row>
    <row r="678" spans="1:7" x14ac:dyDescent="0.25">
      <c r="A678" t="str">
        <f>'NumConsumers-1'!A678</f>
        <v>RURAL</v>
      </c>
      <c r="B678" t="str">
        <f>'NumConsumers-1'!B678</f>
        <v>Q2</v>
      </c>
      <c r="C678" t="str">
        <f>'NumConsumers-1'!C678</f>
        <v>INDIA</v>
      </c>
      <c r="D678" t="str">
        <f>'NumConsumers-1'!D678</f>
        <v>NR</v>
      </c>
      <c r="E678" t="str">
        <f>'NumConsumers-1'!E678</f>
        <v>DL</v>
      </c>
      <c r="F678">
        <f>'NumConsumers-1'!F678</f>
        <v>2026</v>
      </c>
      <c r="G678">
        <f>'NumConsumers-1'!G678</f>
        <v>15686.196968482875</v>
      </c>
    </row>
    <row r="679" spans="1:7" x14ac:dyDescent="0.25">
      <c r="A679" t="str">
        <f>'NumConsumers-1'!A679</f>
        <v>RURAL</v>
      </c>
      <c r="B679" t="str">
        <f>'NumConsumers-1'!B679</f>
        <v>Q2</v>
      </c>
      <c r="C679" t="str">
        <f>'NumConsumers-1'!C679</f>
        <v>INDIA</v>
      </c>
      <c r="D679" t="str">
        <f>'NumConsumers-1'!D679</f>
        <v>NR</v>
      </c>
      <c r="E679" t="str">
        <f>'NumConsumers-1'!E679</f>
        <v>DL</v>
      </c>
      <c r="F679">
        <f>'NumConsumers-1'!F679</f>
        <v>2027</v>
      </c>
      <c r="G679">
        <f>'NumConsumers-1'!G679</f>
        <v>15526.291738718788</v>
      </c>
    </row>
    <row r="680" spans="1:7" x14ac:dyDescent="0.25">
      <c r="A680" t="str">
        <f>'NumConsumers-1'!A680</f>
        <v>RURAL</v>
      </c>
      <c r="B680" t="str">
        <f>'NumConsumers-1'!B680</f>
        <v>Q2</v>
      </c>
      <c r="C680" t="str">
        <f>'NumConsumers-1'!C680</f>
        <v>INDIA</v>
      </c>
      <c r="D680" t="str">
        <f>'NumConsumers-1'!D680</f>
        <v>NR</v>
      </c>
      <c r="E680" t="str">
        <f>'NumConsumers-1'!E680</f>
        <v>DL</v>
      </c>
      <c r="F680">
        <f>'NumConsumers-1'!F680</f>
        <v>2028</v>
      </c>
      <c r="G680">
        <f>'NumConsumers-1'!G680</f>
        <v>15342.472090931313</v>
      </c>
    </row>
    <row r="681" spans="1:7" x14ac:dyDescent="0.25">
      <c r="A681" t="str">
        <f>'NumConsumers-1'!A681</f>
        <v>RURAL</v>
      </c>
      <c r="B681" t="str">
        <f>'NumConsumers-1'!B681</f>
        <v>Q2</v>
      </c>
      <c r="C681" t="str">
        <f>'NumConsumers-1'!C681</f>
        <v>INDIA</v>
      </c>
      <c r="D681" t="str">
        <f>'NumConsumers-1'!D681</f>
        <v>NR</v>
      </c>
      <c r="E681" t="str">
        <f>'NumConsumers-1'!E681</f>
        <v>DL</v>
      </c>
      <c r="F681">
        <f>'NumConsumers-1'!F681</f>
        <v>2029</v>
      </c>
      <c r="G681">
        <f>'NumConsumers-1'!G681</f>
        <v>15133.599603817409</v>
      </c>
    </row>
    <row r="682" spans="1:7" x14ac:dyDescent="0.25">
      <c r="A682" t="str">
        <f>'NumConsumers-1'!A682</f>
        <v>RURAL</v>
      </c>
      <c r="B682" t="str">
        <f>'NumConsumers-1'!B682</f>
        <v>Q2</v>
      </c>
      <c r="C682" t="str">
        <f>'NumConsumers-1'!C682</f>
        <v>INDIA</v>
      </c>
      <c r="D682" t="str">
        <f>'NumConsumers-1'!D682</f>
        <v>NR</v>
      </c>
      <c r="E682" t="str">
        <f>'NumConsumers-1'!E682</f>
        <v>DL</v>
      </c>
      <c r="F682">
        <f>'NumConsumers-1'!F682</f>
        <v>2030</v>
      </c>
      <c r="G682">
        <f>'NumConsumers-1'!G682</f>
        <v>14898.312209181131</v>
      </c>
    </row>
    <row r="683" spans="1:7" x14ac:dyDescent="0.25">
      <c r="A683" t="str">
        <f>'NumConsumers-1'!A683</f>
        <v>RURAL</v>
      </c>
      <c r="B683" t="str">
        <f>'NumConsumers-1'!B683</f>
        <v>Q2</v>
      </c>
      <c r="C683" t="str">
        <f>'NumConsumers-1'!C683</f>
        <v>INDIA</v>
      </c>
      <c r="D683" t="str">
        <f>'NumConsumers-1'!D683</f>
        <v>NR</v>
      </c>
      <c r="E683" t="str">
        <f>'NumConsumers-1'!E683</f>
        <v>DL</v>
      </c>
      <c r="F683">
        <f>'NumConsumers-1'!F683</f>
        <v>2031</v>
      </c>
      <c r="G683">
        <f>'NumConsumers-1'!G683</f>
        <v>14635.334135540741</v>
      </c>
    </row>
    <row r="684" spans="1:7" x14ac:dyDescent="0.25">
      <c r="A684" t="str">
        <f>'NumConsumers-1'!A684</f>
        <v>RURAL</v>
      </c>
      <c r="B684" t="str">
        <f>'NumConsumers-1'!B684</f>
        <v>Q3</v>
      </c>
      <c r="C684" t="str">
        <f>'NumConsumers-1'!C684</f>
        <v>INDIA</v>
      </c>
      <c r="D684" t="str">
        <f>'NumConsumers-1'!D684</f>
        <v>NR</v>
      </c>
      <c r="E684" t="str">
        <f>'NumConsumers-1'!E684</f>
        <v>DL</v>
      </c>
      <c r="F684">
        <f>'NumConsumers-1'!F684</f>
        <v>2021</v>
      </c>
      <c r="G684">
        <f>'NumConsumers-1'!G684</f>
        <v>16166.958606977807</v>
      </c>
    </row>
    <row r="685" spans="1:7" x14ac:dyDescent="0.25">
      <c r="A685" t="str">
        <f>'NumConsumers-1'!A685</f>
        <v>RURAL</v>
      </c>
      <c r="B685" t="str">
        <f>'NumConsumers-1'!B685</f>
        <v>Q3</v>
      </c>
      <c r="C685" t="str">
        <f>'NumConsumers-1'!C685</f>
        <v>INDIA</v>
      </c>
      <c r="D685" t="str">
        <f>'NumConsumers-1'!D685</f>
        <v>NR</v>
      </c>
      <c r="E685" t="str">
        <f>'NumConsumers-1'!E685</f>
        <v>DL</v>
      </c>
      <c r="F685">
        <f>'NumConsumers-1'!F685</f>
        <v>2022</v>
      </c>
      <c r="G685">
        <f>'NumConsumers-1'!G685</f>
        <v>16109.775284194715</v>
      </c>
    </row>
    <row r="686" spans="1:7" x14ac:dyDescent="0.25">
      <c r="A686" t="str">
        <f>'NumConsumers-1'!A686</f>
        <v>RURAL</v>
      </c>
      <c r="B686" t="str">
        <f>'NumConsumers-1'!B686</f>
        <v>Q3</v>
      </c>
      <c r="C686" t="str">
        <f>'NumConsumers-1'!C686</f>
        <v>INDIA</v>
      </c>
      <c r="D686" t="str">
        <f>'NumConsumers-1'!D686</f>
        <v>NR</v>
      </c>
      <c r="E686" t="str">
        <f>'NumConsumers-1'!E686</f>
        <v>DL</v>
      </c>
      <c r="F686">
        <f>'NumConsumers-1'!F686</f>
        <v>2023</v>
      </c>
      <c r="G686">
        <f>'NumConsumers-1'!G686</f>
        <v>16034.092211155999</v>
      </c>
    </row>
    <row r="687" spans="1:7" x14ac:dyDescent="0.25">
      <c r="A687" t="str">
        <f>'NumConsumers-1'!A687</f>
        <v>RURAL</v>
      </c>
      <c r="B687" t="str">
        <f>'NumConsumers-1'!B687</f>
        <v>Q3</v>
      </c>
      <c r="C687" t="str">
        <f>'NumConsumers-1'!C687</f>
        <v>INDIA</v>
      </c>
      <c r="D687" t="str">
        <f>'NumConsumers-1'!D687</f>
        <v>NR</v>
      </c>
      <c r="E687" t="str">
        <f>'NumConsumers-1'!E687</f>
        <v>DL</v>
      </c>
      <c r="F687">
        <f>'NumConsumers-1'!F687</f>
        <v>2024</v>
      </c>
      <c r="G687">
        <f>'NumConsumers-1'!G687</f>
        <v>15938.997261560004</v>
      </c>
    </row>
    <row r="688" spans="1:7" x14ac:dyDescent="0.25">
      <c r="A688" t="str">
        <f>'NumConsumers-1'!A688</f>
        <v>RURAL</v>
      </c>
      <c r="B688" t="str">
        <f>'NumConsumers-1'!B688</f>
        <v>Q3</v>
      </c>
      <c r="C688" t="str">
        <f>'NumConsumers-1'!C688</f>
        <v>INDIA</v>
      </c>
      <c r="D688" t="str">
        <f>'NumConsumers-1'!D688</f>
        <v>NR</v>
      </c>
      <c r="E688" t="str">
        <f>'NumConsumers-1'!E688</f>
        <v>DL</v>
      </c>
      <c r="F688">
        <f>'NumConsumers-1'!F688</f>
        <v>2025</v>
      </c>
      <c r="G688">
        <f>'NumConsumers-1'!G688</f>
        <v>15823.413318269408</v>
      </c>
    </row>
    <row r="689" spans="1:7" x14ac:dyDescent="0.25">
      <c r="A689" t="str">
        <f>'NumConsumers-1'!A689</f>
        <v>RURAL</v>
      </c>
      <c r="B689" t="str">
        <f>'NumConsumers-1'!B689</f>
        <v>Q3</v>
      </c>
      <c r="C689" t="str">
        <f>'NumConsumers-1'!C689</f>
        <v>INDIA</v>
      </c>
      <c r="D689" t="str">
        <f>'NumConsumers-1'!D689</f>
        <v>NR</v>
      </c>
      <c r="E689" t="str">
        <f>'NumConsumers-1'!E689</f>
        <v>DL</v>
      </c>
      <c r="F689">
        <f>'NumConsumers-1'!F689</f>
        <v>2026</v>
      </c>
      <c r="G689">
        <f>'NumConsumers-1'!G689</f>
        <v>15686.196968482875</v>
      </c>
    </row>
    <row r="690" spans="1:7" x14ac:dyDescent="0.25">
      <c r="A690" t="str">
        <f>'NumConsumers-1'!A690</f>
        <v>RURAL</v>
      </c>
      <c r="B690" t="str">
        <f>'NumConsumers-1'!B690</f>
        <v>Q3</v>
      </c>
      <c r="C690" t="str">
        <f>'NumConsumers-1'!C690</f>
        <v>INDIA</v>
      </c>
      <c r="D690" t="str">
        <f>'NumConsumers-1'!D690</f>
        <v>NR</v>
      </c>
      <c r="E690" t="str">
        <f>'NumConsumers-1'!E690</f>
        <v>DL</v>
      </c>
      <c r="F690">
        <f>'NumConsumers-1'!F690</f>
        <v>2027</v>
      </c>
      <c r="G690">
        <f>'NumConsumers-1'!G690</f>
        <v>15526.291738718788</v>
      </c>
    </row>
    <row r="691" spans="1:7" x14ac:dyDescent="0.25">
      <c r="A691" t="str">
        <f>'NumConsumers-1'!A691</f>
        <v>RURAL</v>
      </c>
      <c r="B691" t="str">
        <f>'NumConsumers-1'!B691</f>
        <v>Q3</v>
      </c>
      <c r="C691" t="str">
        <f>'NumConsumers-1'!C691</f>
        <v>INDIA</v>
      </c>
      <c r="D691" t="str">
        <f>'NumConsumers-1'!D691</f>
        <v>NR</v>
      </c>
      <c r="E691" t="str">
        <f>'NumConsumers-1'!E691</f>
        <v>DL</v>
      </c>
      <c r="F691">
        <f>'NumConsumers-1'!F691</f>
        <v>2028</v>
      </c>
      <c r="G691">
        <f>'NumConsumers-1'!G691</f>
        <v>15342.472090931313</v>
      </c>
    </row>
    <row r="692" spans="1:7" x14ac:dyDescent="0.25">
      <c r="A692" t="str">
        <f>'NumConsumers-1'!A692</f>
        <v>RURAL</v>
      </c>
      <c r="B692" t="str">
        <f>'NumConsumers-1'!B692</f>
        <v>Q3</v>
      </c>
      <c r="C692" t="str">
        <f>'NumConsumers-1'!C692</f>
        <v>INDIA</v>
      </c>
      <c r="D692" t="str">
        <f>'NumConsumers-1'!D692</f>
        <v>NR</v>
      </c>
      <c r="E692" t="str">
        <f>'NumConsumers-1'!E692</f>
        <v>DL</v>
      </c>
      <c r="F692">
        <f>'NumConsumers-1'!F692</f>
        <v>2029</v>
      </c>
      <c r="G692">
        <f>'NumConsumers-1'!G692</f>
        <v>15133.599603817409</v>
      </c>
    </row>
    <row r="693" spans="1:7" x14ac:dyDescent="0.25">
      <c r="A693" t="str">
        <f>'NumConsumers-1'!A693</f>
        <v>RURAL</v>
      </c>
      <c r="B693" t="str">
        <f>'NumConsumers-1'!B693</f>
        <v>Q3</v>
      </c>
      <c r="C693" t="str">
        <f>'NumConsumers-1'!C693</f>
        <v>INDIA</v>
      </c>
      <c r="D693" t="str">
        <f>'NumConsumers-1'!D693</f>
        <v>NR</v>
      </c>
      <c r="E693" t="str">
        <f>'NumConsumers-1'!E693</f>
        <v>DL</v>
      </c>
      <c r="F693">
        <f>'NumConsumers-1'!F693</f>
        <v>2030</v>
      </c>
      <c r="G693">
        <f>'NumConsumers-1'!G693</f>
        <v>14898.312209181131</v>
      </c>
    </row>
    <row r="694" spans="1:7" x14ac:dyDescent="0.25">
      <c r="A694" t="str">
        <f>'NumConsumers-1'!A694</f>
        <v>RURAL</v>
      </c>
      <c r="B694" t="str">
        <f>'NumConsumers-1'!B694</f>
        <v>Q3</v>
      </c>
      <c r="C694" t="str">
        <f>'NumConsumers-1'!C694</f>
        <v>INDIA</v>
      </c>
      <c r="D694" t="str">
        <f>'NumConsumers-1'!D694</f>
        <v>NR</v>
      </c>
      <c r="E694" t="str">
        <f>'NumConsumers-1'!E694</f>
        <v>DL</v>
      </c>
      <c r="F694">
        <f>'NumConsumers-1'!F694</f>
        <v>2031</v>
      </c>
      <c r="G694">
        <f>'NumConsumers-1'!G694</f>
        <v>14635.334135540741</v>
      </c>
    </row>
    <row r="695" spans="1:7" x14ac:dyDescent="0.25">
      <c r="A695" t="str">
        <f>'NumConsumers-1'!A695</f>
        <v>RURAL</v>
      </c>
      <c r="B695" t="str">
        <f>'NumConsumers-1'!B695</f>
        <v>Q4</v>
      </c>
      <c r="C695" t="str">
        <f>'NumConsumers-1'!C695</f>
        <v>INDIA</v>
      </c>
      <c r="D695" t="str">
        <f>'NumConsumers-1'!D695</f>
        <v>NR</v>
      </c>
      <c r="E695" t="str">
        <f>'NumConsumers-1'!E695</f>
        <v>DL</v>
      </c>
      <c r="F695">
        <f>'NumConsumers-1'!F695</f>
        <v>2021</v>
      </c>
      <c r="G695">
        <f>'NumConsumers-1'!G695</f>
        <v>16166.958606977807</v>
      </c>
    </row>
    <row r="696" spans="1:7" x14ac:dyDescent="0.25">
      <c r="A696" t="str">
        <f>'NumConsumers-1'!A696</f>
        <v>RURAL</v>
      </c>
      <c r="B696" t="str">
        <f>'NumConsumers-1'!B696</f>
        <v>Q4</v>
      </c>
      <c r="C696" t="str">
        <f>'NumConsumers-1'!C696</f>
        <v>INDIA</v>
      </c>
      <c r="D696" t="str">
        <f>'NumConsumers-1'!D696</f>
        <v>NR</v>
      </c>
      <c r="E696" t="str">
        <f>'NumConsumers-1'!E696</f>
        <v>DL</v>
      </c>
      <c r="F696">
        <f>'NumConsumers-1'!F696</f>
        <v>2022</v>
      </c>
      <c r="G696">
        <f>'NumConsumers-1'!G696</f>
        <v>16109.775284194715</v>
      </c>
    </row>
    <row r="697" spans="1:7" x14ac:dyDescent="0.25">
      <c r="A697" t="str">
        <f>'NumConsumers-1'!A697</f>
        <v>RURAL</v>
      </c>
      <c r="B697" t="str">
        <f>'NumConsumers-1'!B697</f>
        <v>Q4</v>
      </c>
      <c r="C697" t="str">
        <f>'NumConsumers-1'!C697</f>
        <v>INDIA</v>
      </c>
      <c r="D697" t="str">
        <f>'NumConsumers-1'!D697</f>
        <v>NR</v>
      </c>
      <c r="E697" t="str">
        <f>'NumConsumers-1'!E697</f>
        <v>DL</v>
      </c>
      <c r="F697">
        <f>'NumConsumers-1'!F697</f>
        <v>2023</v>
      </c>
      <c r="G697">
        <f>'NumConsumers-1'!G697</f>
        <v>16034.092211155999</v>
      </c>
    </row>
    <row r="698" spans="1:7" x14ac:dyDescent="0.25">
      <c r="A698" t="str">
        <f>'NumConsumers-1'!A698</f>
        <v>RURAL</v>
      </c>
      <c r="B698" t="str">
        <f>'NumConsumers-1'!B698</f>
        <v>Q4</v>
      </c>
      <c r="C698" t="str">
        <f>'NumConsumers-1'!C698</f>
        <v>INDIA</v>
      </c>
      <c r="D698" t="str">
        <f>'NumConsumers-1'!D698</f>
        <v>NR</v>
      </c>
      <c r="E698" t="str">
        <f>'NumConsumers-1'!E698</f>
        <v>DL</v>
      </c>
      <c r="F698">
        <f>'NumConsumers-1'!F698</f>
        <v>2024</v>
      </c>
      <c r="G698">
        <f>'NumConsumers-1'!G698</f>
        <v>15938.997261560004</v>
      </c>
    </row>
    <row r="699" spans="1:7" x14ac:dyDescent="0.25">
      <c r="A699" t="str">
        <f>'NumConsumers-1'!A699</f>
        <v>RURAL</v>
      </c>
      <c r="B699" t="str">
        <f>'NumConsumers-1'!B699</f>
        <v>Q4</v>
      </c>
      <c r="C699" t="str">
        <f>'NumConsumers-1'!C699</f>
        <v>INDIA</v>
      </c>
      <c r="D699" t="str">
        <f>'NumConsumers-1'!D699</f>
        <v>NR</v>
      </c>
      <c r="E699" t="str">
        <f>'NumConsumers-1'!E699</f>
        <v>DL</v>
      </c>
      <c r="F699">
        <f>'NumConsumers-1'!F699</f>
        <v>2025</v>
      </c>
      <c r="G699">
        <f>'NumConsumers-1'!G699</f>
        <v>15823.413318269408</v>
      </c>
    </row>
    <row r="700" spans="1:7" x14ac:dyDescent="0.25">
      <c r="A700" t="str">
        <f>'NumConsumers-1'!A700</f>
        <v>RURAL</v>
      </c>
      <c r="B700" t="str">
        <f>'NumConsumers-1'!B700</f>
        <v>Q4</v>
      </c>
      <c r="C700" t="str">
        <f>'NumConsumers-1'!C700</f>
        <v>INDIA</v>
      </c>
      <c r="D700" t="str">
        <f>'NumConsumers-1'!D700</f>
        <v>NR</v>
      </c>
      <c r="E700" t="str">
        <f>'NumConsumers-1'!E700</f>
        <v>DL</v>
      </c>
      <c r="F700">
        <f>'NumConsumers-1'!F700</f>
        <v>2026</v>
      </c>
      <c r="G700">
        <f>'NumConsumers-1'!G700</f>
        <v>15686.196968482875</v>
      </c>
    </row>
    <row r="701" spans="1:7" x14ac:dyDescent="0.25">
      <c r="A701" t="str">
        <f>'NumConsumers-1'!A701</f>
        <v>RURAL</v>
      </c>
      <c r="B701" t="str">
        <f>'NumConsumers-1'!B701</f>
        <v>Q4</v>
      </c>
      <c r="C701" t="str">
        <f>'NumConsumers-1'!C701</f>
        <v>INDIA</v>
      </c>
      <c r="D701" t="str">
        <f>'NumConsumers-1'!D701</f>
        <v>NR</v>
      </c>
      <c r="E701" t="str">
        <f>'NumConsumers-1'!E701</f>
        <v>DL</v>
      </c>
      <c r="F701">
        <f>'NumConsumers-1'!F701</f>
        <v>2027</v>
      </c>
      <c r="G701">
        <f>'NumConsumers-1'!G701</f>
        <v>15526.291738718788</v>
      </c>
    </row>
    <row r="702" spans="1:7" x14ac:dyDescent="0.25">
      <c r="A702" t="str">
        <f>'NumConsumers-1'!A702</f>
        <v>RURAL</v>
      </c>
      <c r="B702" t="str">
        <f>'NumConsumers-1'!B702</f>
        <v>Q4</v>
      </c>
      <c r="C702" t="str">
        <f>'NumConsumers-1'!C702</f>
        <v>INDIA</v>
      </c>
      <c r="D702" t="str">
        <f>'NumConsumers-1'!D702</f>
        <v>NR</v>
      </c>
      <c r="E702" t="str">
        <f>'NumConsumers-1'!E702</f>
        <v>DL</v>
      </c>
      <c r="F702">
        <f>'NumConsumers-1'!F702</f>
        <v>2028</v>
      </c>
      <c r="G702">
        <f>'NumConsumers-1'!G702</f>
        <v>15342.472090931313</v>
      </c>
    </row>
    <row r="703" spans="1:7" x14ac:dyDescent="0.25">
      <c r="A703" t="str">
        <f>'NumConsumers-1'!A703</f>
        <v>RURAL</v>
      </c>
      <c r="B703" t="str">
        <f>'NumConsumers-1'!B703</f>
        <v>Q4</v>
      </c>
      <c r="C703" t="str">
        <f>'NumConsumers-1'!C703</f>
        <v>INDIA</v>
      </c>
      <c r="D703" t="str">
        <f>'NumConsumers-1'!D703</f>
        <v>NR</v>
      </c>
      <c r="E703" t="str">
        <f>'NumConsumers-1'!E703</f>
        <v>DL</v>
      </c>
      <c r="F703">
        <f>'NumConsumers-1'!F703</f>
        <v>2029</v>
      </c>
      <c r="G703">
        <f>'NumConsumers-1'!G703</f>
        <v>15133.599603817409</v>
      </c>
    </row>
    <row r="704" spans="1:7" x14ac:dyDescent="0.25">
      <c r="A704" t="str">
        <f>'NumConsumers-1'!A704</f>
        <v>RURAL</v>
      </c>
      <c r="B704" t="str">
        <f>'NumConsumers-1'!B704</f>
        <v>Q4</v>
      </c>
      <c r="C704" t="str">
        <f>'NumConsumers-1'!C704</f>
        <v>INDIA</v>
      </c>
      <c r="D704" t="str">
        <f>'NumConsumers-1'!D704</f>
        <v>NR</v>
      </c>
      <c r="E704" t="str">
        <f>'NumConsumers-1'!E704</f>
        <v>DL</v>
      </c>
      <c r="F704">
        <f>'NumConsumers-1'!F704</f>
        <v>2030</v>
      </c>
      <c r="G704">
        <f>'NumConsumers-1'!G704</f>
        <v>14898.312209181131</v>
      </c>
    </row>
    <row r="705" spans="1:7" x14ac:dyDescent="0.25">
      <c r="A705" t="str">
        <f>'NumConsumers-1'!A705</f>
        <v>RURAL</v>
      </c>
      <c r="B705" t="str">
        <f>'NumConsumers-1'!B705</f>
        <v>Q4</v>
      </c>
      <c r="C705" t="str">
        <f>'NumConsumers-1'!C705</f>
        <v>INDIA</v>
      </c>
      <c r="D705" t="str">
        <f>'NumConsumers-1'!D705</f>
        <v>NR</v>
      </c>
      <c r="E705" t="str">
        <f>'NumConsumers-1'!E705</f>
        <v>DL</v>
      </c>
      <c r="F705">
        <f>'NumConsumers-1'!F705</f>
        <v>2031</v>
      </c>
      <c r="G705">
        <f>'NumConsumers-1'!G705</f>
        <v>14635.334135540741</v>
      </c>
    </row>
    <row r="706" spans="1:7" x14ac:dyDescent="0.25">
      <c r="A706" t="str">
        <f>'NumConsumers-1'!A706</f>
        <v>RURAL</v>
      </c>
      <c r="B706" t="str">
        <f>'NumConsumers-1'!B706</f>
        <v>Q5</v>
      </c>
      <c r="C706" t="str">
        <f>'NumConsumers-1'!C706</f>
        <v>INDIA</v>
      </c>
      <c r="D706" t="str">
        <f>'NumConsumers-1'!D706</f>
        <v>NR</v>
      </c>
      <c r="E706" t="str">
        <f>'NumConsumers-1'!E706</f>
        <v>DL</v>
      </c>
      <c r="F706">
        <f>'NumConsumers-1'!F706</f>
        <v>2021</v>
      </c>
      <c r="G706">
        <f>'NumConsumers-1'!G706</f>
        <v>16166.958606977807</v>
      </c>
    </row>
    <row r="707" spans="1:7" x14ac:dyDescent="0.25">
      <c r="A707" t="str">
        <f>'NumConsumers-1'!A707</f>
        <v>RURAL</v>
      </c>
      <c r="B707" t="str">
        <f>'NumConsumers-1'!B707</f>
        <v>Q5</v>
      </c>
      <c r="C707" t="str">
        <f>'NumConsumers-1'!C707</f>
        <v>INDIA</v>
      </c>
      <c r="D707" t="str">
        <f>'NumConsumers-1'!D707</f>
        <v>NR</v>
      </c>
      <c r="E707" t="str">
        <f>'NumConsumers-1'!E707</f>
        <v>DL</v>
      </c>
      <c r="F707">
        <f>'NumConsumers-1'!F707</f>
        <v>2022</v>
      </c>
      <c r="G707">
        <f>'NumConsumers-1'!G707</f>
        <v>16109.775284194715</v>
      </c>
    </row>
    <row r="708" spans="1:7" x14ac:dyDescent="0.25">
      <c r="A708" t="str">
        <f>'NumConsumers-1'!A708</f>
        <v>RURAL</v>
      </c>
      <c r="B708" t="str">
        <f>'NumConsumers-1'!B708</f>
        <v>Q5</v>
      </c>
      <c r="C708" t="str">
        <f>'NumConsumers-1'!C708</f>
        <v>INDIA</v>
      </c>
      <c r="D708" t="str">
        <f>'NumConsumers-1'!D708</f>
        <v>NR</v>
      </c>
      <c r="E708" t="str">
        <f>'NumConsumers-1'!E708</f>
        <v>DL</v>
      </c>
      <c r="F708">
        <f>'NumConsumers-1'!F708</f>
        <v>2023</v>
      </c>
      <c r="G708">
        <f>'NumConsumers-1'!G708</f>
        <v>16034.092211155999</v>
      </c>
    </row>
    <row r="709" spans="1:7" x14ac:dyDescent="0.25">
      <c r="A709" t="str">
        <f>'NumConsumers-1'!A709</f>
        <v>RURAL</v>
      </c>
      <c r="B709" t="str">
        <f>'NumConsumers-1'!B709</f>
        <v>Q5</v>
      </c>
      <c r="C709" t="str">
        <f>'NumConsumers-1'!C709</f>
        <v>INDIA</v>
      </c>
      <c r="D709" t="str">
        <f>'NumConsumers-1'!D709</f>
        <v>NR</v>
      </c>
      <c r="E709" t="str">
        <f>'NumConsumers-1'!E709</f>
        <v>DL</v>
      </c>
      <c r="F709">
        <f>'NumConsumers-1'!F709</f>
        <v>2024</v>
      </c>
      <c r="G709">
        <f>'NumConsumers-1'!G709</f>
        <v>15938.997261560004</v>
      </c>
    </row>
    <row r="710" spans="1:7" x14ac:dyDescent="0.25">
      <c r="A710" t="str">
        <f>'NumConsumers-1'!A710</f>
        <v>RURAL</v>
      </c>
      <c r="B710" t="str">
        <f>'NumConsumers-1'!B710</f>
        <v>Q5</v>
      </c>
      <c r="C710" t="str">
        <f>'NumConsumers-1'!C710</f>
        <v>INDIA</v>
      </c>
      <c r="D710" t="str">
        <f>'NumConsumers-1'!D710</f>
        <v>NR</v>
      </c>
      <c r="E710" t="str">
        <f>'NumConsumers-1'!E710</f>
        <v>DL</v>
      </c>
      <c r="F710">
        <f>'NumConsumers-1'!F710</f>
        <v>2025</v>
      </c>
      <c r="G710">
        <f>'NumConsumers-1'!G710</f>
        <v>15823.413318269408</v>
      </c>
    </row>
    <row r="711" spans="1:7" x14ac:dyDescent="0.25">
      <c r="A711" t="str">
        <f>'NumConsumers-1'!A711</f>
        <v>RURAL</v>
      </c>
      <c r="B711" t="str">
        <f>'NumConsumers-1'!B711</f>
        <v>Q5</v>
      </c>
      <c r="C711" t="str">
        <f>'NumConsumers-1'!C711</f>
        <v>INDIA</v>
      </c>
      <c r="D711" t="str">
        <f>'NumConsumers-1'!D711</f>
        <v>NR</v>
      </c>
      <c r="E711" t="str">
        <f>'NumConsumers-1'!E711</f>
        <v>DL</v>
      </c>
      <c r="F711">
        <f>'NumConsumers-1'!F711</f>
        <v>2026</v>
      </c>
      <c r="G711">
        <f>'NumConsumers-1'!G711</f>
        <v>15686.196968482875</v>
      </c>
    </row>
    <row r="712" spans="1:7" x14ac:dyDescent="0.25">
      <c r="A712" t="str">
        <f>'NumConsumers-1'!A712</f>
        <v>RURAL</v>
      </c>
      <c r="B712" t="str">
        <f>'NumConsumers-1'!B712</f>
        <v>Q5</v>
      </c>
      <c r="C712" t="str">
        <f>'NumConsumers-1'!C712</f>
        <v>INDIA</v>
      </c>
      <c r="D712" t="str">
        <f>'NumConsumers-1'!D712</f>
        <v>NR</v>
      </c>
      <c r="E712" t="str">
        <f>'NumConsumers-1'!E712</f>
        <v>DL</v>
      </c>
      <c r="F712">
        <f>'NumConsumers-1'!F712</f>
        <v>2027</v>
      </c>
      <c r="G712">
        <f>'NumConsumers-1'!G712</f>
        <v>15526.291738718788</v>
      </c>
    </row>
    <row r="713" spans="1:7" x14ac:dyDescent="0.25">
      <c r="A713" t="str">
        <f>'NumConsumers-1'!A713</f>
        <v>RURAL</v>
      </c>
      <c r="B713" t="str">
        <f>'NumConsumers-1'!B713</f>
        <v>Q5</v>
      </c>
      <c r="C713" t="str">
        <f>'NumConsumers-1'!C713</f>
        <v>INDIA</v>
      </c>
      <c r="D713" t="str">
        <f>'NumConsumers-1'!D713</f>
        <v>NR</v>
      </c>
      <c r="E713" t="str">
        <f>'NumConsumers-1'!E713</f>
        <v>DL</v>
      </c>
      <c r="F713">
        <f>'NumConsumers-1'!F713</f>
        <v>2028</v>
      </c>
      <c r="G713">
        <f>'NumConsumers-1'!G713</f>
        <v>15342.472090931313</v>
      </c>
    </row>
    <row r="714" spans="1:7" x14ac:dyDescent="0.25">
      <c r="A714" t="str">
        <f>'NumConsumers-1'!A714</f>
        <v>RURAL</v>
      </c>
      <c r="B714" t="str">
        <f>'NumConsumers-1'!B714</f>
        <v>Q5</v>
      </c>
      <c r="C714" t="str">
        <f>'NumConsumers-1'!C714</f>
        <v>INDIA</v>
      </c>
      <c r="D714" t="str">
        <f>'NumConsumers-1'!D714</f>
        <v>NR</v>
      </c>
      <c r="E714" t="str">
        <f>'NumConsumers-1'!E714</f>
        <v>DL</v>
      </c>
      <c r="F714">
        <f>'NumConsumers-1'!F714</f>
        <v>2029</v>
      </c>
      <c r="G714">
        <f>'NumConsumers-1'!G714</f>
        <v>15133.599603817409</v>
      </c>
    </row>
    <row r="715" spans="1:7" x14ac:dyDescent="0.25">
      <c r="A715" t="str">
        <f>'NumConsumers-1'!A715</f>
        <v>RURAL</v>
      </c>
      <c r="B715" t="str">
        <f>'NumConsumers-1'!B715</f>
        <v>Q5</v>
      </c>
      <c r="C715" t="str">
        <f>'NumConsumers-1'!C715</f>
        <v>INDIA</v>
      </c>
      <c r="D715" t="str">
        <f>'NumConsumers-1'!D715</f>
        <v>NR</v>
      </c>
      <c r="E715" t="str">
        <f>'NumConsumers-1'!E715</f>
        <v>DL</v>
      </c>
      <c r="F715">
        <f>'NumConsumers-1'!F715</f>
        <v>2030</v>
      </c>
      <c r="G715">
        <f>'NumConsumers-1'!G715</f>
        <v>14898.312209181131</v>
      </c>
    </row>
    <row r="716" spans="1:7" x14ac:dyDescent="0.25">
      <c r="A716" t="str">
        <f>'NumConsumers-1'!A716</f>
        <v>RURAL</v>
      </c>
      <c r="B716" t="str">
        <f>'NumConsumers-1'!B716</f>
        <v>Q5</v>
      </c>
      <c r="C716" t="str">
        <f>'NumConsumers-1'!C716</f>
        <v>INDIA</v>
      </c>
      <c r="D716" t="str">
        <f>'NumConsumers-1'!D716</f>
        <v>NR</v>
      </c>
      <c r="E716" t="str">
        <f>'NumConsumers-1'!E716</f>
        <v>DL</v>
      </c>
      <c r="F716">
        <f>'NumConsumers-1'!F716</f>
        <v>2031</v>
      </c>
      <c r="G716">
        <f>'NumConsumers-1'!G716</f>
        <v>14635.334135540741</v>
      </c>
    </row>
    <row r="717" spans="1:7" x14ac:dyDescent="0.25">
      <c r="A717" t="str">
        <f>'NumConsumers-1'!A717</f>
        <v>URBAN</v>
      </c>
      <c r="B717" t="str">
        <f>'NumConsumers-1'!B717</f>
        <v>Q1</v>
      </c>
      <c r="C717" t="str">
        <f>'NumConsumers-1'!C717</f>
        <v>INDIA</v>
      </c>
      <c r="D717" t="str">
        <f>'NumConsumers-1'!D717</f>
        <v>NR</v>
      </c>
      <c r="E717" t="str">
        <f>'NumConsumers-1'!E717</f>
        <v>DL</v>
      </c>
      <c r="F717">
        <f>'NumConsumers-1'!F717</f>
        <v>2021</v>
      </c>
      <c r="G717">
        <f>'NumConsumers-1'!G717</f>
        <v>1116096.1744841998</v>
      </c>
    </row>
    <row r="718" spans="1:7" x14ac:dyDescent="0.25">
      <c r="A718" t="str">
        <f>'NumConsumers-1'!A718</f>
        <v>URBAN</v>
      </c>
      <c r="B718" t="str">
        <f>'NumConsumers-1'!B718</f>
        <v>Q1</v>
      </c>
      <c r="C718" t="str">
        <f>'NumConsumers-1'!C718</f>
        <v>INDIA</v>
      </c>
      <c r="D718" t="str">
        <f>'NumConsumers-1'!D718</f>
        <v>NR</v>
      </c>
      <c r="E718" t="str">
        <f>'NumConsumers-1'!E718</f>
        <v>DL</v>
      </c>
      <c r="F718">
        <f>'NumConsumers-1'!F718</f>
        <v>2022</v>
      </c>
      <c r="G718">
        <f>'NumConsumers-1'!G718</f>
        <v>1152840.6658151727</v>
      </c>
    </row>
    <row r="719" spans="1:7" x14ac:dyDescent="0.25">
      <c r="A719" t="str">
        <f>'NumConsumers-1'!A719</f>
        <v>URBAN</v>
      </c>
      <c r="B719" t="str">
        <f>'NumConsumers-1'!B719</f>
        <v>Q1</v>
      </c>
      <c r="C719" t="str">
        <f>'NumConsumers-1'!C719</f>
        <v>INDIA</v>
      </c>
      <c r="D719" t="str">
        <f>'NumConsumers-1'!D719</f>
        <v>NR</v>
      </c>
      <c r="E719" t="str">
        <f>'NumConsumers-1'!E719</f>
        <v>DL</v>
      </c>
      <c r="F719">
        <f>'NumConsumers-1'!F719</f>
        <v>2023</v>
      </c>
      <c r="G719">
        <f>'NumConsumers-1'!G719</f>
        <v>1190707.9569228929</v>
      </c>
    </row>
    <row r="720" spans="1:7" x14ac:dyDescent="0.25">
      <c r="A720" t="str">
        <f>'NumConsumers-1'!A720</f>
        <v>URBAN</v>
      </c>
      <c r="B720" t="str">
        <f>'NumConsumers-1'!B720</f>
        <v>Q1</v>
      </c>
      <c r="C720" t="str">
        <f>'NumConsumers-1'!C720</f>
        <v>INDIA</v>
      </c>
      <c r="D720" t="str">
        <f>'NumConsumers-1'!D720</f>
        <v>NR</v>
      </c>
      <c r="E720" t="str">
        <f>'NumConsumers-1'!E720</f>
        <v>DL</v>
      </c>
      <c r="F720">
        <f>'NumConsumers-1'!F720</f>
        <v>2024</v>
      </c>
      <c r="G720">
        <f>'NumConsumers-1'!G720</f>
        <v>1229729.6053645955</v>
      </c>
    </row>
    <row r="721" spans="1:7" x14ac:dyDescent="0.25">
      <c r="A721" t="str">
        <f>'NumConsumers-1'!A721</f>
        <v>URBAN</v>
      </c>
      <c r="B721" t="str">
        <f>'NumConsumers-1'!B721</f>
        <v>Q1</v>
      </c>
      <c r="C721" t="str">
        <f>'NumConsumers-1'!C721</f>
        <v>INDIA</v>
      </c>
      <c r="D721" t="str">
        <f>'NumConsumers-1'!D721</f>
        <v>NR</v>
      </c>
      <c r="E721" t="str">
        <f>'NumConsumers-1'!E721</f>
        <v>DL</v>
      </c>
      <c r="F721">
        <f>'NumConsumers-1'!F721</f>
        <v>2025</v>
      </c>
      <c r="G721">
        <f>'NumConsumers-1'!G721</f>
        <v>1269938.1107883875</v>
      </c>
    </row>
    <row r="722" spans="1:7" x14ac:dyDescent="0.25">
      <c r="A722" t="str">
        <f>'NumConsumers-1'!A722</f>
        <v>URBAN</v>
      </c>
      <c r="B722" t="str">
        <f>'NumConsumers-1'!B722</f>
        <v>Q1</v>
      </c>
      <c r="C722" t="str">
        <f>'NumConsumers-1'!C722</f>
        <v>INDIA</v>
      </c>
      <c r="D722" t="str">
        <f>'NumConsumers-1'!D722</f>
        <v>NR</v>
      </c>
      <c r="E722" t="str">
        <f>'NumConsumers-1'!E722</f>
        <v>DL</v>
      </c>
      <c r="F722">
        <f>'NumConsumers-1'!F722</f>
        <v>2026</v>
      </c>
      <c r="G722">
        <f>'NumConsumers-1'!G722</f>
        <v>1311366.7596504383</v>
      </c>
    </row>
    <row r="723" spans="1:7" x14ac:dyDescent="0.25">
      <c r="A723" t="str">
        <f>'NumConsumers-1'!A723</f>
        <v>URBAN</v>
      </c>
      <c r="B723" t="str">
        <f>'NumConsumers-1'!B723</f>
        <v>Q1</v>
      </c>
      <c r="C723" t="str">
        <f>'NumConsumers-1'!C723</f>
        <v>INDIA</v>
      </c>
      <c r="D723" t="str">
        <f>'NumConsumers-1'!D723</f>
        <v>NR</v>
      </c>
      <c r="E723" t="str">
        <f>'NumConsumers-1'!E723</f>
        <v>DL</v>
      </c>
      <c r="F723">
        <f>'NumConsumers-1'!F723</f>
        <v>2027</v>
      </c>
      <c r="G723">
        <f>'NumConsumers-1'!G723</f>
        <v>1354049.7464039715</v>
      </c>
    </row>
    <row r="724" spans="1:7" x14ac:dyDescent="0.25">
      <c r="A724" t="str">
        <f>'NumConsumers-1'!A724</f>
        <v>URBAN</v>
      </c>
      <c r="B724" t="str">
        <f>'NumConsumers-1'!B724</f>
        <v>Q1</v>
      </c>
      <c r="C724" t="str">
        <f>'NumConsumers-1'!C724</f>
        <v>INDIA</v>
      </c>
      <c r="D724" t="str">
        <f>'NumConsumers-1'!D724</f>
        <v>NR</v>
      </c>
      <c r="E724" t="str">
        <f>'NumConsumers-1'!E724</f>
        <v>DL</v>
      </c>
      <c r="F724">
        <f>'NumConsumers-1'!F724</f>
        <v>2028</v>
      </c>
      <c r="G724">
        <f>'NumConsumers-1'!G724</f>
        <v>1398022.1276303253</v>
      </c>
    </row>
    <row r="725" spans="1:7" x14ac:dyDescent="0.25">
      <c r="A725" t="str">
        <f>'NumConsumers-1'!A725</f>
        <v>URBAN</v>
      </c>
      <c r="B725" t="str">
        <f>'NumConsumers-1'!B725</f>
        <v>Q1</v>
      </c>
      <c r="C725" t="str">
        <f>'NumConsumers-1'!C725</f>
        <v>INDIA</v>
      </c>
      <c r="D725" t="str">
        <f>'NumConsumers-1'!D725</f>
        <v>NR</v>
      </c>
      <c r="E725" t="str">
        <f>'NumConsumers-1'!E725</f>
        <v>DL</v>
      </c>
      <c r="F725">
        <f>'NumConsumers-1'!F725</f>
        <v>2029</v>
      </c>
      <c r="G725">
        <f>'NumConsumers-1'!G725</f>
        <v>1443319.8310863425</v>
      </c>
    </row>
    <row r="726" spans="1:7" x14ac:dyDescent="0.25">
      <c r="A726" t="str">
        <f>'NumConsumers-1'!A726</f>
        <v>URBAN</v>
      </c>
      <c r="B726" t="str">
        <f>'NumConsumers-1'!B726</f>
        <v>Q1</v>
      </c>
      <c r="C726" t="str">
        <f>'NumConsumers-1'!C726</f>
        <v>INDIA</v>
      </c>
      <c r="D726" t="str">
        <f>'NumConsumers-1'!D726</f>
        <v>NR</v>
      </c>
      <c r="E726" t="str">
        <f>'NumConsumers-1'!E726</f>
        <v>DL</v>
      </c>
      <c r="F726">
        <f>'NumConsumers-1'!F726</f>
        <v>2030</v>
      </c>
      <c r="G726">
        <f>'NumConsumers-1'!G726</f>
        <v>1489979.8388557441</v>
      </c>
    </row>
    <row r="727" spans="1:7" x14ac:dyDescent="0.25">
      <c r="A727" t="str">
        <f>'NumConsumers-1'!A727</f>
        <v>URBAN</v>
      </c>
      <c r="B727" t="str">
        <f>'NumConsumers-1'!B727</f>
        <v>Q1</v>
      </c>
      <c r="C727" t="str">
        <f>'NumConsumers-1'!C727</f>
        <v>INDIA</v>
      </c>
      <c r="D727" t="str">
        <f>'NumConsumers-1'!D727</f>
        <v>NR</v>
      </c>
      <c r="E727" t="str">
        <f>'NumConsumers-1'!E727</f>
        <v>DL</v>
      </c>
      <c r="F727">
        <f>'NumConsumers-1'!F727</f>
        <v>2031</v>
      </c>
      <c r="G727">
        <f>'NumConsumers-1'!G727</f>
        <v>1538040.0265030959</v>
      </c>
    </row>
    <row r="728" spans="1:7" x14ac:dyDescent="0.25">
      <c r="A728" t="str">
        <f>'NumConsumers-1'!A728</f>
        <v>URBAN</v>
      </c>
      <c r="B728" t="str">
        <f>'NumConsumers-1'!B728</f>
        <v>Q2</v>
      </c>
      <c r="C728" t="str">
        <f>'NumConsumers-1'!C728</f>
        <v>INDIA</v>
      </c>
      <c r="D728" t="str">
        <f>'NumConsumers-1'!D728</f>
        <v>NR</v>
      </c>
      <c r="E728" t="str">
        <f>'NumConsumers-1'!E728</f>
        <v>DL</v>
      </c>
      <c r="F728">
        <f>'NumConsumers-1'!F728</f>
        <v>2021</v>
      </c>
      <c r="G728">
        <f>'NumConsumers-1'!G728</f>
        <v>1116096.1744841998</v>
      </c>
    </row>
    <row r="729" spans="1:7" x14ac:dyDescent="0.25">
      <c r="A729" t="str">
        <f>'NumConsumers-1'!A729</f>
        <v>URBAN</v>
      </c>
      <c r="B729" t="str">
        <f>'NumConsumers-1'!B729</f>
        <v>Q2</v>
      </c>
      <c r="C729" t="str">
        <f>'NumConsumers-1'!C729</f>
        <v>INDIA</v>
      </c>
      <c r="D729" t="str">
        <f>'NumConsumers-1'!D729</f>
        <v>NR</v>
      </c>
      <c r="E729" t="str">
        <f>'NumConsumers-1'!E729</f>
        <v>DL</v>
      </c>
      <c r="F729">
        <f>'NumConsumers-1'!F729</f>
        <v>2022</v>
      </c>
      <c r="G729">
        <f>'NumConsumers-1'!G729</f>
        <v>1152840.6658151727</v>
      </c>
    </row>
    <row r="730" spans="1:7" x14ac:dyDescent="0.25">
      <c r="A730" t="str">
        <f>'NumConsumers-1'!A730</f>
        <v>URBAN</v>
      </c>
      <c r="B730" t="str">
        <f>'NumConsumers-1'!B730</f>
        <v>Q2</v>
      </c>
      <c r="C730" t="str">
        <f>'NumConsumers-1'!C730</f>
        <v>INDIA</v>
      </c>
      <c r="D730" t="str">
        <f>'NumConsumers-1'!D730</f>
        <v>NR</v>
      </c>
      <c r="E730" t="str">
        <f>'NumConsumers-1'!E730</f>
        <v>DL</v>
      </c>
      <c r="F730">
        <f>'NumConsumers-1'!F730</f>
        <v>2023</v>
      </c>
      <c r="G730">
        <f>'NumConsumers-1'!G730</f>
        <v>1190707.9569228929</v>
      </c>
    </row>
    <row r="731" spans="1:7" x14ac:dyDescent="0.25">
      <c r="A731" t="str">
        <f>'NumConsumers-1'!A731</f>
        <v>URBAN</v>
      </c>
      <c r="B731" t="str">
        <f>'NumConsumers-1'!B731</f>
        <v>Q2</v>
      </c>
      <c r="C731" t="str">
        <f>'NumConsumers-1'!C731</f>
        <v>INDIA</v>
      </c>
      <c r="D731" t="str">
        <f>'NumConsumers-1'!D731</f>
        <v>NR</v>
      </c>
      <c r="E731" t="str">
        <f>'NumConsumers-1'!E731</f>
        <v>DL</v>
      </c>
      <c r="F731">
        <f>'NumConsumers-1'!F731</f>
        <v>2024</v>
      </c>
      <c r="G731">
        <f>'NumConsumers-1'!G731</f>
        <v>1229729.6053645955</v>
      </c>
    </row>
    <row r="732" spans="1:7" x14ac:dyDescent="0.25">
      <c r="A732" t="str">
        <f>'NumConsumers-1'!A732</f>
        <v>URBAN</v>
      </c>
      <c r="B732" t="str">
        <f>'NumConsumers-1'!B732</f>
        <v>Q2</v>
      </c>
      <c r="C732" t="str">
        <f>'NumConsumers-1'!C732</f>
        <v>INDIA</v>
      </c>
      <c r="D732" t="str">
        <f>'NumConsumers-1'!D732</f>
        <v>NR</v>
      </c>
      <c r="E732" t="str">
        <f>'NumConsumers-1'!E732</f>
        <v>DL</v>
      </c>
      <c r="F732">
        <f>'NumConsumers-1'!F732</f>
        <v>2025</v>
      </c>
      <c r="G732">
        <f>'NumConsumers-1'!G732</f>
        <v>1269938.1107883875</v>
      </c>
    </row>
    <row r="733" spans="1:7" x14ac:dyDescent="0.25">
      <c r="A733" t="str">
        <f>'NumConsumers-1'!A733</f>
        <v>URBAN</v>
      </c>
      <c r="B733" t="str">
        <f>'NumConsumers-1'!B733</f>
        <v>Q2</v>
      </c>
      <c r="C733" t="str">
        <f>'NumConsumers-1'!C733</f>
        <v>INDIA</v>
      </c>
      <c r="D733" t="str">
        <f>'NumConsumers-1'!D733</f>
        <v>NR</v>
      </c>
      <c r="E733" t="str">
        <f>'NumConsumers-1'!E733</f>
        <v>DL</v>
      </c>
      <c r="F733">
        <f>'NumConsumers-1'!F733</f>
        <v>2026</v>
      </c>
      <c r="G733">
        <f>'NumConsumers-1'!G733</f>
        <v>1311366.7596504383</v>
      </c>
    </row>
    <row r="734" spans="1:7" x14ac:dyDescent="0.25">
      <c r="A734" t="str">
        <f>'NumConsumers-1'!A734</f>
        <v>URBAN</v>
      </c>
      <c r="B734" t="str">
        <f>'NumConsumers-1'!B734</f>
        <v>Q2</v>
      </c>
      <c r="C734" t="str">
        <f>'NumConsumers-1'!C734</f>
        <v>INDIA</v>
      </c>
      <c r="D734" t="str">
        <f>'NumConsumers-1'!D734</f>
        <v>NR</v>
      </c>
      <c r="E734" t="str">
        <f>'NumConsumers-1'!E734</f>
        <v>DL</v>
      </c>
      <c r="F734">
        <f>'NumConsumers-1'!F734</f>
        <v>2027</v>
      </c>
      <c r="G734">
        <f>'NumConsumers-1'!G734</f>
        <v>1354049.7464039715</v>
      </c>
    </row>
    <row r="735" spans="1:7" x14ac:dyDescent="0.25">
      <c r="A735" t="str">
        <f>'NumConsumers-1'!A735</f>
        <v>URBAN</v>
      </c>
      <c r="B735" t="str">
        <f>'NumConsumers-1'!B735</f>
        <v>Q2</v>
      </c>
      <c r="C735" t="str">
        <f>'NumConsumers-1'!C735</f>
        <v>INDIA</v>
      </c>
      <c r="D735" t="str">
        <f>'NumConsumers-1'!D735</f>
        <v>NR</v>
      </c>
      <c r="E735" t="str">
        <f>'NumConsumers-1'!E735</f>
        <v>DL</v>
      </c>
      <c r="F735">
        <f>'NumConsumers-1'!F735</f>
        <v>2028</v>
      </c>
      <c r="G735">
        <f>'NumConsumers-1'!G735</f>
        <v>1398022.1276303253</v>
      </c>
    </row>
    <row r="736" spans="1:7" x14ac:dyDescent="0.25">
      <c r="A736" t="str">
        <f>'NumConsumers-1'!A736</f>
        <v>URBAN</v>
      </c>
      <c r="B736" t="str">
        <f>'NumConsumers-1'!B736</f>
        <v>Q2</v>
      </c>
      <c r="C736" t="str">
        <f>'NumConsumers-1'!C736</f>
        <v>INDIA</v>
      </c>
      <c r="D736" t="str">
        <f>'NumConsumers-1'!D736</f>
        <v>NR</v>
      </c>
      <c r="E736" t="str">
        <f>'NumConsumers-1'!E736</f>
        <v>DL</v>
      </c>
      <c r="F736">
        <f>'NumConsumers-1'!F736</f>
        <v>2029</v>
      </c>
      <c r="G736">
        <f>'NumConsumers-1'!G736</f>
        <v>1443319.8310863425</v>
      </c>
    </row>
    <row r="737" spans="1:7" x14ac:dyDescent="0.25">
      <c r="A737" t="str">
        <f>'NumConsumers-1'!A737</f>
        <v>URBAN</v>
      </c>
      <c r="B737" t="str">
        <f>'NumConsumers-1'!B737</f>
        <v>Q2</v>
      </c>
      <c r="C737" t="str">
        <f>'NumConsumers-1'!C737</f>
        <v>INDIA</v>
      </c>
      <c r="D737" t="str">
        <f>'NumConsumers-1'!D737</f>
        <v>NR</v>
      </c>
      <c r="E737" t="str">
        <f>'NumConsumers-1'!E737</f>
        <v>DL</v>
      </c>
      <c r="F737">
        <f>'NumConsumers-1'!F737</f>
        <v>2030</v>
      </c>
      <c r="G737">
        <f>'NumConsumers-1'!G737</f>
        <v>1489979.8388557441</v>
      </c>
    </row>
    <row r="738" spans="1:7" x14ac:dyDescent="0.25">
      <c r="A738" t="str">
        <f>'NumConsumers-1'!A738</f>
        <v>URBAN</v>
      </c>
      <c r="B738" t="str">
        <f>'NumConsumers-1'!B738</f>
        <v>Q2</v>
      </c>
      <c r="C738" t="str">
        <f>'NumConsumers-1'!C738</f>
        <v>INDIA</v>
      </c>
      <c r="D738" t="str">
        <f>'NumConsumers-1'!D738</f>
        <v>NR</v>
      </c>
      <c r="E738" t="str">
        <f>'NumConsumers-1'!E738</f>
        <v>DL</v>
      </c>
      <c r="F738">
        <f>'NumConsumers-1'!F738</f>
        <v>2031</v>
      </c>
      <c r="G738">
        <f>'NumConsumers-1'!G738</f>
        <v>1538040.0265030959</v>
      </c>
    </row>
    <row r="739" spans="1:7" x14ac:dyDescent="0.25">
      <c r="A739" t="str">
        <f>'NumConsumers-1'!A739</f>
        <v>URBAN</v>
      </c>
      <c r="B739" t="str">
        <f>'NumConsumers-1'!B739</f>
        <v>Q3</v>
      </c>
      <c r="C739" t="str">
        <f>'NumConsumers-1'!C739</f>
        <v>INDIA</v>
      </c>
      <c r="D739" t="str">
        <f>'NumConsumers-1'!D739</f>
        <v>NR</v>
      </c>
      <c r="E739" t="str">
        <f>'NumConsumers-1'!E739</f>
        <v>DL</v>
      </c>
      <c r="F739">
        <f>'NumConsumers-1'!F739</f>
        <v>2021</v>
      </c>
      <c r="G739">
        <f>'NumConsumers-1'!G739</f>
        <v>1116096.1744841998</v>
      </c>
    </row>
    <row r="740" spans="1:7" x14ac:dyDescent="0.25">
      <c r="A740" t="str">
        <f>'NumConsumers-1'!A740</f>
        <v>URBAN</v>
      </c>
      <c r="B740" t="str">
        <f>'NumConsumers-1'!B740</f>
        <v>Q3</v>
      </c>
      <c r="C740" t="str">
        <f>'NumConsumers-1'!C740</f>
        <v>INDIA</v>
      </c>
      <c r="D740" t="str">
        <f>'NumConsumers-1'!D740</f>
        <v>NR</v>
      </c>
      <c r="E740" t="str">
        <f>'NumConsumers-1'!E740</f>
        <v>DL</v>
      </c>
      <c r="F740">
        <f>'NumConsumers-1'!F740</f>
        <v>2022</v>
      </c>
      <c r="G740">
        <f>'NumConsumers-1'!G740</f>
        <v>1152840.6658151727</v>
      </c>
    </row>
    <row r="741" spans="1:7" x14ac:dyDescent="0.25">
      <c r="A741" t="str">
        <f>'NumConsumers-1'!A741</f>
        <v>URBAN</v>
      </c>
      <c r="B741" t="str">
        <f>'NumConsumers-1'!B741</f>
        <v>Q3</v>
      </c>
      <c r="C741" t="str">
        <f>'NumConsumers-1'!C741</f>
        <v>INDIA</v>
      </c>
      <c r="D741" t="str">
        <f>'NumConsumers-1'!D741</f>
        <v>NR</v>
      </c>
      <c r="E741" t="str">
        <f>'NumConsumers-1'!E741</f>
        <v>DL</v>
      </c>
      <c r="F741">
        <f>'NumConsumers-1'!F741</f>
        <v>2023</v>
      </c>
      <c r="G741">
        <f>'NumConsumers-1'!G741</f>
        <v>1190707.9569228929</v>
      </c>
    </row>
    <row r="742" spans="1:7" x14ac:dyDescent="0.25">
      <c r="A742" t="str">
        <f>'NumConsumers-1'!A742</f>
        <v>URBAN</v>
      </c>
      <c r="B742" t="str">
        <f>'NumConsumers-1'!B742</f>
        <v>Q3</v>
      </c>
      <c r="C742" t="str">
        <f>'NumConsumers-1'!C742</f>
        <v>INDIA</v>
      </c>
      <c r="D742" t="str">
        <f>'NumConsumers-1'!D742</f>
        <v>NR</v>
      </c>
      <c r="E742" t="str">
        <f>'NumConsumers-1'!E742</f>
        <v>DL</v>
      </c>
      <c r="F742">
        <f>'NumConsumers-1'!F742</f>
        <v>2024</v>
      </c>
      <c r="G742">
        <f>'NumConsumers-1'!G742</f>
        <v>1229729.6053645955</v>
      </c>
    </row>
    <row r="743" spans="1:7" x14ac:dyDescent="0.25">
      <c r="A743" t="str">
        <f>'NumConsumers-1'!A743</f>
        <v>URBAN</v>
      </c>
      <c r="B743" t="str">
        <f>'NumConsumers-1'!B743</f>
        <v>Q3</v>
      </c>
      <c r="C743" t="str">
        <f>'NumConsumers-1'!C743</f>
        <v>INDIA</v>
      </c>
      <c r="D743" t="str">
        <f>'NumConsumers-1'!D743</f>
        <v>NR</v>
      </c>
      <c r="E743" t="str">
        <f>'NumConsumers-1'!E743</f>
        <v>DL</v>
      </c>
      <c r="F743">
        <f>'NumConsumers-1'!F743</f>
        <v>2025</v>
      </c>
      <c r="G743">
        <f>'NumConsumers-1'!G743</f>
        <v>1269938.1107883875</v>
      </c>
    </row>
    <row r="744" spans="1:7" x14ac:dyDescent="0.25">
      <c r="A744" t="str">
        <f>'NumConsumers-1'!A744</f>
        <v>URBAN</v>
      </c>
      <c r="B744" t="str">
        <f>'NumConsumers-1'!B744</f>
        <v>Q3</v>
      </c>
      <c r="C744" t="str">
        <f>'NumConsumers-1'!C744</f>
        <v>INDIA</v>
      </c>
      <c r="D744" t="str">
        <f>'NumConsumers-1'!D744</f>
        <v>NR</v>
      </c>
      <c r="E744" t="str">
        <f>'NumConsumers-1'!E744</f>
        <v>DL</v>
      </c>
      <c r="F744">
        <f>'NumConsumers-1'!F744</f>
        <v>2026</v>
      </c>
      <c r="G744">
        <f>'NumConsumers-1'!G744</f>
        <v>1311366.7596504383</v>
      </c>
    </row>
    <row r="745" spans="1:7" x14ac:dyDescent="0.25">
      <c r="A745" t="str">
        <f>'NumConsumers-1'!A745</f>
        <v>URBAN</v>
      </c>
      <c r="B745" t="str">
        <f>'NumConsumers-1'!B745</f>
        <v>Q3</v>
      </c>
      <c r="C745" t="str">
        <f>'NumConsumers-1'!C745</f>
        <v>INDIA</v>
      </c>
      <c r="D745" t="str">
        <f>'NumConsumers-1'!D745</f>
        <v>NR</v>
      </c>
      <c r="E745" t="str">
        <f>'NumConsumers-1'!E745</f>
        <v>DL</v>
      </c>
      <c r="F745">
        <f>'NumConsumers-1'!F745</f>
        <v>2027</v>
      </c>
      <c r="G745">
        <f>'NumConsumers-1'!G745</f>
        <v>1354049.7464039715</v>
      </c>
    </row>
    <row r="746" spans="1:7" x14ac:dyDescent="0.25">
      <c r="A746" t="str">
        <f>'NumConsumers-1'!A746</f>
        <v>URBAN</v>
      </c>
      <c r="B746" t="str">
        <f>'NumConsumers-1'!B746</f>
        <v>Q3</v>
      </c>
      <c r="C746" t="str">
        <f>'NumConsumers-1'!C746</f>
        <v>INDIA</v>
      </c>
      <c r="D746" t="str">
        <f>'NumConsumers-1'!D746</f>
        <v>NR</v>
      </c>
      <c r="E746" t="str">
        <f>'NumConsumers-1'!E746</f>
        <v>DL</v>
      </c>
      <c r="F746">
        <f>'NumConsumers-1'!F746</f>
        <v>2028</v>
      </c>
      <c r="G746">
        <f>'NumConsumers-1'!G746</f>
        <v>1398022.1276303253</v>
      </c>
    </row>
    <row r="747" spans="1:7" x14ac:dyDescent="0.25">
      <c r="A747" t="str">
        <f>'NumConsumers-1'!A747</f>
        <v>URBAN</v>
      </c>
      <c r="B747" t="str">
        <f>'NumConsumers-1'!B747</f>
        <v>Q3</v>
      </c>
      <c r="C747" t="str">
        <f>'NumConsumers-1'!C747</f>
        <v>INDIA</v>
      </c>
      <c r="D747" t="str">
        <f>'NumConsumers-1'!D747</f>
        <v>NR</v>
      </c>
      <c r="E747" t="str">
        <f>'NumConsumers-1'!E747</f>
        <v>DL</v>
      </c>
      <c r="F747">
        <f>'NumConsumers-1'!F747</f>
        <v>2029</v>
      </c>
      <c r="G747">
        <f>'NumConsumers-1'!G747</f>
        <v>1443319.8310863425</v>
      </c>
    </row>
    <row r="748" spans="1:7" x14ac:dyDescent="0.25">
      <c r="A748" t="str">
        <f>'NumConsumers-1'!A748</f>
        <v>URBAN</v>
      </c>
      <c r="B748" t="str">
        <f>'NumConsumers-1'!B748</f>
        <v>Q3</v>
      </c>
      <c r="C748" t="str">
        <f>'NumConsumers-1'!C748</f>
        <v>INDIA</v>
      </c>
      <c r="D748" t="str">
        <f>'NumConsumers-1'!D748</f>
        <v>NR</v>
      </c>
      <c r="E748" t="str">
        <f>'NumConsumers-1'!E748</f>
        <v>DL</v>
      </c>
      <c r="F748">
        <f>'NumConsumers-1'!F748</f>
        <v>2030</v>
      </c>
      <c r="G748">
        <f>'NumConsumers-1'!G748</f>
        <v>1489979.8388557441</v>
      </c>
    </row>
    <row r="749" spans="1:7" x14ac:dyDescent="0.25">
      <c r="A749" t="str">
        <f>'NumConsumers-1'!A749</f>
        <v>URBAN</v>
      </c>
      <c r="B749" t="str">
        <f>'NumConsumers-1'!B749</f>
        <v>Q3</v>
      </c>
      <c r="C749" t="str">
        <f>'NumConsumers-1'!C749</f>
        <v>INDIA</v>
      </c>
      <c r="D749" t="str">
        <f>'NumConsumers-1'!D749</f>
        <v>NR</v>
      </c>
      <c r="E749" t="str">
        <f>'NumConsumers-1'!E749</f>
        <v>DL</v>
      </c>
      <c r="F749">
        <f>'NumConsumers-1'!F749</f>
        <v>2031</v>
      </c>
      <c r="G749">
        <f>'NumConsumers-1'!G749</f>
        <v>1538040.0265030959</v>
      </c>
    </row>
    <row r="750" spans="1:7" x14ac:dyDescent="0.25">
      <c r="A750" t="str">
        <f>'NumConsumers-1'!A750</f>
        <v>URBAN</v>
      </c>
      <c r="B750" t="str">
        <f>'NumConsumers-1'!B750</f>
        <v>Q4</v>
      </c>
      <c r="C750" t="str">
        <f>'NumConsumers-1'!C750</f>
        <v>INDIA</v>
      </c>
      <c r="D750" t="str">
        <f>'NumConsumers-1'!D750</f>
        <v>NR</v>
      </c>
      <c r="E750" t="str">
        <f>'NumConsumers-1'!E750</f>
        <v>DL</v>
      </c>
      <c r="F750">
        <f>'NumConsumers-1'!F750</f>
        <v>2021</v>
      </c>
      <c r="G750">
        <f>'NumConsumers-1'!G750</f>
        <v>1116096.1744841998</v>
      </c>
    </row>
    <row r="751" spans="1:7" x14ac:dyDescent="0.25">
      <c r="A751" t="str">
        <f>'NumConsumers-1'!A751</f>
        <v>URBAN</v>
      </c>
      <c r="B751" t="str">
        <f>'NumConsumers-1'!B751</f>
        <v>Q4</v>
      </c>
      <c r="C751" t="str">
        <f>'NumConsumers-1'!C751</f>
        <v>INDIA</v>
      </c>
      <c r="D751" t="str">
        <f>'NumConsumers-1'!D751</f>
        <v>NR</v>
      </c>
      <c r="E751" t="str">
        <f>'NumConsumers-1'!E751</f>
        <v>DL</v>
      </c>
      <c r="F751">
        <f>'NumConsumers-1'!F751</f>
        <v>2022</v>
      </c>
      <c r="G751">
        <f>'NumConsumers-1'!G751</f>
        <v>1152840.6658151727</v>
      </c>
    </row>
    <row r="752" spans="1:7" x14ac:dyDescent="0.25">
      <c r="A752" t="str">
        <f>'NumConsumers-1'!A752</f>
        <v>URBAN</v>
      </c>
      <c r="B752" t="str">
        <f>'NumConsumers-1'!B752</f>
        <v>Q4</v>
      </c>
      <c r="C752" t="str">
        <f>'NumConsumers-1'!C752</f>
        <v>INDIA</v>
      </c>
      <c r="D752" t="str">
        <f>'NumConsumers-1'!D752</f>
        <v>NR</v>
      </c>
      <c r="E752" t="str">
        <f>'NumConsumers-1'!E752</f>
        <v>DL</v>
      </c>
      <c r="F752">
        <f>'NumConsumers-1'!F752</f>
        <v>2023</v>
      </c>
      <c r="G752">
        <f>'NumConsumers-1'!G752</f>
        <v>1190707.9569228929</v>
      </c>
    </row>
    <row r="753" spans="1:7" x14ac:dyDescent="0.25">
      <c r="A753" t="str">
        <f>'NumConsumers-1'!A753</f>
        <v>URBAN</v>
      </c>
      <c r="B753" t="str">
        <f>'NumConsumers-1'!B753</f>
        <v>Q4</v>
      </c>
      <c r="C753" t="str">
        <f>'NumConsumers-1'!C753</f>
        <v>INDIA</v>
      </c>
      <c r="D753" t="str">
        <f>'NumConsumers-1'!D753</f>
        <v>NR</v>
      </c>
      <c r="E753" t="str">
        <f>'NumConsumers-1'!E753</f>
        <v>DL</v>
      </c>
      <c r="F753">
        <f>'NumConsumers-1'!F753</f>
        <v>2024</v>
      </c>
      <c r="G753">
        <f>'NumConsumers-1'!G753</f>
        <v>1229729.6053645955</v>
      </c>
    </row>
    <row r="754" spans="1:7" x14ac:dyDescent="0.25">
      <c r="A754" t="str">
        <f>'NumConsumers-1'!A754</f>
        <v>URBAN</v>
      </c>
      <c r="B754" t="str">
        <f>'NumConsumers-1'!B754</f>
        <v>Q4</v>
      </c>
      <c r="C754" t="str">
        <f>'NumConsumers-1'!C754</f>
        <v>INDIA</v>
      </c>
      <c r="D754" t="str">
        <f>'NumConsumers-1'!D754</f>
        <v>NR</v>
      </c>
      <c r="E754" t="str">
        <f>'NumConsumers-1'!E754</f>
        <v>DL</v>
      </c>
      <c r="F754">
        <f>'NumConsumers-1'!F754</f>
        <v>2025</v>
      </c>
      <c r="G754">
        <f>'NumConsumers-1'!G754</f>
        <v>1269938.1107883875</v>
      </c>
    </row>
    <row r="755" spans="1:7" x14ac:dyDescent="0.25">
      <c r="A755" t="str">
        <f>'NumConsumers-1'!A755</f>
        <v>URBAN</v>
      </c>
      <c r="B755" t="str">
        <f>'NumConsumers-1'!B755</f>
        <v>Q4</v>
      </c>
      <c r="C755" t="str">
        <f>'NumConsumers-1'!C755</f>
        <v>INDIA</v>
      </c>
      <c r="D755" t="str">
        <f>'NumConsumers-1'!D755</f>
        <v>NR</v>
      </c>
      <c r="E755" t="str">
        <f>'NumConsumers-1'!E755</f>
        <v>DL</v>
      </c>
      <c r="F755">
        <f>'NumConsumers-1'!F755</f>
        <v>2026</v>
      </c>
      <c r="G755">
        <f>'NumConsumers-1'!G755</f>
        <v>1311366.7596504383</v>
      </c>
    </row>
    <row r="756" spans="1:7" x14ac:dyDescent="0.25">
      <c r="A756" t="str">
        <f>'NumConsumers-1'!A756</f>
        <v>URBAN</v>
      </c>
      <c r="B756" t="str">
        <f>'NumConsumers-1'!B756</f>
        <v>Q4</v>
      </c>
      <c r="C756" t="str">
        <f>'NumConsumers-1'!C756</f>
        <v>INDIA</v>
      </c>
      <c r="D756" t="str">
        <f>'NumConsumers-1'!D756</f>
        <v>NR</v>
      </c>
      <c r="E756" t="str">
        <f>'NumConsumers-1'!E756</f>
        <v>DL</v>
      </c>
      <c r="F756">
        <f>'NumConsumers-1'!F756</f>
        <v>2027</v>
      </c>
      <c r="G756">
        <f>'NumConsumers-1'!G756</f>
        <v>1354049.7464039715</v>
      </c>
    </row>
    <row r="757" spans="1:7" x14ac:dyDescent="0.25">
      <c r="A757" t="str">
        <f>'NumConsumers-1'!A757</f>
        <v>URBAN</v>
      </c>
      <c r="B757" t="str">
        <f>'NumConsumers-1'!B757</f>
        <v>Q4</v>
      </c>
      <c r="C757" t="str">
        <f>'NumConsumers-1'!C757</f>
        <v>INDIA</v>
      </c>
      <c r="D757" t="str">
        <f>'NumConsumers-1'!D757</f>
        <v>NR</v>
      </c>
      <c r="E757" t="str">
        <f>'NumConsumers-1'!E757</f>
        <v>DL</v>
      </c>
      <c r="F757">
        <f>'NumConsumers-1'!F757</f>
        <v>2028</v>
      </c>
      <c r="G757">
        <f>'NumConsumers-1'!G757</f>
        <v>1398022.1276303253</v>
      </c>
    </row>
    <row r="758" spans="1:7" x14ac:dyDescent="0.25">
      <c r="A758" t="str">
        <f>'NumConsumers-1'!A758</f>
        <v>URBAN</v>
      </c>
      <c r="B758" t="str">
        <f>'NumConsumers-1'!B758</f>
        <v>Q4</v>
      </c>
      <c r="C758" t="str">
        <f>'NumConsumers-1'!C758</f>
        <v>INDIA</v>
      </c>
      <c r="D758" t="str">
        <f>'NumConsumers-1'!D758</f>
        <v>NR</v>
      </c>
      <c r="E758" t="str">
        <f>'NumConsumers-1'!E758</f>
        <v>DL</v>
      </c>
      <c r="F758">
        <f>'NumConsumers-1'!F758</f>
        <v>2029</v>
      </c>
      <c r="G758">
        <f>'NumConsumers-1'!G758</f>
        <v>1443319.8310863425</v>
      </c>
    </row>
    <row r="759" spans="1:7" x14ac:dyDescent="0.25">
      <c r="A759" t="str">
        <f>'NumConsumers-1'!A759</f>
        <v>URBAN</v>
      </c>
      <c r="B759" t="str">
        <f>'NumConsumers-1'!B759</f>
        <v>Q4</v>
      </c>
      <c r="C759" t="str">
        <f>'NumConsumers-1'!C759</f>
        <v>INDIA</v>
      </c>
      <c r="D759" t="str">
        <f>'NumConsumers-1'!D759</f>
        <v>NR</v>
      </c>
      <c r="E759" t="str">
        <f>'NumConsumers-1'!E759</f>
        <v>DL</v>
      </c>
      <c r="F759">
        <f>'NumConsumers-1'!F759</f>
        <v>2030</v>
      </c>
      <c r="G759">
        <f>'NumConsumers-1'!G759</f>
        <v>1489979.8388557441</v>
      </c>
    </row>
    <row r="760" spans="1:7" x14ac:dyDescent="0.25">
      <c r="A760" t="str">
        <f>'NumConsumers-1'!A760</f>
        <v>URBAN</v>
      </c>
      <c r="B760" t="str">
        <f>'NumConsumers-1'!B760</f>
        <v>Q4</v>
      </c>
      <c r="C760" t="str">
        <f>'NumConsumers-1'!C760</f>
        <v>INDIA</v>
      </c>
      <c r="D760" t="str">
        <f>'NumConsumers-1'!D760</f>
        <v>NR</v>
      </c>
      <c r="E760" t="str">
        <f>'NumConsumers-1'!E760</f>
        <v>DL</v>
      </c>
      <c r="F760">
        <f>'NumConsumers-1'!F760</f>
        <v>2031</v>
      </c>
      <c r="G760">
        <f>'NumConsumers-1'!G760</f>
        <v>1538040.0265030959</v>
      </c>
    </row>
    <row r="761" spans="1:7" x14ac:dyDescent="0.25">
      <c r="A761" t="str">
        <f>'NumConsumers-1'!A761</f>
        <v>URBAN</v>
      </c>
      <c r="B761" t="str">
        <f>'NumConsumers-1'!B761</f>
        <v>Q5</v>
      </c>
      <c r="C761" t="str">
        <f>'NumConsumers-1'!C761</f>
        <v>INDIA</v>
      </c>
      <c r="D761" t="str">
        <f>'NumConsumers-1'!D761</f>
        <v>NR</v>
      </c>
      <c r="E761" t="str">
        <f>'NumConsumers-1'!E761</f>
        <v>DL</v>
      </c>
      <c r="F761">
        <f>'NumConsumers-1'!F761</f>
        <v>2021</v>
      </c>
      <c r="G761">
        <f>'NumConsumers-1'!G761</f>
        <v>1116096.1744841998</v>
      </c>
    </row>
    <row r="762" spans="1:7" x14ac:dyDescent="0.25">
      <c r="A762" t="str">
        <f>'NumConsumers-1'!A762</f>
        <v>URBAN</v>
      </c>
      <c r="B762" t="str">
        <f>'NumConsumers-1'!B762</f>
        <v>Q5</v>
      </c>
      <c r="C762" t="str">
        <f>'NumConsumers-1'!C762</f>
        <v>INDIA</v>
      </c>
      <c r="D762" t="str">
        <f>'NumConsumers-1'!D762</f>
        <v>NR</v>
      </c>
      <c r="E762" t="str">
        <f>'NumConsumers-1'!E762</f>
        <v>DL</v>
      </c>
      <c r="F762">
        <f>'NumConsumers-1'!F762</f>
        <v>2022</v>
      </c>
      <c r="G762">
        <f>'NumConsumers-1'!G762</f>
        <v>1152840.6658151727</v>
      </c>
    </row>
    <row r="763" spans="1:7" x14ac:dyDescent="0.25">
      <c r="A763" t="str">
        <f>'NumConsumers-1'!A763</f>
        <v>URBAN</v>
      </c>
      <c r="B763" t="str">
        <f>'NumConsumers-1'!B763</f>
        <v>Q5</v>
      </c>
      <c r="C763" t="str">
        <f>'NumConsumers-1'!C763</f>
        <v>INDIA</v>
      </c>
      <c r="D763" t="str">
        <f>'NumConsumers-1'!D763</f>
        <v>NR</v>
      </c>
      <c r="E763" t="str">
        <f>'NumConsumers-1'!E763</f>
        <v>DL</v>
      </c>
      <c r="F763">
        <f>'NumConsumers-1'!F763</f>
        <v>2023</v>
      </c>
      <c r="G763">
        <f>'NumConsumers-1'!G763</f>
        <v>1190707.9569228929</v>
      </c>
    </row>
    <row r="764" spans="1:7" x14ac:dyDescent="0.25">
      <c r="A764" t="str">
        <f>'NumConsumers-1'!A764</f>
        <v>URBAN</v>
      </c>
      <c r="B764" t="str">
        <f>'NumConsumers-1'!B764</f>
        <v>Q5</v>
      </c>
      <c r="C764" t="str">
        <f>'NumConsumers-1'!C764</f>
        <v>INDIA</v>
      </c>
      <c r="D764" t="str">
        <f>'NumConsumers-1'!D764</f>
        <v>NR</v>
      </c>
      <c r="E764" t="str">
        <f>'NumConsumers-1'!E764</f>
        <v>DL</v>
      </c>
      <c r="F764">
        <f>'NumConsumers-1'!F764</f>
        <v>2024</v>
      </c>
      <c r="G764">
        <f>'NumConsumers-1'!G764</f>
        <v>1229729.6053645955</v>
      </c>
    </row>
    <row r="765" spans="1:7" x14ac:dyDescent="0.25">
      <c r="A765" t="str">
        <f>'NumConsumers-1'!A765</f>
        <v>URBAN</v>
      </c>
      <c r="B765" t="str">
        <f>'NumConsumers-1'!B765</f>
        <v>Q5</v>
      </c>
      <c r="C765" t="str">
        <f>'NumConsumers-1'!C765</f>
        <v>INDIA</v>
      </c>
      <c r="D765" t="str">
        <f>'NumConsumers-1'!D765</f>
        <v>NR</v>
      </c>
      <c r="E765" t="str">
        <f>'NumConsumers-1'!E765</f>
        <v>DL</v>
      </c>
      <c r="F765">
        <f>'NumConsumers-1'!F765</f>
        <v>2025</v>
      </c>
      <c r="G765">
        <f>'NumConsumers-1'!G765</f>
        <v>1269938.1107883875</v>
      </c>
    </row>
    <row r="766" spans="1:7" x14ac:dyDescent="0.25">
      <c r="A766" t="str">
        <f>'NumConsumers-1'!A766</f>
        <v>URBAN</v>
      </c>
      <c r="B766" t="str">
        <f>'NumConsumers-1'!B766</f>
        <v>Q5</v>
      </c>
      <c r="C766" t="str">
        <f>'NumConsumers-1'!C766</f>
        <v>INDIA</v>
      </c>
      <c r="D766" t="str">
        <f>'NumConsumers-1'!D766</f>
        <v>NR</v>
      </c>
      <c r="E766" t="str">
        <f>'NumConsumers-1'!E766</f>
        <v>DL</v>
      </c>
      <c r="F766">
        <f>'NumConsumers-1'!F766</f>
        <v>2026</v>
      </c>
      <c r="G766">
        <f>'NumConsumers-1'!G766</f>
        <v>1311366.7596504383</v>
      </c>
    </row>
    <row r="767" spans="1:7" x14ac:dyDescent="0.25">
      <c r="A767" t="str">
        <f>'NumConsumers-1'!A767</f>
        <v>URBAN</v>
      </c>
      <c r="B767" t="str">
        <f>'NumConsumers-1'!B767</f>
        <v>Q5</v>
      </c>
      <c r="C767" t="str">
        <f>'NumConsumers-1'!C767</f>
        <v>INDIA</v>
      </c>
      <c r="D767" t="str">
        <f>'NumConsumers-1'!D767</f>
        <v>NR</v>
      </c>
      <c r="E767" t="str">
        <f>'NumConsumers-1'!E767</f>
        <v>DL</v>
      </c>
      <c r="F767">
        <f>'NumConsumers-1'!F767</f>
        <v>2027</v>
      </c>
      <c r="G767">
        <f>'NumConsumers-1'!G767</f>
        <v>1354049.7464039715</v>
      </c>
    </row>
    <row r="768" spans="1:7" x14ac:dyDescent="0.25">
      <c r="A768" t="str">
        <f>'NumConsumers-1'!A768</f>
        <v>URBAN</v>
      </c>
      <c r="B768" t="str">
        <f>'NumConsumers-1'!B768</f>
        <v>Q5</v>
      </c>
      <c r="C768" t="str">
        <f>'NumConsumers-1'!C768</f>
        <v>INDIA</v>
      </c>
      <c r="D768" t="str">
        <f>'NumConsumers-1'!D768</f>
        <v>NR</v>
      </c>
      <c r="E768" t="str">
        <f>'NumConsumers-1'!E768</f>
        <v>DL</v>
      </c>
      <c r="F768">
        <f>'NumConsumers-1'!F768</f>
        <v>2028</v>
      </c>
      <c r="G768">
        <f>'NumConsumers-1'!G768</f>
        <v>1398022.1276303253</v>
      </c>
    </row>
    <row r="769" spans="1:7" x14ac:dyDescent="0.25">
      <c r="A769" t="str">
        <f>'NumConsumers-1'!A769</f>
        <v>URBAN</v>
      </c>
      <c r="B769" t="str">
        <f>'NumConsumers-1'!B769</f>
        <v>Q5</v>
      </c>
      <c r="C769" t="str">
        <f>'NumConsumers-1'!C769</f>
        <v>INDIA</v>
      </c>
      <c r="D769" t="str">
        <f>'NumConsumers-1'!D769</f>
        <v>NR</v>
      </c>
      <c r="E769" t="str">
        <f>'NumConsumers-1'!E769</f>
        <v>DL</v>
      </c>
      <c r="F769">
        <f>'NumConsumers-1'!F769</f>
        <v>2029</v>
      </c>
      <c r="G769">
        <f>'NumConsumers-1'!G769</f>
        <v>1443319.8310863425</v>
      </c>
    </row>
    <row r="770" spans="1:7" x14ac:dyDescent="0.25">
      <c r="A770" t="str">
        <f>'NumConsumers-1'!A770</f>
        <v>URBAN</v>
      </c>
      <c r="B770" t="str">
        <f>'NumConsumers-1'!B770</f>
        <v>Q5</v>
      </c>
      <c r="C770" t="str">
        <f>'NumConsumers-1'!C770</f>
        <v>INDIA</v>
      </c>
      <c r="D770" t="str">
        <f>'NumConsumers-1'!D770</f>
        <v>NR</v>
      </c>
      <c r="E770" t="str">
        <f>'NumConsumers-1'!E770</f>
        <v>DL</v>
      </c>
      <c r="F770">
        <f>'NumConsumers-1'!F770</f>
        <v>2030</v>
      </c>
      <c r="G770">
        <f>'NumConsumers-1'!G770</f>
        <v>1489979.8388557441</v>
      </c>
    </row>
    <row r="771" spans="1:7" x14ac:dyDescent="0.25">
      <c r="A771" t="str">
        <f>'NumConsumers-1'!A771</f>
        <v>URBAN</v>
      </c>
      <c r="B771" t="str">
        <f>'NumConsumers-1'!B771</f>
        <v>Q5</v>
      </c>
      <c r="C771" t="str">
        <f>'NumConsumers-1'!C771</f>
        <v>INDIA</v>
      </c>
      <c r="D771" t="str">
        <f>'NumConsumers-1'!D771</f>
        <v>NR</v>
      </c>
      <c r="E771" t="str">
        <f>'NumConsumers-1'!E771</f>
        <v>DL</v>
      </c>
      <c r="F771">
        <f>'NumConsumers-1'!F771</f>
        <v>2031</v>
      </c>
      <c r="G771">
        <f>'NumConsumers-1'!G771</f>
        <v>1538040.0265030959</v>
      </c>
    </row>
    <row r="772" spans="1:7" x14ac:dyDescent="0.25">
      <c r="A772" t="str">
        <f>'NumConsumers-1'!A772</f>
        <v>RURAL</v>
      </c>
      <c r="B772" t="str">
        <f>'NumConsumers-1'!B772</f>
        <v>Q1</v>
      </c>
      <c r="C772" t="str">
        <f>'NumConsumers-1'!C772</f>
        <v>INDIA</v>
      </c>
      <c r="D772" t="str">
        <f>'NumConsumers-1'!D772</f>
        <v>NR</v>
      </c>
      <c r="E772" t="str">
        <f>'NumConsumers-1'!E772</f>
        <v>RJ</v>
      </c>
      <c r="F772">
        <f>'NumConsumers-1'!F772</f>
        <v>2021</v>
      </c>
      <c r="G772">
        <f>'NumConsumers-1'!G772</f>
        <v>2564197.8088291381</v>
      </c>
    </row>
    <row r="773" spans="1:7" x14ac:dyDescent="0.25">
      <c r="A773" t="str">
        <f>'NumConsumers-1'!A773</f>
        <v>RURAL</v>
      </c>
      <c r="B773" t="str">
        <f>'NumConsumers-1'!B773</f>
        <v>Q1</v>
      </c>
      <c r="C773" t="str">
        <f>'NumConsumers-1'!C773</f>
        <v>INDIA</v>
      </c>
      <c r="D773" t="str">
        <f>'NumConsumers-1'!D773</f>
        <v>NR</v>
      </c>
      <c r="E773" t="str">
        <f>'NumConsumers-1'!E773</f>
        <v>RJ</v>
      </c>
      <c r="F773">
        <f>'NumConsumers-1'!F773</f>
        <v>2022</v>
      </c>
      <c r="G773">
        <f>'NumConsumers-1'!G773</f>
        <v>2624467.3249152899</v>
      </c>
    </row>
    <row r="774" spans="1:7" x14ac:dyDescent="0.25">
      <c r="A774" t="str">
        <f>'NumConsumers-1'!A774</f>
        <v>RURAL</v>
      </c>
      <c r="B774" t="str">
        <f>'NumConsumers-1'!B774</f>
        <v>Q1</v>
      </c>
      <c r="C774" t="str">
        <f>'NumConsumers-1'!C774</f>
        <v>INDIA</v>
      </c>
      <c r="D774" t="str">
        <f>'NumConsumers-1'!D774</f>
        <v>NR</v>
      </c>
      <c r="E774" t="str">
        <f>'NumConsumers-1'!E774</f>
        <v>RJ</v>
      </c>
      <c r="F774">
        <f>'NumConsumers-1'!F774</f>
        <v>2023</v>
      </c>
      <c r="G774">
        <f>'NumConsumers-1'!G774</f>
        <v>2685933.5207226318</v>
      </c>
    </row>
    <row r="775" spans="1:7" x14ac:dyDescent="0.25">
      <c r="A775" t="str">
        <f>'NumConsumers-1'!A775</f>
        <v>RURAL</v>
      </c>
      <c r="B775" t="str">
        <f>'NumConsumers-1'!B775</f>
        <v>Q1</v>
      </c>
      <c r="C775" t="str">
        <f>'NumConsumers-1'!C775</f>
        <v>INDIA</v>
      </c>
      <c r="D775" t="str">
        <f>'NumConsumers-1'!D775</f>
        <v>NR</v>
      </c>
      <c r="E775" t="str">
        <f>'NumConsumers-1'!E775</f>
        <v>RJ</v>
      </c>
      <c r="F775">
        <f>'NumConsumers-1'!F775</f>
        <v>2024</v>
      </c>
      <c r="G775">
        <f>'NumConsumers-1'!G775</f>
        <v>2748611.996613503</v>
      </c>
    </row>
    <row r="776" spans="1:7" x14ac:dyDescent="0.25">
      <c r="A776" t="str">
        <f>'NumConsumers-1'!A776</f>
        <v>RURAL</v>
      </c>
      <c r="B776" t="str">
        <f>'NumConsumers-1'!B776</f>
        <v>Q1</v>
      </c>
      <c r="C776" t="str">
        <f>'NumConsumers-1'!C776</f>
        <v>INDIA</v>
      </c>
      <c r="D776" t="str">
        <f>'NumConsumers-1'!D776</f>
        <v>NR</v>
      </c>
      <c r="E776" t="str">
        <f>'NumConsumers-1'!E776</f>
        <v>RJ</v>
      </c>
      <c r="F776">
        <f>'NumConsumers-1'!F776</f>
        <v>2025</v>
      </c>
      <c r="G776">
        <f>'NumConsumers-1'!G776</f>
        <v>2812518.3749967478</v>
      </c>
    </row>
    <row r="777" spans="1:7" x14ac:dyDescent="0.25">
      <c r="A777" t="str">
        <f>'NumConsumers-1'!A777</f>
        <v>RURAL</v>
      </c>
      <c r="B777" t="str">
        <f>'NumConsumers-1'!B777</f>
        <v>Q1</v>
      </c>
      <c r="C777" t="str">
        <f>'NumConsumers-1'!C777</f>
        <v>INDIA</v>
      </c>
      <c r="D777" t="str">
        <f>'NumConsumers-1'!D777</f>
        <v>NR</v>
      </c>
      <c r="E777" t="str">
        <f>'NumConsumers-1'!E777</f>
        <v>RJ</v>
      </c>
      <c r="F777">
        <f>'NumConsumers-1'!F777</f>
        <v>2026</v>
      </c>
      <c r="G777">
        <f>'NumConsumers-1'!G777</f>
        <v>2877668.0051978012</v>
      </c>
    </row>
    <row r="778" spans="1:7" x14ac:dyDescent="0.25">
      <c r="A778" t="str">
        <f>'NumConsumers-1'!A778</f>
        <v>RURAL</v>
      </c>
      <c r="B778" t="str">
        <f>'NumConsumers-1'!B778</f>
        <v>Q1</v>
      </c>
      <c r="C778" t="str">
        <f>'NumConsumers-1'!C778</f>
        <v>INDIA</v>
      </c>
      <c r="D778" t="str">
        <f>'NumConsumers-1'!D778</f>
        <v>NR</v>
      </c>
      <c r="E778" t="str">
        <f>'NumConsumers-1'!E778</f>
        <v>RJ</v>
      </c>
      <c r="F778">
        <f>'NumConsumers-1'!F778</f>
        <v>2027</v>
      </c>
      <c r="G778">
        <f>'NumConsumers-1'!G778</f>
        <v>2944076.0875988379</v>
      </c>
    </row>
    <row r="779" spans="1:7" x14ac:dyDescent="0.25">
      <c r="A779" t="str">
        <f>'NumConsumers-1'!A779</f>
        <v>RURAL</v>
      </c>
      <c r="B779" t="str">
        <f>'NumConsumers-1'!B779</f>
        <v>Q1</v>
      </c>
      <c r="C779" t="str">
        <f>'NumConsumers-1'!C779</f>
        <v>INDIA</v>
      </c>
      <c r="D779" t="str">
        <f>'NumConsumers-1'!D779</f>
        <v>NR</v>
      </c>
      <c r="E779" t="str">
        <f>'NumConsumers-1'!E779</f>
        <v>RJ</v>
      </c>
      <c r="F779">
        <f>'NumConsumers-1'!F779</f>
        <v>2028</v>
      </c>
      <c r="G779">
        <f>'NumConsumers-1'!G779</f>
        <v>3011757.659363036</v>
      </c>
    </row>
    <row r="780" spans="1:7" x14ac:dyDescent="0.25">
      <c r="A780" t="str">
        <f>'NumConsumers-1'!A780</f>
        <v>RURAL</v>
      </c>
      <c r="B780" t="str">
        <f>'NumConsumers-1'!B780</f>
        <v>Q1</v>
      </c>
      <c r="C780" t="str">
        <f>'NumConsumers-1'!C780</f>
        <v>INDIA</v>
      </c>
      <c r="D780" t="str">
        <f>'NumConsumers-1'!D780</f>
        <v>NR</v>
      </c>
      <c r="E780" t="str">
        <f>'NumConsumers-1'!E780</f>
        <v>RJ</v>
      </c>
      <c r="F780">
        <f>'NumConsumers-1'!F780</f>
        <v>2029</v>
      </c>
      <c r="G780">
        <f>'NumConsumers-1'!G780</f>
        <v>3080727.5798123861</v>
      </c>
    </row>
    <row r="781" spans="1:7" x14ac:dyDescent="0.25">
      <c r="A781" t="str">
        <f>'NumConsumers-1'!A781</f>
        <v>RURAL</v>
      </c>
      <c r="B781" t="str">
        <f>'NumConsumers-1'!B781</f>
        <v>Q1</v>
      </c>
      <c r="C781" t="str">
        <f>'NumConsumers-1'!C781</f>
        <v>INDIA</v>
      </c>
      <c r="D781" t="str">
        <f>'NumConsumers-1'!D781</f>
        <v>NR</v>
      </c>
      <c r="E781" t="str">
        <f>'NumConsumers-1'!E781</f>
        <v>RJ</v>
      </c>
      <c r="F781">
        <f>'NumConsumers-1'!F781</f>
        <v>2030</v>
      </c>
      <c r="G781">
        <f>'NumConsumers-1'!G781</f>
        <v>3151000.4644092787</v>
      </c>
    </row>
    <row r="782" spans="1:7" x14ac:dyDescent="0.25">
      <c r="A782" t="str">
        <f>'NumConsumers-1'!A782</f>
        <v>RURAL</v>
      </c>
      <c r="B782" t="str">
        <f>'NumConsumers-1'!B782</f>
        <v>Q1</v>
      </c>
      <c r="C782" t="str">
        <f>'NumConsumers-1'!C782</f>
        <v>INDIA</v>
      </c>
      <c r="D782" t="str">
        <f>'NumConsumers-1'!D782</f>
        <v>NR</v>
      </c>
      <c r="E782" t="str">
        <f>'NumConsumers-1'!E782</f>
        <v>RJ</v>
      </c>
      <c r="F782">
        <f>'NumConsumers-1'!F782</f>
        <v>2031</v>
      </c>
      <c r="G782">
        <f>'NumConsumers-1'!G782</f>
        <v>3222590.6661562379</v>
      </c>
    </row>
    <row r="783" spans="1:7" x14ac:dyDescent="0.25">
      <c r="A783" t="str">
        <f>'NumConsumers-1'!A783</f>
        <v>RURAL</v>
      </c>
      <c r="B783" t="str">
        <f>'NumConsumers-1'!B783</f>
        <v>Q2</v>
      </c>
      <c r="C783" t="str">
        <f>'NumConsumers-1'!C783</f>
        <v>INDIA</v>
      </c>
      <c r="D783" t="str">
        <f>'NumConsumers-1'!D783</f>
        <v>NR</v>
      </c>
      <c r="E783" t="str">
        <f>'NumConsumers-1'!E783</f>
        <v>RJ</v>
      </c>
      <c r="F783">
        <f>'NumConsumers-1'!F783</f>
        <v>2021</v>
      </c>
      <c r="G783">
        <f>'NumConsumers-1'!G783</f>
        <v>2564197.8088291381</v>
      </c>
    </row>
    <row r="784" spans="1:7" x14ac:dyDescent="0.25">
      <c r="A784" t="str">
        <f>'NumConsumers-1'!A784</f>
        <v>RURAL</v>
      </c>
      <c r="B784" t="str">
        <f>'NumConsumers-1'!B784</f>
        <v>Q2</v>
      </c>
      <c r="C784" t="str">
        <f>'NumConsumers-1'!C784</f>
        <v>INDIA</v>
      </c>
      <c r="D784" t="str">
        <f>'NumConsumers-1'!D784</f>
        <v>NR</v>
      </c>
      <c r="E784" t="str">
        <f>'NumConsumers-1'!E784</f>
        <v>RJ</v>
      </c>
      <c r="F784">
        <f>'NumConsumers-1'!F784</f>
        <v>2022</v>
      </c>
      <c r="G784">
        <f>'NumConsumers-1'!G784</f>
        <v>2624467.3249152899</v>
      </c>
    </row>
    <row r="785" spans="1:7" x14ac:dyDescent="0.25">
      <c r="A785" t="str">
        <f>'NumConsumers-1'!A785</f>
        <v>RURAL</v>
      </c>
      <c r="B785" t="str">
        <f>'NumConsumers-1'!B785</f>
        <v>Q2</v>
      </c>
      <c r="C785" t="str">
        <f>'NumConsumers-1'!C785</f>
        <v>INDIA</v>
      </c>
      <c r="D785" t="str">
        <f>'NumConsumers-1'!D785</f>
        <v>NR</v>
      </c>
      <c r="E785" t="str">
        <f>'NumConsumers-1'!E785</f>
        <v>RJ</v>
      </c>
      <c r="F785">
        <f>'NumConsumers-1'!F785</f>
        <v>2023</v>
      </c>
      <c r="G785">
        <f>'NumConsumers-1'!G785</f>
        <v>2685933.5207226318</v>
      </c>
    </row>
    <row r="786" spans="1:7" x14ac:dyDescent="0.25">
      <c r="A786" t="str">
        <f>'NumConsumers-1'!A786</f>
        <v>RURAL</v>
      </c>
      <c r="B786" t="str">
        <f>'NumConsumers-1'!B786</f>
        <v>Q2</v>
      </c>
      <c r="C786" t="str">
        <f>'NumConsumers-1'!C786</f>
        <v>INDIA</v>
      </c>
      <c r="D786" t="str">
        <f>'NumConsumers-1'!D786</f>
        <v>NR</v>
      </c>
      <c r="E786" t="str">
        <f>'NumConsumers-1'!E786</f>
        <v>RJ</v>
      </c>
      <c r="F786">
        <f>'NumConsumers-1'!F786</f>
        <v>2024</v>
      </c>
      <c r="G786">
        <f>'NumConsumers-1'!G786</f>
        <v>2748611.996613503</v>
      </c>
    </row>
    <row r="787" spans="1:7" x14ac:dyDescent="0.25">
      <c r="A787" t="str">
        <f>'NumConsumers-1'!A787</f>
        <v>RURAL</v>
      </c>
      <c r="B787" t="str">
        <f>'NumConsumers-1'!B787</f>
        <v>Q2</v>
      </c>
      <c r="C787" t="str">
        <f>'NumConsumers-1'!C787</f>
        <v>INDIA</v>
      </c>
      <c r="D787" t="str">
        <f>'NumConsumers-1'!D787</f>
        <v>NR</v>
      </c>
      <c r="E787" t="str">
        <f>'NumConsumers-1'!E787</f>
        <v>RJ</v>
      </c>
      <c r="F787">
        <f>'NumConsumers-1'!F787</f>
        <v>2025</v>
      </c>
      <c r="G787">
        <f>'NumConsumers-1'!G787</f>
        <v>2812518.3749967478</v>
      </c>
    </row>
    <row r="788" spans="1:7" x14ac:dyDescent="0.25">
      <c r="A788" t="str">
        <f>'NumConsumers-1'!A788</f>
        <v>RURAL</v>
      </c>
      <c r="B788" t="str">
        <f>'NumConsumers-1'!B788</f>
        <v>Q2</v>
      </c>
      <c r="C788" t="str">
        <f>'NumConsumers-1'!C788</f>
        <v>INDIA</v>
      </c>
      <c r="D788" t="str">
        <f>'NumConsumers-1'!D788</f>
        <v>NR</v>
      </c>
      <c r="E788" t="str">
        <f>'NumConsumers-1'!E788</f>
        <v>RJ</v>
      </c>
      <c r="F788">
        <f>'NumConsumers-1'!F788</f>
        <v>2026</v>
      </c>
      <c r="G788">
        <f>'NumConsumers-1'!G788</f>
        <v>2877668.0051978012</v>
      </c>
    </row>
    <row r="789" spans="1:7" x14ac:dyDescent="0.25">
      <c r="A789" t="str">
        <f>'NumConsumers-1'!A789</f>
        <v>RURAL</v>
      </c>
      <c r="B789" t="str">
        <f>'NumConsumers-1'!B789</f>
        <v>Q2</v>
      </c>
      <c r="C789" t="str">
        <f>'NumConsumers-1'!C789</f>
        <v>INDIA</v>
      </c>
      <c r="D789" t="str">
        <f>'NumConsumers-1'!D789</f>
        <v>NR</v>
      </c>
      <c r="E789" t="str">
        <f>'NumConsumers-1'!E789</f>
        <v>RJ</v>
      </c>
      <c r="F789">
        <f>'NumConsumers-1'!F789</f>
        <v>2027</v>
      </c>
      <c r="G789">
        <f>'NumConsumers-1'!G789</f>
        <v>2944076.0875988379</v>
      </c>
    </row>
    <row r="790" spans="1:7" x14ac:dyDescent="0.25">
      <c r="A790" t="str">
        <f>'NumConsumers-1'!A790</f>
        <v>RURAL</v>
      </c>
      <c r="B790" t="str">
        <f>'NumConsumers-1'!B790</f>
        <v>Q2</v>
      </c>
      <c r="C790" t="str">
        <f>'NumConsumers-1'!C790</f>
        <v>INDIA</v>
      </c>
      <c r="D790" t="str">
        <f>'NumConsumers-1'!D790</f>
        <v>NR</v>
      </c>
      <c r="E790" t="str">
        <f>'NumConsumers-1'!E790</f>
        <v>RJ</v>
      </c>
      <c r="F790">
        <f>'NumConsumers-1'!F790</f>
        <v>2028</v>
      </c>
      <c r="G790">
        <f>'NumConsumers-1'!G790</f>
        <v>3011757.659363036</v>
      </c>
    </row>
    <row r="791" spans="1:7" x14ac:dyDescent="0.25">
      <c r="A791" t="str">
        <f>'NumConsumers-1'!A791</f>
        <v>RURAL</v>
      </c>
      <c r="B791" t="str">
        <f>'NumConsumers-1'!B791</f>
        <v>Q2</v>
      </c>
      <c r="C791" t="str">
        <f>'NumConsumers-1'!C791</f>
        <v>INDIA</v>
      </c>
      <c r="D791" t="str">
        <f>'NumConsumers-1'!D791</f>
        <v>NR</v>
      </c>
      <c r="E791" t="str">
        <f>'NumConsumers-1'!E791</f>
        <v>RJ</v>
      </c>
      <c r="F791">
        <f>'NumConsumers-1'!F791</f>
        <v>2029</v>
      </c>
      <c r="G791">
        <f>'NumConsumers-1'!G791</f>
        <v>3080727.5798123861</v>
      </c>
    </row>
    <row r="792" spans="1:7" x14ac:dyDescent="0.25">
      <c r="A792" t="str">
        <f>'NumConsumers-1'!A792</f>
        <v>RURAL</v>
      </c>
      <c r="B792" t="str">
        <f>'NumConsumers-1'!B792</f>
        <v>Q2</v>
      </c>
      <c r="C792" t="str">
        <f>'NumConsumers-1'!C792</f>
        <v>INDIA</v>
      </c>
      <c r="D792" t="str">
        <f>'NumConsumers-1'!D792</f>
        <v>NR</v>
      </c>
      <c r="E792" t="str">
        <f>'NumConsumers-1'!E792</f>
        <v>RJ</v>
      </c>
      <c r="F792">
        <f>'NumConsumers-1'!F792</f>
        <v>2030</v>
      </c>
      <c r="G792">
        <f>'NumConsumers-1'!G792</f>
        <v>3151000.4644092787</v>
      </c>
    </row>
    <row r="793" spans="1:7" x14ac:dyDescent="0.25">
      <c r="A793" t="str">
        <f>'NumConsumers-1'!A793</f>
        <v>RURAL</v>
      </c>
      <c r="B793" t="str">
        <f>'NumConsumers-1'!B793</f>
        <v>Q2</v>
      </c>
      <c r="C793" t="str">
        <f>'NumConsumers-1'!C793</f>
        <v>INDIA</v>
      </c>
      <c r="D793" t="str">
        <f>'NumConsumers-1'!D793</f>
        <v>NR</v>
      </c>
      <c r="E793" t="str">
        <f>'NumConsumers-1'!E793</f>
        <v>RJ</v>
      </c>
      <c r="F793">
        <f>'NumConsumers-1'!F793</f>
        <v>2031</v>
      </c>
      <c r="G793">
        <f>'NumConsumers-1'!G793</f>
        <v>3222590.6661562379</v>
      </c>
    </row>
    <row r="794" spans="1:7" x14ac:dyDescent="0.25">
      <c r="A794" t="str">
        <f>'NumConsumers-1'!A794</f>
        <v>RURAL</v>
      </c>
      <c r="B794" t="str">
        <f>'NumConsumers-1'!B794</f>
        <v>Q3</v>
      </c>
      <c r="C794" t="str">
        <f>'NumConsumers-1'!C794</f>
        <v>INDIA</v>
      </c>
      <c r="D794" t="str">
        <f>'NumConsumers-1'!D794</f>
        <v>NR</v>
      </c>
      <c r="E794" t="str">
        <f>'NumConsumers-1'!E794</f>
        <v>RJ</v>
      </c>
      <c r="F794">
        <f>'NumConsumers-1'!F794</f>
        <v>2021</v>
      </c>
      <c r="G794">
        <f>'NumConsumers-1'!G794</f>
        <v>2564197.8088291381</v>
      </c>
    </row>
    <row r="795" spans="1:7" x14ac:dyDescent="0.25">
      <c r="A795" t="str">
        <f>'NumConsumers-1'!A795</f>
        <v>RURAL</v>
      </c>
      <c r="B795" t="str">
        <f>'NumConsumers-1'!B795</f>
        <v>Q3</v>
      </c>
      <c r="C795" t="str">
        <f>'NumConsumers-1'!C795</f>
        <v>INDIA</v>
      </c>
      <c r="D795" t="str">
        <f>'NumConsumers-1'!D795</f>
        <v>NR</v>
      </c>
      <c r="E795" t="str">
        <f>'NumConsumers-1'!E795</f>
        <v>RJ</v>
      </c>
      <c r="F795">
        <f>'NumConsumers-1'!F795</f>
        <v>2022</v>
      </c>
      <c r="G795">
        <f>'NumConsumers-1'!G795</f>
        <v>2624467.3249152899</v>
      </c>
    </row>
    <row r="796" spans="1:7" x14ac:dyDescent="0.25">
      <c r="A796" t="str">
        <f>'NumConsumers-1'!A796</f>
        <v>RURAL</v>
      </c>
      <c r="B796" t="str">
        <f>'NumConsumers-1'!B796</f>
        <v>Q3</v>
      </c>
      <c r="C796" t="str">
        <f>'NumConsumers-1'!C796</f>
        <v>INDIA</v>
      </c>
      <c r="D796" t="str">
        <f>'NumConsumers-1'!D796</f>
        <v>NR</v>
      </c>
      <c r="E796" t="str">
        <f>'NumConsumers-1'!E796</f>
        <v>RJ</v>
      </c>
      <c r="F796">
        <f>'NumConsumers-1'!F796</f>
        <v>2023</v>
      </c>
      <c r="G796">
        <f>'NumConsumers-1'!G796</f>
        <v>2685933.5207226318</v>
      </c>
    </row>
    <row r="797" spans="1:7" x14ac:dyDescent="0.25">
      <c r="A797" t="str">
        <f>'NumConsumers-1'!A797</f>
        <v>RURAL</v>
      </c>
      <c r="B797" t="str">
        <f>'NumConsumers-1'!B797</f>
        <v>Q3</v>
      </c>
      <c r="C797" t="str">
        <f>'NumConsumers-1'!C797</f>
        <v>INDIA</v>
      </c>
      <c r="D797" t="str">
        <f>'NumConsumers-1'!D797</f>
        <v>NR</v>
      </c>
      <c r="E797" t="str">
        <f>'NumConsumers-1'!E797</f>
        <v>RJ</v>
      </c>
      <c r="F797">
        <f>'NumConsumers-1'!F797</f>
        <v>2024</v>
      </c>
      <c r="G797">
        <f>'NumConsumers-1'!G797</f>
        <v>2748611.996613503</v>
      </c>
    </row>
    <row r="798" spans="1:7" x14ac:dyDescent="0.25">
      <c r="A798" t="str">
        <f>'NumConsumers-1'!A798</f>
        <v>RURAL</v>
      </c>
      <c r="B798" t="str">
        <f>'NumConsumers-1'!B798</f>
        <v>Q3</v>
      </c>
      <c r="C798" t="str">
        <f>'NumConsumers-1'!C798</f>
        <v>INDIA</v>
      </c>
      <c r="D798" t="str">
        <f>'NumConsumers-1'!D798</f>
        <v>NR</v>
      </c>
      <c r="E798" t="str">
        <f>'NumConsumers-1'!E798</f>
        <v>RJ</v>
      </c>
      <c r="F798">
        <f>'NumConsumers-1'!F798</f>
        <v>2025</v>
      </c>
      <c r="G798">
        <f>'NumConsumers-1'!G798</f>
        <v>2812518.3749967478</v>
      </c>
    </row>
    <row r="799" spans="1:7" x14ac:dyDescent="0.25">
      <c r="A799" t="str">
        <f>'NumConsumers-1'!A799</f>
        <v>RURAL</v>
      </c>
      <c r="B799" t="str">
        <f>'NumConsumers-1'!B799</f>
        <v>Q3</v>
      </c>
      <c r="C799" t="str">
        <f>'NumConsumers-1'!C799</f>
        <v>INDIA</v>
      </c>
      <c r="D799" t="str">
        <f>'NumConsumers-1'!D799</f>
        <v>NR</v>
      </c>
      <c r="E799" t="str">
        <f>'NumConsumers-1'!E799</f>
        <v>RJ</v>
      </c>
      <c r="F799">
        <f>'NumConsumers-1'!F799</f>
        <v>2026</v>
      </c>
      <c r="G799">
        <f>'NumConsumers-1'!G799</f>
        <v>2877668.0051978012</v>
      </c>
    </row>
    <row r="800" spans="1:7" x14ac:dyDescent="0.25">
      <c r="A800" t="str">
        <f>'NumConsumers-1'!A800</f>
        <v>RURAL</v>
      </c>
      <c r="B800" t="str">
        <f>'NumConsumers-1'!B800</f>
        <v>Q3</v>
      </c>
      <c r="C800" t="str">
        <f>'NumConsumers-1'!C800</f>
        <v>INDIA</v>
      </c>
      <c r="D800" t="str">
        <f>'NumConsumers-1'!D800</f>
        <v>NR</v>
      </c>
      <c r="E800" t="str">
        <f>'NumConsumers-1'!E800</f>
        <v>RJ</v>
      </c>
      <c r="F800">
        <f>'NumConsumers-1'!F800</f>
        <v>2027</v>
      </c>
      <c r="G800">
        <f>'NumConsumers-1'!G800</f>
        <v>2944076.0875988379</v>
      </c>
    </row>
    <row r="801" spans="1:7" x14ac:dyDescent="0.25">
      <c r="A801" t="str">
        <f>'NumConsumers-1'!A801</f>
        <v>RURAL</v>
      </c>
      <c r="B801" t="str">
        <f>'NumConsumers-1'!B801</f>
        <v>Q3</v>
      </c>
      <c r="C801" t="str">
        <f>'NumConsumers-1'!C801</f>
        <v>INDIA</v>
      </c>
      <c r="D801" t="str">
        <f>'NumConsumers-1'!D801</f>
        <v>NR</v>
      </c>
      <c r="E801" t="str">
        <f>'NumConsumers-1'!E801</f>
        <v>RJ</v>
      </c>
      <c r="F801">
        <f>'NumConsumers-1'!F801</f>
        <v>2028</v>
      </c>
      <c r="G801">
        <f>'NumConsumers-1'!G801</f>
        <v>3011757.659363036</v>
      </c>
    </row>
    <row r="802" spans="1:7" x14ac:dyDescent="0.25">
      <c r="A802" t="str">
        <f>'NumConsumers-1'!A802</f>
        <v>RURAL</v>
      </c>
      <c r="B802" t="str">
        <f>'NumConsumers-1'!B802</f>
        <v>Q3</v>
      </c>
      <c r="C802" t="str">
        <f>'NumConsumers-1'!C802</f>
        <v>INDIA</v>
      </c>
      <c r="D802" t="str">
        <f>'NumConsumers-1'!D802</f>
        <v>NR</v>
      </c>
      <c r="E802" t="str">
        <f>'NumConsumers-1'!E802</f>
        <v>RJ</v>
      </c>
      <c r="F802">
        <f>'NumConsumers-1'!F802</f>
        <v>2029</v>
      </c>
      <c r="G802">
        <f>'NumConsumers-1'!G802</f>
        <v>3080727.5798123861</v>
      </c>
    </row>
    <row r="803" spans="1:7" x14ac:dyDescent="0.25">
      <c r="A803" t="str">
        <f>'NumConsumers-1'!A803</f>
        <v>RURAL</v>
      </c>
      <c r="B803" t="str">
        <f>'NumConsumers-1'!B803</f>
        <v>Q3</v>
      </c>
      <c r="C803" t="str">
        <f>'NumConsumers-1'!C803</f>
        <v>INDIA</v>
      </c>
      <c r="D803" t="str">
        <f>'NumConsumers-1'!D803</f>
        <v>NR</v>
      </c>
      <c r="E803" t="str">
        <f>'NumConsumers-1'!E803</f>
        <v>RJ</v>
      </c>
      <c r="F803">
        <f>'NumConsumers-1'!F803</f>
        <v>2030</v>
      </c>
      <c r="G803">
        <f>'NumConsumers-1'!G803</f>
        <v>3151000.4644092787</v>
      </c>
    </row>
    <row r="804" spans="1:7" x14ac:dyDescent="0.25">
      <c r="A804" t="str">
        <f>'NumConsumers-1'!A804</f>
        <v>RURAL</v>
      </c>
      <c r="B804" t="str">
        <f>'NumConsumers-1'!B804</f>
        <v>Q3</v>
      </c>
      <c r="C804" t="str">
        <f>'NumConsumers-1'!C804</f>
        <v>INDIA</v>
      </c>
      <c r="D804" t="str">
        <f>'NumConsumers-1'!D804</f>
        <v>NR</v>
      </c>
      <c r="E804" t="str">
        <f>'NumConsumers-1'!E804</f>
        <v>RJ</v>
      </c>
      <c r="F804">
        <f>'NumConsumers-1'!F804</f>
        <v>2031</v>
      </c>
      <c r="G804">
        <f>'NumConsumers-1'!G804</f>
        <v>3222590.6661562379</v>
      </c>
    </row>
    <row r="805" spans="1:7" x14ac:dyDescent="0.25">
      <c r="A805" t="str">
        <f>'NumConsumers-1'!A805</f>
        <v>RURAL</v>
      </c>
      <c r="B805" t="str">
        <f>'NumConsumers-1'!B805</f>
        <v>Q4</v>
      </c>
      <c r="C805" t="str">
        <f>'NumConsumers-1'!C805</f>
        <v>INDIA</v>
      </c>
      <c r="D805" t="str">
        <f>'NumConsumers-1'!D805</f>
        <v>NR</v>
      </c>
      <c r="E805" t="str">
        <f>'NumConsumers-1'!E805</f>
        <v>RJ</v>
      </c>
      <c r="F805">
        <f>'NumConsumers-1'!F805</f>
        <v>2021</v>
      </c>
      <c r="G805">
        <f>'NumConsumers-1'!G805</f>
        <v>2564197.8088291381</v>
      </c>
    </row>
    <row r="806" spans="1:7" x14ac:dyDescent="0.25">
      <c r="A806" t="str">
        <f>'NumConsumers-1'!A806</f>
        <v>RURAL</v>
      </c>
      <c r="B806" t="str">
        <f>'NumConsumers-1'!B806</f>
        <v>Q4</v>
      </c>
      <c r="C806" t="str">
        <f>'NumConsumers-1'!C806</f>
        <v>INDIA</v>
      </c>
      <c r="D806" t="str">
        <f>'NumConsumers-1'!D806</f>
        <v>NR</v>
      </c>
      <c r="E806" t="str">
        <f>'NumConsumers-1'!E806</f>
        <v>RJ</v>
      </c>
      <c r="F806">
        <f>'NumConsumers-1'!F806</f>
        <v>2022</v>
      </c>
      <c r="G806">
        <f>'NumConsumers-1'!G806</f>
        <v>2624467.3249152899</v>
      </c>
    </row>
    <row r="807" spans="1:7" x14ac:dyDescent="0.25">
      <c r="A807" t="str">
        <f>'NumConsumers-1'!A807</f>
        <v>RURAL</v>
      </c>
      <c r="B807" t="str">
        <f>'NumConsumers-1'!B807</f>
        <v>Q4</v>
      </c>
      <c r="C807" t="str">
        <f>'NumConsumers-1'!C807</f>
        <v>INDIA</v>
      </c>
      <c r="D807" t="str">
        <f>'NumConsumers-1'!D807</f>
        <v>NR</v>
      </c>
      <c r="E807" t="str">
        <f>'NumConsumers-1'!E807</f>
        <v>RJ</v>
      </c>
      <c r="F807">
        <f>'NumConsumers-1'!F807</f>
        <v>2023</v>
      </c>
      <c r="G807">
        <f>'NumConsumers-1'!G807</f>
        <v>2685933.5207226318</v>
      </c>
    </row>
    <row r="808" spans="1:7" x14ac:dyDescent="0.25">
      <c r="A808" t="str">
        <f>'NumConsumers-1'!A808</f>
        <v>RURAL</v>
      </c>
      <c r="B808" t="str">
        <f>'NumConsumers-1'!B808</f>
        <v>Q4</v>
      </c>
      <c r="C808" t="str">
        <f>'NumConsumers-1'!C808</f>
        <v>INDIA</v>
      </c>
      <c r="D808" t="str">
        <f>'NumConsumers-1'!D808</f>
        <v>NR</v>
      </c>
      <c r="E808" t="str">
        <f>'NumConsumers-1'!E808</f>
        <v>RJ</v>
      </c>
      <c r="F808">
        <f>'NumConsumers-1'!F808</f>
        <v>2024</v>
      </c>
      <c r="G808">
        <f>'NumConsumers-1'!G808</f>
        <v>2748611.996613503</v>
      </c>
    </row>
    <row r="809" spans="1:7" x14ac:dyDescent="0.25">
      <c r="A809" t="str">
        <f>'NumConsumers-1'!A809</f>
        <v>RURAL</v>
      </c>
      <c r="B809" t="str">
        <f>'NumConsumers-1'!B809</f>
        <v>Q4</v>
      </c>
      <c r="C809" t="str">
        <f>'NumConsumers-1'!C809</f>
        <v>INDIA</v>
      </c>
      <c r="D809" t="str">
        <f>'NumConsumers-1'!D809</f>
        <v>NR</v>
      </c>
      <c r="E809" t="str">
        <f>'NumConsumers-1'!E809</f>
        <v>RJ</v>
      </c>
      <c r="F809">
        <f>'NumConsumers-1'!F809</f>
        <v>2025</v>
      </c>
      <c r="G809">
        <f>'NumConsumers-1'!G809</f>
        <v>2812518.3749967478</v>
      </c>
    </row>
    <row r="810" spans="1:7" x14ac:dyDescent="0.25">
      <c r="A810" t="str">
        <f>'NumConsumers-1'!A810</f>
        <v>RURAL</v>
      </c>
      <c r="B810" t="str">
        <f>'NumConsumers-1'!B810</f>
        <v>Q4</v>
      </c>
      <c r="C810" t="str">
        <f>'NumConsumers-1'!C810</f>
        <v>INDIA</v>
      </c>
      <c r="D810" t="str">
        <f>'NumConsumers-1'!D810</f>
        <v>NR</v>
      </c>
      <c r="E810" t="str">
        <f>'NumConsumers-1'!E810</f>
        <v>RJ</v>
      </c>
      <c r="F810">
        <f>'NumConsumers-1'!F810</f>
        <v>2026</v>
      </c>
      <c r="G810">
        <f>'NumConsumers-1'!G810</f>
        <v>2877668.0051978012</v>
      </c>
    </row>
    <row r="811" spans="1:7" x14ac:dyDescent="0.25">
      <c r="A811" t="str">
        <f>'NumConsumers-1'!A811</f>
        <v>RURAL</v>
      </c>
      <c r="B811" t="str">
        <f>'NumConsumers-1'!B811</f>
        <v>Q4</v>
      </c>
      <c r="C811" t="str">
        <f>'NumConsumers-1'!C811</f>
        <v>INDIA</v>
      </c>
      <c r="D811" t="str">
        <f>'NumConsumers-1'!D811</f>
        <v>NR</v>
      </c>
      <c r="E811" t="str">
        <f>'NumConsumers-1'!E811</f>
        <v>RJ</v>
      </c>
      <c r="F811">
        <f>'NumConsumers-1'!F811</f>
        <v>2027</v>
      </c>
      <c r="G811">
        <f>'NumConsumers-1'!G811</f>
        <v>2944076.0875988379</v>
      </c>
    </row>
    <row r="812" spans="1:7" x14ac:dyDescent="0.25">
      <c r="A812" t="str">
        <f>'NumConsumers-1'!A812</f>
        <v>RURAL</v>
      </c>
      <c r="B812" t="str">
        <f>'NumConsumers-1'!B812</f>
        <v>Q4</v>
      </c>
      <c r="C812" t="str">
        <f>'NumConsumers-1'!C812</f>
        <v>INDIA</v>
      </c>
      <c r="D812" t="str">
        <f>'NumConsumers-1'!D812</f>
        <v>NR</v>
      </c>
      <c r="E812" t="str">
        <f>'NumConsumers-1'!E812</f>
        <v>RJ</v>
      </c>
      <c r="F812">
        <f>'NumConsumers-1'!F812</f>
        <v>2028</v>
      </c>
      <c r="G812">
        <f>'NumConsumers-1'!G812</f>
        <v>3011757.659363036</v>
      </c>
    </row>
    <row r="813" spans="1:7" x14ac:dyDescent="0.25">
      <c r="A813" t="str">
        <f>'NumConsumers-1'!A813</f>
        <v>RURAL</v>
      </c>
      <c r="B813" t="str">
        <f>'NumConsumers-1'!B813</f>
        <v>Q4</v>
      </c>
      <c r="C813" t="str">
        <f>'NumConsumers-1'!C813</f>
        <v>INDIA</v>
      </c>
      <c r="D813" t="str">
        <f>'NumConsumers-1'!D813</f>
        <v>NR</v>
      </c>
      <c r="E813" t="str">
        <f>'NumConsumers-1'!E813</f>
        <v>RJ</v>
      </c>
      <c r="F813">
        <f>'NumConsumers-1'!F813</f>
        <v>2029</v>
      </c>
      <c r="G813">
        <f>'NumConsumers-1'!G813</f>
        <v>3080727.5798123861</v>
      </c>
    </row>
    <row r="814" spans="1:7" x14ac:dyDescent="0.25">
      <c r="A814" t="str">
        <f>'NumConsumers-1'!A814</f>
        <v>RURAL</v>
      </c>
      <c r="B814" t="str">
        <f>'NumConsumers-1'!B814</f>
        <v>Q4</v>
      </c>
      <c r="C814" t="str">
        <f>'NumConsumers-1'!C814</f>
        <v>INDIA</v>
      </c>
      <c r="D814" t="str">
        <f>'NumConsumers-1'!D814</f>
        <v>NR</v>
      </c>
      <c r="E814" t="str">
        <f>'NumConsumers-1'!E814</f>
        <v>RJ</v>
      </c>
      <c r="F814">
        <f>'NumConsumers-1'!F814</f>
        <v>2030</v>
      </c>
      <c r="G814">
        <f>'NumConsumers-1'!G814</f>
        <v>3151000.4644092787</v>
      </c>
    </row>
    <row r="815" spans="1:7" x14ac:dyDescent="0.25">
      <c r="A815" t="str">
        <f>'NumConsumers-1'!A815</f>
        <v>RURAL</v>
      </c>
      <c r="B815" t="str">
        <f>'NumConsumers-1'!B815</f>
        <v>Q4</v>
      </c>
      <c r="C815" t="str">
        <f>'NumConsumers-1'!C815</f>
        <v>INDIA</v>
      </c>
      <c r="D815" t="str">
        <f>'NumConsumers-1'!D815</f>
        <v>NR</v>
      </c>
      <c r="E815" t="str">
        <f>'NumConsumers-1'!E815</f>
        <v>RJ</v>
      </c>
      <c r="F815">
        <f>'NumConsumers-1'!F815</f>
        <v>2031</v>
      </c>
      <c r="G815">
        <f>'NumConsumers-1'!G815</f>
        <v>3222590.6661562379</v>
      </c>
    </row>
    <row r="816" spans="1:7" x14ac:dyDescent="0.25">
      <c r="A816" t="str">
        <f>'NumConsumers-1'!A816</f>
        <v>RURAL</v>
      </c>
      <c r="B816" t="str">
        <f>'NumConsumers-1'!B816</f>
        <v>Q5</v>
      </c>
      <c r="C816" t="str">
        <f>'NumConsumers-1'!C816</f>
        <v>INDIA</v>
      </c>
      <c r="D816" t="str">
        <f>'NumConsumers-1'!D816</f>
        <v>NR</v>
      </c>
      <c r="E816" t="str">
        <f>'NumConsumers-1'!E816</f>
        <v>RJ</v>
      </c>
      <c r="F816">
        <f>'NumConsumers-1'!F816</f>
        <v>2021</v>
      </c>
      <c r="G816">
        <f>'NumConsumers-1'!G816</f>
        <v>2564197.8088291381</v>
      </c>
    </row>
    <row r="817" spans="1:7" x14ac:dyDescent="0.25">
      <c r="A817" t="str">
        <f>'NumConsumers-1'!A817</f>
        <v>RURAL</v>
      </c>
      <c r="B817" t="str">
        <f>'NumConsumers-1'!B817</f>
        <v>Q5</v>
      </c>
      <c r="C817" t="str">
        <f>'NumConsumers-1'!C817</f>
        <v>INDIA</v>
      </c>
      <c r="D817" t="str">
        <f>'NumConsumers-1'!D817</f>
        <v>NR</v>
      </c>
      <c r="E817" t="str">
        <f>'NumConsumers-1'!E817</f>
        <v>RJ</v>
      </c>
      <c r="F817">
        <f>'NumConsumers-1'!F817</f>
        <v>2022</v>
      </c>
      <c r="G817">
        <f>'NumConsumers-1'!G817</f>
        <v>2624467.3249152899</v>
      </c>
    </row>
    <row r="818" spans="1:7" x14ac:dyDescent="0.25">
      <c r="A818" t="str">
        <f>'NumConsumers-1'!A818</f>
        <v>RURAL</v>
      </c>
      <c r="B818" t="str">
        <f>'NumConsumers-1'!B818</f>
        <v>Q5</v>
      </c>
      <c r="C818" t="str">
        <f>'NumConsumers-1'!C818</f>
        <v>INDIA</v>
      </c>
      <c r="D818" t="str">
        <f>'NumConsumers-1'!D818</f>
        <v>NR</v>
      </c>
      <c r="E818" t="str">
        <f>'NumConsumers-1'!E818</f>
        <v>RJ</v>
      </c>
      <c r="F818">
        <f>'NumConsumers-1'!F818</f>
        <v>2023</v>
      </c>
      <c r="G818">
        <f>'NumConsumers-1'!G818</f>
        <v>2685933.5207226318</v>
      </c>
    </row>
    <row r="819" spans="1:7" x14ac:dyDescent="0.25">
      <c r="A819" t="str">
        <f>'NumConsumers-1'!A819</f>
        <v>RURAL</v>
      </c>
      <c r="B819" t="str">
        <f>'NumConsumers-1'!B819</f>
        <v>Q5</v>
      </c>
      <c r="C819" t="str">
        <f>'NumConsumers-1'!C819</f>
        <v>INDIA</v>
      </c>
      <c r="D819" t="str">
        <f>'NumConsumers-1'!D819</f>
        <v>NR</v>
      </c>
      <c r="E819" t="str">
        <f>'NumConsumers-1'!E819</f>
        <v>RJ</v>
      </c>
      <c r="F819">
        <f>'NumConsumers-1'!F819</f>
        <v>2024</v>
      </c>
      <c r="G819">
        <f>'NumConsumers-1'!G819</f>
        <v>2748611.996613503</v>
      </c>
    </row>
    <row r="820" spans="1:7" x14ac:dyDescent="0.25">
      <c r="A820" t="str">
        <f>'NumConsumers-1'!A820</f>
        <v>RURAL</v>
      </c>
      <c r="B820" t="str">
        <f>'NumConsumers-1'!B820</f>
        <v>Q5</v>
      </c>
      <c r="C820" t="str">
        <f>'NumConsumers-1'!C820</f>
        <v>INDIA</v>
      </c>
      <c r="D820" t="str">
        <f>'NumConsumers-1'!D820</f>
        <v>NR</v>
      </c>
      <c r="E820" t="str">
        <f>'NumConsumers-1'!E820</f>
        <v>RJ</v>
      </c>
      <c r="F820">
        <f>'NumConsumers-1'!F820</f>
        <v>2025</v>
      </c>
      <c r="G820">
        <f>'NumConsumers-1'!G820</f>
        <v>2812518.3749967478</v>
      </c>
    </row>
    <row r="821" spans="1:7" x14ac:dyDescent="0.25">
      <c r="A821" t="str">
        <f>'NumConsumers-1'!A821</f>
        <v>RURAL</v>
      </c>
      <c r="B821" t="str">
        <f>'NumConsumers-1'!B821</f>
        <v>Q5</v>
      </c>
      <c r="C821" t="str">
        <f>'NumConsumers-1'!C821</f>
        <v>INDIA</v>
      </c>
      <c r="D821" t="str">
        <f>'NumConsumers-1'!D821</f>
        <v>NR</v>
      </c>
      <c r="E821" t="str">
        <f>'NumConsumers-1'!E821</f>
        <v>RJ</v>
      </c>
      <c r="F821">
        <f>'NumConsumers-1'!F821</f>
        <v>2026</v>
      </c>
      <c r="G821">
        <f>'NumConsumers-1'!G821</f>
        <v>2877668.0051978012</v>
      </c>
    </row>
    <row r="822" spans="1:7" x14ac:dyDescent="0.25">
      <c r="A822" t="str">
        <f>'NumConsumers-1'!A822</f>
        <v>RURAL</v>
      </c>
      <c r="B822" t="str">
        <f>'NumConsumers-1'!B822</f>
        <v>Q5</v>
      </c>
      <c r="C822" t="str">
        <f>'NumConsumers-1'!C822</f>
        <v>INDIA</v>
      </c>
      <c r="D822" t="str">
        <f>'NumConsumers-1'!D822</f>
        <v>NR</v>
      </c>
      <c r="E822" t="str">
        <f>'NumConsumers-1'!E822</f>
        <v>RJ</v>
      </c>
      <c r="F822">
        <f>'NumConsumers-1'!F822</f>
        <v>2027</v>
      </c>
      <c r="G822">
        <f>'NumConsumers-1'!G822</f>
        <v>2944076.0875988379</v>
      </c>
    </row>
    <row r="823" spans="1:7" x14ac:dyDescent="0.25">
      <c r="A823" t="str">
        <f>'NumConsumers-1'!A823</f>
        <v>RURAL</v>
      </c>
      <c r="B823" t="str">
        <f>'NumConsumers-1'!B823</f>
        <v>Q5</v>
      </c>
      <c r="C823" t="str">
        <f>'NumConsumers-1'!C823</f>
        <v>INDIA</v>
      </c>
      <c r="D823" t="str">
        <f>'NumConsumers-1'!D823</f>
        <v>NR</v>
      </c>
      <c r="E823" t="str">
        <f>'NumConsumers-1'!E823</f>
        <v>RJ</v>
      </c>
      <c r="F823">
        <f>'NumConsumers-1'!F823</f>
        <v>2028</v>
      </c>
      <c r="G823">
        <f>'NumConsumers-1'!G823</f>
        <v>3011757.659363036</v>
      </c>
    </row>
    <row r="824" spans="1:7" x14ac:dyDescent="0.25">
      <c r="A824" t="str">
        <f>'NumConsumers-1'!A824</f>
        <v>RURAL</v>
      </c>
      <c r="B824" t="str">
        <f>'NumConsumers-1'!B824</f>
        <v>Q5</v>
      </c>
      <c r="C824" t="str">
        <f>'NumConsumers-1'!C824</f>
        <v>INDIA</v>
      </c>
      <c r="D824" t="str">
        <f>'NumConsumers-1'!D824</f>
        <v>NR</v>
      </c>
      <c r="E824" t="str">
        <f>'NumConsumers-1'!E824</f>
        <v>RJ</v>
      </c>
      <c r="F824">
        <f>'NumConsumers-1'!F824</f>
        <v>2029</v>
      </c>
      <c r="G824">
        <f>'NumConsumers-1'!G824</f>
        <v>3080727.5798123861</v>
      </c>
    </row>
    <row r="825" spans="1:7" x14ac:dyDescent="0.25">
      <c r="A825" t="str">
        <f>'NumConsumers-1'!A825</f>
        <v>RURAL</v>
      </c>
      <c r="B825" t="str">
        <f>'NumConsumers-1'!B825</f>
        <v>Q5</v>
      </c>
      <c r="C825" t="str">
        <f>'NumConsumers-1'!C825</f>
        <v>INDIA</v>
      </c>
      <c r="D825" t="str">
        <f>'NumConsumers-1'!D825</f>
        <v>NR</v>
      </c>
      <c r="E825" t="str">
        <f>'NumConsumers-1'!E825</f>
        <v>RJ</v>
      </c>
      <c r="F825">
        <f>'NumConsumers-1'!F825</f>
        <v>2030</v>
      </c>
      <c r="G825">
        <f>'NumConsumers-1'!G825</f>
        <v>3151000.4644092787</v>
      </c>
    </row>
    <row r="826" spans="1:7" x14ac:dyDescent="0.25">
      <c r="A826" t="str">
        <f>'NumConsumers-1'!A826</f>
        <v>RURAL</v>
      </c>
      <c r="B826" t="str">
        <f>'NumConsumers-1'!B826</f>
        <v>Q5</v>
      </c>
      <c r="C826" t="str">
        <f>'NumConsumers-1'!C826</f>
        <v>INDIA</v>
      </c>
      <c r="D826" t="str">
        <f>'NumConsumers-1'!D826</f>
        <v>NR</v>
      </c>
      <c r="E826" t="str">
        <f>'NumConsumers-1'!E826</f>
        <v>RJ</v>
      </c>
      <c r="F826">
        <f>'NumConsumers-1'!F826</f>
        <v>2031</v>
      </c>
      <c r="G826">
        <f>'NumConsumers-1'!G826</f>
        <v>3222590.6661562379</v>
      </c>
    </row>
    <row r="827" spans="1:7" x14ac:dyDescent="0.25">
      <c r="A827" t="str">
        <f>'NumConsumers-1'!A827</f>
        <v>URBAN</v>
      </c>
      <c r="B827" t="str">
        <f>'NumConsumers-1'!B827</f>
        <v>Q1</v>
      </c>
      <c r="C827" t="str">
        <f>'NumConsumers-1'!C827</f>
        <v>INDIA</v>
      </c>
      <c r="D827" t="str">
        <f>'NumConsumers-1'!D827</f>
        <v>NR</v>
      </c>
      <c r="E827" t="str">
        <f>'NumConsumers-1'!E827</f>
        <v>RJ</v>
      </c>
      <c r="F827">
        <f>'NumConsumers-1'!F827</f>
        <v>2021</v>
      </c>
      <c r="G827">
        <f>'NumConsumers-1'!G827</f>
        <v>939759.99382983334</v>
      </c>
    </row>
    <row r="828" spans="1:7" x14ac:dyDescent="0.25">
      <c r="A828" t="str">
        <f>'NumConsumers-1'!A828</f>
        <v>URBAN</v>
      </c>
      <c r="B828" t="str">
        <f>'NumConsumers-1'!B828</f>
        <v>Q1</v>
      </c>
      <c r="C828" t="str">
        <f>'NumConsumers-1'!C828</f>
        <v>INDIA</v>
      </c>
      <c r="D828" t="str">
        <f>'NumConsumers-1'!D828</f>
        <v>NR</v>
      </c>
      <c r="E828" t="str">
        <f>'NumConsumers-1'!E828</f>
        <v>RJ</v>
      </c>
      <c r="F828">
        <f>'NumConsumers-1'!F828</f>
        <v>2022</v>
      </c>
      <c r="G828">
        <f>'NumConsumers-1'!G828</f>
        <v>965224.17209411773</v>
      </c>
    </row>
    <row r="829" spans="1:7" x14ac:dyDescent="0.25">
      <c r="A829" t="str">
        <f>'NumConsumers-1'!A829</f>
        <v>URBAN</v>
      </c>
      <c r="B829" t="str">
        <f>'NumConsumers-1'!B829</f>
        <v>Q1</v>
      </c>
      <c r="C829" t="str">
        <f>'NumConsumers-1'!C829</f>
        <v>INDIA</v>
      </c>
      <c r="D829" t="str">
        <f>'NumConsumers-1'!D829</f>
        <v>NR</v>
      </c>
      <c r="E829" t="str">
        <f>'NumConsumers-1'!E829</f>
        <v>RJ</v>
      </c>
      <c r="F829">
        <f>'NumConsumers-1'!F829</f>
        <v>2023</v>
      </c>
      <c r="G829">
        <f>'NumConsumers-1'!G829</f>
        <v>991331.89359636139</v>
      </c>
    </row>
    <row r="830" spans="1:7" x14ac:dyDescent="0.25">
      <c r="A830" t="str">
        <f>'NumConsumers-1'!A830</f>
        <v>URBAN</v>
      </c>
      <c r="B830" t="str">
        <f>'NumConsumers-1'!B830</f>
        <v>Q1</v>
      </c>
      <c r="C830" t="str">
        <f>'NumConsumers-1'!C830</f>
        <v>INDIA</v>
      </c>
      <c r="D830" t="str">
        <f>'NumConsumers-1'!D830</f>
        <v>NR</v>
      </c>
      <c r="E830" t="str">
        <f>'NumConsumers-1'!E830</f>
        <v>RJ</v>
      </c>
      <c r="F830">
        <f>'NumConsumers-1'!F830</f>
        <v>2024</v>
      </c>
      <c r="G830">
        <f>'NumConsumers-1'!G830</f>
        <v>1018098.6465286544</v>
      </c>
    </row>
    <row r="831" spans="1:7" x14ac:dyDescent="0.25">
      <c r="A831" t="str">
        <f>'NumConsumers-1'!A831</f>
        <v>URBAN</v>
      </c>
      <c r="B831" t="str">
        <f>'NumConsumers-1'!B831</f>
        <v>Q1</v>
      </c>
      <c r="C831" t="str">
        <f>'NumConsumers-1'!C831</f>
        <v>INDIA</v>
      </c>
      <c r="D831" t="str">
        <f>'NumConsumers-1'!D831</f>
        <v>NR</v>
      </c>
      <c r="E831" t="str">
        <f>'NumConsumers-1'!E831</f>
        <v>RJ</v>
      </c>
      <c r="F831">
        <f>'NumConsumers-1'!F831</f>
        <v>2025</v>
      </c>
      <c r="G831">
        <f>'NumConsumers-1'!G831</f>
        <v>1045540.0599974756</v>
      </c>
    </row>
    <row r="832" spans="1:7" x14ac:dyDescent="0.25">
      <c r="A832" t="str">
        <f>'NumConsumers-1'!A832</f>
        <v>URBAN</v>
      </c>
      <c r="B832" t="str">
        <f>'NumConsumers-1'!B832</f>
        <v>Q1</v>
      </c>
      <c r="C832" t="str">
        <f>'NumConsumers-1'!C832</f>
        <v>INDIA</v>
      </c>
      <c r="D832" t="str">
        <f>'NumConsumers-1'!D832</f>
        <v>NR</v>
      </c>
      <c r="E832" t="str">
        <f>'NumConsumers-1'!E832</f>
        <v>RJ</v>
      </c>
      <c r="F832">
        <f>'NumConsumers-1'!F832</f>
        <v>2026</v>
      </c>
      <c r="G832">
        <f>'NumConsumers-1'!G832</f>
        <v>1073672.2667305712</v>
      </c>
    </row>
    <row r="833" spans="1:7" x14ac:dyDescent="0.25">
      <c r="A833" t="str">
        <f>'NumConsumers-1'!A833</f>
        <v>URBAN</v>
      </c>
      <c r="B833" t="str">
        <f>'NumConsumers-1'!B833</f>
        <v>Q1</v>
      </c>
      <c r="C833" t="str">
        <f>'NumConsumers-1'!C833</f>
        <v>INDIA</v>
      </c>
      <c r="D833" t="str">
        <f>'NumConsumers-1'!D833</f>
        <v>NR</v>
      </c>
      <c r="E833" t="str">
        <f>'NumConsumers-1'!E833</f>
        <v>RJ</v>
      </c>
      <c r="F833">
        <f>'NumConsumers-1'!F833</f>
        <v>2027</v>
      </c>
      <c r="G833">
        <f>'NumConsumers-1'!G833</f>
        <v>1102511.7707219005</v>
      </c>
    </row>
    <row r="834" spans="1:7" x14ac:dyDescent="0.25">
      <c r="A834" t="str">
        <f>'NumConsumers-1'!A834</f>
        <v>URBAN</v>
      </c>
      <c r="B834" t="str">
        <f>'NumConsumers-1'!B834</f>
        <v>Q1</v>
      </c>
      <c r="C834" t="str">
        <f>'NumConsumers-1'!C834</f>
        <v>INDIA</v>
      </c>
      <c r="D834" t="str">
        <f>'NumConsumers-1'!D834</f>
        <v>NR</v>
      </c>
      <c r="E834" t="str">
        <f>'NumConsumers-1'!E834</f>
        <v>RJ</v>
      </c>
      <c r="F834">
        <f>'NumConsumers-1'!F834</f>
        <v>2028</v>
      </c>
      <c r="G834">
        <f>'NumConsumers-1'!G834</f>
        <v>1132075.3115649472</v>
      </c>
    </row>
    <row r="835" spans="1:7" x14ac:dyDescent="0.25">
      <c r="A835" t="str">
        <f>'NumConsumers-1'!A835</f>
        <v>URBAN</v>
      </c>
      <c r="B835" t="str">
        <f>'NumConsumers-1'!B835</f>
        <v>Q1</v>
      </c>
      <c r="C835" t="str">
        <f>'NumConsumers-1'!C835</f>
        <v>INDIA</v>
      </c>
      <c r="D835" t="str">
        <f>'NumConsumers-1'!D835</f>
        <v>NR</v>
      </c>
      <c r="E835" t="str">
        <f>'NumConsumers-1'!E835</f>
        <v>RJ</v>
      </c>
      <c r="F835">
        <f>'NumConsumers-1'!F835</f>
        <v>2029</v>
      </c>
      <c r="G835">
        <f>'NumConsumers-1'!G835</f>
        <v>1162380.2329640123</v>
      </c>
    </row>
    <row r="836" spans="1:7" x14ac:dyDescent="0.25">
      <c r="A836" t="str">
        <f>'NumConsumers-1'!A836</f>
        <v>URBAN</v>
      </c>
      <c r="B836" t="str">
        <f>'NumConsumers-1'!B836</f>
        <v>Q1</v>
      </c>
      <c r="C836" t="str">
        <f>'NumConsumers-1'!C836</f>
        <v>INDIA</v>
      </c>
      <c r="D836" t="str">
        <f>'NumConsumers-1'!D836</f>
        <v>NR</v>
      </c>
      <c r="E836" t="str">
        <f>'NumConsumers-1'!E836</f>
        <v>RJ</v>
      </c>
      <c r="F836">
        <f>'NumConsumers-1'!F836</f>
        <v>2030</v>
      </c>
      <c r="G836">
        <f>'NumConsumers-1'!G836</f>
        <v>1193444.0724041255</v>
      </c>
    </row>
    <row r="837" spans="1:7" x14ac:dyDescent="0.25">
      <c r="A837" t="str">
        <f>'NumConsumers-1'!A837</f>
        <v>URBAN</v>
      </c>
      <c r="B837" t="str">
        <f>'NumConsumers-1'!B837</f>
        <v>Q1</v>
      </c>
      <c r="C837" t="str">
        <f>'NumConsumers-1'!C837</f>
        <v>INDIA</v>
      </c>
      <c r="D837" t="str">
        <f>'NumConsumers-1'!D837</f>
        <v>NR</v>
      </c>
      <c r="E837" t="str">
        <f>'NumConsumers-1'!E837</f>
        <v>RJ</v>
      </c>
      <c r="F837">
        <f>'NumConsumers-1'!F837</f>
        <v>2031</v>
      </c>
      <c r="G837">
        <f>'NumConsumers-1'!G837</f>
        <v>1225284.931393821</v>
      </c>
    </row>
    <row r="838" spans="1:7" x14ac:dyDescent="0.25">
      <c r="A838" t="str">
        <f>'NumConsumers-1'!A838</f>
        <v>URBAN</v>
      </c>
      <c r="B838" t="str">
        <f>'NumConsumers-1'!B838</f>
        <v>Q2</v>
      </c>
      <c r="C838" t="str">
        <f>'NumConsumers-1'!C838</f>
        <v>INDIA</v>
      </c>
      <c r="D838" t="str">
        <f>'NumConsumers-1'!D838</f>
        <v>NR</v>
      </c>
      <c r="E838" t="str">
        <f>'NumConsumers-1'!E838</f>
        <v>RJ</v>
      </c>
      <c r="F838">
        <f>'NumConsumers-1'!F838</f>
        <v>2021</v>
      </c>
      <c r="G838">
        <f>'NumConsumers-1'!G838</f>
        <v>939759.99382983334</v>
      </c>
    </row>
    <row r="839" spans="1:7" x14ac:dyDescent="0.25">
      <c r="A839" t="str">
        <f>'NumConsumers-1'!A839</f>
        <v>URBAN</v>
      </c>
      <c r="B839" t="str">
        <f>'NumConsumers-1'!B839</f>
        <v>Q2</v>
      </c>
      <c r="C839" t="str">
        <f>'NumConsumers-1'!C839</f>
        <v>INDIA</v>
      </c>
      <c r="D839" t="str">
        <f>'NumConsumers-1'!D839</f>
        <v>NR</v>
      </c>
      <c r="E839" t="str">
        <f>'NumConsumers-1'!E839</f>
        <v>RJ</v>
      </c>
      <c r="F839">
        <f>'NumConsumers-1'!F839</f>
        <v>2022</v>
      </c>
      <c r="G839">
        <f>'NumConsumers-1'!G839</f>
        <v>965224.17209411773</v>
      </c>
    </row>
    <row r="840" spans="1:7" x14ac:dyDescent="0.25">
      <c r="A840" t="str">
        <f>'NumConsumers-1'!A840</f>
        <v>URBAN</v>
      </c>
      <c r="B840" t="str">
        <f>'NumConsumers-1'!B840</f>
        <v>Q2</v>
      </c>
      <c r="C840" t="str">
        <f>'NumConsumers-1'!C840</f>
        <v>INDIA</v>
      </c>
      <c r="D840" t="str">
        <f>'NumConsumers-1'!D840</f>
        <v>NR</v>
      </c>
      <c r="E840" t="str">
        <f>'NumConsumers-1'!E840</f>
        <v>RJ</v>
      </c>
      <c r="F840">
        <f>'NumConsumers-1'!F840</f>
        <v>2023</v>
      </c>
      <c r="G840">
        <f>'NumConsumers-1'!G840</f>
        <v>991331.89359636139</v>
      </c>
    </row>
    <row r="841" spans="1:7" x14ac:dyDescent="0.25">
      <c r="A841" t="str">
        <f>'NumConsumers-1'!A841</f>
        <v>URBAN</v>
      </c>
      <c r="B841" t="str">
        <f>'NumConsumers-1'!B841</f>
        <v>Q2</v>
      </c>
      <c r="C841" t="str">
        <f>'NumConsumers-1'!C841</f>
        <v>INDIA</v>
      </c>
      <c r="D841" t="str">
        <f>'NumConsumers-1'!D841</f>
        <v>NR</v>
      </c>
      <c r="E841" t="str">
        <f>'NumConsumers-1'!E841</f>
        <v>RJ</v>
      </c>
      <c r="F841">
        <f>'NumConsumers-1'!F841</f>
        <v>2024</v>
      </c>
      <c r="G841">
        <f>'NumConsumers-1'!G841</f>
        <v>1018098.6465286544</v>
      </c>
    </row>
    <row r="842" spans="1:7" x14ac:dyDescent="0.25">
      <c r="A842" t="str">
        <f>'NumConsumers-1'!A842</f>
        <v>URBAN</v>
      </c>
      <c r="B842" t="str">
        <f>'NumConsumers-1'!B842</f>
        <v>Q2</v>
      </c>
      <c r="C842" t="str">
        <f>'NumConsumers-1'!C842</f>
        <v>INDIA</v>
      </c>
      <c r="D842" t="str">
        <f>'NumConsumers-1'!D842</f>
        <v>NR</v>
      </c>
      <c r="E842" t="str">
        <f>'NumConsumers-1'!E842</f>
        <v>RJ</v>
      </c>
      <c r="F842">
        <f>'NumConsumers-1'!F842</f>
        <v>2025</v>
      </c>
      <c r="G842">
        <f>'NumConsumers-1'!G842</f>
        <v>1045540.0599974756</v>
      </c>
    </row>
    <row r="843" spans="1:7" x14ac:dyDescent="0.25">
      <c r="A843" t="str">
        <f>'NumConsumers-1'!A843</f>
        <v>URBAN</v>
      </c>
      <c r="B843" t="str">
        <f>'NumConsumers-1'!B843</f>
        <v>Q2</v>
      </c>
      <c r="C843" t="str">
        <f>'NumConsumers-1'!C843</f>
        <v>INDIA</v>
      </c>
      <c r="D843" t="str">
        <f>'NumConsumers-1'!D843</f>
        <v>NR</v>
      </c>
      <c r="E843" t="str">
        <f>'NumConsumers-1'!E843</f>
        <v>RJ</v>
      </c>
      <c r="F843">
        <f>'NumConsumers-1'!F843</f>
        <v>2026</v>
      </c>
      <c r="G843">
        <f>'NumConsumers-1'!G843</f>
        <v>1073672.2667305712</v>
      </c>
    </row>
    <row r="844" spans="1:7" x14ac:dyDescent="0.25">
      <c r="A844" t="str">
        <f>'NumConsumers-1'!A844</f>
        <v>URBAN</v>
      </c>
      <c r="B844" t="str">
        <f>'NumConsumers-1'!B844</f>
        <v>Q2</v>
      </c>
      <c r="C844" t="str">
        <f>'NumConsumers-1'!C844</f>
        <v>INDIA</v>
      </c>
      <c r="D844" t="str">
        <f>'NumConsumers-1'!D844</f>
        <v>NR</v>
      </c>
      <c r="E844" t="str">
        <f>'NumConsumers-1'!E844</f>
        <v>RJ</v>
      </c>
      <c r="F844">
        <f>'NumConsumers-1'!F844</f>
        <v>2027</v>
      </c>
      <c r="G844">
        <f>'NumConsumers-1'!G844</f>
        <v>1102511.7707219005</v>
      </c>
    </row>
    <row r="845" spans="1:7" x14ac:dyDescent="0.25">
      <c r="A845" t="str">
        <f>'NumConsumers-1'!A845</f>
        <v>URBAN</v>
      </c>
      <c r="B845" t="str">
        <f>'NumConsumers-1'!B845</f>
        <v>Q2</v>
      </c>
      <c r="C845" t="str">
        <f>'NumConsumers-1'!C845</f>
        <v>INDIA</v>
      </c>
      <c r="D845" t="str">
        <f>'NumConsumers-1'!D845</f>
        <v>NR</v>
      </c>
      <c r="E845" t="str">
        <f>'NumConsumers-1'!E845</f>
        <v>RJ</v>
      </c>
      <c r="F845">
        <f>'NumConsumers-1'!F845</f>
        <v>2028</v>
      </c>
      <c r="G845">
        <f>'NumConsumers-1'!G845</f>
        <v>1132075.3115649472</v>
      </c>
    </row>
    <row r="846" spans="1:7" x14ac:dyDescent="0.25">
      <c r="A846" t="str">
        <f>'NumConsumers-1'!A846</f>
        <v>URBAN</v>
      </c>
      <c r="B846" t="str">
        <f>'NumConsumers-1'!B846</f>
        <v>Q2</v>
      </c>
      <c r="C846" t="str">
        <f>'NumConsumers-1'!C846</f>
        <v>INDIA</v>
      </c>
      <c r="D846" t="str">
        <f>'NumConsumers-1'!D846</f>
        <v>NR</v>
      </c>
      <c r="E846" t="str">
        <f>'NumConsumers-1'!E846</f>
        <v>RJ</v>
      </c>
      <c r="F846">
        <f>'NumConsumers-1'!F846</f>
        <v>2029</v>
      </c>
      <c r="G846">
        <f>'NumConsumers-1'!G846</f>
        <v>1162380.2329640123</v>
      </c>
    </row>
    <row r="847" spans="1:7" x14ac:dyDescent="0.25">
      <c r="A847" t="str">
        <f>'NumConsumers-1'!A847</f>
        <v>URBAN</v>
      </c>
      <c r="B847" t="str">
        <f>'NumConsumers-1'!B847</f>
        <v>Q2</v>
      </c>
      <c r="C847" t="str">
        <f>'NumConsumers-1'!C847</f>
        <v>INDIA</v>
      </c>
      <c r="D847" t="str">
        <f>'NumConsumers-1'!D847</f>
        <v>NR</v>
      </c>
      <c r="E847" t="str">
        <f>'NumConsumers-1'!E847</f>
        <v>RJ</v>
      </c>
      <c r="F847">
        <f>'NumConsumers-1'!F847</f>
        <v>2030</v>
      </c>
      <c r="G847">
        <f>'NumConsumers-1'!G847</f>
        <v>1193444.0724041255</v>
      </c>
    </row>
    <row r="848" spans="1:7" x14ac:dyDescent="0.25">
      <c r="A848" t="str">
        <f>'NumConsumers-1'!A848</f>
        <v>URBAN</v>
      </c>
      <c r="B848" t="str">
        <f>'NumConsumers-1'!B848</f>
        <v>Q2</v>
      </c>
      <c r="C848" t="str">
        <f>'NumConsumers-1'!C848</f>
        <v>INDIA</v>
      </c>
      <c r="D848" t="str">
        <f>'NumConsumers-1'!D848</f>
        <v>NR</v>
      </c>
      <c r="E848" t="str">
        <f>'NumConsumers-1'!E848</f>
        <v>RJ</v>
      </c>
      <c r="F848">
        <f>'NumConsumers-1'!F848</f>
        <v>2031</v>
      </c>
      <c r="G848">
        <f>'NumConsumers-1'!G848</f>
        <v>1225284.931393821</v>
      </c>
    </row>
    <row r="849" spans="1:7" x14ac:dyDescent="0.25">
      <c r="A849" t="str">
        <f>'NumConsumers-1'!A849</f>
        <v>URBAN</v>
      </c>
      <c r="B849" t="str">
        <f>'NumConsumers-1'!B849</f>
        <v>Q3</v>
      </c>
      <c r="C849" t="str">
        <f>'NumConsumers-1'!C849</f>
        <v>INDIA</v>
      </c>
      <c r="D849" t="str">
        <f>'NumConsumers-1'!D849</f>
        <v>NR</v>
      </c>
      <c r="E849" t="str">
        <f>'NumConsumers-1'!E849</f>
        <v>RJ</v>
      </c>
      <c r="F849">
        <f>'NumConsumers-1'!F849</f>
        <v>2021</v>
      </c>
      <c r="G849">
        <f>'NumConsumers-1'!G849</f>
        <v>939759.99382983334</v>
      </c>
    </row>
    <row r="850" spans="1:7" x14ac:dyDescent="0.25">
      <c r="A850" t="str">
        <f>'NumConsumers-1'!A850</f>
        <v>URBAN</v>
      </c>
      <c r="B850" t="str">
        <f>'NumConsumers-1'!B850</f>
        <v>Q3</v>
      </c>
      <c r="C850" t="str">
        <f>'NumConsumers-1'!C850</f>
        <v>INDIA</v>
      </c>
      <c r="D850" t="str">
        <f>'NumConsumers-1'!D850</f>
        <v>NR</v>
      </c>
      <c r="E850" t="str">
        <f>'NumConsumers-1'!E850</f>
        <v>RJ</v>
      </c>
      <c r="F850">
        <f>'NumConsumers-1'!F850</f>
        <v>2022</v>
      </c>
      <c r="G850">
        <f>'NumConsumers-1'!G850</f>
        <v>965224.17209411773</v>
      </c>
    </row>
    <row r="851" spans="1:7" x14ac:dyDescent="0.25">
      <c r="A851" t="str">
        <f>'NumConsumers-1'!A851</f>
        <v>URBAN</v>
      </c>
      <c r="B851" t="str">
        <f>'NumConsumers-1'!B851</f>
        <v>Q3</v>
      </c>
      <c r="C851" t="str">
        <f>'NumConsumers-1'!C851</f>
        <v>INDIA</v>
      </c>
      <c r="D851" t="str">
        <f>'NumConsumers-1'!D851</f>
        <v>NR</v>
      </c>
      <c r="E851" t="str">
        <f>'NumConsumers-1'!E851</f>
        <v>RJ</v>
      </c>
      <c r="F851">
        <f>'NumConsumers-1'!F851</f>
        <v>2023</v>
      </c>
      <c r="G851">
        <f>'NumConsumers-1'!G851</f>
        <v>991331.89359636139</v>
      </c>
    </row>
    <row r="852" spans="1:7" x14ac:dyDescent="0.25">
      <c r="A852" t="str">
        <f>'NumConsumers-1'!A852</f>
        <v>URBAN</v>
      </c>
      <c r="B852" t="str">
        <f>'NumConsumers-1'!B852</f>
        <v>Q3</v>
      </c>
      <c r="C852" t="str">
        <f>'NumConsumers-1'!C852</f>
        <v>INDIA</v>
      </c>
      <c r="D852" t="str">
        <f>'NumConsumers-1'!D852</f>
        <v>NR</v>
      </c>
      <c r="E852" t="str">
        <f>'NumConsumers-1'!E852</f>
        <v>RJ</v>
      </c>
      <c r="F852">
        <f>'NumConsumers-1'!F852</f>
        <v>2024</v>
      </c>
      <c r="G852">
        <f>'NumConsumers-1'!G852</f>
        <v>1018098.6465286544</v>
      </c>
    </row>
    <row r="853" spans="1:7" x14ac:dyDescent="0.25">
      <c r="A853" t="str">
        <f>'NumConsumers-1'!A853</f>
        <v>URBAN</v>
      </c>
      <c r="B853" t="str">
        <f>'NumConsumers-1'!B853</f>
        <v>Q3</v>
      </c>
      <c r="C853" t="str">
        <f>'NumConsumers-1'!C853</f>
        <v>INDIA</v>
      </c>
      <c r="D853" t="str">
        <f>'NumConsumers-1'!D853</f>
        <v>NR</v>
      </c>
      <c r="E853" t="str">
        <f>'NumConsumers-1'!E853</f>
        <v>RJ</v>
      </c>
      <c r="F853">
        <f>'NumConsumers-1'!F853</f>
        <v>2025</v>
      </c>
      <c r="G853">
        <f>'NumConsumers-1'!G853</f>
        <v>1045540.0599974756</v>
      </c>
    </row>
    <row r="854" spans="1:7" x14ac:dyDescent="0.25">
      <c r="A854" t="str">
        <f>'NumConsumers-1'!A854</f>
        <v>URBAN</v>
      </c>
      <c r="B854" t="str">
        <f>'NumConsumers-1'!B854</f>
        <v>Q3</v>
      </c>
      <c r="C854" t="str">
        <f>'NumConsumers-1'!C854</f>
        <v>INDIA</v>
      </c>
      <c r="D854" t="str">
        <f>'NumConsumers-1'!D854</f>
        <v>NR</v>
      </c>
      <c r="E854" t="str">
        <f>'NumConsumers-1'!E854</f>
        <v>RJ</v>
      </c>
      <c r="F854">
        <f>'NumConsumers-1'!F854</f>
        <v>2026</v>
      </c>
      <c r="G854">
        <f>'NumConsumers-1'!G854</f>
        <v>1073672.2667305712</v>
      </c>
    </row>
    <row r="855" spans="1:7" x14ac:dyDescent="0.25">
      <c r="A855" t="str">
        <f>'NumConsumers-1'!A855</f>
        <v>URBAN</v>
      </c>
      <c r="B855" t="str">
        <f>'NumConsumers-1'!B855</f>
        <v>Q3</v>
      </c>
      <c r="C855" t="str">
        <f>'NumConsumers-1'!C855</f>
        <v>INDIA</v>
      </c>
      <c r="D855" t="str">
        <f>'NumConsumers-1'!D855</f>
        <v>NR</v>
      </c>
      <c r="E855" t="str">
        <f>'NumConsumers-1'!E855</f>
        <v>RJ</v>
      </c>
      <c r="F855">
        <f>'NumConsumers-1'!F855</f>
        <v>2027</v>
      </c>
      <c r="G855">
        <f>'NumConsumers-1'!G855</f>
        <v>1102511.7707219005</v>
      </c>
    </row>
    <row r="856" spans="1:7" x14ac:dyDescent="0.25">
      <c r="A856" t="str">
        <f>'NumConsumers-1'!A856</f>
        <v>URBAN</v>
      </c>
      <c r="B856" t="str">
        <f>'NumConsumers-1'!B856</f>
        <v>Q3</v>
      </c>
      <c r="C856" t="str">
        <f>'NumConsumers-1'!C856</f>
        <v>INDIA</v>
      </c>
      <c r="D856" t="str">
        <f>'NumConsumers-1'!D856</f>
        <v>NR</v>
      </c>
      <c r="E856" t="str">
        <f>'NumConsumers-1'!E856</f>
        <v>RJ</v>
      </c>
      <c r="F856">
        <f>'NumConsumers-1'!F856</f>
        <v>2028</v>
      </c>
      <c r="G856">
        <f>'NumConsumers-1'!G856</f>
        <v>1132075.3115649472</v>
      </c>
    </row>
    <row r="857" spans="1:7" x14ac:dyDescent="0.25">
      <c r="A857" t="str">
        <f>'NumConsumers-1'!A857</f>
        <v>URBAN</v>
      </c>
      <c r="B857" t="str">
        <f>'NumConsumers-1'!B857</f>
        <v>Q3</v>
      </c>
      <c r="C857" t="str">
        <f>'NumConsumers-1'!C857</f>
        <v>INDIA</v>
      </c>
      <c r="D857" t="str">
        <f>'NumConsumers-1'!D857</f>
        <v>NR</v>
      </c>
      <c r="E857" t="str">
        <f>'NumConsumers-1'!E857</f>
        <v>RJ</v>
      </c>
      <c r="F857">
        <f>'NumConsumers-1'!F857</f>
        <v>2029</v>
      </c>
      <c r="G857">
        <f>'NumConsumers-1'!G857</f>
        <v>1162380.2329640123</v>
      </c>
    </row>
    <row r="858" spans="1:7" x14ac:dyDescent="0.25">
      <c r="A858" t="str">
        <f>'NumConsumers-1'!A858</f>
        <v>URBAN</v>
      </c>
      <c r="B858" t="str">
        <f>'NumConsumers-1'!B858</f>
        <v>Q3</v>
      </c>
      <c r="C858" t="str">
        <f>'NumConsumers-1'!C858</f>
        <v>INDIA</v>
      </c>
      <c r="D858" t="str">
        <f>'NumConsumers-1'!D858</f>
        <v>NR</v>
      </c>
      <c r="E858" t="str">
        <f>'NumConsumers-1'!E858</f>
        <v>RJ</v>
      </c>
      <c r="F858">
        <f>'NumConsumers-1'!F858</f>
        <v>2030</v>
      </c>
      <c r="G858">
        <f>'NumConsumers-1'!G858</f>
        <v>1193444.0724041255</v>
      </c>
    </row>
    <row r="859" spans="1:7" x14ac:dyDescent="0.25">
      <c r="A859" t="str">
        <f>'NumConsumers-1'!A859</f>
        <v>URBAN</v>
      </c>
      <c r="B859" t="str">
        <f>'NumConsumers-1'!B859</f>
        <v>Q3</v>
      </c>
      <c r="C859" t="str">
        <f>'NumConsumers-1'!C859</f>
        <v>INDIA</v>
      </c>
      <c r="D859" t="str">
        <f>'NumConsumers-1'!D859</f>
        <v>NR</v>
      </c>
      <c r="E859" t="str">
        <f>'NumConsumers-1'!E859</f>
        <v>RJ</v>
      </c>
      <c r="F859">
        <f>'NumConsumers-1'!F859</f>
        <v>2031</v>
      </c>
      <c r="G859">
        <f>'NumConsumers-1'!G859</f>
        <v>1225284.931393821</v>
      </c>
    </row>
    <row r="860" spans="1:7" x14ac:dyDescent="0.25">
      <c r="A860" t="str">
        <f>'NumConsumers-1'!A860</f>
        <v>URBAN</v>
      </c>
      <c r="B860" t="str">
        <f>'NumConsumers-1'!B860</f>
        <v>Q4</v>
      </c>
      <c r="C860" t="str">
        <f>'NumConsumers-1'!C860</f>
        <v>INDIA</v>
      </c>
      <c r="D860" t="str">
        <f>'NumConsumers-1'!D860</f>
        <v>NR</v>
      </c>
      <c r="E860" t="str">
        <f>'NumConsumers-1'!E860</f>
        <v>RJ</v>
      </c>
      <c r="F860">
        <f>'NumConsumers-1'!F860</f>
        <v>2021</v>
      </c>
      <c r="G860">
        <f>'NumConsumers-1'!G860</f>
        <v>939759.99382983334</v>
      </c>
    </row>
    <row r="861" spans="1:7" x14ac:dyDescent="0.25">
      <c r="A861" t="str">
        <f>'NumConsumers-1'!A861</f>
        <v>URBAN</v>
      </c>
      <c r="B861" t="str">
        <f>'NumConsumers-1'!B861</f>
        <v>Q4</v>
      </c>
      <c r="C861" t="str">
        <f>'NumConsumers-1'!C861</f>
        <v>INDIA</v>
      </c>
      <c r="D861" t="str">
        <f>'NumConsumers-1'!D861</f>
        <v>NR</v>
      </c>
      <c r="E861" t="str">
        <f>'NumConsumers-1'!E861</f>
        <v>RJ</v>
      </c>
      <c r="F861">
        <f>'NumConsumers-1'!F861</f>
        <v>2022</v>
      </c>
      <c r="G861">
        <f>'NumConsumers-1'!G861</f>
        <v>965224.17209411773</v>
      </c>
    </row>
    <row r="862" spans="1:7" x14ac:dyDescent="0.25">
      <c r="A862" t="str">
        <f>'NumConsumers-1'!A862</f>
        <v>URBAN</v>
      </c>
      <c r="B862" t="str">
        <f>'NumConsumers-1'!B862</f>
        <v>Q4</v>
      </c>
      <c r="C862" t="str">
        <f>'NumConsumers-1'!C862</f>
        <v>INDIA</v>
      </c>
      <c r="D862" t="str">
        <f>'NumConsumers-1'!D862</f>
        <v>NR</v>
      </c>
      <c r="E862" t="str">
        <f>'NumConsumers-1'!E862</f>
        <v>RJ</v>
      </c>
      <c r="F862">
        <f>'NumConsumers-1'!F862</f>
        <v>2023</v>
      </c>
      <c r="G862">
        <f>'NumConsumers-1'!G862</f>
        <v>991331.89359636139</v>
      </c>
    </row>
    <row r="863" spans="1:7" x14ac:dyDescent="0.25">
      <c r="A863" t="str">
        <f>'NumConsumers-1'!A863</f>
        <v>URBAN</v>
      </c>
      <c r="B863" t="str">
        <f>'NumConsumers-1'!B863</f>
        <v>Q4</v>
      </c>
      <c r="C863" t="str">
        <f>'NumConsumers-1'!C863</f>
        <v>INDIA</v>
      </c>
      <c r="D863" t="str">
        <f>'NumConsumers-1'!D863</f>
        <v>NR</v>
      </c>
      <c r="E863" t="str">
        <f>'NumConsumers-1'!E863</f>
        <v>RJ</v>
      </c>
      <c r="F863">
        <f>'NumConsumers-1'!F863</f>
        <v>2024</v>
      </c>
      <c r="G863">
        <f>'NumConsumers-1'!G863</f>
        <v>1018098.6465286544</v>
      </c>
    </row>
    <row r="864" spans="1:7" x14ac:dyDescent="0.25">
      <c r="A864" t="str">
        <f>'NumConsumers-1'!A864</f>
        <v>URBAN</v>
      </c>
      <c r="B864" t="str">
        <f>'NumConsumers-1'!B864</f>
        <v>Q4</v>
      </c>
      <c r="C864" t="str">
        <f>'NumConsumers-1'!C864</f>
        <v>INDIA</v>
      </c>
      <c r="D864" t="str">
        <f>'NumConsumers-1'!D864</f>
        <v>NR</v>
      </c>
      <c r="E864" t="str">
        <f>'NumConsumers-1'!E864</f>
        <v>RJ</v>
      </c>
      <c r="F864">
        <f>'NumConsumers-1'!F864</f>
        <v>2025</v>
      </c>
      <c r="G864">
        <f>'NumConsumers-1'!G864</f>
        <v>1045540.0599974756</v>
      </c>
    </row>
    <row r="865" spans="1:7" x14ac:dyDescent="0.25">
      <c r="A865" t="str">
        <f>'NumConsumers-1'!A865</f>
        <v>URBAN</v>
      </c>
      <c r="B865" t="str">
        <f>'NumConsumers-1'!B865</f>
        <v>Q4</v>
      </c>
      <c r="C865" t="str">
        <f>'NumConsumers-1'!C865</f>
        <v>INDIA</v>
      </c>
      <c r="D865" t="str">
        <f>'NumConsumers-1'!D865</f>
        <v>NR</v>
      </c>
      <c r="E865" t="str">
        <f>'NumConsumers-1'!E865</f>
        <v>RJ</v>
      </c>
      <c r="F865">
        <f>'NumConsumers-1'!F865</f>
        <v>2026</v>
      </c>
      <c r="G865">
        <f>'NumConsumers-1'!G865</f>
        <v>1073672.2667305712</v>
      </c>
    </row>
    <row r="866" spans="1:7" x14ac:dyDescent="0.25">
      <c r="A866" t="str">
        <f>'NumConsumers-1'!A866</f>
        <v>URBAN</v>
      </c>
      <c r="B866" t="str">
        <f>'NumConsumers-1'!B866</f>
        <v>Q4</v>
      </c>
      <c r="C866" t="str">
        <f>'NumConsumers-1'!C866</f>
        <v>INDIA</v>
      </c>
      <c r="D866" t="str">
        <f>'NumConsumers-1'!D866</f>
        <v>NR</v>
      </c>
      <c r="E866" t="str">
        <f>'NumConsumers-1'!E866</f>
        <v>RJ</v>
      </c>
      <c r="F866">
        <f>'NumConsumers-1'!F866</f>
        <v>2027</v>
      </c>
      <c r="G866">
        <f>'NumConsumers-1'!G866</f>
        <v>1102511.7707219005</v>
      </c>
    </row>
    <row r="867" spans="1:7" x14ac:dyDescent="0.25">
      <c r="A867" t="str">
        <f>'NumConsumers-1'!A867</f>
        <v>URBAN</v>
      </c>
      <c r="B867" t="str">
        <f>'NumConsumers-1'!B867</f>
        <v>Q4</v>
      </c>
      <c r="C867" t="str">
        <f>'NumConsumers-1'!C867</f>
        <v>INDIA</v>
      </c>
      <c r="D867" t="str">
        <f>'NumConsumers-1'!D867</f>
        <v>NR</v>
      </c>
      <c r="E867" t="str">
        <f>'NumConsumers-1'!E867</f>
        <v>RJ</v>
      </c>
      <c r="F867">
        <f>'NumConsumers-1'!F867</f>
        <v>2028</v>
      </c>
      <c r="G867">
        <f>'NumConsumers-1'!G867</f>
        <v>1132075.3115649472</v>
      </c>
    </row>
    <row r="868" spans="1:7" x14ac:dyDescent="0.25">
      <c r="A868" t="str">
        <f>'NumConsumers-1'!A868</f>
        <v>URBAN</v>
      </c>
      <c r="B868" t="str">
        <f>'NumConsumers-1'!B868</f>
        <v>Q4</v>
      </c>
      <c r="C868" t="str">
        <f>'NumConsumers-1'!C868</f>
        <v>INDIA</v>
      </c>
      <c r="D868" t="str">
        <f>'NumConsumers-1'!D868</f>
        <v>NR</v>
      </c>
      <c r="E868" t="str">
        <f>'NumConsumers-1'!E868</f>
        <v>RJ</v>
      </c>
      <c r="F868">
        <f>'NumConsumers-1'!F868</f>
        <v>2029</v>
      </c>
      <c r="G868">
        <f>'NumConsumers-1'!G868</f>
        <v>1162380.2329640123</v>
      </c>
    </row>
    <row r="869" spans="1:7" x14ac:dyDescent="0.25">
      <c r="A869" t="str">
        <f>'NumConsumers-1'!A869</f>
        <v>URBAN</v>
      </c>
      <c r="B869" t="str">
        <f>'NumConsumers-1'!B869</f>
        <v>Q4</v>
      </c>
      <c r="C869" t="str">
        <f>'NumConsumers-1'!C869</f>
        <v>INDIA</v>
      </c>
      <c r="D869" t="str">
        <f>'NumConsumers-1'!D869</f>
        <v>NR</v>
      </c>
      <c r="E869" t="str">
        <f>'NumConsumers-1'!E869</f>
        <v>RJ</v>
      </c>
      <c r="F869">
        <f>'NumConsumers-1'!F869</f>
        <v>2030</v>
      </c>
      <c r="G869">
        <f>'NumConsumers-1'!G869</f>
        <v>1193444.0724041255</v>
      </c>
    </row>
    <row r="870" spans="1:7" x14ac:dyDescent="0.25">
      <c r="A870" t="str">
        <f>'NumConsumers-1'!A870</f>
        <v>URBAN</v>
      </c>
      <c r="B870" t="str">
        <f>'NumConsumers-1'!B870</f>
        <v>Q4</v>
      </c>
      <c r="C870" t="str">
        <f>'NumConsumers-1'!C870</f>
        <v>INDIA</v>
      </c>
      <c r="D870" t="str">
        <f>'NumConsumers-1'!D870</f>
        <v>NR</v>
      </c>
      <c r="E870" t="str">
        <f>'NumConsumers-1'!E870</f>
        <v>RJ</v>
      </c>
      <c r="F870">
        <f>'NumConsumers-1'!F870</f>
        <v>2031</v>
      </c>
      <c r="G870">
        <f>'NumConsumers-1'!G870</f>
        <v>1225284.931393821</v>
      </c>
    </row>
    <row r="871" spans="1:7" x14ac:dyDescent="0.25">
      <c r="A871" t="str">
        <f>'NumConsumers-1'!A871</f>
        <v>URBAN</v>
      </c>
      <c r="B871" t="str">
        <f>'NumConsumers-1'!B871</f>
        <v>Q5</v>
      </c>
      <c r="C871" t="str">
        <f>'NumConsumers-1'!C871</f>
        <v>INDIA</v>
      </c>
      <c r="D871" t="str">
        <f>'NumConsumers-1'!D871</f>
        <v>NR</v>
      </c>
      <c r="E871" t="str">
        <f>'NumConsumers-1'!E871</f>
        <v>RJ</v>
      </c>
      <c r="F871">
        <f>'NumConsumers-1'!F871</f>
        <v>2021</v>
      </c>
      <c r="G871">
        <f>'NumConsumers-1'!G871</f>
        <v>939759.99382983334</v>
      </c>
    </row>
    <row r="872" spans="1:7" x14ac:dyDescent="0.25">
      <c r="A872" t="str">
        <f>'NumConsumers-1'!A872</f>
        <v>URBAN</v>
      </c>
      <c r="B872" t="str">
        <f>'NumConsumers-1'!B872</f>
        <v>Q5</v>
      </c>
      <c r="C872" t="str">
        <f>'NumConsumers-1'!C872</f>
        <v>INDIA</v>
      </c>
      <c r="D872" t="str">
        <f>'NumConsumers-1'!D872</f>
        <v>NR</v>
      </c>
      <c r="E872" t="str">
        <f>'NumConsumers-1'!E872</f>
        <v>RJ</v>
      </c>
      <c r="F872">
        <f>'NumConsumers-1'!F872</f>
        <v>2022</v>
      </c>
      <c r="G872">
        <f>'NumConsumers-1'!G872</f>
        <v>965224.17209411773</v>
      </c>
    </row>
    <row r="873" spans="1:7" x14ac:dyDescent="0.25">
      <c r="A873" t="str">
        <f>'NumConsumers-1'!A873</f>
        <v>URBAN</v>
      </c>
      <c r="B873" t="str">
        <f>'NumConsumers-1'!B873</f>
        <v>Q5</v>
      </c>
      <c r="C873" t="str">
        <f>'NumConsumers-1'!C873</f>
        <v>INDIA</v>
      </c>
      <c r="D873" t="str">
        <f>'NumConsumers-1'!D873</f>
        <v>NR</v>
      </c>
      <c r="E873" t="str">
        <f>'NumConsumers-1'!E873</f>
        <v>RJ</v>
      </c>
      <c r="F873">
        <f>'NumConsumers-1'!F873</f>
        <v>2023</v>
      </c>
      <c r="G873">
        <f>'NumConsumers-1'!G873</f>
        <v>991331.89359636139</v>
      </c>
    </row>
    <row r="874" spans="1:7" x14ac:dyDescent="0.25">
      <c r="A874" t="str">
        <f>'NumConsumers-1'!A874</f>
        <v>URBAN</v>
      </c>
      <c r="B874" t="str">
        <f>'NumConsumers-1'!B874</f>
        <v>Q5</v>
      </c>
      <c r="C874" t="str">
        <f>'NumConsumers-1'!C874</f>
        <v>INDIA</v>
      </c>
      <c r="D874" t="str">
        <f>'NumConsumers-1'!D874</f>
        <v>NR</v>
      </c>
      <c r="E874" t="str">
        <f>'NumConsumers-1'!E874</f>
        <v>RJ</v>
      </c>
      <c r="F874">
        <f>'NumConsumers-1'!F874</f>
        <v>2024</v>
      </c>
      <c r="G874">
        <f>'NumConsumers-1'!G874</f>
        <v>1018098.6465286544</v>
      </c>
    </row>
    <row r="875" spans="1:7" x14ac:dyDescent="0.25">
      <c r="A875" t="str">
        <f>'NumConsumers-1'!A875</f>
        <v>URBAN</v>
      </c>
      <c r="B875" t="str">
        <f>'NumConsumers-1'!B875</f>
        <v>Q5</v>
      </c>
      <c r="C875" t="str">
        <f>'NumConsumers-1'!C875</f>
        <v>INDIA</v>
      </c>
      <c r="D875" t="str">
        <f>'NumConsumers-1'!D875</f>
        <v>NR</v>
      </c>
      <c r="E875" t="str">
        <f>'NumConsumers-1'!E875</f>
        <v>RJ</v>
      </c>
      <c r="F875">
        <f>'NumConsumers-1'!F875</f>
        <v>2025</v>
      </c>
      <c r="G875">
        <f>'NumConsumers-1'!G875</f>
        <v>1045540.0599974756</v>
      </c>
    </row>
    <row r="876" spans="1:7" x14ac:dyDescent="0.25">
      <c r="A876" t="str">
        <f>'NumConsumers-1'!A876</f>
        <v>URBAN</v>
      </c>
      <c r="B876" t="str">
        <f>'NumConsumers-1'!B876</f>
        <v>Q5</v>
      </c>
      <c r="C876" t="str">
        <f>'NumConsumers-1'!C876</f>
        <v>INDIA</v>
      </c>
      <c r="D876" t="str">
        <f>'NumConsumers-1'!D876</f>
        <v>NR</v>
      </c>
      <c r="E876" t="str">
        <f>'NumConsumers-1'!E876</f>
        <v>RJ</v>
      </c>
      <c r="F876">
        <f>'NumConsumers-1'!F876</f>
        <v>2026</v>
      </c>
      <c r="G876">
        <f>'NumConsumers-1'!G876</f>
        <v>1073672.2667305712</v>
      </c>
    </row>
    <row r="877" spans="1:7" x14ac:dyDescent="0.25">
      <c r="A877" t="str">
        <f>'NumConsumers-1'!A877</f>
        <v>URBAN</v>
      </c>
      <c r="B877" t="str">
        <f>'NumConsumers-1'!B877</f>
        <v>Q5</v>
      </c>
      <c r="C877" t="str">
        <f>'NumConsumers-1'!C877</f>
        <v>INDIA</v>
      </c>
      <c r="D877" t="str">
        <f>'NumConsumers-1'!D877</f>
        <v>NR</v>
      </c>
      <c r="E877" t="str">
        <f>'NumConsumers-1'!E877</f>
        <v>RJ</v>
      </c>
      <c r="F877">
        <f>'NumConsumers-1'!F877</f>
        <v>2027</v>
      </c>
      <c r="G877">
        <f>'NumConsumers-1'!G877</f>
        <v>1102511.7707219005</v>
      </c>
    </row>
    <row r="878" spans="1:7" x14ac:dyDescent="0.25">
      <c r="A878" t="str">
        <f>'NumConsumers-1'!A878</f>
        <v>URBAN</v>
      </c>
      <c r="B878" t="str">
        <f>'NumConsumers-1'!B878</f>
        <v>Q5</v>
      </c>
      <c r="C878" t="str">
        <f>'NumConsumers-1'!C878</f>
        <v>INDIA</v>
      </c>
      <c r="D878" t="str">
        <f>'NumConsumers-1'!D878</f>
        <v>NR</v>
      </c>
      <c r="E878" t="str">
        <f>'NumConsumers-1'!E878</f>
        <v>RJ</v>
      </c>
      <c r="F878">
        <f>'NumConsumers-1'!F878</f>
        <v>2028</v>
      </c>
      <c r="G878">
        <f>'NumConsumers-1'!G878</f>
        <v>1132075.3115649472</v>
      </c>
    </row>
    <row r="879" spans="1:7" x14ac:dyDescent="0.25">
      <c r="A879" t="str">
        <f>'NumConsumers-1'!A879</f>
        <v>URBAN</v>
      </c>
      <c r="B879" t="str">
        <f>'NumConsumers-1'!B879</f>
        <v>Q5</v>
      </c>
      <c r="C879" t="str">
        <f>'NumConsumers-1'!C879</f>
        <v>INDIA</v>
      </c>
      <c r="D879" t="str">
        <f>'NumConsumers-1'!D879</f>
        <v>NR</v>
      </c>
      <c r="E879" t="str">
        <f>'NumConsumers-1'!E879</f>
        <v>RJ</v>
      </c>
      <c r="F879">
        <f>'NumConsumers-1'!F879</f>
        <v>2029</v>
      </c>
      <c r="G879">
        <f>'NumConsumers-1'!G879</f>
        <v>1162380.2329640123</v>
      </c>
    </row>
    <row r="880" spans="1:7" x14ac:dyDescent="0.25">
      <c r="A880" t="str">
        <f>'NumConsumers-1'!A880</f>
        <v>URBAN</v>
      </c>
      <c r="B880" t="str">
        <f>'NumConsumers-1'!B880</f>
        <v>Q5</v>
      </c>
      <c r="C880" t="str">
        <f>'NumConsumers-1'!C880</f>
        <v>INDIA</v>
      </c>
      <c r="D880" t="str">
        <f>'NumConsumers-1'!D880</f>
        <v>NR</v>
      </c>
      <c r="E880" t="str">
        <f>'NumConsumers-1'!E880</f>
        <v>RJ</v>
      </c>
      <c r="F880">
        <f>'NumConsumers-1'!F880</f>
        <v>2030</v>
      </c>
      <c r="G880">
        <f>'NumConsumers-1'!G880</f>
        <v>1193444.0724041255</v>
      </c>
    </row>
    <row r="881" spans="1:7" x14ac:dyDescent="0.25">
      <c r="A881" t="str">
        <f>'NumConsumers-1'!A881</f>
        <v>URBAN</v>
      </c>
      <c r="B881" t="str">
        <f>'NumConsumers-1'!B881</f>
        <v>Q5</v>
      </c>
      <c r="C881" t="str">
        <f>'NumConsumers-1'!C881</f>
        <v>INDIA</v>
      </c>
      <c r="D881" t="str">
        <f>'NumConsumers-1'!D881</f>
        <v>NR</v>
      </c>
      <c r="E881" t="str">
        <f>'NumConsumers-1'!E881</f>
        <v>RJ</v>
      </c>
      <c r="F881">
        <f>'NumConsumers-1'!F881</f>
        <v>2031</v>
      </c>
      <c r="G881">
        <f>'NumConsumers-1'!G881</f>
        <v>1225284.931393821</v>
      </c>
    </row>
    <row r="882" spans="1:7" x14ac:dyDescent="0.25">
      <c r="A882" t="str">
        <f>'NumConsumers-1'!A882</f>
        <v>RURAL</v>
      </c>
      <c r="B882" t="str">
        <f>'NumConsumers-1'!B882</f>
        <v>Q1</v>
      </c>
      <c r="C882" t="str">
        <f>'NumConsumers-1'!C882</f>
        <v>INDIA</v>
      </c>
      <c r="D882" t="str">
        <f>'NumConsumers-1'!D882</f>
        <v>NR</v>
      </c>
      <c r="E882" t="str">
        <f>'NumConsumers-1'!E882</f>
        <v>UP</v>
      </c>
      <c r="F882">
        <f>'NumConsumers-1'!F882</f>
        <v>2021</v>
      </c>
      <c r="G882">
        <f>'NumConsumers-1'!G882</f>
        <v>6394518.5752153816</v>
      </c>
    </row>
    <row r="883" spans="1:7" x14ac:dyDescent="0.25">
      <c r="A883" t="str">
        <f>'NumConsumers-1'!A883</f>
        <v>RURAL</v>
      </c>
      <c r="B883" t="str">
        <f>'NumConsumers-1'!B883</f>
        <v>Q1</v>
      </c>
      <c r="C883" t="str">
        <f>'NumConsumers-1'!C883</f>
        <v>INDIA</v>
      </c>
      <c r="D883" t="str">
        <f>'NumConsumers-1'!D883</f>
        <v>NR</v>
      </c>
      <c r="E883" t="str">
        <f>'NumConsumers-1'!E883</f>
        <v>UP</v>
      </c>
      <c r="F883">
        <f>'NumConsumers-1'!F883</f>
        <v>2022</v>
      </c>
      <c r="G883">
        <f>'NumConsumers-1'!G883</f>
        <v>6472642.5741678625</v>
      </c>
    </row>
    <row r="884" spans="1:7" x14ac:dyDescent="0.25">
      <c r="A884" t="str">
        <f>'NumConsumers-1'!A884</f>
        <v>RURAL</v>
      </c>
      <c r="B884" t="str">
        <f>'NumConsumers-1'!B884</f>
        <v>Q1</v>
      </c>
      <c r="C884" t="str">
        <f>'NumConsumers-1'!C884</f>
        <v>INDIA</v>
      </c>
      <c r="D884" t="str">
        <f>'NumConsumers-1'!D884</f>
        <v>NR</v>
      </c>
      <c r="E884" t="str">
        <f>'NumConsumers-1'!E884</f>
        <v>UP</v>
      </c>
      <c r="F884">
        <f>'NumConsumers-1'!F884</f>
        <v>2023</v>
      </c>
      <c r="G884">
        <f>'NumConsumers-1'!G884</f>
        <v>6550734.8202984929</v>
      </c>
    </row>
    <row r="885" spans="1:7" x14ac:dyDescent="0.25">
      <c r="A885" t="str">
        <f>'NumConsumers-1'!A885</f>
        <v>RURAL</v>
      </c>
      <c r="B885" t="str">
        <f>'NumConsumers-1'!B885</f>
        <v>Q1</v>
      </c>
      <c r="C885" t="str">
        <f>'NumConsumers-1'!C885</f>
        <v>INDIA</v>
      </c>
      <c r="D885" t="str">
        <f>'NumConsumers-1'!D885</f>
        <v>NR</v>
      </c>
      <c r="E885" t="str">
        <f>'NumConsumers-1'!E885</f>
        <v>UP</v>
      </c>
      <c r="F885">
        <f>'NumConsumers-1'!F885</f>
        <v>2024</v>
      </c>
      <c r="G885">
        <f>'NumConsumers-1'!G885</f>
        <v>6628743.2792822598</v>
      </c>
    </row>
    <row r="886" spans="1:7" x14ac:dyDescent="0.25">
      <c r="A886" t="str">
        <f>'NumConsumers-1'!A886</f>
        <v>RURAL</v>
      </c>
      <c r="B886" t="str">
        <f>'NumConsumers-1'!B886</f>
        <v>Q1</v>
      </c>
      <c r="C886" t="str">
        <f>'NumConsumers-1'!C886</f>
        <v>INDIA</v>
      </c>
      <c r="D886" t="str">
        <f>'NumConsumers-1'!D886</f>
        <v>NR</v>
      </c>
      <c r="E886" t="str">
        <f>'NumConsumers-1'!E886</f>
        <v>UP</v>
      </c>
      <c r="F886">
        <f>'NumConsumers-1'!F886</f>
        <v>2025</v>
      </c>
      <c r="G886">
        <f>'NumConsumers-1'!G886</f>
        <v>6706613.1685334835</v>
      </c>
    </row>
    <row r="887" spans="1:7" x14ac:dyDescent="0.25">
      <c r="A887" t="str">
        <f>'NumConsumers-1'!A887</f>
        <v>RURAL</v>
      </c>
      <c r="B887" t="str">
        <f>'NumConsumers-1'!B887</f>
        <v>Q1</v>
      </c>
      <c r="C887" t="str">
        <f>'NumConsumers-1'!C887</f>
        <v>INDIA</v>
      </c>
      <c r="D887" t="str">
        <f>'NumConsumers-1'!D887</f>
        <v>NR</v>
      </c>
      <c r="E887" t="str">
        <f>'NumConsumers-1'!E887</f>
        <v>UP</v>
      </c>
      <c r="F887">
        <f>'NumConsumers-1'!F887</f>
        <v>2026</v>
      </c>
      <c r="G887">
        <f>'NumConsumers-1'!G887</f>
        <v>6784286.9000368193</v>
      </c>
    </row>
    <row r="888" spans="1:7" x14ac:dyDescent="0.25">
      <c r="A888" t="str">
        <f>'NumConsumers-1'!A888</f>
        <v>RURAL</v>
      </c>
      <c r="B888" t="str">
        <f>'NumConsumers-1'!B888</f>
        <v>Q1</v>
      </c>
      <c r="C888" t="str">
        <f>'NumConsumers-1'!C888</f>
        <v>INDIA</v>
      </c>
      <c r="D888" t="str">
        <f>'NumConsumers-1'!D888</f>
        <v>NR</v>
      </c>
      <c r="E888" t="str">
        <f>'NumConsumers-1'!E888</f>
        <v>UP</v>
      </c>
      <c r="F888">
        <f>'NumConsumers-1'!F888</f>
        <v>2027</v>
      </c>
      <c r="G888">
        <f>'NumConsumers-1'!G888</f>
        <v>6861703.9827987365</v>
      </c>
    </row>
    <row r="889" spans="1:7" x14ac:dyDescent="0.25">
      <c r="A889" t="str">
        <f>'NumConsumers-1'!A889</f>
        <v>RURAL</v>
      </c>
      <c r="B889" t="str">
        <f>'NumConsumers-1'!B889</f>
        <v>Q1</v>
      </c>
      <c r="C889" t="str">
        <f>'NumConsumers-1'!C889</f>
        <v>INDIA</v>
      </c>
      <c r="D889" t="str">
        <f>'NumConsumers-1'!D889</f>
        <v>NR</v>
      </c>
      <c r="E889" t="str">
        <f>'NumConsumers-1'!E889</f>
        <v>UP</v>
      </c>
      <c r="F889">
        <f>'NumConsumers-1'!F889</f>
        <v>2028</v>
      </c>
      <c r="G889">
        <f>'NumConsumers-1'!G889</f>
        <v>6938800.8432661146</v>
      </c>
    </row>
    <row r="890" spans="1:7" x14ac:dyDescent="0.25">
      <c r="A890" t="str">
        <f>'NumConsumers-1'!A890</f>
        <v>RURAL</v>
      </c>
      <c r="B890" t="str">
        <f>'NumConsumers-1'!B890</f>
        <v>Q1</v>
      </c>
      <c r="C890" t="str">
        <f>'NumConsumers-1'!C890</f>
        <v>INDIA</v>
      </c>
      <c r="D890" t="str">
        <f>'NumConsumers-1'!D890</f>
        <v>NR</v>
      </c>
      <c r="E890" t="str">
        <f>'NumConsumers-1'!E890</f>
        <v>UP</v>
      </c>
      <c r="F890">
        <f>'NumConsumers-1'!F890</f>
        <v>2029</v>
      </c>
      <c r="G890">
        <f>'NumConsumers-1'!G890</f>
        <v>7015510.7620131085</v>
      </c>
    </row>
    <row r="891" spans="1:7" x14ac:dyDescent="0.25">
      <c r="A891" t="str">
        <f>'NumConsumers-1'!A891</f>
        <v>RURAL</v>
      </c>
      <c r="B891" t="str">
        <f>'NumConsumers-1'!B891</f>
        <v>Q1</v>
      </c>
      <c r="C891" t="str">
        <f>'NumConsumers-1'!C891</f>
        <v>INDIA</v>
      </c>
      <c r="D891" t="str">
        <f>'NumConsumers-1'!D891</f>
        <v>NR</v>
      </c>
      <c r="E891" t="str">
        <f>'NumConsumers-1'!E891</f>
        <v>UP</v>
      </c>
      <c r="F891">
        <f>'NumConsumers-1'!F891</f>
        <v>2030</v>
      </c>
      <c r="G891">
        <f>'NumConsumers-1'!G891</f>
        <v>7091763.7287955713</v>
      </c>
    </row>
    <row r="892" spans="1:7" x14ac:dyDescent="0.25">
      <c r="A892" t="str">
        <f>'NumConsumers-1'!A892</f>
        <v>RURAL</v>
      </c>
      <c r="B892" t="str">
        <f>'NumConsumers-1'!B892</f>
        <v>Q1</v>
      </c>
      <c r="C892" t="str">
        <f>'NumConsumers-1'!C892</f>
        <v>INDIA</v>
      </c>
      <c r="D892" t="str">
        <f>'NumConsumers-1'!D892</f>
        <v>NR</v>
      </c>
      <c r="E892" t="str">
        <f>'NumConsumers-1'!E892</f>
        <v>UP</v>
      </c>
      <c r="F892">
        <f>'NumConsumers-1'!F892</f>
        <v>2031</v>
      </c>
      <c r="G892">
        <f>'NumConsumers-1'!G892</f>
        <v>7167486.2535279337</v>
      </c>
    </row>
    <row r="893" spans="1:7" x14ac:dyDescent="0.25">
      <c r="A893" t="str">
        <f>'NumConsumers-1'!A893</f>
        <v>RURAL</v>
      </c>
      <c r="B893" t="str">
        <f>'NumConsumers-1'!B893</f>
        <v>Q2</v>
      </c>
      <c r="C893" t="str">
        <f>'NumConsumers-1'!C893</f>
        <v>INDIA</v>
      </c>
      <c r="D893" t="str">
        <f>'NumConsumers-1'!D893</f>
        <v>NR</v>
      </c>
      <c r="E893" t="str">
        <f>'NumConsumers-1'!E893</f>
        <v>UP</v>
      </c>
      <c r="F893">
        <f>'NumConsumers-1'!F893</f>
        <v>2021</v>
      </c>
      <c r="G893">
        <f>'NumConsumers-1'!G893</f>
        <v>6394518.5752153816</v>
      </c>
    </row>
    <row r="894" spans="1:7" x14ac:dyDescent="0.25">
      <c r="A894" t="str">
        <f>'NumConsumers-1'!A894</f>
        <v>RURAL</v>
      </c>
      <c r="B894" t="str">
        <f>'NumConsumers-1'!B894</f>
        <v>Q2</v>
      </c>
      <c r="C894" t="str">
        <f>'NumConsumers-1'!C894</f>
        <v>INDIA</v>
      </c>
      <c r="D894" t="str">
        <f>'NumConsumers-1'!D894</f>
        <v>NR</v>
      </c>
      <c r="E894" t="str">
        <f>'NumConsumers-1'!E894</f>
        <v>UP</v>
      </c>
      <c r="F894">
        <f>'NumConsumers-1'!F894</f>
        <v>2022</v>
      </c>
      <c r="G894">
        <f>'NumConsumers-1'!G894</f>
        <v>6472642.5741678625</v>
      </c>
    </row>
    <row r="895" spans="1:7" x14ac:dyDescent="0.25">
      <c r="A895" t="str">
        <f>'NumConsumers-1'!A895</f>
        <v>RURAL</v>
      </c>
      <c r="B895" t="str">
        <f>'NumConsumers-1'!B895</f>
        <v>Q2</v>
      </c>
      <c r="C895" t="str">
        <f>'NumConsumers-1'!C895</f>
        <v>INDIA</v>
      </c>
      <c r="D895" t="str">
        <f>'NumConsumers-1'!D895</f>
        <v>NR</v>
      </c>
      <c r="E895" t="str">
        <f>'NumConsumers-1'!E895</f>
        <v>UP</v>
      </c>
      <c r="F895">
        <f>'NumConsumers-1'!F895</f>
        <v>2023</v>
      </c>
      <c r="G895">
        <f>'NumConsumers-1'!G895</f>
        <v>6550734.8202984929</v>
      </c>
    </row>
    <row r="896" spans="1:7" x14ac:dyDescent="0.25">
      <c r="A896" t="str">
        <f>'NumConsumers-1'!A896</f>
        <v>RURAL</v>
      </c>
      <c r="B896" t="str">
        <f>'NumConsumers-1'!B896</f>
        <v>Q2</v>
      </c>
      <c r="C896" t="str">
        <f>'NumConsumers-1'!C896</f>
        <v>INDIA</v>
      </c>
      <c r="D896" t="str">
        <f>'NumConsumers-1'!D896</f>
        <v>NR</v>
      </c>
      <c r="E896" t="str">
        <f>'NumConsumers-1'!E896</f>
        <v>UP</v>
      </c>
      <c r="F896">
        <f>'NumConsumers-1'!F896</f>
        <v>2024</v>
      </c>
      <c r="G896">
        <f>'NumConsumers-1'!G896</f>
        <v>6628743.2792822598</v>
      </c>
    </row>
    <row r="897" spans="1:7" x14ac:dyDescent="0.25">
      <c r="A897" t="str">
        <f>'NumConsumers-1'!A897</f>
        <v>RURAL</v>
      </c>
      <c r="B897" t="str">
        <f>'NumConsumers-1'!B897</f>
        <v>Q2</v>
      </c>
      <c r="C897" t="str">
        <f>'NumConsumers-1'!C897</f>
        <v>INDIA</v>
      </c>
      <c r="D897" t="str">
        <f>'NumConsumers-1'!D897</f>
        <v>NR</v>
      </c>
      <c r="E897" t="str">
        <f>'NumConsumers-1'!E897</f>
        <v>UP</v>
      </c>
      <c r="F897">
        <f>'NumConsumers-1'!F897</f>
        <v>2025</v>
      </c>
      <c r="G897">
        <f>'NumConsumers-1'!G897</f>
        <v>6706613.1685334835</v>
      </c>
    </row>
    <row r="898" spans="1:7" x14ac:dyDescent="0.25">
      <c r="A898" t="str">
        <f>'NumConsumers-1'!A898</f>
        <v>RURAL</v>
      </c>
      <c r="B898" t="str">
        <f>'NumConsumers-1'!B898</f>
        <v>Q2</v>
      </c>
      <c r="C898" t="str">
        <f>'NumConsumers-1'!C898</f>
        <v>INDIA</v>
      </c>
      <c r="D898" t="str">
        <f>'NumConsumers-1'!D898</f>
        <v>NR</v>
      </c>
      <c r="E898" t="str">
        <f>'NumConsumers-1'!E898</f>
        <v>UP</v>
      </c>
      <c r="F898">
        <f>'NumConsumers-1'!F898</f>
        <v>2026</v>
      </c>
      <c r="G898">
        <f>'NumConsumers-1'!G898</f>
        <v>6784286.9000368193</v>
      </c>
    </row>
    <row r="899" spans="1:7" x14ac:dyDescent="0.25">
      <c r="A899" t="str">
        <f>'NumConsumers-1'!A899</f>
        <v>RURAL</v>
      </c>
      <c r="B899" t="str">
        <f>'NumConsumers-1'!B899</f>
        <v>Q2</v>
      </c>
      <c r="C899" t="str">
        <f>'NumConsumers-1'!C899</f>
        <v>INDIA</v>
      </c>
      <c r="D899" t="str">
        <f>'NumConsumers-1'!D899</f>
        <v>NR</v>
      </c>
      <c r="E899" t="str">
        <f>'NumConsumers-1'!E899</f>
        <v>UP</v>
      </c>
      <c r="F899">
        <f>'NumConsumers-1'!F899</f>
        <v>2027</v>
      </c>
      <c r="G899">
        <f>'NumConsumers-1'!G899</f>
        <v>6861703.9827987365</v>
      </c>
    </row>
    <row r="900" spans="1:7" x14ac:dyDescent="0.25">
      <c r="A900" t="str">
        <f>'NumConsumers-1'!A900</f>
        <v>RURAL</v>
      </c>
      <c r="B900" t="str">
        <f>'NumConsumers-1'!B900</f>
        <v>Q2</v>
      </c>
      <c r="C900" t="str">
        <f>'NumConsumers-1'!C900</f>
        <v>INDIA</v>
      </c>
      <c r="D900" t="str">
        <f>'NumConsumers-1'!D900</f>
        <v>NR</v>
      </c>
      <c r="E900" t="str">
        <f>'NumConsumers-1'!E900</f>
        <v>UP</v>
      </c>
      <c r="F900">
        <f>'NumConsumers-1'!F900</f>
        <v>2028</v>
      </c>
      <c r="G900">
        <f>'NumConsumers-1'!G900</f>
        <v>6938800.8432661146</v>
      </c>
    </row>
    <row r="901" spans="1:7" x14ac:dyDescent="0.25">
      <c r="A901" t="str">
        <f>'NumConsumers-1'!A901</f>
        <v>RURAL</v>
      </c>
      <c r="B901" t="str">
        <f>'NumConsumers-1'!B901</f>
        <v>Q2</v>
      </c>
      <c r="C901" t="str">
        <f>'NumConsumers-1'!C901</f>
        <v>INDIA</v>
      </c>
      <c r="D901" t="str">
        <f>'NumConsumers-1'!D901</f>
        <v>NR</v>
      </c>
      <c r="E901" t="str">
        <f>'NumConsumers-1'!E901</f>
        <v>UP</v>
      </c>
      <c r="F901">
        <f>'NumConsumers-1'!F901</f>
        <v>2029</v>
      </c>
      <c r="G901">
        <f>'NumConsumers-1'!G901</f>
        <v>7015510.7620131085</v>
      </c>
    </row>
    <row r="902" spans="1:7" x14ac:dyDescent="0.25">
      <c r="A902" t="str">
        <f>'NumConsumers-1'!A902</f>
        <v>RURAL</v>
      </c>
      <c r="B902" t="str">
        <f>'NumConsumers-1'!B902</f>
        <v>Q2</v>
      </c>
      <c r="C902" t="str">
        <f>'NumConsumers-1'!C902</f>
        <v>INDIA</v>
      </c>
      <c r="D902" t="str">
        <f>'NumConsumers-1'!D902</f>
        <v>NR</v>
      </c>
      <c r="E902" t="str">
        <f>'NumConsumers-1'!E902</f>
        <v>UP</v>
      </c>
      <c r="F902">
        <f>'NumConsumers-1'!F902</f>
        <v>2030</v>
      </c>
      <c r="G902">
        <f>'NumConsumers-1'!G902</f>
        <v>7091763.7287955713</v>
      </c>
    </row>
    <row r="903" spans="1:7" x14ac:dyDescent="0.25">
      <c r="A903" t="str">
        <f>'NumConsumers-1'!A903</f>
        <v>RURAL</v>
      </c>
      <c r="B903" t="str">
        <f>'NumConsumers-1'!B903</f>
        <v>Q2</v>
      </c>
      <c r="C903" t="str">
        <f>'NumConsumers-1'!C903</f>
        <v>INDIA</v>
      </c>
      <c r="D903" t="str">
        <f>'NumConsumers-1'!D903</f>
        <v>NR</v>
      </c>
      <c r="E903" t="str">
        <f>'NumConsumers-1'!E903</f>
        <v>UP</v>
      </c>
      <c r="F903">
        <f>'NumConsumers-1'!F903</f>
        <v>2031</v>
      </c>
      <c r="G903">
        <f>'NumConsumers-1'!G903</f>
        <v>7167486.2535279337</v>
      </c>
    </row>
    <row r="904" spans="1:7" x14ac:dyDescent="0.25">
      <c r="A904" t="str">
        <f>'NumConsumers-1'!A904</f>
        <v>RURAL</v>
      </c>
      <c r="B904" t="str">
        <f>'NumConsumers-1'!B904</f>
        <v>Q3</v>
      </c>
      <c r="C904" t="str">
        <f>'NumConsumers-1'!C904</f>
        <v>INDIA</v>
      </c>
      <c r="D904" t="str">
        <f>'NumConsumers-1'!D904</f>
        <v>NR</v>
      </c>
      <c r="E904" t="str">
        <f>'NumConsumers-1'!E904</f>
        <v>UP</v>
      </c>
      <c r="F904">
        <f>'NumConsumers-1'!F904</f>
        <v>2021</v>
      </c>
      <c r="G904">
        <f>'NumConsumers-1'!G904</f>
        <v>6394518.5752153816</v>
      </c>
    </row>
    <row r="905" spans="1:7" x14ac:dyDescent="0.25">
      <c r="A905" t="str">
        <f>'NumConsumers-1'!A905</f>
        <v>RURAL</v>
      </c>
      <c r="B905" t="str">
        <f>'NumConsumers-1'!B905</f>
        <v>Q3</v>
      </c>
      <c r="C905" t="str">
        <f>'NumConsumers-1'!C905</f>
        <v>INDIA</v>
      </c>
      <c r="D905" t="str">
        <f>'NumConsumers-1'!D905</f>
        <v>NR</v>
      </c>
      <c r="E905" t="str">
        <f>'NumConsumers-1'!E905</f>
        <v>UP</v>
      </c>
      <c r="F905">
        <f>'NumConsumers-1'!F905</f>
        <v>2022</v>
      </c>
      <c r="G905">
        <f>'NumConsumers-1'!G905</f>
        <v>6472642.5741678625</v>
      </c>
    </row>
    <row r="906" spans="1:7" x14ac:dyDescent="0.25">
      <c r="A906" t="str">
        <f>'NumConsumers-1'!A906</f>
        <v>RURAL</v>
      </c>
      <c r="B906" t="str">
        <f>'NumConsumers-1'!B906</f>
        <v>Q3</v>
      </c>
      <c r="C906" t="str">
        <f>'NumConsumers-1'!C906</f>
        <v>INDIA</v>
      </c>
      <c r="D906" t="str">
        <f>'NumConsumers-1'!D906</f>
        <v>NR</v>
      </c>
      <c r="E906" t="str">
        <f>'NumConsumers-1'!E906</f>
        <v>UP</v>
      </c>
      <c r="F906">
        <f>'NumConsumers-1'!F906</f>
        <v>2023</v>
      </c>
      <c r="G906">
        <f>'NumConsumers-1'!G906</f>
        <v>6550734.8202984929</v>
      </c>
    </row>
    <row r="907" spans="1:7" x14ac:dyDescent="0.25">
      <c r="A907" t="str">
        <f>'NumConsumers-1'!A907</f>
        <v>RURAL</v>
      </c>
      <c r="B907" t="str">
        <f>'NumConsumers-1'!B907</f>
        <v>Q3</v>
      </c>
      <c r="C907" t="str">
        <f>'NumConsumers-1'!C907</f>
        <v>INDIA</v>
      </c>
      <c r="D907" t="str">
        <f>'NumConsumers-1'!D907</f>
        <v>NR</v>
      </c>
      <c r="E907" t="str">
        <f>'NumConsumers-1'!E907</f>
        <v>UP</v>
      </c>
      <c r="F907">
        <f>'NumConsumers-1'!F907</f>
        <v>2024</v>
      </c>
      <c r="G907">
        <f>'NumConsumers-1'!G907</f>
        <v>6628743.2792822598</v>
      </c>
    </row>
    <row r="908" spans="1:7" x14ac:dyDescent="0.25">
      <c r="A908" t="str">
        <f>'NumConsumers-1'!A908</f>
        <v>RURAL</v>
      </c>
      <c r="B908" t="str">
        <f>'NumConsumers-1'!B908</f>
        <v>Q3</v>
      </c>
      <c r="C908" t="str">
        <f>'NumConsumers-1'!C908</f>
        <v>INDIA</v>
      </c>
      <c r="D908" t="str">
        <f>'NumConsumers-1'!D908</f>
        <v>NR</v>
      </c>
      <c r="E908" t="str">
        <f>'NumConsumers-1'!E908</f>
        <v>UP</v>
      </c>
      <c r="F908">
        <f>'NumConsumers-1'!F908</f>
        <v>2025</v>
      </c>
      <c r="G908">
        <f>'NumConsumers-1'!G908</f>
        <v>6706613.1685334835</v>
      </c>
    </row>
    <row r="909" spans="1:7" x14ac:dyDescent="0.25">
      <c r="A909" t="str">
        <f>'NumConsumers-1'!A909</f>
        <v>RURAL</v>
      </c>
      <c r="B909" t="str">
        <f>'NumConsumers-1'!B909</f>
        <v>Q3</v>
      </c>
      <c r="C909" t="str">
        <f>'NumConsumers-1'!C909</f>
        <v>INDIA</v>
      </c>
      <c r="D909" t="str">
        <f>'NumConsumers-1'!D909</f>
        <v>NR</v>
      </c>
      <c r="E909" t="str">
        <f>'NumConsumers-1'!E909</f>
        <v>UP</v>
      </c>
      <c r="F909">
        <f>'NumConsumers-1'!F909</f>
        <v>2026</v>
      </c>
      <c r="G909">
        <f>'NumConsumers-1'!G909</f>
        <v>6784286.9000368193</v>
      </c>
    </row>
    <row r="910" spans="1:7" x14ac:dyDescent="0.25">
      <c r="A910" t="str">
        <f>'NumConsumers-1'!A910</f>
        <v>RURAL</v>
      </c>
      <c r="B910" t="str">
        <f>'NumConsumers-1'!B910</f>
        <v>Q3</v>
      </c>
      <c r="C910" t="str">
        <f>'NumConsumers-1'!C910</f>
        <v>INDIA</v>
      </c>
      <c r="D910" t="str">
        <f>'NumConsumers-1'!D910</f>
        <v>NR</v>
      </c>
      <c r="E910" t="str">
        <f>'NumConsumers-1'!E910</f>
        <v>UP</v>
      </c>
      <c r="F910">
        <f>'NumConsumers-1'!F910</f>
        <v>2027</v>
      </c>
      <c r="G910">
        <f>'NumConsumers-1'!G910</f>
        <v>6861703.9827987365</v>
      </c>
    </row>
    <row r="911" spans="1:7" x14ac:dyDescent="0.25">
      <c r="A911" t="str">
        <f>'NumConsumers-1'!A911</f>
        <v>RURAL</v>
      </c>
      <c r="B911" t="str">
        <f>'NumConsumers-1'!B911</f>
        <v>Q3</v>
      </c>
      <c r="C911" t="str">
        <f>'NumConsumers-1'!C911</f>
        <v>INDIA</v>
      </c>
      <c r="D911" t="str">
        <f>'NumConsumers-1'!D911</f>
        <v>NR</v>
      </c>
      <c r="E911" t="str">
        <f>'NumConsumers-1'!E911</f>
        <v>UP</v>
      </c>
      <c r="F911">
        <f>'NumConsumers-1'!F911</f>
        <v>2028</v>
      </c>
      <c r="G911">
        <f>'NumConsumers-1'!G911</f>
        <v>6938800.8432661146</v>
      </c>
    </row>
    <row r="912" spans="1:7" x14ac:dyDescent="0.25">
      <c r="A912" t="str">
        <f>'NumConsumers-1'!A912</f>
        <v>RURAL</v>
      </c>
      <c r="B912" t="str">
        <f>'NumConsumers-1'!B912</f>
        <v>Q3</v>
      </c>
      <c r="C912" t="str">
        <f>'NumConsumers-1'!C912</f>
        <v>INDIA</v>
      </c>
      <c r="D912" t="str">
        <f>'NumConsumers-1'!D912</f>
        <v>NR</v>
      </c>
      <c r="E912" t="str">
        <f>'NumConsumers-1'!E912</f>
        <v>UP</v>
      </c>
      <c r="F912">
        <f>'NumConsumers-1'!F912</f>
        <v>2029</v>
      </c>
      <c r="G912">
        <f>'NumConsumers-1'!G912</f>
        <v>7015510.7620131085</v>
      </c>
    </row>
    <row r="913" spans="1:7" x14ac:dyDescent="0.25">
      <c r="A913" t="str">
        <f>'NumConsumers-1'!A913</f>
        <v>RURAL</v>
      </c>
      <c r="B913" t="str">
        <f>'NumConsumers-1'!B913</f>
        <v>Q3</v>
      </c>
      <c r="C913" t="str">
        <f>'NumConsumers-1'!C913</f>
        <v>INDIA</v>
      </c>
      <c r="D913" t="str">
        <f>'NumConsumers-1'!D913</f>
        <v>NR</v>
      </c>
      <c r="E913" t="str">
        <f>'NumConsumers-1'!E913</f>
        <v>UP</v>
      </c>
      <c r="F913">
        <f>'NumConsumers-1'!F913</f>
        <v>2030</v>
      </c>
      <c r="G913">
        <f>'NumConsumers-1'!G913</f>
        <v>7091763.7287955713</v>
      </c>
    </row>
    <row r="914" spans="1:7" x14ac:dyDescent="0.25">
      <c r="A914" t="str">
        <f>'NumConsumers-1'!A914</f>
        <v>RURAL</v>
      </c>
      <c r="B914" t="str">
        <f>'NumConsumers-1'!B914</f>
        <v>Q3</v>
      </c>
      <c r="C914" t="str">
        <f>'NumConsumers-1'!C914</f>
        <v>INDIA</v>
      </c>
      <c r="D914" t="str">
        <f>'NumConsumers-1'!D914</f>
        <v>NR</v>
      </c>
      <c r="E914" t="str">
        <f>'NumConsumers-1'!E914</f>
        <v>UP</v>
      </c>
      <c r="F914">
        <f>'NumConsumers-1'!F914</f>
        <v>2031</v>
      </c>
      <c r="G914">
        <f>'NumConsumers-1'!G914</f>
        <v>7167486.2535279337</v>
      </c>
    </row>
    <row r="915" spans="1:7" x14ac:dyDescent="0.25">
      <c r="A915" t="str">
        <f>'NumConsumers-1'!A915</f>
        <v>RURAL</v>
      </c>
      <c r="B915" t="str">
        <f>'NumConsumers-1'!B915</f>
        <v>Q4</v>
      </c>
      <c r="C915" t="str">
        <f>'NumConsumers-1'!C915</f>
        <v>INDIA</v>
      </c>
      <c r="D915" t="str">
        <f>'NumConsumers-1'!D915</f>
        <v>NR</v>
      </c>
      <c r="E915" t="str">
        <f>'NumConsumers-1'!E915</f>
        <v>UP</v>
      </c>
      <c r="F915">
        <f>'NumConsumers-1'!F915</f>
        <v>2021</v>
      </c>
      <c r="G915">
        <f>'NumConsumers-1'!G915</f>
        <v>6394518.5752153816</v>
      </c>
    </row>
    <row r="916" spans="1:7" x14ac:dyDescent="0.25">
      <c r="A916" t="str">
        <f>'NumConsumers-1'!A916</f>
        <v>RURAL</v>
      </c>
      <c r="B916" t="str">
        <f>'NumConsumers-1'!B916</f>
        <v>Q4</v>
      </c>
      <c r="C916" t="str">
        <f>'NumConsumers-1'!C916</f>
        <v>INDIA</v>
      </c>
      <c r="D916" t="str">
        <f>'NumConsumers-1'!D916</f>
        <v>NR</v>
      </c>
      <c r="E916" t="str">
        <f>'NumConsumers-1'!E916</f>
        <v>UP</v>
      </c>
      <c r="F916">
        <f>'NumConsumers-1'!F916</f>
        <v>2022</v>
      </c>
      <c r="G916">
        <f>'NumConsumers-1'!G916</f>
        <v>6472642.5741678625</v>
      </c>
    </row>
    <row r="917" spans="1:7" x14ac:dyDescent="0.25">
      <c r="A917" t="str">
        <f>'NumConsumers-1'!A917</f>
        <v>RURAL</v>
      </c>
      <c r="B917" t="str">
        <f>'NumConsumers-1'!B917</f>
        <v>Q4</v>
      </c>
      <c r="C917" t="str">
        <f>'NumConsumers-1'!C917</f>
        <v>INDIA</v>
      </c>
      <c r="D917" t="str">
        <f>'NumConsumers-1'!D917</f>
        <v>NR</v>
      </c>
      <c r="E917" t="str">
        <f>'NumConsumers-1'!E917</f>
        <v>UP</v>
      </c>
      <c r="F917">
        <f>'NumConsumers-1'!F917</f>
        <v>2023</v>
      </c>
      <c r="G917">
        <f>'NumConsumers-1'!G917</f>
        <v>6550734.8202984929</v>
      </c>
    </row>
    <row r="918" spans="1:7" x14ac:dyDescent="0.25">
      <c r="A918" t="str">
        <f>'NumConsumers-1'!A918</f>
        <v>RURAL</v>
      </c>
      <c r="B918" t="str">
        <f>'NumConsumers-1'!B918</f>
        <v>Q4</v>
      </c>
      <c r="C918" t="str">
        <f>'NumConsumers-1'!C918</f>
        <v>INDIA</v>
      </c>
      <c r="D918" t="str">
        <f>'NumConsumers-1'!D918</f>
        <v>NR</v>
      </c>
      <c r="E918" t="str">
        <f>'NumConsumers-1'!E918</f>
        <v>UP</v>
      </c>
      <c r="F918">
        <f>'NumConsumers-1'!F918</f>
        <v>2024</v>
      </c>
      <c r="G918">
        <f>'NumConsumers-1'!G918</f>
        <v>6628743.2792822598</v>
      </c>
    </row>
    <row r="919" spans="1:7" x14ac:dyDescent="0.25">
      <c r="A919" t="str">
        <f>'NumConsumers-1'!A919</f>
        <v>RURAL</v>
      </c>
      <c r="B919" t="str">
        <f>'NumConsumers-1'!B919</f>
        <v>Q4</v>
      </c>
      <c r="C919" t="str">
        <f>'NumConsumers-1'!C919</f>
        <v>INDIA</v>
      </c>
      <c r="D919" t="str">
        <f>'NumConsumers-1'!D919</f>
        <v>NR</v>
      </c>
      <c r="E919" t="str">
        <f>'NumConsumers-1'!E919</f>
        <v>UP</v>
      </c>
      <c r="F919">
        <f>'NumConsumers-1'!F919</f>
        <v>2025</v>
      </c>
      <c r="G919">
        <f>'NumConsumers-1'!G919</f>
        <v>6706613.1685334835</v>
      </c>
    </row>
    <row r="920" spans="1:7" x14ac:dyDescent="0.25">
      <c r="A920" t="str">
        <f>'NumConsumers-1'!A920</f>
        <v>RURAL</v>
      </c>
      <c r="B920" t="str">
        <f>'NumConsumers-1'!B920</f>
        <v>Q4</v>
      </c>
      <c r="C920" t="str">
        <f>'NumConsumers-1'!C920</f>
        <v>INDIA</v>
      </c>
      <c r="D920" t="str">
        <f>'NumConsumers-1'!D920</f>
        <v>NR</v>
      </c>
      <c r="E920" t="str">
        <f>'NumConsumers-1'!E920</f>
        <v>UP</v>
      </c>
      <c r="F920">
        <f>'NumConsumers-1'!F920</f>
        <v>2026</v>
      </c>
      <c r="G920">
        <f>'NumConsumers-1'!G920</f>
        <v>6784286.9000368193</v>
      </c>
    </row>
    <row r="921" spans="1:7" x14ac:dyDescent="0.25">
      <c r="A921" t="str">
        <f>'NumConsumers-1'!A921</f>
        <v>RURAL</v>
      </c>
      <c r="B921" t="str">
        <f>'NumConsumers-1'!B921</f>
        <v>Q4</v>
      </c>
      <c r="C921" t="str">
        <f>'NumConsumers-1'!C921</f>
        <v>INDIA</v>
      </c>
      <c r="D921" t="str">
        <f>'NumConsumers-1'!D921</f>
        <v>NR</v>
      </c>
      <c r="E921" t="str">
        <f>'NumConsumers-1'!E921</f>
        <v>UP</v>
      </c>
      <c r="F921">
        <f>'NumConsumers-1'!F921</f>
        <v>2027</v>
      </c>
      <c r="G921">
        <f>'NumConsumers-1'!G921</f>
        <v>6861703.9827987365</v>
      </c>
    </row>
    <row r="922" spans="1:7" x14ac:dyDescent="0.25">
      <c r="A922" t="str">
        <f>'NumConsumers-1'!A922</f>
        <v>RURAL</v>
      </c>
      <c r="B922" t="str">
        <f>'NumConsumers-1'!B922</f>
        <v>Q4</v>
      </c>
      <c r="C922" t="str">
        <f>'NumConsumers-1'!C922</f>
        <v>INDIA</v>
      </c>
      <c r="D922" t="str">
        <f>'NumConsumers-1'!D922</f>
        <v>NR</v>
      </c>
      <c r="E922" t="str">
        <f>'NumConsumers-1'!E922</f>
        <v>UP</v>
      </c>
      <c r="F922">
        <f>'NumConsumers-1'!F922</f>
        <v>2028</v>
      </c>
      <c r="G922">
        <f>'NumConsumers-1'!G922</f>
        <v>6938800.8432661146</v>
      </c>
    </row>
    <row r="923" spans="1:7" x14ac:dyDescent="0.25">
      <c r="A923" t="str">
        <f>'NumConsumers-1'!A923</f>
        <v>RURAL</v>
      </c>
      <c r="B923" t="str">
        <f>'NumConsumers-1'!B923</f>
        <v>Q4</v>
      </c>
      <c r="C923" t="str">
        <f>'NumConsumers-1'!C923</f>
        <v>INDIA</v>
      </c>
      <c r="D923" t="str">
        <f>'NumConsumers-1'!D923</f>
        <v>NR</v>
      </c>
      <c r="E923" t="str">
        <f>'NumConsumers-1'!E923</f>
        <v>UP</v>
      </c>
      <c r="F923">
        <f>'NumConsumers-1'!F923</f>
        <v>2029</v>
      </c>
      <c r="G923">
        <f>'NumConsumers-1'!G923</f>
        <v>7015510.7620131085</v>
      </c>
    </row>
    <row r="924" spans="1:7" x14ac:dyDescent="0.25">
      <c r="A924" t="str">
        <f>'NumConsumers-1'!A924</f>
        <v>RURAL</v>
      </c>
      <c r="B924" t="str">
        <f>'NumConsumers-1'!B924</f>
        <v>Q4</v>
      </c>
      <c r="C924" t="str">
        <f>'NumConsumers-1'!C924</f>
        <v>INDIA</v>
      </c>
      <c r="D924" t="str">
        <f>'NumConsumers-1'!D924</f>
        <v>NR</v>
      </c>
      <c r="E924" t="str">
        <f>'NumConsumers-1'!E924</f>
        <v>UP</v>
      </c>
      <c r="F924">
        <f>'NumConsumers-1'!F924</f>
        <v>2030</v>
      </c>
      <c r="G924">
        <f>'NumConsumers-1'!G924</f>
        <v>7091763.7287955713</v>
      </c>
    </row>
    <row r="925" spans="1:7" x14ac:dyDescent="0.25">
      <c r="A925" t="str">
        <f>'NumConsumers-1'!A925</f>
        <v>RURAL</v>
      </c>
      <c r="B925" t="str">
        <f>'NumConsumers-1'!B925</f>
        <v>Q4</v>
      </c>
      <c r="C925" t="str">
        <f>'NumConsumers-1'!C925</f>
        <v>INDIA</v>
      </c>
      <c r="D925" t="str">
        <f>'NumConsumers-1'!D925</f>
        <v>NR</v>
      </c>
      <c r="E925" t="str">
        <f>'NumConsumers-1'!E925</f>
        <v>UP</v>
      </c>
      <c r="F925">
        <f>'NumConsumers-1'!F925</f>
        <v>2031</v>
      </c>
      <c r="G925">
        <f>'NumConsumers-1'!G925</f>
        <v>7167486.2535279337</v>
      </c>
    </row>
    <row r="926" spans="1:7" x14ac:dyDescent="0.25">
      <c r="A926" t="str">
        <f>'NumConsumers-1'!A926</f>
        <v>RURAL</v>
      </c>
      <c r="B926" t="str">
        <f>'NumConsumers-1'!B926</f>
        <v>Q5</v>
      </c>
      <c r="C926" t="str">
        <f>'NumConsumers-1'!C926</f>
        <v>INDIA</v>
      </c>
      <c r="D926" t="str">
        <f>'NumConsumers-1'!D926</f>
        <v>NR</v>
      </c>
      <c r="E926" t="str">
        <f>'NumConsumers-1'!E926</f>
        <v>UP</v>
      </c>
      <c r="F926">
        <f>'NumConsumers-1'!F926</f>
        <v>2021</v>
      </c>
      <c r="G926">
        <f>'NumConsumers-1'!G926</f>
        <v>6394518.5752153816</v>
      </c>
    </row>
    <row r="927" spans="1:7" x14ac:dyDescent="0.25">
      <c r="A927" t="str">
        <f>'NumConsumers-1'!A927</f>
        <v>RURAL</v>
      </c>
      <c r="B927" t="str">
        <f>'NumConsumers-1'!B927</f>
        <v>Q5</v>
      </c>
      <c r="C927" t="str">
        <f>'NumConsumers-1'!C927</f>
        <v>INDIA</v>
      </c>
      <c r="D927" t="str">
        <f>'NumConsumers-1'!D927</f>
        <v>NR</v>
      </c>
      <c r="E927" t="str">
        <f>'NumConsumers-1'!E927</f>
        <v>UP</v>
      </c>
      <c r="F927">
        <f>'NumConsumers-1'!F927</f>
        <v>2022</v>
      </c>
      <c r="G927">
        <f>'NumConsumers-1'!G927</f>
        <v>6472642.5741678625</v>
      </c>
    </row>
    <row r="928" spans="1:7" x14ac:dyDescent="0.25">
      <c r="A928" t="str">
        <f>'NumConsumers-1'!A928</f>
        <v>RURAL</v>
      </c>
      <c r="B928" t="str">
        <f>'NumConsumers-1'!B928</f>
        <v>Q5</v>
      </c>
      <c r="C928" t="str">
        <f>'NumConsumers-1'!C928</f>
        <v>INDIA</v>
      </c>
      <c r="D928" t="str">
        <f>'NumConsumers-1'!D928</f>
        <v>NR</v>
      </c>
      <c r="E928" t="str">
        <f>'NumConsumers-1'!E928</f>
        <v>UP</v>
      </c>
      <c r="F928">
        <f>'NumConsumers-1'!F928</f>
        <v>2023</v>
      </c>
      <c r="G928">
        <f>'NumConsumers-1'!G928</f>
        <v>6550734.8202984929</v>
      </c>
    </row>
    <row r="929" spans="1:7" x14ac:dyDescent="0.25">
      <c r="A929" t="str">
        <f>'NumConsumers-1'!A929</f>
        <v>RURAL</v>
      </c>
      <c r="B929" t="str">
        <f>'NumConsumers-1'!B929</f>
        <v>Q5</v>
      </c>
      <c r="C929" t="str">
        <f>'NumConsumers-1'!C929</f>
        <v>INDIA</v>
      </c>
      <c r="D929" t="str">
        <f>'NumConsumers-1'!D929</f>
        <v>NR</v>
      </c>
      <c r="E929" t="str">
        <f>'NumConsumers-1'!E929</f>
        <v>UP</v>
      </c>
      <c r="F929">
        <f>'NumConsumers-1'!F929</f>
        <v>2024</v>
      </c>
      <c r="G929">
        <f>'NumConsumers-1'!G929</f>
        <v>6628743.2792822598</v>
      </c>
    </row>
    <row r="930" spans="1:7" x14ac:dyDescent="0.25">
      <c r="A930" t="str">
        <f>'NumConsumers-1'!A930</f>
        <v>RURAL</v>
      </c>
      <c r="B930" t="str">
        <f>'NumConsumers-1'!B930</f>
        <v>Q5</v>
      </c>
      <c r="C930" t="str">
        <f>'NumConsumers-1'!C930</f>
        <v>INDIA</v>
      </c>
      <c r="D930" t="str">
        <f>'NumConsumers-1'!D930</f>
        <v>NR</v>
      </c>
      <c r="E930" t="str">
        <f>'NumConsumers-1'!E930</f>
        <v>UP</v>
      </c>
      <c r="F930">
        <f>'NumConsumers-1'!F930</f>
        <v>2025</v>
      </c>
      <c r="G930">
        <f>'NumConsumers-1'!G930</f>
        <v>6706613.1685334835</v>
      </c>
    </row>
    <row r="931" spans="1:7" x14ac:dyDescent="0.25">
      <c r="A931" t="str">
        <f>'NumConsumers-1'!A931</f>
        <v>RURAL</v>
      </c>
      <c r="B931" t="str">
        <f>'NumConsumers-1'!B931</f>
        <v>Q5</v>
      </c>
      <c r="C931" t="str">
        <f>'NumConsumers-1'!C931</f>
        <v>INDIA</v>
      </c>
      <c r="D931" t="str">
        <f>'NumConsumers-1'!D931</f>
        <v>NR</v>
      </c>
      <c r="E931" t="str">
        <f>'NumConsumers-1'!E931</f>
        <v>UP</v>
      </c>
      <c r="F931">
        <f>'NumConsumers-1'!F931</f>
        <v>2026</v>
      </c>
      <c r="G931">
        <f>'NumConsumers-1'!G931</f>
        <v>6784286.9000368193</v>
      </c>
    </row>
    <row r="932" spans="1:7" x14ac:dyDescent="0.25">
      <c r="A932" t="str">
        <f>'NumConsumers-1'!A932</f>
        <v>RURAL</v>
      </c>
      <c r="B932" t="str">
        <f>'NumConsumers-1'!B932</f>
        <v>Q5</v>
      </c>
      <c r="C932" t="str">
        <f>'NumConsumers-1'!C932</f>
        <v>INDIA</v>
      </c>
      <c r="D932" t="str">
        <f>'NumConsumers-1'!D932</f>
        <v>NR</v>
      </c>
      <c r="E932" t="str">
        <f>'NumConsumers-1'!E932</f>
        <v>UP</v>
      </c>
      <c r="F932">
        <f>'NumConsumers-1'!F932</f>
        <v>2027</v>
      </c>
      <c r="G932">
        <f>'NumConsumers-1'!G932</f>
        <v>6861703.9827987365</v>
      </c>
    </row>
    <row r="933" spans="1:7" x14ac:dyDescent="0.25">
      <c r="A933" t="str">
        <f>'NumConsumers-1'!A933</f>
        <v>RURAL</v>
      </c>
      <c r="B933" t="str">
        <f>'NumConsumers-1'!B933</f>
        <v>Q5</v>
      </c>
      <c r="C933" t="str">
        <f>'NumConsumers-1'!C933</f>
        <v>INDIA</v>
      </c>
      <c r="D933" t="str">
        <f>'NumConsumers-1'!D933</f>
        <v>NR</v>
      </c>
      <c r="E933" t="str">
        <f>'NumConsumers-1'!E933</f>
        <v>UP</v>
      </c>
      <c r="F933">
        <f>'NumConsumers-1'!F933</f>
        <v>2028</v>
      </c>
      <c r="G933">
        <f>'NumConsumers-1'!G933</f>
        <v>6938800.8432661146</v>
      </c>
    </row>
    <row r="934" spans="1:7" x14ac:dyDescent="0.25">
      <c r="A934" t="str">
        <f>'NumConsumers-1'!A934</f>
        <v>RURAL</v>
      </c>
      <c r="B934" t="str">
        <f>'NumConsumers-1'!B934</f>
        <v>Q5</v>
      </c>
      <c r="C934" t="str">
        <f>'NumConsumers-1'!C934</f>
        <v>INDIA</v>
      </c>
      <c r="D934" t="str">
        <f>'NumConsumers-1'!D934</f>
        <v>NR</v>
      </c>
      <c r="E934" t="str">
        <f>'NumConsumers-1'!E934</f>
        <v>UP</v>
      </c>
      <c r="F934">
        <f>'NumConsumers-1'!F934</f>
        <v>2029</v>
      </c>
      <c r="G934">
        <f>'NumConsumers-1'!G934</f>
        <v>7015510.7620131085</v>
      </c>
    </row>
    <row r="935" spans="1:7" x14ac:dyDescent="0.25">
      <c r="A935" t="str">
        <f>'NumConsumers-1'!A935</f>
        <v>RURAL</v>
      </c>
      <c r="B935" t="str">
        <f>'NumConsumers-1'!B935</f>
        <v>Q5</v>
      </c>
      <c r="C935" t="str">
        <f>'NumConsumers-1'!C935</f>
        <v>INDIA</v>
      </c>
      <c r="D935" t="str">
        <f>'NumConsumers-1'!D935</f>
        <v>NR</v>
      </c>
      <c r="E935" t="str">
        <f>'NumConsumers-1'!E935</f>
        <v>UP</v>
      </c>
      <c r="F935">
        <f>'NumConsumers-1'!F935</f>
        <v>2030</v>
      </c>
      <c r="G935">
        <f>'NumConsumers-1'!G935</f>
        <v>7091763.7287955713</v>
      </c>
    </row>
    <row r="936" spans="1:7" x14ac:dyDescent="0.25">
      <c r="A936" t="str">
        <f>'NumConsumers-1'!A936</f>
        <v>RURAL</v>
      </c>
      <c r="B936" t="str">
        <f>'NumConsumers-1'!B936</f>
        <v>Q5</v>
      </c>
      <c r="C936" t="str">
        <f>'NumConsumers-1'!C936</f>
        <v>INDIA</v>
      </c>
      <c r="D936" t="str">
        <f>'NumConsumers-1'!D936</f>
        <v>NR</v>
      </c>
      <c r="E936" t="str">
        <f>'NumConsumers-1'!E936</f>
        <v>UP</v>
      </c>
      <c r="F936">
        <f>'NumConsumers-1'!F936</f>
        <v>2031</v>
      </c>
      <c r="G936">
        <f>'NumConsumers-1'!G936</f>
        <v>7167486.2535279337</v>
      </c>
    </row>
    <row r="937" spans="1:7" x14ac:dyDescent="0.25">
      <c r="A937" t="str">
        <f>'NumConsumers-1'!A937</f>
        <v>URBAN</v>
      </c>
      <c r="B937" t="str">
        <f>'NumConsumers-1'!B937</f>
        <v>Q1</v>
      </c>
      <c r="C937" t="str">
        <f>'NumConsumers-1'!C937</f>
        <v>INDIA</v>
      </c>
      <c r="D937" t="str">
        <f>'NumConsumers-1'!D937</f>
        <v>NR</v>
      </c>
      <c r="E937" t="str">
        <f>'NumConsumers-1'!E937</f>
        <v>UP</v>
      </c>
      <c r="F937">
        <f>'NumConsumers-1'!F937</f>
        <v>2021</v>
      </c>
      <c r="G937">
        <f>'NumConsumers-1'!G937</f>
        <v>2482149.7395087336</v>
      </c>
    </row>
    <row r="938" spans="1:7" x14ac:dyDescent="0.25">
      <c r="A938" t="str">
        <f>'NumConsumers-1'!A938</f>
        <v>URBAN</v>
      </c>
      <c r="B938" t="str">
        <f>'NumConsumers-1'!B938</f>
        <v>Q1</v>
      </c>
      <c r="C938" t="str">
        <f>'NumConsumers-1'!C938</f>
        <v>INDIA</v>
      </c>
      <c r="D938" t="str">
        <f>'NumConsumers-1'!D938</f>
        <v>NR</v>
      </c>
      <c r="E938" t="str">
        <f>'NumConsumers-1'!E938</f>
        <v>UP</v>
      </c>
      <c r="F938">
        <f>'NumConsumers-1'!F938</f>
        <v>2022</v>
      </c>
      <c r="G938">
        <f>'NumConsumers-1'!G938</f>
        <v>2572532.6342956508</v>
      </c>
    </row>
    <row r="939" spans="1:7" x14ac:dyDescent="0.25">
      <c r="A939" t="str">
        <f>'NumConsumers-1'!A939</f>
        <v>URBAN</v>
      </c>
      <c r="B939" t="str">
        <f>'NumConsumers-1'!B939</f>
        <v>Q1</v>
      </c>
      <c r="C939" t="str">
        <f>'NumConsumers-1'!C939</f>
        <v>INDIA</v>
      </c>
      <c r="D939" t="str">
        <f>'NumConsumers-1'!D939</f>
        <v>NR</v>
      </c>
      <c r="E939" t="str">
        <f>'NumConsumers-1'!E939</f>
        <v>UP</v>
      </c>
      <c r="F939">
        <f>'NumConsumers-1'!F939</f>
        <v>2023</v>
      </c>
      <c r="G939">
        <f>'NumConsumers-1'!G939</f>
        <v>2666169.1265515378</v>
      </c>
    </row>
    <row r="940" spans="1:7" x14ac:dyDescent="0.25">
      <c r="A940" t="str">
        <f>'NumConsumers-1'!A940</f>
        <v>URBAN</v>
      </c>
      <c r="B940" t="str">
        <f>'NumConsumers-1'!B940</f>
        <v>Q1</v>
      </c>
      <c r="C940" t="str">
        <f>'NumConsumers-1'!C940</f>
        <v>INDIA</v>
      </c>
      <c r="D940" t="str">
        <f>'NumConsumers-1'!D940</f>
        <v>NR</v>
      </c>
      <c r="E940" t="str">
        <f>'NumConsumers-1'!E940</f>
        <v>UP</v>
      </c>
      <c r="F940">
        <f>'NumConsumers-1'!F940</f>
        <v>2024</v>
      </c>
      <c r="G940">
        <f>'NumConsumers-1'!G940</f>
        <v>2763174.8535743384</v>
      </c>
    </row>
    <row r="941" spans="1:7" x14ac:dyDescent="0.25">
      <c r="A941" t="str">
        <f>'NumConsumers-1'!A941</f>
        <v>URBAN</v>
      </c>
      <c r="B941" t="str">
        <f>'NumConsumers-1'!B941</f>
        <v>Q1</v>
      </c>
      <c r="C941" t="str">
        <f>'NumConsumers-1'!C941</f>
        <v>INDIA</v>
      </c>
      <c r="D941" t="str">
        <f>'NumConsumers-1'!D941</f>
        <v>NR</v>
      </c>
      <c r="E941" t="str">
        <f>'NumConsumers-1'!E941</f>
        <v>UP</v>
      </c>
      <c r="F941">
        <f>'NumConsumers-1'!F941</f>
        <v>2025</v>
      </c>
      <c r="G941">
        <f>'NumConsumers-1'!G941</f>
        <v>2863669.671059099</v>
      </c>
    </row>
    <row r="942" spans="1:7" x14ac:dyDescent="0.25">
      <c r="A942" t="str">
        <f>'NumConsumers-1'!A942</f>
        <v>URBAN</v>
      </c>
      <c r="B942" t="str">
        <f>'NumConsumers-1'!B942</f>
        <v>Q1</v>
      </c>
      <c r="C942" t="str">
        <f>'NumConsumers-1'!C942</f>
        <v>INDIA</v>
      </c>
      <c r="D942" t="str">
        <f>'NumConsumers-1'!D942</f>
        <v>NR</v>
      </c>
      <c r="E942" t="str">
        <f>'NumConsumers-1'!E942</f>
        <v>UP</v>
      </c>
      <c r="F942">
        <f>'NumConsumers-1'!F942</f>
        <v>2026</v>
      </c>
      <c r="G942">
        <f>'NumConsumers-1'!G942</f>
        <v>2967777.5133343092</v>
      </c>
    </row>
    <row r="943" spans="1:7" x14ac:dyDescent="0.25">
      <c r="A943" t="str">
        <f>'NumConsumers-1'!A943</f>
        <v>URBAN</v>
      </c>
      <c r="B943" t="str">
        <f>'NumConsumers-1'!B943</f>
        <v>Q1</v>
      </c>
      <c r="C943" t="str">
        <f>'NumConsumers-1'!C943</f>
        <v>INDIA</v>
      </c>
      <c r="D943" t="str">
        <f>'NumConsumers-1'!D943</f>
        <v>NR</v>
      </c>
      <c r="E943" t="str">
        <f>'NumConsumers-1'!E943</f>
        <v>UP</v>
      </c>
      <c r="F943">
        <f>'NumConsumers-1'!F943</f>
        <v>2027</v>
      </c>
      <c r="G943">
        <f>'NumConsumers-1'!G943</f>
        <v>3075626.6951590115</v>
      </c>
    </row>
    <row r="944" spans="1:7" x14ac:dyDescent="0.25">
      <c r="A944" t="str">
        <f>'NumConsumers-1'!A944</f>
        <v>URBAN</v>
      </c>
      <c r="B944" t="str">
        <f>'NumConsumers-1'!B944</f>
        <v>Q1</v>
      </c>
      <c r="C944" t="str">
        <f>'NumConsumers-1'!C944</f>
        <v>INDIA</v>
      </c>
      <c r="D944" t="str">
        <f>'NumConsumers-1'!D944</f>
        <v>NR</v>
      </c>
      <c r="E944" t="str">
        <f>'NumConsumers-1'!E944</f>
        <v>UP</v>
      </c>
      <c r="F944">
        <f>'NumConsumers-1'!F944</f>
        <v>2028</v>
      </c>
      <c r="G944">
        <f>'NumConsumers-1'!G944</f>
        <v>3187350.0868422315</v>
      </c>
    </row>
    <row r="945" spans="1:7" x14ac:dyDescent="0.25">
      <c r="A945" t="str">
        <f>'NumConsumers-1'!A945</f>
        <v>URBAN</v>
      </c>
      <c r="B945" t="str">
        <f>'NumConsumers-1'!B945</f>
        <v>Q1</v>
      </c>
      <c r="C945" t="str">
        <f>'NumConsumers-1'!C945</f>
        <v>INDIA</v>
      </c>
      <c r="D945" t="str">
        <f>'NumConsumers-1'!D945</f>
        <v>NR</v>
      </c>
      <c r="E945" t="str">
        <f>'NumConsumers-1'!E945</f>
        <v>UP</v>
      </c>
      <c r="F945">
        <f>'NumConsumers-1'!F945</f>
        <v>2029</v>
      </c>
      <c r="G945">
        <f>'NumConsumers-1'!G945</f>
        <v>3303085.156976006</v>
      </c>
    </row>
    <row r="946" spans="1:7" x14ac:dyDescent="0.25">
      <c r="A946" t="str">
        <f>'NumConsumers-1'!A946</f>
        <v>URBAN</v>
      </c>
      <c r="B946" t="str">
        <f>'NumConsumers-1'!B946</f>
        <v>Q1</v>
      </c>
      <c r="C946" t="str">
        <f>'NumConsumers-1'!C946</f>
        <v>INDIA</v>
      </c>
      <c r="D946" t="str">
        <f>'NumConsumers-1'!D946</f>
        <v>NR</v>
      </c>
      <c r="E946" t="str">
        <f>'NumConsumers-1'!E946</f>
        <v>UP</v>
      </c>
      <c r="F946">
        <f>'NumConsumers-1'!F946</f>
        <v>2030</v>
      </c>
      <c r="G946">
        <f>'NumConsumers-1'!G946</f>
        <v>3422974.1971729621</v>
      </c>
    </row>
    <row r="947" spans="1:7" x14ac:dyDescent="0.25">
      <c r="A947" t="str">
        <f>'NumConsumers-1'!A947</f>
        <v>URBAN</v>
      </c>
      <c r="B947" t="str">
        <f>'NumConsumers-1'!B947</f>
        <v>Q1</v>
      </c>
      <c r="C947" t="str">
        <f>'NumConsumers-1'!C947</f>
        <v>INDIA</v>
      </c>
      <c r="D947" t="str">
        <f>'NumConsumers-1'!D947</f>
        <v>NR</v>
      </c>
      <c r="E947" t="str">
        <f>'NumConsumers-1'!E947</f>
        <v>UP</v>
      </c>
      <c r="F947">
        <f>'NumConsumers-1'!F947</f>
        <v>2031</v>
      </c>
      <c r="G947">
        <f>'NumConsumers-1'!G947</f>
        <v>3547164.5064884145</v>
      </c>
    </row>
    <row r="948" spans="1:7" x14ac:dyDescent="0.25">
      <c r="A948" t="str">
        <f>'NumConsumers-1'!A948</f>
        <v>URBAN</v>
      </c>
      <c r="B948" t="str">
        <f>'NumConsumers-1'!B948</f>
        <v>Q2</v>
      </c>
      <c r="C948" t="str">
        <f>'NumConsumers-1'!C948</f>
        <v>INDIA</v>
      </c>
      <c r="D948" t="str">
        <f>'NumConsumers-1'!D948</f>
        <v>NR</v>
      </c>
      <c r="E948" t="str">
        <f>'NumConsumers-1'!E948</f>
        <v>UP</v>
      </c>
      <c r="F948">
        <f>'NumConsumers-1'!F948</f>
        <v>2021</v>
      </c>
      <c r="G948">
        <f>'NumConsumers-1'!G948</f>
        <v>2482149.7395087336</v>
      </c>
    </row>
    <row r="949" spans="1:7" x14ac:dyDescent="0.25">
      <c r="A949" t="str">
        <f>'NumConsumers-1'!A949</f>
        <v>URBAN</v>
      </c>
      <c r="B949" t="str">
        <f>'NumConsumers-1'!B949</f>
        <v>Q2</v>
      </c>
      <c r="C949" t="str">
        <f>'NumConsumers-1'!C949</f>
        <v>INDIA</v>
      </c>
      <c r="D949" t="str">
        <f>'NumConsumers-1'!D949</f>
        <v>NR</v>
      </c>
      <c r="E949" t="str">
        <f>'NumConsumers-1'!E949</f>
        <v>UP</v>
      </c>
      <c r="F949">
        <f>'NumConsumers-1'!F949</f>
        <v>2022</v>
      </c>
      <c r="G949">
        <f>'NumConsumers-1'!G949</f>
        <v>2572532.6342956508</v>
      </c>
    </row>
    <row r="950" spans="1:7" x14ac:dyDescent="0.25">
      <c r="A950" t="str">
        <f>'NumConsumers-1'!A950</f>
        <v>URBAN</v>
      </c>
      <c r="B950" t="str">
        <f>'NumConsumers-1'!B950</f>
        <v>Q2</v>
      </c>
      <c r="C950" t="str">
        <f>'NumConsumers-1'!C950</f>
        <v>INDIA</v>
      </c>
      <c r="D950" t="str">
        <f>'NumConsumers-1'!D950</f>
        <v>NR</v>
      </c>
      <c r="E950" t="str">
        <f>'NumConsumers-1'!E950</f>
        <v>UP</v>
      </c>
      <c r="F950">
        <f>'NumConsumers-1'!F950</f>
        <v>2023</v>
      </c>
      <c r="G950">
        <f>'NumConsumers-1'!G950</f>
        <v>2666169.1265515378</v>
      </c>
    </row>
    <row r="951" spans="1:7" x14ac:dyDescent="0.25">
      <c r="A951" t="str">
        <f>'NumConsumers-1'!A951</f>
        <v>URBAN</v>
      </c>
      <c r="B951" t="str">
        <f>'NumConsumers-1'!B951</f>
        <v>Q2</v>
      </c>
      <c r="C951" t="str">
        <f>'NumConsumers-1'!C951</f>
        <v>INDIA</v>
      </c>
      <c r="D951" t="str">
        <f>'NumConsumers-1'!D951</f>
        <v>NR</v>
      </c>
      <c r="E951" t="str">
        <f>'NumConsumers-1'!E951</f>
        <v>UP</v>
      </c>
      <c r="F951">
        <f>'NumConsumers-1'!F951</f>
        <v>2024</v>
      </c>
      <c r="G951">
        <f>'NumConsumers-1'!G951</f>
        <v>2763174.8535743384</v>
      </c>
    </row>
    <row r="952" spans="1:7" x14ac:dyDescent="0.25">
      <c r="A952" t="str">
        <f>'NumConsumers-1'!A952</f>
        <v>URBAN</v>
      </c>
      <c r="B952" t="str">
        <f>'NumConsumers-1'!B952</f>
        <v>Q2</v>
      </c>
      <c r="C952" t="str">
        <f>'NumConsumers-1'!C952</f>
        <v>INDIA</v>
      </c>
      <c r="D952" t="str">
        <f>'NumConsumers-1'!D952</f>
        <v>NR</v>
      </c>
      <c r="E952" t="str">
        <f>'NumConsumers-1'!E952</f>
        <v>UP</v>
      </c>
      <c r="F952">
        <f>'NumConsumers-1'!F952</f>
        <v>2025</v>
      </c>
      <c r="G952">
        <f>'NumConsumers-1'!G952</f>
        <v>2863669.671059099</v>
      </c>
    </row>
    <row r="953" spans="1:7" x14ac:dyDescent="0.25">
      <c r="A953" t="str">
        <f>'NumConsumers-1'!A953</f>
        <v>URBAN</v>
      </c>
      <c r="B953" t="str">
        <f>'NumConsumers-1'!B953</f>
        <v>Q2</v>
      </c>
      <c r="C953" t="str">
        <f>'NumConsumers-1'!C953</f>
        <v>INDIA</v>
      </c>
      <c r="D953" t="str">
        <f>'NumConsumers-1'!D953</f>
        <v>NR</v>
      </c>
      <c r="E953" t="str">
        <f>'NumConsumers-1'!E953</f>
        <v>UP</v>
      </c>
      <c r="F953">
        <f>'NumConsumers-1'!F953</f>
        <v>2026</v>
      </c>
      <c r="G953">
        <f>'NumConsumers-1'!G953</f>
        <v>2967777.5133343092</v>
      </c>
    </row>
    <row r="954" spans="1:7" x14ac:dyDescent="0.25">
      <c r="A954" t="str">
        <f>'NumConsumers-1'!A954</f>
        <v>URBAN</v>
      </c>
      <c r="B954" t="str">
        <f>'NumConsumers-1'!B954</f>
        <v>Q2</v>
      </c>
      <c r="C954" t="str">
        <f>'NumConsumers-1'!C954</f>
        <v>INDIA</v>
      </c>
      <c r="D954" t="str">
        <f>'NumConsumers-1'!D954</f>
        <v>NR</v>
      </c>
      <c r="E954" t="str">
        <f>'NumConsumers-1'!E954</f>
        <v>UP</v>
      </c>
      <c r="F954">
        <f>'NumConsumers-1'!F954</f>
        <v>2027</v>
      </c>
      <c r="G954">
        <f>'NumConsumers-1'!G954</f>
        <v>3075626.6951590115</v>
      </c>
    </row>
    <row r="955" spans="1:7" x14ac:dyDescent="0.25">
      <c r="A955" t="str">
        <f>'NumConsumers-1'!A955</f>
        <v>URBAN</v>
      </c>
      <c r="B955" t="str">
        <f>'NumConsumers-1'!B955</f>
        <v>Q2</v>
      </c>
      <c r="C955" t="str">
        <f>'NumConsumers-1'!C955</f>
        <v>INDIA</v>
      </c>
      <c r="D955" t="str">
        <f>'NumConsumers-1'!D955</f>
        <v>NR</v>
      </c>
      <c r="E955" t="str">
        <f>'NumConsumers-1'!E955</f>
        <v>UP</v>
      </c>
      <c r="F955">
        <f>'NumConsumers-1'!F955</f>
        <v>2028</v>
      </c>
      <c r="G955">
        <f>'NumConsumers-1'!G955</f>
        <v>3187350.0868422315</v>
      </c>
    </row>
    <row r="956" spans="1:7" x14ac:dyDescent="0.25">
      <c r="A956" t="str">
        <f>'NumConsumers-1'!A956</f>
        <v>URBAN</v>
      </c>
      <c r="B956" t="str">
        <f>'NumConsumers-1'!B956</f>
        <v>Q2</v>
      </c>
      <c r="C956" t="str">
        <f>'NumConsumers-1'!C956</f>
        <v>INDIA</v>
      </c>
      <c r="D956" t="str">
        <f>'NumConsumers-1'!D956</f>
        <v>NR</v>
      </c>
      <c r="E956" t="str">
        <f>'NumConsumers-1'!E956</f>
        <v>UP</v>
      </c>
      <c r="F956">
        <f>'NumConsumers-1'!F956</f>
        <v>2029</v>
      </c>
      <c r="G956">
        <f>'NumConsumers-1'!G956</f>
        <v>3303085.156976006</v>
      </c>
    </row>
    <row r="957" spans="1:7" x14ac:dyDescent="0.25">
      <c r="A957" t="str">
        <f>'NumConsumers-1'!A957</f>
        <v>URBAN</v>
      </c>
      <c r="B957" t="str">
        <f>'NumConsumers-1'!B957</f>
        <v>Q2</v>
      </c>
      <c r="C957" t="str">
        <f>'NumConsumers-1'!C957</f>
        <v>INDIA</v>
      </c>
      <c r="D957" t="str">
        <f>'NumConsumers-1'!D957</f>
        <v>NR</v>
      </c>
      <c r="E957" t="str">
        <f>'NumConsumers-1'!E957</f>
        <v>UP</v>
      </c>
      <c r="F957">
        <f>'NumConsumers-1'!F957</f>
        <v>2030</v>
      </c>
      <c r="G957">
        <f>'NumConsumers-1'!G957</f>
        <v>3422974.1971729621</v>
      </c>
    </row>
    <row r="958" spans="1:7" x14ac:dyDescent="0.25">
      <c r="A958" t="str">
        <f>'NumConsumers-1'!A958</f>
        <v>URBAN</v>
      </c>
      <c r="B958" t="str">
        <f>'NumConsumers-1'!B958</f>
        <v>Q2</v>
      </c>
      <c r="C958" t="str">
        <f>'NumConsumers-1'!C958</f>
        <v>INDIA</v>
      </c>
      <c r="D958" t="str">
        <f>'NumConsumers-1'!D958</f>
        <v>NR</v>
      </c>
      <c r="E958" t="str">
        <f>'NumConsumers-1'!E958</f>
        <v>UP</v>
      </c>
      <c r="F958">
        <f>'NumConsumers-1'!F958</f>
        <v>2031</v>
      </c>
      <c r="G958">
        <f>'NumConsumers-1'!G958</f>
        <v>3547164.5064884145</v>
      </c>
    </row>
    <row r="959" spans="1:7" x14ac:dyDescent="0.25">
      <c r="A959" t="str">
        <f>'NumConsumers-1'!A959</f>
        <v>URBAN</v>
      </c>
      <c r="B959" t="str">
        <f>'NumConsumers-1'!B959</f>
        <v>Q3</v>
      </c>
      <c r="C959" t="str">
        <f>'NumConsumers-1'!C959</f>
        <v>INDIA</v>
      </c>
      <c r="D959" t="str">
        <f>'NumConsumers-1'!D959</f>
        <v>NR</v>
      </c>
      <c r="E959" t="str">
        <f>'NumConsumers-1'!E959</f>
        <v>UP</v>
      </c>
      <c r="F959">
        <f>'NumConsumers-1'!F959</f>
        <v>2021</v>
      </c>
      <c r="G959">
        <f>'NumConsumers-1'!G959</f>
        <v>2482149.7395087336</v>
      </c>
    </row>
    <row r="960" spans="1:7" x14ac:dyDescent="0.25">
      <c r="A960" t="str">
        <f>'NumConsumers-1'!A960</f>
        <v>URBAN</v>
      </c>
      <c r="B960" t="str">
        <f>'NumConsumers-1'!B960</f>
        <v>Q3</v>
      </c>
      <c r="C960" t="str">
        <f>'NumConsumers-1'!C960</f>
        <v>INDIA</v>
      </c>
      <c r="D960" t="str">
        <f>'NumConsumers-1'!D960</f>
        <v>NR</v>
      </c>
      <c r="E960" t="str">
        <f>'NumConsumers-1'!E960</f>
        <v>UP</v>
      </c>
      <c r="F960">
        <f>'NumConsumers-1'!F960</f>
        <v>2022</v>
      </c>
      <c r="G960">
        <f>'NumConsumers-1'!G960</f>
        <v>2572532.6342956508</v>
      </c>
    </row>
    <row r="961" spans="1:7" x14ac:dyDescent="0.25">
      <c r="A961" t="str">
        <f>'NumConsumers-1'!A961</f>
        <v>URBAN</v>
      </c>
      <c r="B961" t="str">
        <f>'NumConsumers-1'!B961</f>
        <v>Q3</v>
      </c>
      <c r="C961" t="str">
        <f>'NumConsumers-1'!C961</f>
        <v>INDIA</v>
      </c>
      <c r="D961" t="str">
        <f>'NumConsumers-1'!D961</f>
        <v>NR</v>
      </c>
      <c r="E961" t="str">
        <f>'NumConsumers-1'!E961</f>
        <v>UP</v>
      </c>
      <c r="F961">
        <f>'NumConsumers-1'!F961</f>
        <v>2023</v>
      </c>
      <c r="G961">
        <f>'NumConsumers-1'!G961</f>
        <v>2666169.1265515378</v>
      </c>
    </row>
    <row r="962" spans="1:7" x14ac:dyDescent="0.25">
      <c r="A962" t="str">
        <f>'NumConsumers-1'!A962</f>
        <v>URBAN</v>
      </c>
      <c r="B962" t="str">
        <f>'NumConsumers-1'!B962</f>
        <v>Q3</v>
      </c>
      <c r="C962" t="str">
        <f>'NumConsumers-1'!C962</f>
        <v>INDIA</v>
      </c>
      <c r="D962" t="str">
        <f>'NumConsumers-1'!D962</f>
        <v>NR</v>
      </c>
      <c r="E962" t="str">
        <f>'NumConsumers-1'!E962</f>
        <v>UP</v>
      </c>
      <c r="F962">
        <f>'NumConsumers-1'!F962</f>
        <v>2024</v>
      </c>
      <c r="G962">
        <f>'NumConsumers-1'!G962</f>
        <v>2763174.8535743384</v>
      </c>
    </row>
    <row r="963" spans="1:7" x14ac:dyDescent="0.25">
      <c r="A963" t="str">
        <f>'NumConsumers-1'!A963</f>
        <v>URBAN</v>
      </c>
      <c r="B963" t="str">
        <f>'NumConsumers-1'!B963</f>
        <v>Q3</v>
      </c>
      <c r="C963" t="str">
        <f>'NumConsumers-1'!C963</f>
        <v>INDIA</v>
      </c>
      <c r="D963" t="str">
        <f>'NumConsumers-1'!D963</f>
        <v>NR</v>
      </c>
      <c r="E963" t="str">
        <f>'NumConsumers-1'!E963</f>
        <v>UP</v>
      </c>
      <c r="F963">
        <f>'NumConsumers-1'!F963</f>
        <v>2025</v>
      </c>
      <c r="G963">
        <f>'NumConsumers-1'!G963</f>
        <v>2863669.671059099</v>
      </c>
    </row>
    <row r="964" spans="1:7" x14ac:dyDescent="0.25">
      <c r="A964" t="str">
        <f>'NumConsumers-1'!A964</f>
        <v>URBAN</v>
      </c>
      <c r="B964" t="str">
        <f>'NumConsumers-1'!B964</f>
        <v>Q3</v>
      </c>
      <c r="C964" t="str">
        <f>'NumConsumers-1'!C964</f>
        <v>INDIA</v>
      </c>
      <c r="D964" t="str">
        <f>'NumConsumers-1'!D964</f>
        <v>NR</v>
      </c>
      <c r="E964" t="str">
        <f>'NumConsumers-1'!E964</f>
        <v>UP</v>
      </c>
      <c r="F964">
        <f>'NumConsumers-1'!F964</f>
        <v>2026</v>
      </c>
      <c r="G964">
        <f>'NumConsumers-1'!G964</f>
        <v>2967777.5133343092</v>
      </c>
    </row>
    <row r="965" spans="1:7" x14ac:dyDescent="0.25">
      <c r="A965" t="str">
        <f>'NumConsumers-1'!A965</f>
        <v>URBAN</v>
      </c>
      <c r="B965" t="str">
        <f>'NumConsumers-1'!B965</f>
        <v>Q3</v>
      </c>
      <c r="C965" t="str">
        <f>'NumConsumers-1'!C965</f>
        <v>INDIA</v>
      </c>
      <c r="D965" t="str">
        <f>'NumConsumers-1'!D965</f>
        <v>NR</v>
      </c>
      <c r="E965" t="str">
        <f>'NumConsumers-1'!E965</f>
        <v>UP</v>
      </c>
      <c r="F965">
        <f>'NumConsumers-1'!F965</f>
        <v>2027</v>
      </c>
      <c r="G965">
        <f>'NumConsumers-1'!G965</f>
        <v>3075626.6951590115</v>
      </c>
    </row>
    <row r="966" spans="1:7" x14ac:dyDescent="0.25">
      <c r="A966" t="str">
        <f>'NumConsumers-1'!A966</f>
        <v>URBAN</v>
      </c>
      <c r="B966" t="str">
        <f>'NumConsumers-1'!B966</f>
        <v>Q3</v>
      </c>
      <c r="C966" t="str">
        <f>'NumConsumers-1'!C966</f>
        <v>INDIA</v>
      </c>
      <c r="D966" t="str">
        <f>'NumConsumers-1'!D966</f>
        <v>NR</v>
      </c>
      <c r="E966" t="str">
        <f>'NumConsumers-1'!E966</f>
        <v>UP</v>
      </c>
      <c r="F966">
        <f>'NumConsumers-1'!F966</f>
        <v>2028</v>
      </c>
      <c r="G966">
        <f>'NumConsumers-1'!G966</f>
        <v>3187350.0868422315</v>
      </c>
    </row>
    <row r="967" spans="1:7" x14ac:dyDescent="0.25">
      <c r="A967" t="str">
        <f>'NumConsumers-1'!A967</f>
        <v>URBAN</v>
      </c>
      <c r="B967" t="str">
        <f>'NumConsumers-1'!B967</f>
        <v>Q3</v>
      </c>
      <c r="C967" t="str">
        <f>'NumConsumers-1'!C967</f>
        <v>INDIA</v>
      </c>
      <c r="D967" t="str">
        <f>'NumConsumers-1'!D967</f>
        <v>NR</v>
      </c>
      <c r="E967" t="str">
        <f>'NumConsumers-1'!E967</f>
        <v>UP</v>
      </c>
      <c r="F967">
        <f>'NumConsumers-1'!F967</f>
        <v>2029</v>
      </c>
      <c r="G967">
        <f>'NumConsumers-1'!G967</f>
        <v>3303085.156976006</v>
      </c>
    </row>
    <row r="968" spans="1:7" x14ac:dyDescent="0.25">
      <c r="A968" t="str">
        <f>'NumConsumers-1'!A968</f>
        <v>URBAN</v>
      </c>
      <c r="B968" t="str">
        <f>'NumConsumers-1'!B968</f>
        <v>Q3</v>
      </c>
      <c r="C968" t="str">
        <f>'NumConsumers-1'!C968</f>
        <v>INDIA</v>
      </c>
      <c r="D968" t="str">
        <f>'NumConsumers-1'!D968</f>
        <v>NR</v>
      </c>
      <c r="E968" t="str">
        <f>'NumConsumers-1'!E968</f>
        <v>UP</v>
      </c>
      <c r="F968">
        <f>'NumConsumers-1'!F968</f>
        <v>2030</v>
      </c>
      <c r="G968">
        <f>'NumConsumers-1'!G968</f>
        <v>3422974.1971729621</v>
      </c>
    </row>
    <row r="969" spans="1:7" x14ac:dyDescent="0.25">
      <c r="A969" t="str">
        <f>'NumConsumers-1'!A969</f>
        <v>URBAN</v>
      </c>
      <c r="B969" t="str">
        <f>'NumConsumers-1'!B969</f>
        <v>Q3</v>
      </c>
      <c r="C969" t="str">
        <f>'NumConsumers-1'!C969</f>
        <v>INDIA</v>
      </c>
      <c r="D969" t="str">
        <f>'NumConsumers-1'!D969</f>
        <v>NR</v>
      </c>
      <c r="E969" t="str">
        <f>'NumConsumers-1'!E969</f>
        <v>UP</v>
      </c>
      <c r="F969">
        <f>'NumConsumers-1'!F969</f>
        <v>2031</v>
      </c>
      <c r="G969">
        <f>'NumConsumers-1'!G969</f>
        <v>3547164.5064884145</v>
      </c>
    </row>
    <row r="970" spans="1:7" x14ac:dyDescent="0.25">
      <c r="A970" t="str">
        <f>'NumConsumers-1'!A970</f>
        <v>URBAN</v>
      </c>
      <c r="B970" t="str">
        <f>'NumConsumers-1'!B970</f>
        <v>Q4</v>
      </c>
      <c r="C970" t="str">
        <f>'NumConsumers-1'!C970</f>
        <v>INDIA</v>
      </c>
      <c r="D970" t="str">
        <f>'NumConsumers-1'!D970</f>
        <v>NR</v>
      </c>
      <c r="E970" t="str">
        <f>'NumConsumers-1'!E970</f>
        <v>UP</v>
      </c>
      <c r="F970">
        <f>'NumConsumers-1'!F970</f>
        <v>2021</v>
      </c>
      <c r="G970">
        <f>'NumConsumers-1'!G970</f>
        <v>2482149.7395087336</v>
      </c>
    </row>
    <row r="971" spans="1:7" x14ac:dyDescent="0.25">
      <c r="A971" t="str">
        <f>'NumConsumers-1'!A971</f>
        <v>URBAN</v>
      </c>
      <c r="B971" t="str">
        <f>'NumConsumers-1'!B971</f>
        <v>Q4</v>
      </c>
      <c r="C971" t="str">
        <f>'NumConsumers-1'!C971</f>
        <v>INDIA</v>
      </c>
      <c r="D971" t="str">
        <f>'NumConsumers-1'!D971</f>
        <v>NR</v>
      </c>
      <c r="E971" t="str">
        <f>'NumConsumers-1'!E971</f>
        <v>UP</v>
      </c>
      <c r="F971">
        <f>'NumConsumers-1'!F971</f>
        <v>2022</v>
      </c>
      <c r="G971">
        <f>'NumConsumers-1'!G971</f>
        <v>2572532.6342956508</v>
      </c>
    </row>
    <row r="972" spans="1:7" x14ac:dyDescent="0.25">
      <c r="A972" t="str">
        <f>'NumConsumers-1'!A972</f>
        <v>URBAN</v>
      </c>
      <c r="B972" t="str">
        <f>'NumConsumers-1'!B972</f>
        <v>Q4</v>
      </c>
      <c r="C972" t="str">
        <f>'NumConsumers-1'!C972</f>
        <v>INDIA</v>
      </c>
      <c r="D972" t="str">
        <f>'NumConsumers-1'!D972</f>
        <v>NR</v>
      </c>
      <c r="E972" t="str">
        <f>'NumConsumers-1'!E972</f>
        <v>UP</v>
      </c>
      <c r="F972">
        <f>'NumConsumers-1'!F972</f>
        <v>2023</v>
      </c>
      <c r="G972">
        <f>'NumConsumers-1'!G972</f>
        <v>2666169.1265515378</v>
      </c>
    </row>
    <row r="973" spans="1:7" x14ac:dyDescent="0.25">
      <c r="A973" t="str">
        <f>'NumConsumers-1'!A973</f>
        <v>URBAN</v>
      </c>
      <c r="B973" t="str">
        <f>'NumConsumers-1'!B973</f>
        <v>Q4</v>
      </c>
      <c r="C973" t="str">
        <f>'NumConsumers-1'!C973</f>
        <v>INDIA</v>
      </c>
      <c r="D973" t="str">
        <f>'NumConsumers-1'!D973</f>
        <v>NR</v>
      </c>
      <c r="E973" t="str">
        <f>'NumConsumers-1'!E973</f>
        <v>UP</v>
      </c>
      <c r="F973">
        <f>'NumConsumers-1'!F973</f>
        <v>2024</v>
      </c>
      <c r="G973">
        <f>'NumConsumers-1'!G973</f>
        <v>2763174.8535743384</v>
      </c>
    </row>
    <row r="974" spans="1:7" x14ac:dyDescent="0.25">
      <c r="A974" t="str">
        <f>'NumConsumers-1'!A974</f>
        <v>URBAN</v>
      </c>
      <c r="B974" t="str">
        <f>'NumConsumers-1'!B974</f>
        <v>Q4</v>
      </c>
      <c r="C974" t="str">
        <f>'NumConsumers-1'!C974</f>
        <v>INDIA</v>
      </c>
      <c r="D974" t="str">
        <f>'NumConsumers-1'!D974</f>
        <v>NR</v>
      </c>
      <c r="E974" t="str">
        <f>'NumConsumers-1'!E974</f>
        <v>UP</v>
      </c>
      <c r="F974">
        <f>'NumConsumers-1'!F974</f>
        <v>2025</v>
      </c>
      <c r="G974">
        <f>'NumConsumers-1'!G974</f>
        <v>2863669.671059099</v>
      </c>
    </row>
    <row r="975" spans="1:7" x14ac:dyDescent="0.25">
      <c r="A975" t="str">
        <f>'NumConsumers-1'!A975</f>
        <v>URBAN</v>
      </c>
      <c r="B975" t="str">
        <f>'NumConsumers-1'!B975</f>
        <v>Q4</v>
      </c>
      <c r="C975" t="str">
        <f>'NumConsumers-1'!C975</f>
        <v>INDIA</v>
      </c>
      <c r="D975" t="str">
        <f>'NumConsumers-1'!D975</f>
        <v>NR</v>
      </c>
      <c r="E975" t="str">
        <f>'NumConsumers-1'!E975</f>
        <v>UP</v>
      </c>
      <c r="F975">
        <f>'NumConsumers-1'!F975</f>
        <v>2026</v>
      </c>
      <c r="G975">
        <f>'NumConsumers-1'!G975</f>
        <v>2967777.5133343092</v>
      </c>
    </row>
    <row r="976" spans="1:7" x14ac:dyDescent="0.25">
      <c r="A976" t="str">
        <f>'NumConsumers-1'!A976</f>
        <v>URBAN</v>
      </c>
      <c r="B976" t="str">
        <f>'NumConsumers-1'!B976</f>
        <v>Q4</v>
      </c>
      <c r="C976" t="str">
        <f>'NumConsumers-1'!C976</f>
        <v>INDIA</v>
      </c>
      <c r="D976" t="str">
        <f>'NumConsumers-1'!D976</f>
        <v>NR</v>
      </c>
      <c r="E976" t="str">
        <f>'NumConsumers-1'!E976</f>
        <v>UP</v>
      </c>
      <c r="F976">
        <f>'NumConsumers-1'!F976</f>
        <v>2027</v>
      </c>
      <c r="G976">
        <f>'NumConsumers-1'!G976</f>
        <v>3075626.6951590115</v>
      </c>
    </row>
    <row r="977" spans="1:7" x14ac:dyDescent="0.25">
      <c r="A977" t="str">
        <f>'NumConsumers-1'!A977</f>
        <v>URBAN</v>
      </c>
      <c r="B977" t="str">
        <f>'NumConsumers-1'!B977</f>
        <v>Q4</v>
      </c>
      <c r="C977" t="str">
        <f>'NumConsumers-1'!C977</f>
        <v>INDIA</v>
      </c>
      <c r="D977" t="str">
        <f>'NumConsumers-1'!D977</f>
        <v>NR</v>
      </c>
      <c r="E977" t="str">
        <f>'NumConsumers-1'!E977</f>
        <v>UP</v>
      </c>
      <c r="F977">
        <f>'NumConsumers-1'!F977</f>
        <v>2028</v>
      </c>
      <c r="G977">
        <f>'NumConsumers-1'!G977</f>
        <v>3187350.0868422315</v>
      </c>
    </row>
    <row r="978" spans="1:7" x14ac:dyDescent="0.25">
      <c r="A978" t="str">
        <f>'NumConsumers-1'!A978</f>
        <v>URBAN</v>
      </c>
      <c r="B978" t="str">
        <f>'NumConsumers-1'!B978</f>
        <v>Q4</v>
      </c>
      <c r="C978" t="str">
        <f>'NumConsumers-1'!C978</f>
        <v>INDIA</v>
      </c>
      <c r="D978" t="str">
        <f>'NumConsumers-1'!D978</f>
        <v>NR</v>
      </c>
      <c r="E978" t="str">
        <f>'NumConsumers-1'!E978</f>
        <v>UP</v>
      </c>
      <c r="F978">
        <f>'NumConsumers-1'!F978</f>
        <v>2029</v>
      </c>
      <c r="G978">
        <f>'NumConsumers-1'!G978</f>
        <v>3303085.156976006</v>
      </c>
    </row>
    <row r="979" spans="1:7" x14ac:dyDescent="0.25">
      <c r="A979" t="str">
        <f>'NumConsumers-1'!A979</f>
        <v>URBAN</v>
      </c>
      <c r="B979" t="str">
        <f>'NumConsumers-1'!B979</f>
        <v>Q4</v>
      </c>
      <c r="C979" t="str">
        <f>'NumConsumers-1'!C979</f>
        <v>INDIA</v>
      </c>
      <c r="D979" t="str">
        <f>'NumConsumers-1'!D979</f>
        <v>NR</v>
      </c>
      <c r="E979" t="str">
        <f>'NumConsumers-1'!E979</f>
        <v>UP</v>
      </c>
      <c r="F979">
        <f>'NumConsumers-1'!F979</f>
        <v>2030</v>
      </c>
      <c r="G979">
        <f>'NumConsumers-1'!G979</f>
        <v>3422974.1971729621</v>
      </c>
    </row>
    <row r="980" spans="1:7" x14ac:dyDescent="0.25">
      <c r="A980" t="str">
        <f>'NumConsumers-1'!A980</f>
        <v>URBAN</v>
      </c>
      <c r="B980" t="str">
        <f>'NumConsumers-1'!B980</f>
        <v>Q4</v>
      </c>
      <c r="C980" t="str">
        <f>'NumConsumers-1'!C980</f>
        <v>INDIA</v>
      </c>
      <c r="D980" t="str">
        <f>'NumConsumers-1'!D980</f>
        <v>NR</v>
      </c>
      <c r="E980" t="str">
        <f>'NumConsumers-1'!E980</f>
        <v>UP</v>
      </c>
      <c r="F980">
        <f>'NumConsumers-1'!F980</f>
        <v>2031</v>
      </c>
      <c r="G980">
        <f>'NumConsumers-1'!G980</f>
        <v>3547164.5064884145</v>
      </c>
    </row>
    <row r="981" spans="1:7" x14ac:dyDescent="0.25">
      <c r="A981" t="str">
        <f>'NumConsumers-1'!A981</f>
        <v>URBAN</v>
      </c>
      <c r="B981" t="str">
        <f>'NumConsumers-1'!B981</f>
        <v>Q5</v>
      </c>
      <c r="C981" t="str">
        <f>'NumConsumers-1'!C981</f>
        <v>INDIA</v>
      </c>
      <c r="D981" t="str">
        <f>'NumConsumers-1'!D981</f>
        <v>NR</v>
      </c>
      <c r="E981" t="str">
        <f>'NumConsumers-1'!E981</f>
        <v>UP</v>
      </c>
      <c r="F981">
        <f>'NumConsumers-1'!F981</f>
        <v>2021</v>
      </c>
      <c r="G981">
        <f>'NumConsumers-1'!G981</f>
        <v>2482149.7395087336</v>
      </c>
    </row>
    <row r="982" spans="1:7" x14ac:dyDescent="0.25">
      <c r="A982" t="str">
        <f>'NumConsumers-1'!A982</f>
        <v>URBAN</v>
      </c>
      <c r="B982" t="str">
        <f>'NumConsumers-1'!B982</f>
        <v>Q5</v>
      </c>
      <c r="C982" t="str">
        <f>'NumConsumers-1'!C982</f>
        <v>INDIA</v>
      </c>
      <c r="D982" t="str">
        <f>'NumConsumers-1'!D982</f>
        <v>NR</v>
      </c>
      <c r="E982" t="str">
        <f>'NumConsumers-1'!E982</f>
        <v>UP</v>
      </c>
      <c r="F982">
        <f>'NumConsumers-1'!F982</f>
        <v>2022</v>
      </c>
      <c r="G982">
        <f>'NumConsumers-1'!G982</f>
        <v>2572532.6342956508</v>
      </c>
    </row>
    <row r="983" spans="1:7" x14ac:dyDescent="0.25">
      <c r="A983" t="str">
        <f>'NumConsumers-1'!A983</f>
        <v>URBAN</v>
      </c>
      <c r="B983" t="str">
        <f>'NumConsumers-1'!B983</f>
        <v>Q5</v>
      </c>
      <c r="C983" t="str">
        <f>'NumConsumers-1'!C983</f>
        <v>INDIA</v>
      </c>
      <c r="D983" t="str">
        <f>'NumConsumers-1'!D983</f>
        <v>NR</v>
      </c>
      <c r="E983" t="str">
        <f>'NumConsumers-1'!E983</f>
        <v>UP</v>
      </c>
      <c r="F983">
        <f>'NumConsumers-1'!F983</f>
        <v>2023</v>
      </c>
      <c r="G983">
        <f>'NumConsumers-1'!G983</f>
        <v>2666169.1265515378</v>
      </c>
    </row>
    <row r="984" spans="1:7" x14ac:dyDescent="0.25">
      <c r="A984" t="str">
        <f>'NumConsumers-1'!A984</f>
        <v>URBAN</v>
      </c>
      <c r="B984" t="str">
        <f>'NumConsumers-1'!B984</f>
        <v>Q5</v>
      </c>
      <c r="C984" t="str">
        <f>'NumConsumers-1'!C984</f>
        <v>INDIA</v>
      </c>
      <c r="D984" t="str">
        <f>'NumConsumers-1'!D984</f>
        <v>NR</v>
      </c>
      <c r="E984" t="str">
        <f>'NumConsumers-1'!E984</f>
        <v>UP</v>
      </c>
      <c r="F984">
        <f>'NumConsumers-1'!F984</f>
        <v>2024</v>
      </c>
      <c r="G984">
        <f>'NumConsumers-1'!G984</f>
        <v>2763174.8535743384</v>
      </c>
    </row>
    <row r="985" spans="1:7" x14ac:dyDescent="0.25">
      <c r="A985" t="str">
        <f>'NumConsumers-1'!A985</f>
        <v>URBAN</v>
      </c>
      <c r="B985" t="str">
        <f>'NumConsumers-1'!B985</f>
        <v>Q5</v>
      </c>
      <c r="C985" t="str">
        <f>'NumConsumers-1'!C985</f>
        <v>INDIA</v>
      </c>
      <c r="D985" t="str">
        <f>'NumConsumers-1'!D985</f>
        <v>NR</v>
      </c>
      <c r="E985" t="str">
        <f>'NumConsumers-1'!E985</f>
        <v>UP</v>
      </c>
      <c r="F985">
        <f>'NumConsumers-1'!F985</f>
        <v>2025</v>
      </c>
      <c r="G985">
        <f>'NumConsumers-1'!G985</f>
        <v>2863669.671059099</v>
      </c>
    </row>
    <row r="986" spans="1:7" x14ac:dyDescent="0.25">
      <c r="A986" t="str">
        <f>'NumConsumers-1'!A986</f>
        <v>URBAN</v>
      </c>
      <c r="B986" t="str">
        <f>'NumConsumers-1'!B986</f>
        <v>Q5</v>
      </c>
      <c r="C986" t="str">
        <f>'NumConsumers-1'!C986</f>
        <v>INDIA</v>
      </c>
      <c r="D986" t="str">
        <f>'NumConsumers-1'!D986</f>
        <v>NR</v>
      </c>
      <c r="E986" t="str">
        <f>'NumConsumers-1'!E986</f>
        <v>UP</v>
      </c>
      <c r="F986">
        <f>'NumConsumers-1'!F986</f>
        <v>2026</v>
      </c>
      <c r="G986">
        <f>'NumConsumers-1'!G986</f>
        <v>2967777.5133343092</v>
      </c>
    </row>
    <row r="987" spans="1:7" x14ac:dyDescent="0.25">
      <c r="A987" t="str">
        <f>'NumConsumers-1'!A987</f>
        <v>URBAN</v>
      </c>
      <c r="B987" t="str">
        <f>'NumConsumers-1'!B987</f>
        <v>Q5</v>
      </c>
      <c r="C987" t="str">
        <f>'NumConsumers-1'!C987</f>
        <v>INDIA</v>
      </c>
      <c r="D987" t="str">
        <f>'NumConsumers-1'!D987</f>
        <v>NR</v>
      </c>
      <c r="E987" t="str">
        <f>'NumConsumers-1'!E987</f>
        <v>UP</v>
      </c>
      <c r="F987">
        <f>'NumConsumers-1'!F987</f>
        <v>2027</v>
      </c>
      <c r="G987">
        <f>'NumConsumers-1'!G987</f>
        <v>3075626.6951590115</v>
      </c>
    </row>
    <row r="988" spans="1:7" x14ac:dyDescent="0.25">
      <c r="A988" t="str">
        <f>'NumConsumers-1'!A988</f>
        <v>URBAN</v>
      </c>
      <c r="B988" t="str">
        <f>'NumConsumers-1'!B988</f>
        <v>Q5</v>
      </c>
      <c r="C988" t="str">
        <f>'NumConsumers-1'!C988</f>
        <v>INDIA</v>
      </c>
      <c r="D988" t="str">
        <f>'NumConsumers-1'!D988</f>
        <v>NR</v>
      </c>
      <c r="E988" t="str">
        <f>'NumConsumers-1'!E988</f>
        <v>UP</v>
      </c>
      <c r="F988">
        <f>'NumConsumers-1'!F988</f>
        <v>2028</v>
      </c>
      <c r="G988">
        <f>'NumConsumers-1'!G988</f>
        <v>3187350.0868422315</v>
      </c>
    </row>
    <row r="989" spans="1:7" x14ac:dyDescent="0.25">
      <c r="A989" t="str">
        <f>'NumConsumers-1'!A989</f>
        <v>URBAN</v>
      </c>
      <c r="B989" t="str">
        <f>'NumConsumers-1'!B989</f>
        <v>Q5</v>
      </c>
      <c r="C989" t="str">
        <f>'NumConsumers-1'!C989</f>
        <v>INDIA</v>
      </c>
      <c r="D989" t="str">
        <f>'NumConsumers-1'!D989</f>
        <v>NR</v>
      </c>
      <c r="E989" t="str">
        <f>'NumConsumers-1'!E989</f>
        <v>UP</v>
      </c>
      <c r="F989">
        <f>'NumConsumers-1'!F989</f>
        <v>2029</v>
      </c>
      <c r="G989">
        <f>'NumConsumers-1'!G989</f>
        <v>3303085.156976006</v>
      </c>
    </row>
    <row r="990" spans="1:7" x14ac:dyDescent="0.25">
      <c r="A990" t="str">
        <f>'NumConsumers-1'!A990</f>
        <v>URBAN</v>
      </c>
      <c r="B990" t="str">
        <f>'NumConsumers-1'!B990</f>
        <v>Q5</v>
      </c>
      <c r="C990" t="str">
        <f>'NumConsumers-1'!C990</f>
        <v>INDIA</v>
      </c>
      <c r="D990" t="str">
        <f>'NumConsumers-1'!D990</f>
        <v>NR</v>
      </c>
      <c r="E990" t="str">
        <f>'NumConsumers-1'!E990</f>
        <v>UP</v>
      </c>
      <c r="F990">
        <f>'NumConsumers-1'!F990</f>
        <v>2030</v>
      </c>
      <c r="G990">
        <f>'NumConsumers-1'!G990</f>
        <v>3422974.1971729621</v>
      </c>
    </row>
    <row r="991" spans="1:7" x14ac:dyDescent="0.25">
      <c r="A991" t="str">
        <f>'NumConsumers-1'!A991</f>
        <v>URBAN</v>
      </c>
      <c r="B991" t="str">
        <f>'NumConsumers-1'!B991</f>
        <v>Q5</v>
      </c>
      <c r="C991" t="str">
        <f>'NumConsumers-1'!C991</f>
        <v>INDIA</v>
      </c>
      <c r="D991" t="str">
        <f>'NumConsumers-1'!D991</f>
        <v>NR</v>
      </c>
      <c r="E991" t="str">
        <f>'NumConsumers-1'!E991</f>
        <v>UP</v>
      </c>
      <c r="F991">
        <f>'NumConsumers-1'!F991</f>
        <v>2031</v>
      </c>
      <c r="G991">
        <f>'NumConsumers-1'!G991</f>
        <v>3547164.5064884145</v>
      </c>
    </row>
    <row r="992" spans="1:7" x14ac:dyDescent="0.25">
      <c r="A992" t="str">
        <f>'NumConsumers-1'!A992</f>
        <v>RURAL</v>
      </c>
      <c r="B992" t="str">
        <f>'NumConsumers-1'!B992</f>
        <v>Q1</v>
      </c>
      <c r="C992" t="str">
        <f>'NumConsumers-1'!C992</f>
        <v>INDIA</v>
      </c>
      <c r="D992" t="str">
        <f>'NumConsumers-1'!D992</f>
        <v>ER</v>
      </c>
      <c r="E992" t="str">
        <f>'NumConsumers-1'!E992</f>
        <v>BR</v>
      </c>
      <c r="F992">
        <f>'NumConsumers-1'!F992</f>
        <v>2021</v>
      </c>
      <c r="G992">
        <f>'NumConsumers-1'!G992</f>
        <v>4004812.0889736647</v>
      </c>
    </row>
    <row r="993" spans="1:7" x14ac:dyDescent="0.25">
      <c r="A993" t="str">
        <f>'NumConsumers-1'!A993</f>
        <v>RURAL</v>
      </c>
      <c r="B993" t="str">
        <f>'NumConsumers-1'!B993</f>
        <v>Q1</v>
      </c>
      <c r="C993" t="str">
        <f>'NumConsumers-1'!C993</f>
        <v>INDIA</v>
      </c>
      <c r="D993" t="str">
        <f>'NumConsumers-1'!D993</f>
        <v>ER</v>
      </c>
      <c r="E993" t="str">
        <f>'NumConsumers-1'!E993</f>
        <v>BR</v>
      </c>
      <c r="F993">
        <f>'NumConsumers-1'!F993</f>
        <v>2022</v>
      </c>
      <c r="G993">
        <f>'NumConsumers-1'!G993</f>
        <v>4059676.3862224254</v>
      </c>
    </row>
    <row r="994" spans="1:7" x14ac:dyDescent="0.25">
      <c r="A994" t="str">
        <f>'NumConsumers-1'!A994</f>
        <v>RURAL</v>
      </c>
      <c r="B994" t="str">
        <f>'NumConsumers-1'!B994</f>
        <v>Q1</v>
      </c>
      <c r="C994" t="str">
        <f>'NumConsumers-1'!C994</f>
        <v>INDIA</v>
      </c>
      <c r="D994" t="str">
        <f>'NumConsumers-1'!D994</f>
        <v>ER</v>
      </c>
      <c r="E994" t="str">
        <f>'NumConsumers-1'!E994</f>
        <v>BR</v>
      </c>
      <c r="F994">
        <f>'NumConsumers-1'!F994</f>
        <v>2023</v>
      </c>
      <c r="G994">
        <f>'NumConsumers-1'!G994</f>
        <v>4115226.6882467181</v>
      </c>
    </row>
    <row r="995" spans="1:7" x14ac:dyDescent="0.25">
      <c r="A995" t="str">
        <f>'NumConsumers-1'!A995</f>
        <v>RURAL</v>
      </c>
      <c r="B995" t="str">
        <f>'NumConsumers-1'!B995</f>
        <v>Q1</v>
      </c>
      <c r="C995" t="str">
        <f>'NumConsumers-1'!C995</f>
        <v>INDIA</v>
      </c>
      <c r="D995" t="str">
        <f>'NumConsumers-1'!D995</f>
        <v>ER</v>
      </c>
      <c r="E995" t="str">
        <f>'NumConsumers-1'!E995</f>
        <v>BR</v>
      </c>
      <c r="F995">
        <f>'NumConsumers-1'!F995</f>
        <v>2024</v>
      </c>
      <c r="G995">
        <f>'NumConsumers-1'!G995</f>
        <v>4171470.0884854761</v>
      </c>
    </row>
    <row r="996" spans="1:7" x14ac:dyDescent="0.25">
      <c r="A996" t="str">
        <f>'NumConsumers-1'!A996</f>
        <v>RURAL</v>
      </c>
      <c r="B996" t="str">
        <f>'NumConsumers-1'!B996</f>
        <v>Q1</v>
      </c>
      <c r="C996" t="str">
        <f>'NumConsumers-1'!C996</f>
        <v>INDIA</v>
      </c>
      <c r="D996" t="str">
        <f>'NumConsumers-1'!D996</f>
        <v>ER</v>
      </c>
      <c r="E996" t="str">
        <f>'NumConsumers-1'!E996</f>
        <v>BR</v>
      </c>
      <c r="F996">
        <f>'NumConsumers-1'!F996</f>
        <v>2025</v>
      </c>
      <c r="G996">
        <f>'NumConsumers-1'!G996</f>
        <v>4228413.7519824225</v>
      </c>
    </row>
    <row r="997" spans="1:7" x14ac:dyDescent="0.25">
      <c r="A997" t="str">
        <f>'NumConsumers-1'!A997</f>
        <v>RURAL</v>
      </c>
      <c r="B997" t="str">
        <f>'NumConsumers-1'!B997</f>
        <v>Q1</v>
      </c>
      <c r="C997" t="str">
        <f>'NumConsumers-1'!C997</f>
        <v>INDIA</v>
      </c>
      <c r="D997" t="str">
        <f>'NumConsumers-1'!D997</f>
        <v>ER</v>
      </c>
      <c r="E997" t="str">
        <f>'NumConsumers-1'!E997</f>
        <v>BR</v>
      </c>
      <c r="F997">
        <f>'NumConsumers-1'!F997</f>
        <v>2026</v>
      </c>
      <c r="G997">
        <f>'NumConsumers-1'!G997</f>
        <v>4286064.9157448029</v>
      </c>
    </row>
    <row r="998" spans="1:7" x14ac:dyDescent="0.25">
      <c r="A998" t="str">
        <f>'NumConsumers-1'!A998</f>
        <v>RURAL</v>
      </c>
      <c r="B998" t="str">
        <f>'NumConsumers-1'!B998</f>
        <v>Q1</v>
      </c>
      <c r="C998" t="str">
        <f>'NumConsumers-1'!C998</f>
        <v>INDIA</v>
      </c>
      <c r="D998" t="str">
        <f>'NumConsumers-1'!D998</f>
        <v>ER</v>
      </c>
      <c r="E998" t="str">
        <f>'NumConsumers-1'!E998</f>
        <v>BR</v>
      </c>
      <c r="F998">
        <f>'NumConsumers-1'!F998</f>
        <v>2027</v>
      </c>
      <c r="G998">
        <f>'NumConsumers-1'!G998</f>
        <v>4344430.7703437433</v>
      </c>
    </row>
    <row r="999" spans="1:7" x14ac:dyDescent="0.25">
      <c r="A999" t="str">
        <f>'NumConsumers-1'!A999</f>
        <v>RURAL</v>
      </c>
      <c r="B999" t="str">
        <f>'NumConsumers-1'!B999</f>
        <v>Q1</v>
      </c>
      <c r="C999" t="str">
        <f>'NumConsumers-1'!C999</f>
        <v>INDIA</v>
      </c>
      <c r="D999" t="str">
        <f>'NumConsumers-1'!D999</f>
        <v>ER</v>
      </c>
      <c r="E999" t="str">
        <f>'NumConsumers-1'!E999</f>
        <v>BR</v>
      </c>
      <c r="F999">
        <f>'NumConsumers-1'!F999</f>
        <v>2028</v>
      </c>
      <c r="G999">
        <f>'NumConsumers-1'!G999</f>
        <v>4403518.6572849555</v>
      </c>
    </row>
    <row r="1000" spans="1:7" x14ac:dyDescent="0.25">
      <c r="A1000" t="str">
        <f>'NumConsumers-1'!A1000</f>
        <v>RURAL</v>
      </c>
      <c r="B1000" t="str">
        <f>'NumConsumers-1'!B1000</f>
        <v>Q1</v>
      </c>
      <c r="C1000" t="str">
        <f>'NumConsumers-1'!C1000</f>
        <v>INDIA</v>
      </c>
      <c r="D1000" t="str">
        <f>'NumConsumers-1'!D1000</f>
        <v>ER</v>
      </c>
      <c r="E1000" t="str">
        <f>'NumConsumers-1'!E1000</f>
        <v>BR</v>
      </c>
      <c r="F1000">
        <f>'NumConsumers-1'!F1000</f>
        <v>2029</v>
      </c>
      <c r="G1000">
        <f>'NumConsumers-1'!G1000</f>
        <v>4463335.7918981593</v>
      </c>
    </row>
    <row r="1001" spans="1:7" x14ac:dyDescent="0.25">
      <c r="A1001" t="str">
        <f>'NumConsumers-1'!A1001</f>
        <v>RURAL</v>
      </c>
      <c r="B1001" t="str">
        <f>'NumConsumers-1'!B1001</f>
        <v>Q1</v>
      </c>
      <c r="C1001" t="str">
        <f>'NumConsumers-1'!C1001</f>
        <v>INDIA</v>
      </c>
      <c r="D1001" t="str">
        <f>'NumConsumers-1'!D1001</f>
        <v>ER</v>
      </c>
      <c r="E1001" t="str">
        <f>'NumConsumers-1'!E1001</f>
        <v>BR</v>
      </c>
      <c r="F1001">
        <f>'NumConsumers-1'!F1001</f>
        <v>2030</v>
      </c>
      <c r="G1001">
        <f>'NumConsumers-1'!G1001</f>
        <v>4523889.5802836558</v>
      </c>
    </row>
    <row r="1002" spans="1:7" x14ac:dyDescent="0.25">
      <c r="A1002" t="str">
        <f>'NumConsumers-1'!A1002</f>
        <v>RURAL</v>
      </c>
      <c r="B1002" t="str">
        <f>'NumConsumers-1'!B1002</f>
        <v>Q1</v>
      </c>
      <c r="C1002" t="str">
        <f>'NumConsumers-1'!C1002</f>
        <v>INDIA</v>
      </c>
      <c r="D1002" t="str">
        <f>'NumConsumers-1'!D1002</f>
        <v>ER</v>
      </c>
      <c r="E1002" t="str">
        <f>'NumConsumers-1'!E1002</f>
        <v>BR</v>
      </c>
      <c r="F1002">
        <f>'NumConsumers-1'!F1002</f>
        <v>2031</v>
      </c>
      <c r="G1002">
        <f>'NumConsumers-1'!G1002</f>
        <v>4585187.3813277148</v>
      </c>
    </row>
    <row r="1003" spans="1:7" x14ac:dyDescent="0.25">
      <c r="A1003" t="str">
        <f>'NumConsumers-1'!A1003</f>
        <v>RURAL</v>
      </c>
      <c r="B1003" t="str">
        <f>'NumConsumers-1'!B1003</f>
        <v>Q2</v>
      </c>
      <c r="C1003" t="str">
        <f>'NumConsumers-1'!C1003</f>
        <v>INDIA</v>
      </c>
      <c r="D1003" t="str">
        <f>'NumConsumers-1'!D1003</f>
        <v>ER</v>
      </c>
      <c r="E1003" t="str">
        <f>'NumConsumers-1'!E1003</f>
        <v>BR</v>
      </c>
      <c r="F1003">
        <f>'NumConsumers-1'!F1003</f>
        <v>2021</v>
      </c>
      <c r="G1003">
        <f>'NumConsumers-1'!G1003</f>
        <v>4004812.0889736647</v>
      </c>
    </row>
    <row r="1004" spans="1:7" x14ac:dyDescent="0.25">
      <c r="A1004" t="str">
        <f>'NumConsumers-1'!A1004</f>
        <v>RURAL</v>
      </c>
      <c r="B1004" t="str">
        <f>'NumConsumers-1'!B1004</f>
        <v>Q2</v>
      </c>
      <c r="C1004" t="str">
        <f>'NumConsumers-1'!C1004</f>
        <v>INDIA</v>
      </c>
      <c r="D1004" t="str">
        <f>'NumConsumers-1'!D1004</f>
        <v>ER</v>
      </c>
      <c r="E1004" t="str">
        <f>'NumConsumers-1'!E1004</f>
        <v>BR</v>
      </c>
      <c r="F1004">
        <f>'NumConsumers-1'!F1004</f>
        <v>2022</v>
      </c>
      <c r="G1004">
        <f>'NumConsumers-1'!G1004</f>
        <v>4059676.3862224254</v>
      </c>
    </row>
    <row r="1005" spans="1:7" x14ac:dyDescent="0.25">
      <c r="A1005" t="str">
        <f>'NumConsumers-1'!A1005</f>
        <v>RURAL</v>
      </c>
      <c r="B1005" t="str">
        <f>'NumConsumers-1'!B1005</f>
        <v>Q2</v>
      </c>
      <c r="C1005" t="str">
        <f>'NumConsumers-1'!C1005</f>
        <v>INDIA</v>
      </c>
      <c r="D1005" t="str">
        <f>'NumConsumers-1'!D1005</f>
        <v>ER</v>
      </c>
      <c r="E1005" t="str">
        <f>'NumConsumers-1'!E1005</f>
        <v>BR</v>
      </c>
      <c r="F1005">
        <f>'NumConsumers-1'!F1005</f>
        <v>2023</v>
      </c>
      <c r="G1005">
        <f>'NumConsumers-1'!G1005</f>
        <v>4115226.6882467181</v>
      </c>
    </row>
    <row r="1006" spans="1:7" x14ac:dyDescent="0.25">
      <c r="A1006" t="str">
        <f>'NumConsumers-1'!A1006</f>
        <v>RURAL</v>
      </c>
      <c r="B1006" t="str">
        <f>'NumConsumers-1'!B1006</f>
        <v>Q2</v>
      </c>
      <c r="C1006" t="str">
        <f>'NumConsumers-1'!C1006</f>
        <v>INDIA</v>
      </c>
      <c r="D1006" t="str">
        <f>'NumConsumers-1'!D1006</f>
        <v>ER</v>
      </c>
      <c r="E1006" t="str">
        <f>'NumConsumers-1'!E1006</f>
        <v>BR</v>
      </c>
      <c r="F1006">
        <f>'NumConsumers-1'!F1006</f>
        <v>2024</v>
      </c>
      <c r="G1006">
        <f>'NumConsumers-1'!G1006</f>
        <v>4171470.0884854761</v>
      </c>
    </row>
    <row r="1007" spans="1:7" x14ac:dyDescent="0.25">
      <c r="A1007" t="str">
        <f>'NumConsumers-1'!A1007</f>
        <v>RURAL</v>
      </c>
      <c r="B1007" t="str">
        <f>'NumConsumers-1'!B1007</f>
        <v>Q2</v>
      </c>
      <c r="C1007" t="str">
        <f>'NumConsumers-1'!C1007</f>
        <v>INDIA</v>
      </c>
      <c r="D1007" t="str">
        <f>'NumConsumers-1'!D1007</f>
        <v>ER</v>
      </c>
      <c r="E1007" t="str">
        <f>'NumConsumers-1'!E1007</f>
        <v>BR</v>
      </c>
      <c r="F1007">
        <f>'NumConsumers-1'!F1007</f>
        <v>2025</v>
      </c>
      <c r="G1007">
        <f>'NumConsumers-1'!G1007</f>
        <v>4228413.7519824225</v>
      </c>
    </row>
    <row r="1008" spans="1:7" x14ac:dyDescent="0.25">
      <c r="A1008" t="str">
        <f>'NumConsumers-1'!A1008</f>
        <v>RURAL</v>
      </c>
      <c r="B1008" t="str">
        <f>'NumConsumers-1'!B1008</f>
        <v>Q2</v>
      </c>
      <c r="C1008" t="str">
        <f>'NumConsumers-1'!C1008</f>
        <v>INDIA</v>
      </c>
      <c r="D1008" t="str">
        <f>'NumConsumers-1'!D1008</f>
        <v>ER</v>
      </c>
      <c r="E1008" t="str">
        <f>'NumConsumers-1'!E1008</f>
        <v>BR</v>
      </c>
      <c r="F1008">
        <f>'NumConsumers-1'!F1008</f>
        <v>2026</v>
      </c>
      <c r="G1008">
        <f>'NumConsumers-1'!G1008</f>
        <v>4286064.9157448029</v>
      </c>
    </row>
    <row r="1009" spans="1:7" x14ac:dyDescent="0.25">
      <c r="A1009" t="str">
        <f>'NumConsumers-1'!A1009</f>
        <v>RURAL</v>
      </c>
      <c r="B1009" t="str">
        <f>'NumConsumers-1'!B1009</f>
        <v>Q2</v>
      </c>
      <c r="C1009" t="str">
        <f>'NumConsumers-1'!C1009</f>
        <v>INDIA</v>
      </c>
      <c r="D1009" t="str">
        <f>'NumConsumers-1'!D1009</f>
        <v>ER</v>
      </c>
      <c r="E1009" t="str">
        <f>'NumConsumers-1'!E1009</f>
        <v>BR</v>
      </c>
      <c r="F1009">
        <f>'NumConsumers-1'!F1009</f>
        <v>2027</v>
      </c>
      <c r="G1009">
        <f>'NumConsumers-1'!G1009</f>
        <v>4344430.7703437433</v>
      </c>
    </row>
    <row r="1010" spans="1:7" x14ac:dyDescent="0.25">
      <c r="A1010" t="str">
        <f>'NumConsumers-1'!A1010</f>
        <v>RURAL</v>
      </c>
      <c r="B1010" t="str">
        <f>'NumConsumers-1'!B1010</f>
        <v>Q2</v>
      </c>
      <c r="C1010" t="str">
        <f>'NumConsumers-1'!C1010</f>
        <v>INDIA</v>
      </c>
      <c r="D1010" t="str">
        <f>'NumConsumers-1'!D1010</f>
        <v>ER</v>
      </c>
      <c r="E1010" t="str">
        <f>'NumConsumers-1'!E1010</f>
        <v>BR</v>
      </c>
      <c r="F1010">
        <f>'NumConsumers-1'!F1010</f>
        <v>2028</v>
      </c>
      <c r="G1010">
        <f>'NumConsumers-1'!G1010</f>
        <v>4403518.6572849555</v>
      </c>
    </row>
    <row r="1011" spans="1:7" x14ac:dyDescent="0.25">
      <c r="A1011" t="str">
        <f>'NumConsumers-1'!A1011</f>
        <v>RURAL</v>
      </c>
      <c r="B1011" t="str">
        <f>'NumConsumers-1'!B1011</f>
        <v>Q2</v>
      </c>
      <c r="C1011" t="str">
        <f>'NumConsumers-1'!C1011</f>
        <v>INDIA</v>
      </c>
      <c r="D1011" t="str">
        <f>'NumConsumers-1'!D1011</f>
        <v>ER</v>
      </c>
      <c r="E1011" t="str">
        <f>'NumConsumers-1'!E1011</f>
        <v>BR</v>
      </c>
      <c r="F1011">
        <f>'NumConsumers-1'!F1011</f>
        <v>2029</v>
      </c>
      <c r="G1011">
        <f>'NumConsumers-1'!G1011</f>
        <v>4463335.7918981593</v>
      </c>
    </row>
    <row r="1012" spans="1:7" x14ac:dyDescent="0.25">
      <c r="A1012" t="str">
        <f>'NumConsumers-1'!A1012</f>
        <v>RURAL</v>
      </c>
      <c r="B1012" t="str">
        <f>'NumConsumers-1'!B1012</f>
        <v>Q2</v>
      </c>
      <c r="C1012" t="str">
        <f>'NumConsumers-1'!C1012</f>
        <v>INDIA</v>
      </c>
      <c r="D1012" t="str">
        <f>'NumConsumers-1'!D1012</f>
        <v>ER</v>
      </c>
      <c r="E1012" t="str">
        <f>'NumConsumers-1'!E1012</f>
        <v>BR</v>
      </c>
      <c r="F1012">
        <f>'NumConsumers-1'!F1012</f>
        <v>2030</v>
      </c>
      <c r="G1012">
        <f>'NumConsumers-1'!G1012</f>
        <v>4523889.5802836558</v>
      </c>
    </row>
    <row r="1013" spans="1:7" x14ac:dyDescent="0.25">
      <c r="A1013" t="str">
        <f>'NumConsumers-1'!A1013</f>
        <v>RURAL</v>
      </c>
      <c r="B1013" t="str">
        <f>'NumConsumers-1'!B1013</f>
        <v>Q2</v>
      </c>
      <c r="C1013" t="str">
        <f>'NumConsumers-1'!C1013</f>
        <v>INDIA</v>
      </c>
      <c r="D1013" t="str">
        <f>'NumConsumers-1'!D1013</f>
        <v>ER</v>
      </c>
      <c r="E1013" t="str">
        <f>'NumConsumers-1'!E1013</f>
        <v>BR</v>
      </c>
      <c r="F1013">
        <f>'NumConsumers-1'!F1013</f>
        <v>2031</v>
      </c>
      <c r="G1013">
        <f>'NumConsumers-1'!G1013</f>
        <v>4585187.3813277148</v>
      </c>
    </row>
    <row r="1014" spans="1:7" x14ac:dyDescent="0.25">
      <c r="A1014" t="str">
        <f>'NumConsumers-1'!A1014</f>
        <v>RURAL</v>
      </c>
      <c r="B1014" t="str">
        <f>'NumConsumers-1'!B1014</f>
        <v>Q3</v>
      </c>
      <c r="C1014" t="str">
        <f>'NumConsumers-1'!C1014</f>
        <v>INDIA</v>
      </c>
      <c r="D1014" t="str">
        <f>'NumConsumers-1'!D1014</f>
        <v>ER</v>
      </c>
      <c r="E1014" t="str">
        <f>'NumConsumers-1'!E1014</f>
        <v>BR</v>
      </c>
      <c r="F1014">
        <f>'NumConsumers-1'!F1014</f>
        <v>2021</v>
      </c>
      <c r="G1014">
        <f>'NumConsumers-1'!G1014</f>
        <v>4004812.0889736647</v>
      </c>
    </row>
    <row r="1015" spans="1:7" x14ac:dyDescent="0.25">
      <c r="A1015" t="str">
        <f>'NumConsumers-1'!A1015</f>
        <v>RURAL</v>
      </c>
      <c r="B1015" t="str">
        <f>'NumConsumers-1'!B1015</f>
        <v>Q3</v>
      </c>
      <c r="C1015" t="str">
        <f>'NumConsumers-1'!C1015</f>
        <v>INDIA</v>
      </c>
      <c r="D1015" t="str">
        <f>'NumConsumers-1'!D1015</f>
        <v>ER</v>
      </c>
      <c r="E1015" t="str">
        <f>'NumConsumers-1'!E1015</f>
        <v>BR</v>
      </c>
      <c r="F1015">
        <f>'NumConsumers-1'!F1015</f>
        <v>2022</v>
      </c>
      <c r="G1015">
        <f>'NumConsumers-1'!G1015</f>
        <v>4059676.3862224254</v>
      </c>
    </row>
    <row r="1016" spans="1:7" x14ac:dyDescent="0.25">
      <c r="A1016" t="str">
        <f>'NumConsumers-1'!A1016</f>
        <v>RURAL</v>
      </c>
      <c r="B1016" t="str">
        <f>'NumConsumers-1'!B1016</f>
        <v>Q3</v>
      </c>
      <c r="C1016" t="str">
        <f>'NumConsumers-1'!C1016</f>
        <v>INDIA</v>
      </c>
      <c r="D1016" t="str">
        <f>'NumConsumers-1'!D1016</f>
        <v>ER</v>
      </c>
      <c r="E1016" t="str">
        <f>'NumConsumers-1'!E1016</f>
        <v>BR</v>
      </c>
      <c r="F1016">
        <f>'NumConsumers-1'!F1016</f>
        <v>2023</v>
      </c>
      <c r="G1016">
        <f>'NumConsumers-1'!G1016</f>
        <v>4115226.6882467181</v>
      </c>
    </row>
    <row r="1017" spans="1:7" x14ac:dyDescent="0.25">
      <c r="A1017" t="str">
        <f>'NumConsumers-1'!A1017</f>
        <v>RURAL</v>
      </c>
      <c r="B1017" t="str">
        <f>'NumConsumers-1'!B1017</f>
        <v>Q3</v>
      </c>
      <c r="C1017" t="str">
        <f>'NumConsumers-1'!C1017</f>
        <v>INDIA</v>
      </c>
      <c r="D1017" t="str">
        <f>'NumConsumers-1'!D1017</f>
        <v>ER</v>
      </c>
      <c r="E1017" t="str">
        <f>'NumConsumers-1'!E1017</f>
        <v>BR</v>
      </c>
      <c r="F1017">
        <f>'NumConsumers-1'!F1017</f>
        <v>2024</v>
      </c>
      <c r="G1017">
        <f>'NumConsumers-1'!G1017</f>
        <v>4171470.0884854761</v>
      </c>
    </row>
    <row r="1018" spans="1:7" x14ac:dyDescent="0.25">
      <c r="A1018" t="str">
        <f>'NumConsumers-1'!A1018</f>
        <v>RURAL</v>
      </c>
      <c r="B1018" t="str">
        <f>'NumConsumers-1'!B1018</f>
        <v>Q3</v>
      </c>
      <c r="C1018" t="str">
        <f>'NumConsumers-1'!C1018</f>
        <v>INDIA</v>
      </c>
      <c r="D1018" t="str">
        <f>'NumConsumers-1'!D1018</f>
        <v>ER</v>
      </c>
      <c r="E1018" t="str">
        <f>'NumConsumers-1'!E1018</f>
        <v>BR</v>
      </c>
      <c r="F1018">
        <f>'NumConsumers-1'!F1018</f>
        <v>2025</v>
      </c>
      <c r="G1018">
        <f>'NumConsumers-1'!G1018</f>
        <v>4228413.7519824225</v>
      </c>
    </row>
    <row r="1019" spans="1:7" x14ac:dyDescent="0.25">
      <c r="A1019" t="str">
        <f>'NumConsumers-1'!A1019</f>
        <v>RURAL</v>
      </c>
      <c r="B1019" t="str">
        <f>'NumConsumers-1'!B1019</f>
        <v>Q3</v>
      </c>
      <c r="C1019" t="str">
        <f>'NumConsumers-1'!C1019</f>
        <v>INDIA</v>
      </c>
      <c r="D1019" t="str">
        <f>'NumConsumers-1'!D1019</f>
        <v>ER</v>
      </c>
      <c r="E1019" t="str">
        <f>'NumConsumers-1'!E1019</f>
        <v>BR</v>
      </c>
      <c r="F1019">
        <f>'NumConsumers-1'!F1019</f>
        <v>2026</v>
      </c>
      <c r="G1019">
        <f>'NumConsumers-1'!G1019</f>
        <v>4286064.9157448029</v>
      </c>
    </row>
    <row r="1020" spans="1:7" x14ac:dyDescent="0.25">
      <c r="A1020" t="str">
        <f>'NumConsumers-1'!A1020</f>
        <v>RURAL</v>
      </c>
      <c r="B1020" t="str">
        <f>'NumConsumers-1'!B1020</f>
        <v>Q3</v>
      </c>
      <c r="C1020" t="str">
        <f>'NumConsumers-1'!C1020</f>
        <v>INDIA</v>
      </c>
      <c r="D1020" t="str">
        <f>'NumConsumers-1'!D1020</f>
        <v>ER</v>
      </c>
      <c r="E1020" t="str">
        <f>'NumConsumers-1'!E1020</f>
        <v>BR</v>
      </c>
      <c r="F1020">
        <f>'NumConsumers-1'!F1020</f>
        <v>2027</v>
      </c>
      <c r="G1020">
        <f>'NumConsumers-1'!G1020</f>
        <v>4344430.7703437433</v>
      </c>
    </row>
    <row r="1021" spans="1:7" x14ac:dyDescent="0.25">
      <c r="A1021" t="str">
        <f>'NumConsumers-1'!A1021</f>
        <v>RURAL</v>
      </c>
      <c r="B1021" t="str">
        <f>'NumConsumers-1'!B1021</f>
        <v>Q3</v>
      </c>
      <c r="C1021" t="str">
        <f>'NumConsumers-1'!C1021</f>
        <v>INDIA</v>
      </c>
      <c r="D1021" t="str">
        <f>'NumConsumers-1'!D1021</f>
        <v>ER</v>
      </c>
      <c r="E1021" t="str">
        <f>'NumConsumers-1'!E1021</f>
        <v>BR</v>
      </c>
      <c r="F1021">
        <f>'NumConsumers-1'!F1021</f>
        <v>2028</v>
      </c>
      <c r="G1021">
        <f>'NumConsumers-1'!G1021</f>
        <v>4403518.6572849555</v>
      </c>
    </row>
    <row r="1022" spans="1:7" x14ac:dyDescent="0.25">
      <c r="A1022" t="str">
        <f>'NumConsumers-1'!A1022</f>
        <v>RURAL</v>
      </c>
      <c r="B1022" t="str">
        <f>'NumConsumers-1'!B1022</f>
        <v>Q3</v>
      </c>
      <c r="C1022" t="str">
        <f>'NumConsumers-1'!C1022</f>
        <v>INDIA</v>
      </c>
      <c r="D1022" t="str">
        <f>'NumConsumers-1'!D1022</f>
        <v>ER</v>
      </c>
      <c r="E1022" t="str">
        <f>'NumConsumers-1'!E1022</f>
        <v>BR</v>
      </c>
      <c r="F1022">
        <f>'NumConsumers-1'!F1022</f>
        <v>2029</v>
      </c>
      <c r="G1022">
        <f>'NumConsumers-1'!G1022</f>
        <v>4463335.7918981593</v>
      </c>
    </row>
    <row r="1023" spans="1:7" x14ac:dyDescent="0.25">
      <c r="A1023" t="str">
        <f>'NumConsumers-1'!A1023</f>
        <v>RURAL</v>
      </c>
      <c r="B1023" t="str">
        <f>'NumConsumers-1'!B1023</f>
        <v>Q3</v>
      </c>
      <c r="C1023" t="str">
        <f>'NumConsumers-1'!C1023</f>
        <v>INDIA</v>
      </c>
      <c r="D1023" t="str">
        <f>'NumConsumers-1'!D1023</f>
        <v>ER</v>
      </c>
      <c r="E1023" t="str">
        <f>'NumConsumers-1'!E1023</f>
        <v>BR</v>
      </c>
      <c r="F1023">
        <f>'NumConsumers-1'!F1023</f>
        <v>2030</v>
      </c>
      <c r="G1023">
        <f>'NumConsumers-1'!G1023</f>
        <v>4523889.5802836558</v>
      </c>
    </row>
    <row r="1024" spans="1:7" x14ac:dyDescent="0.25">
      <c r="A1024" t="str">
        <f>'NumConsumers-1'!A1024</f>
        <v>RURAL</v>
      </c>
      <c r="B1024" t="str">
        <f>'NumConsumers-1'!B1024</f>
        <v>Q3</v>
      </c>
      <c r="C1024" t="str">
        <f>'NumConsumers-1'!C1024</f>
        <v>INDIA</v>
      </c>
      <c r="D1024" t="str">
        <f>'NumConsumers-1'!D1024</f>
        <v>ER</v>
      </c>
      <c r="E1024" t="str">
        <f>'NumConsumers-1'!E1024</f>
        <v>BR</v>
      </c>
      <c r="F1024">
        <f>'NumConsumers-1'!F1024</f>
        <v>2031</v>
      </c>
      <c r="G1024">
        <f>'NumConsumers-1'!G1024</f>
        <v>4585187.3813277148</v>
      </c>
    </row>
    <row r="1025" spans="1:7" x14ac:dyDescent="0.25">
      <c r="A1025" t="str">
        <f>'NumConsumers-1'!A1025</f>
        <v>RURAL</v>
      </c>
      <c r="B1025" t="str">
        <f>'NumConsumers-1'!B1025</f>
        <v>Q4</v>
      </c>
      <c r="C1025" t="str">
        <f>'NumConsumers-1'!C1025</f>
        <v>INDIA</v>
      </c>
      <c r="D1025" t="str">
        <f>'NumConsumers-1'!D1025</f>
        <v>ER</v>
      </c>
      <c r="E1025" t="str">
        <f>'NumConsumers-1'!E1025</f>
        <v>BR</v>
      </c>
      <c r="F1025">
        <f>'NumConsumers-1'!F1025</f>
        <v>2021</v>
      </c>
      <c r="G1025">
        <f>'NumConsumers-1'!G1025</f>
        <v>4004812.0889736647</v>
      </c>
    </row>
    <row r="1026" spans="1:7" x14ac:dyDescent="0.25">
      <c r="A1026" t="str">
        <f>'NumConsumers-1'!A1026</f>
        <v>RURAL</v>
      </c>
      <c r="B1026" t="str">
        <f>'NumConsumers-1'!B1026</f>
        <v>Q4</v>
      </c>
      <c r="C1026" t="str">
        <f>'NumConsumers-1'!C1026</f>
        <v>INDIA</v>
      </c>
      <c r="D1026" t="str">
        <f>'NumConsumers-1'!D1026</f>
        <v>ER</v>
      </c>
      <c r="E1026" t="str">
        <f>'NumConsumers-1'!E1026</f>
        <v>BR</v>
      </c>
      <c r="F1026">
        <f>'NumConsumers-1'!F1026</f>
        <v>2022</v>
      </c>
      <c r="G1026">
        <f>'NumConsumers-1'!G1026</f>
        <v>4059676.3862224254</v>
      </c>
    </row>
    <row r="1027" spans="1:7" x14ac:dyDescent="0.25">
      <c r="A1027" t="str">
        <f>'NumConsumers-1'!A1027</f>
        <v>RURAL</v>
      </c>
      <c r="B1027" t="str">
        <f>'NumConsumers-1'!B1027</f>
        <v>Q4</v>
      </c>
      <c r="C1027" t="str">
        <f>'NumConsumers-1'!C1027</f>
        <v>INDIA</v>
      </c>
      <c r="D1027" t="str">
        <f>'NumConsumers-1'!D1027</f>
        <v>ER</v>
      </c>
      <c r="E1027" t="str">
        <f>'NumConsumers-1'!E1027</f>
        <v>BR</v>
      </c>
      <c r="F1027">
        <f>'NumConsumers-1'!F1027</f>
        <v>2023</v>
      </c>
      <c r="G1027">
        <f>'NumConsumers-1'!G1027</f>
        <v>4115226.6882467181</v>
      </c>
    </row>
    <row r="1028" spans="1:7" x14ac:dyDescent="0.25">
      <c r="A1028" t="str">
        <f>'NumConsumers-1'!A1028</f>
        <v>RURAL</v>
      </c>
      <c r="B1028" t="str">
        <f>'NumConsumers-1'!B1028</f>
        <v>Q4</v>
      </c>
      <c r="C1028" t="str">
        <f>'NumConsumers-1'!C1028</f>
        <v>INDIA</v>
      </c>
      <c r="D1028" t="str">
        <f>'NumConsumers-1'!D1028</f>
        <v>ER</v>
      </c>
      <c r="E1028" t="str">
        <f>'NumConsumers-1'!E1028</f>
        <v>BR</v>
      </c>
      <c r="F1028">
        <f>'NumConsumers-1'!F1028</f>
        <v>2024</v>
      </c>
      <c r="G1028">
        <f>'NumConsumers-1'!G1028</f>
        <v>4171470.0884854761</v>
      </c>
    </row>
    <row r="1029" spans="1:7" x14ac:dyDescent="0.25">
      <c r="A1029" t="str">
        <f>'NumConsumers-1'!A1029</f>
        <v>RURAL</v>
      </c>
      <c r="B1029" t="str">
        <f>'NumConsumers-1'!B1029</f>
        <v>Q4</v>
      </c>
      <c r="C1029" t="str">
        <f>'NumConsumers-1'!C1029</f>
        <v>INDIA</v>
      </c>
      <c r="D1029" t="str">
        <f>'NumConsumers-1'!D1029</f>
        <v>ER</v>
      </c>
      <c r="E1029" t="str">
        <f>'NumConsumers-1'!E1029</f>
        <v>BR</v>
      </c>
      <c r="F1029">
        <f>'NumConsumers-1'!F1029</f>
        <v>2025</v>
      </c>
      <c r="G1029">
        <f>'NumConsumers-1'!G1029</f>
        <v>4228413.7519824225</v>
      </c>
    </row>
    <row r="1030" spans="1:7" x14ac:dyDescent="0.25">
      <c r="A1030" t="str">
        <f>'NumConsumers-1'!A1030</f>
        <v>RURAL</v>
      </c>
      <c r="B1030" t="str">
        <f>'NumConsumers-1'!B1030</f>
        <v>Q4</v>
      </c>
      <c r="C1030" t="str">
        <f>'NumConsumers-1'!C1030</f>
        <v>INDIA</v>
      </c>
      <c r="D1030" t="str">
        <f>'NumConsumers-1'!D1030</f>
        <v>ER</v>
      </c>
      <c r="E1030" t="str">
        <f>'NumConsumers-1'!E1030</f>
        <v>BR</v>
      </c>
      <c r="F1030">
        <f>'NumConsumers-1'!F1030</f>
        <v>2026</v>
      </c>
      <c r="G1030">
        <f>'NumConsumers-1'!G1030</f>
        <v>4286064.9157448029</v>
      </c>
    </row>
    <row r="1031" spans="1:7" x14ac:dyDescent="0.25">
      <c r="A1031" t="str">
        <f>'NumConsumers-1'!A1031</f>
        <v>RURAL</v>
      </c>
      <c r="B1031" t="str">
        <f>'NumConsumers-1'!B1031</f>
        <v>Q4</v>
      </c>
      <c r="C1031" t="str">
        <f>'NumConsumers-1'!C1031</f>
        <v>INDIA</v>
      </c>
      <c r="D1031" t="str">
        <f>'NumConsumers-1'!D1031</f>
        <v>ER</v>
      </c>
      <c r="E1031" t="str">
        <f>'NumConsumers-1'!E1031</f>
        <v>BR</v>
      </c>
      <c r="F1031">
        <f>'NumConsumers-1'!F1031</f>
        <v>2027</v>
      </c>
      <c r="G1031">
        <f>'NumConsumers-1'!G1031</f>
        <v>4344430.7703437433</v>
      </c>
    </row>
    <row r="1032" spans="1:7" x14ac:dyDescent="0.25">
      <c r="A1032" t="str">
        <f>'NumConsumers-1'!A1032</f>
        <v>RURAL</v>
      </c>
      <c r="B1032" t="str">
        <f>'NumConsumers-1'!B1032</f>
        <v>Q4</v>
      </c>
      <c r="C1032" t="str">
        <f>'NumConsumers-1'!C1032</f>
        <v>INDIA</v>
      </c>
      <c r="D1032" t="str">
        <f>'NumConsumers-1'!D1032</f>
        <v>ER</v>
      </c>
      <c r="E1032" t="str">
        <f>'NumConsumers-1'!E1032</f>
        <v>BR</v>
      </c>
      <c r="F1032">
        <f>'NumConsumers-1'!F1032</f>
        <v>2028</v>
      </c>
      <c r="G1032">
        <f>'NumConsumers-1'!G1032</f>
        <v>4403518.6572849555</v>
      </c>
    </row>
    <row r="1033" spans="1:7" x14ac:dyDescent="0.25">
      <c r="A1033" t="str">
        <f>'NumConsumers-1'!A1033</f>
        <v>RURAL</v>
      </c>
      <c r="B1033" t="str">
        <f>'NumConsumers-1'!B1033</f>
        <v>Q4</v>
      </c>
      <c r="C1033" t="str">
        <f>'NumConsumers-1'!C1033</f>
        <v>INDIA</v>
      </c>
      <c r="D1033" t="str">
        <f>'NumConsumers-1'!D1033</f>
        <v>ER</v>
      </c>
      <c r="E1033" t="str">
        <f>'NumConsumers-1'!E1033</f>
        <v>BR</v>
      </c>
      <c r="F1033">
        <f>'NumConsumers-1'!F1033</f>
        <v>2029</v>
      </c>
      <c r="G1033">
        <f>'NumConsumers-1'!G1033</f>
        <v>4463335.7918981593</v>
      </c>
    </row>
    <row r="1034" spans="1:7" x14ac:dyDescent="0.25">
      <c r="A1034" t="str">
        <f>'NumConsumers-1'!A1034</f>
        <v>RURAL</v>
      </c>
      <c r="B1034" t="str">
        <f>'NumConsumers-1'!B1034</f>
        <v>Q4</v>
      </c>
      <c r="C1034" t="str">
        <f>'NumConsumers-1'!C1034</f>
        <v>INDIA</v>
      </c>
      <c r="D1034" t="str">
        <f>'NumConsumers-1'!D1034</f>
        <v>ER</v>
      </c>
      <c r="E1034" t="str">
        <f>'NumConsumers-1'!E1034</f>
        <v>BR</v>
      </c>
      <c r="F1034">
        <f>'NumConsumers-1'!F1034</f>
        <v>2030</v>
      </c>
      <c r="G1034">
        <f>'NumConsumers-1'!G1034</f>
        <v>4523889.5802836558</v>
      </c>
    </row>
    <row r="1035" spans="1:7" x14ac:dyDescent="0.25">
      <c r="A1035" t="str">
        <f>'NumConsumers-1'!A1035</f>
        <v>RURAL</v>
      </c>
      <c r="B1035" t="str">
        <f>'NumConsumers-1'!B1035</f>
        <v>Q4</v>
      </c>
      <c r="C1035" t="str">
        <f>'NumConsumers-1'!C1035</f>
        <v>INDIA</v>
      </c>
      <c r="D1035" t="str">
        <f>'NumConsumers-1'!D1035</f>
        <v>ER</v>
      </c>
      <c r="E1035" t="str">
        <f>'NumConsumers-1'!E1035</f>
        <v>BR</v>
      </c>
      <c r="F1035">
        <f>'NumConsumers-1'!F1035</f>
        <v>2031</v>
      </c>
      <c r="G1035">
        <f>'NumConsumers-1'!G1035</f>
        <v>4585187.3813277148</v>
      </c>
    </row>
    <row r="1036" spans="1:7" x14ac:dyDescent="0.25">
      <c r="A1036" t="str">
        <f>'NumConsumers-1'!A1036</f>
        <v>RURAL</v>
      </c>
      <c r="B1036" t="str">
        <f>'NumConsumers-1'!B1036</f>
        <v>Q5</v>
      </c>
      <c r="C1036" t="str">
        <f>'NumConsumers-1'!C1036</f>
        <v>INDIA</v>
      </c>
      <c r="D1036" t="str">
        <f>'NumConsumers-1'!D1036</f>
        <v>ER</v>
      </c>
      <c r="E1036" t="str">
        <f>'NumConsumers-1'!E1036</f>
        <v>BR</v>
      </c>
      <c r="F1036">
        <f>'NumConsumers-1'!F1036</f>
        <v>2021</v>
      </c>
      <c r="G1036">
        <f>'NumConsumers-1'!G1036</f>
        <v>4004812.0889736647</v>
      </c>
    </row>
    <row r="1037" spans="1:7" x14ac:dyDescent="0.25">
      <c r="A1037" t="str">
        <f>'NumConsumers-1'!A1037</f>
        <v>RURAL</v>
      </c>
      <c r="B1037" t="str">
        <f>'NumConsumers-1'!B1037</f>
        <v>Q5</v>
      </c>
      <c r="C1037" t="str">
        <f>'NumConsumers-1'!C1037</f>
        <v>INDIA</v>
      </c>
      <c r="D1037" t="str">
        <f>'NumConsumers-1'!D1037</f>
        <v>ER</v>
      </c>
      <c r="E1037" t="str">
        <f>'NumConsumers-1'!E1037</f>
        <v>BR</v>
      </c>
      <c r="F1037">
        <f>'NumConsumers-1'!F1037</f>
        <v>2022</v>
      </c>
      <c r="G1037">
        <f>'NumConsumers-1'!G1037</f>
        <v>4059676.3862224254</v>
      </c>
    </row>
    <row r="1038" spans="1:7" x14ac:dyDescent="0.25">
      <c r="A1038" t="str">
        <f>'NumConsumers-1'!A1038</f>
        <v>RURAL</v>
      </c>
      <c r="B1038" t="str">
        <f>'NumConsumers-1'!B1038</f>
        <v>Q5</v>
      </c>
      <c r="C1038" t="str">
        <f>'NumConsumers-1'!C1038</f>
        <v>INDIA</v>
      </c>
      <c r="D1038" t="str">
        <f>'NumConsumers-1'!D1038</f>
        <v>ER</v>
      </c>
      <c r="E1038" t="str">
        <f>'NumConsumers-1'!E1038</f>
        <v>BR</v>
      </c>
      <c r="F1038">
        <f>'NumConsumers-1'!F1038</f>
        <v>2023</v>
      </c>
      <c r="G1038">
        <f>'NumConsumers-1'!G1038</f>
        <v>4115226.6882467181</v>
      </c>
    </row>
    <row r="1039" spans="1:7" x14ac:dyDescent="0.25">
      <c r="A1039" t="str">
        <f>'NumConsumers-1'!A1039</f>
        <v>RURAL</v>
      </c>
      <c r="B1039" t="str">
        <f>'NumConsumers-1'!B1039</f>
        <v>Q5</v>
      </c>
      <c r="C1039" t="str">
        <f>'NumConsumers-1'!C1039</f>
        <v>INDIA</v>
      </c>
      <c r="D1039" t="str">
        <f>'NumConsumers-1'!D1039</f>
        <v>ER</v>
      </c>
      <c r="E1039" t="str">
        <f>'NumConsumers-1'!E1039</f>
        <v>BR</v>
      </c>
      <c r="F1039">
        <f>'NumConsumers-1'!F1039</f>
        <v>2024</v>
      </c>
      <c r="G1039">
        <f>'NumConsumers-1'!G1039</f>
        <v>4171470.0884854761</v>
      </c>
    </row>
    <row r="1040" spans="1:7" x14ac:dyDescent="0.25">
      <c r="A1040" t="str">
        <f>'NumConsumers-1'!A1040</f>
        <v>RURAL</v>
      </c>
      <c r="B1040" t="str">
        <f>'NumConsumers-1'!B1040</f>
        <v>Q5</v>
      </c>
      <c r="C1040" t="str">
        <f>'NumConsumers-1'!C1040</f>
        <v>INDIA</v>
      </c>
      <c r="D1040" t="str">
        <f>'NumConsumers-1'!D1040</f>
        <v>ER</v>
      </c>
      <c r="E1040" t="str">
        <f>'NumConsumers-1'!E1040</f>
        <v>BR</v>
      </c>
      <c r="F1040">
        <f>'NumConsumers-1'!F1040</f>
        <v>2025</v>
      </c>
      <c r="G1040">
        <f>'NumConsumers-1'!G1040</f>
        <v>4228413.7519824225</v>
      </c>
    </row>
    <row r="1041" spans="1:7" x14ac:dyDescent="0.25">
      <c r="A1041" t="str">
        <f>'NumConsumers-1'!A1041</f>
        <v>RURAL</v>
      </c>
      <c r="B1041" t="str">
        <f>'NumConsumers-1'!B1041</f>
        <v>Q5</v>
      </c>
      <c r="C1041" t="str">
        <f>'NumConsumers-1'!C1041</f>
        <v>INDIA</v>
      </c>
      <c r="D1041" t="str">
        <f>'NumConsumers-1'!D1041</f>
        <v>ER</v>
      </c>
      <c r="E1041" t="str">
        <f>'NumConsumers-1'!E1041</f>
        <v>BR</v>
      </c>
      <c r="F1041">
        <f>'NumConsumers-1'!F1041</f>
        <v>2026</v>
      </c>
      <c r="G1041">
        <f>'NumConsumers-1'!G1041</f>
        <v>4286064.9157448029</v>
      </c>
    </row>
    <row r="1042" spans="1:7" x14ac:dyDescent="0.25">
      <c r="A1042" t="str">
        <f>'NumConsumers-1'!A1042</f>
        <v>RURAL</v>
      </c>
      <c r="B1042" t="str">
        <f>'NumConsumers-1'!B1042</f>
        <v>Q5</v>
      </c>
      <c r="C1042" t="str">
        <f>'NumConsumers-1'!C1042</f>
        <v>INDIA</v>
      </c>
      <c r="D1042" t="str">
        <f>'NumConsumers-1'!D1042</f>
        <v>ER</v>
      </c>
      <c r="E1042" t="str">
        <f>'NumConsumers-1'!E1042</f>
        <v>BR</v>
      </c>
      <c r="F1042">
        <f>'NumConsumers-1'!F1042</f>
        <v>2027</v>
      </c>
      <c r="G1042">
        <f>'NumConsumers-1'!G1042</f>
        <v>4344430.7703437433</v>
      </c>
    </row>
    <row r="1043" spans="1:7" x14ac:dyDescent="0.25">
      <c r="A1043" t="str">
        <f>'NumConsumers-1'!A1043</f>
        <v>RURAL</v>
      </c>
      <c r="B1043" t="str">
        <f>'NumConsumers-1'!B1043</f>
        <v>Q5</v>
      </c>
      <c r="C1043" t="str">
        <f>'NumConsumers-1'!C1043</f>
        <v>INDIA</v>
      </c>
      <c r="D1043" t="str">
        <f>'NumConsumers-1'!D1043</f>
        <v>ER</v>
      </c>
      <c r="E1043" t="str">
        <f>'NumConsumers-1'!E1043</f>
        <v>BR</v>
      </c>
      <c r="F1043">
        <f>'NumConsumers-1'!F1043</f>
        <v>2028</v>
      </c>
      <c r="G1043">
        <f>'NumConsumers-1'!G1043</f>
        <v>4403518.6572849555</v>
      </c>
    </row>
    <row r="1044" spans="1:7" x14ac:dyDescent="0.25">
      <c r="A1044" t="str">
        <f>'NumConsumers-1'!A1044</f>
        <v>RURAL</v>
      </c>
      <c r="B1044" t="str">
        <f>'NumConsumers-1'!B1044</f>
        <v>Q5</v>
      </c>
      <c r="C1044" t="str">
        <f>'NumConsumers-1'!C1044</f>
        <v>INDIA</v>
      </c>
      <c r="D1044" t="str">
        <f>'NumConsumers-1'!D1044</f>
        <v>ER</v>
      </c>
      <c r="E1044" t="str">
        <f>'NumConsumers-1'!E1044</f>
        <v>BR</v>
      </c>
      <c r="F1044">
        <f>'NumConsumers-1'!F1044</f>
        <v>2029</v>
      </c>
      <c r="G1044">
        <f>'NumConsumers-1'!G1044</f>
        <v>4463335.7918981593</v>
      </c>
    </row>
    <row r="1045" spans="1:7" x14ac:dyDescent="0.25">
      <c r="A1045" t="str">
        <f>'NumConsumers-1'!A1045</f>
        <v>RURAL</v>
      </c>
      <c r="B1045" t="str">
        <f>'NumConsumers-1'!B1045</f>
        <v>Q5</v>
      </c>
      <c r="C1045" t="str">
        <f>'NumConsumers-1'!C1045</f>
        <v>INDIA</v>
      </c>
      <c r="D1045" t="str">
        <f>'NumConsumers-1'!D1045</f>
        <v>ER</v>
      </c>
      <c r="E1045" t="str">
        <f>'NumConsumers-1'!E1045</f>
        <v>BR</v>
      </c>
      <c r="F1045">
        <f>'NumConsumers-1'!F1045</f>
        <v>2030</v>
      </c>
      <c r="G1045">
        <f>'NumConsumers-1'!G1045</f>
        <v>4523889.5802836558</v>
      </c>
    </row>
    <row r="1046" spans="1:7" x14ac:dyDescent="0.25">
      <c r="A1046" t="str">
        <f>'NumConsumers-1'!A1046</f>
        <v>RURAL</v>
      </c>
      <c r="B1046" t="str">
        <f>'NumConsumers-1'!B1046</f>
        <v>Q5</v>
      </c>
      <c r="C1046" t="str">
        <f>'NumConsumers-1'!C1046</f>
        <v>INDIA</v>
      </c>
      <c r="D1046" t="str">
        <f>'NumConsumers-1'!D1046</f>
        <v>ER</v>
      </c>
      <c r="E1046" t="str">
        <f>'NumConsumers-1'!E1046</f>
        <v>BR</v>
      </c>
      <c r="F1046">
        <f>'NumConsumers-1'!F1046</f>
        <v>2031</v>
      </c>
      <c r="G1046">
        <f>'NumConsumers-1'!G1046</f>
        <v>4585187.3813277148</v>
      </c>
    </row>
    <row r="1047" spans="1:7" x14ac:dyDescent="0.25">
      <c r="A1047" t="str">
        <f>'NumConsumers-1'!A1047</f>
        <v>URBAN</v>
      </c>
      <c r="B1047" t="str">
        <f>'NumConsumers-1'!B1047</f>
        <v>Q1</v>
      </c>
      <c r="C1047" t="str">
        <f>'NumConsumers-1'!C1047</f>
        <v>INDIA</v>
      </c>
      <c r="D1047" t="str">
        <f>'NumConsumers-1'!D1047</f>
        <v>ER</v>
      </c>
      <c r="E1047" t="str">
        <f>'NumConsumers-1'!E1047</f>
        <v>BR</v>
      </c>
      <c r="F1047">
        <f>'NumConsumers-1'!F1047</f>
        <v>2021</v>
      </c>
      <c r="G1047">
        <f>'NumConsumers-1'!G1047</f>
        <v>566931.23716277839</v>
      </c>
    </row>
    <row r="1048" spans="1:7" x14ac:dyDescent="0.25">
      <c r="A1048" t="str">
        <f>'NumConsumers-1'!A1048</f>
        <v>URBAN</v>
      </c>
      <c r="B1048" t="str">
        <f>'NumConsumers-1'!B1048</f>
        <v>Q1</v>
      </c>
      <c r="C1048" t="str">
        <f>'NumConsumers-1'!C1048</f>
        <v>INDIA</v>
      </c>
      <c r="D1048" t="str">
        <f>'NumConsumers-1'!D1048</f>
        <v>ER</v>
      </c>
      <c r="E1048" t="str">
        <f>'NumConsumers-1'!E1048</f>
        <v>BR</v>
      </c>
      <c r="F1048">
        <f>'NumConsumers-1'!F1048</f>
        <v>2022</v>
      </c>
      <c r="G1048">
        <f>'NumConsumers-1'!G1048</f>
        <v>580821.28208088223</v>
      </c>
    </row>
    <row r="1049" spans="1:7" x14ac:dyDescent="0.25">
      <c r="A1049" t="str">
        <f>'NumConsumers-1'!A1049</f>
        <v>URBAN</v>
      </c>
      <c r="B1049" t="str">
        <f>'NumConsumers-1'!B1049</f>
        <v>Q1</v>
      </c>
      <c r="C1049" t="str">
        <f>'NumConsumers-1'!C1049</f>
        <v>INDIA</v>
      </c>
      <c r="D1049" t="str">
        <f>'NumConsumers-1'!D1049</f>
        <v>ER</v>
      </c>
      <c r="E1049" t="str">
        <f>'NumConsumers-1'!E1049</f>
        <v>BR</v>
      </c>
      <c r="F1049">
        <f>'NumConsumers-1'!F1049</f>
        <v>2023</v>
      </c>
      <c r="G1049">
        <f>'NumConsumers-1'!G1049</f>
        <v>595042.59582314722</v>
      </c>
    </row>
    <row r="1050" spans="1:7" x14ac:dyDescent="0.25">
      <c r="A1050" t="str">
        <f>'NumConsumers-1'!A1050</f>
        <v>URBAN</v>
      </c>
      <c r="B1050" t="str">
        <f>'NumConsumers-1'!B1050</f>
        <v>Q1</v>
      </c>
      <c r="C1050" t="str">
        <f>'NumConsumers-1'!C1050</f>
        <v>INDIA</v>
      </c>
      <c r="D1050" t="str">
        <f>'NumConsumers-1'!D1050</f>
        <v>ER</v>
      </c>
      <c r="E1050" t="str">
        <f>'NumConsumers-1'!E1050</f>
        <v>BR</v>
      </c>
      <c r="F1050">
        <f>'NumConsumers-1'!F1050</f>
        <v>2024</v>
      </c>
      <c r="G1050">
        <f>'NumConsumers-1'!G1050</f>
        <v>609602.85837304802</v>
      </c>
    </row>
    <row r="1051" spans="1:7" x14ac:dyDescent="0.25">
      <c r="A1051" t="str">
        <f>'NumConsumers-1'!A1051</f>
        <v>URBAN</v>
      </c>
      <c r="B1051" t="str">
        <f>'NumConsumers-1'!B1051</f>
        <v>Q1</v>
      </c>
      <c r="C1051" t="str">
        <f>'NumConsumers-1'!C1051</f>
        <v>INDIA</v>
      </c>
      <c r="D1051" t="str">
        <f>'NumConsumers-1'!D1051</f>
        <v>ER</v>
      </c>
      <c r="E1051" t="str">
        <f>'NumConsumers-1'!E1051</f>
        <v>BR</v>
      </c>
      <c r="F1051">
        <f>'NumConsumers-1'!F1051</f>
        <v>2025</v>
      </c>
      <c r="G1051">
        <f>'NumConsumers-1'!G1051</f>
        <v>624509.97908349824</v>
      </c>
    </row>
    <row r="1052" spans="1:7" x14ac:dyDescent="0.25">
      <c r="A1052" t="str">
        <f>'NumConsumers-1'!A1052</f>
        <v>URBAN</v>
      </c>
      <c r="B1052" t="str">
        <f>'NumConsumers-1'!B1052</f>
        <v>Q1</v>
      </c>
      <c r="C1052" t="str">
        <f>'NumConsumers-1'!C1052</f>
        <v>INDIA</v>
      </c>
      <c r="D1052" t="str">
        <f>'NumConsumers-1'!D1052</f>
        <v>ER</v>
      </c>
      <c r="E1052" t="str">
        <f>'NumConsumers-1'!E1052</f>
        <v>BR</v>
      </c>
      <c r="F1052">
        <f>'NumConsumers-1'!F1052</f>
        <v>2026</v>
      </c>
      <c r="G1052">
        <f>'NumConsumers-1'!G1052</f>
        <v>639771.97378489422</v>
      </c>
    </row>
    <row r="1053" spans="1:7" x14ac:dyDescent="0.25">
      <c r="A1053" t="str">
        <f>'NumConsumers-1'!A1053</f>
        <v>URBAN</v>
      </c>
      <c r="B1053" t="str">
        <f>'NumConsumers-1'!B1053</f>
        <v>Q1</v>
      </c>
      <c r="C1053" t="str">
        <f>'NumConsumers-1'!C1053</f>
        <v>INDIA</v>
      </c>
      <c r="D1053" t="str">
        <f>'NumConsumers-1'!D1053</f>
        <v>ER</v>
      </c>
      <c r="E1053" t="str">
        <f>'NumConsumers-1'!E1053</f>
        <v>BR</v>
      </c>
      <c r="F1053">
        <f>'NumConsumers-1'!F1053</f>
        <v>2027</v>
      </c>
      <c r="G1053">
        <f>'NumConsumers-1'!G1053</f>
        <v>655397.09088124055</v>
      </c>
    </row>
    <row r="1054" spans="1:7" x14ac:dyDescent="0.25">
      <c r="A1054" t="str">
        <f>'NumConsumers-1'!A1054</f>
        <v>URBAN</v>
      </c>
      <c r="B1054" t="str">
        <f>'NumConsumers-1'!B1054</f>
        <v>Q1</v>
      </c>
      <c r="C1054" t="str">
        <f>'NumConsumers-1'!C1054</f>
        <v>INDIA</v>
      </c>
      <c r="D1054" t="str">
        <f>'NumConsumers-1'!D1054</f>
        <v>ER</v>
      </c>
      <c r="E1054" t="str">
        <f>'NumConsumers-1'!E1054</f>
        <v>BR</v>
      </c>
      <c r="F1054">
        <f>'NumConsumers-1'!F1054</f>
        <v>2028</v>
      </c>
      <c r="G1054">
        <f>'NumConsumers-1'!G1054</f>
        <v>671393.68758337141</v>
      </c>
    </row>
    <row r="1055" spans="1:7" x14ac:dyDescent="0.25">
      <c r="A1055" t="str">
        <f>'NumConsumers-1'!A1055</f>
        <v>URBAN</v>
      </c>
      <c r="B1055" t="str">
        <f>'NumConsumers-1'!B1055</f>
        <v>Q1</v>
      </c>
      <c r="C1055" t="str">
        <f>'NumConsumers-1'!C1055</f>
        <v>INDIA</v>
      </c>
      <c r="D1055" t="str">
        <f>'NumConsumers-1'!D1055</f>
        <v>ER</v>
      </c>
      <c r="E1055" t="str">
        <f>'NumConsumers-1'!E1055</f>
        <v>BR</v>
      </c>
      <c r="F1055">
        <f>'NumConsumers-1'!F1055</f>
        <v>2029</v>
      </c>
      <c r="G1055">
        <f>'NumConsumers-1'!G1055</f>
        <v>687770.44124215422</v>
      </c>
    </row>
    <row r="1056" spans="1:7" x14ac:dyDescent="0.25">
      <c r="A1056" t="str">
        <f>'NumConsumers-1'!A1056</f>
        <v>URBAN</v>
      </c>
      <c r="B1056" t="str">
        <f>'NumConsumers-1'!B1056</f>
        <v>Q1</v>
      </c>
      <c r="C1056" t="str">
        <f>'NumConsumers-1'!C1056</f>
        <v>INDIA</v>
      </c>
      <c r="D1056" t="str">
        <f>'NumConsumers-1'!D1056</f>
        <v>ER</v>
      </c>
      <c r="E1056" t="str">
        <f>'NumConsumers-1'!E1056</f>
        <v>BR</v>
      </c>
      <c r="F1056">
        <f>'NumConsumers-1'!F1056</f>
        <v>2030</v>
      </c>
      <c r="G1056">
        <f>'NumConsumers-1'!G1056</f>
        <v>704536.09907346428</v>
      </c>
    </row>
    <row r="1057" spans="1:7" x14ac:dyDescent="0.25">
      <c r="A1057" t="str">
        <f>'NumConsumers-1'!A1057</f>
        <v>URBAN</v>
      </c>
      <c r="B1057" t="str">
        <f>'NumConsumers-1'!B1057</f>
        <v>Q1</v>
      </c>
      <c r="C1057" t="str">
        <f>'NumConsumers-1'!C1057</f>
        <v>INDIA</v>
      </c>
      <c r="D1057" t="str">
        <f>'NumConsumers-1'!D1057</f>
        <v>ER</v>
      </c>
      <c r="E1057" t="str">
        <f>'NumConsumers-1'!E1057</f>
        <v>BR</v>
      </c>
      <c r="F1057">
        <f>'NumConsumers-1'!F1057</f>
        <v>2031</v>
      </c>
      <c r="G1057">
        <f>'NumConsumers-1'!G1057</f>
        <v>721699.64768023789</v>
      </c>
    </row>
    <row r="1058" spans="1:7" x14ac:dyDescent="0.25">
      <c r="A1058" t="str">
        <f>'NumConsumers-1'!A1058</f>
        <v>URBAN</v>
      </c>
      <c r="B1058" t="str">
        <f>'NumConsumers-1'!B1058</f>
        <v>Q2</v>
      </c>
      <c r="C1058" t="str">
        <f>'NumConsumers-1'!C1058</f>
        <v>INDIA</v>
      </c>
      <c r="D1058" t="str">
        <f>'NumConsumers-1'!D1058</f>
        <v>ER</v>
      </c>
      <c r="E1058" t="str">
        <f>'NumConsumers-1'!E1058</f>
        <v>BR</v>
      </c>
      <c r="F1058">
        <f>'NumConsumers-1'!F1058</f>
        <v>2021</v>
      </c>
      <c r="G1058">
        <f>'NumConsumers-1'!G1058</f>
        <v>566931.23716277839</v>
      </c>
    </row>
    <row r="1059" spans="1:7" x14ac:dyDescent="0.25">
      <c r="A1059" t="str">
        <f>'NumConsumers-1'!A1059</f>
        <v>URBAN</v>
      </c>
      <c r="B1059" t="str">
        <f>'NumConsumers-1'!B1059</f>
        <v>Q2</v>
      </c>
      <c r="C1059" t="str">
        <f>'NumConsumers-1'!C1059</f>
        <v>INDIA</v>
      </c>
      <c r="D1059" t="str">
        <f>'NumConsumers-1'!D1059</f>
        <v>ER</v>
      </c>
      <c r="E1059" t="str">
        <f>'NumConsumers-1'!E1059</f>
        <v>BR</v>
      </c>
      <c r="F1059">
        <f>'NumConsumers-1'!F1059</f>
        <v>2022</v>
      </c>
      <c r="G1059">
        <f>'NumConsumers-1'!G1059</f>
        <v>580821.28208088223</v>
      </c>
    </row>
    <row r="1060" spans="1:7" x14ac:dyDescent="0.25">
      <c r="A1060" t="str">
        <f>'NumConsumers-1'!A1060</f>
        <v>URBAN</v>
      </c>
      <c r="B1060" t="str">
        <f>'NumConsumers-1'!B1060</f>
        <v>Q2</v>
      </c>
      <c r="C1060" t="str">
        <f>'NumConsumers-1'!C1060</f>
        <v>INDIA</v>
      </c>
      <c r="D1060" t="str">
        <f>'NumConsumers-1'!D1060</f>
        <v>ER</v>
      </c>
      <c r="E1060" t="str">
        <f>'NumConsumers-1'!E1060</f>
        <v>BR</v>
      </c>
      <c r="F1060">
        <f>'NumConsumers-1'!F1060</f>
        <v>2023</v>
      </c>
      <c r="G1060">
        <f>'NumConsumers-1'!G1060</f>
        <v>595042.59582314722</v>
      </c>
    </row>
    <row r="1061" spans="1:7" x14ac:dyDescent="0.25">
      <c r="A1061" t="str">
        <f>'NumConsumers-1'!A1061</f>
        <v>URBAN</v>
      </c>
      <c r="B1061" t="str">
        <f>'NumConsumers-1'!B1061</f>
        <v>Q2</v>
      </c>
      <c r="C1061" t="str">
        <f>'NumConsumers-1'!C1061</f>
        <v>INDIA</v>
      </c>
      <c r="D1061" t="str">
        <f>'NumConsumers-1'!D1061</f>
        <v>ER</v>
      </c>
      <c r="E1061" t="str">
        <f>'NumConsumers-1'!E1061</f>
        <v>BR</v>
      </c>
      <c r="F1061">
        <f>'NumConsumers-1'!F1061</f>
        <v>2024</v>
      </c>
      <c r="G1061">
        <f>'NumConsumers-1'!G1061</f>
        <v>609602.85837304802</v>
      </c>
    </row>
    <row r="1062" spans="1:7" x14ac:dyDescent="0.25">
      <c r="A1062" t="str">
        <f>'NumConsumers-1'!A1062</f>
        <v>URBAN</v>
      </c>
      <c r="B1062" t="str">
        <f>'NumConsumers-1'!B1062</f>
        <v>Q2</v>
      </c>
      <c r="C1062" t="str">
        <f>'NumConsumers-1'!C1062</f>
        <v>INDIA</v>
      </c>
      <c r="D1062" t="str">
        <f>'NumConsumers-1'!D1062</f>
        <v>ER</v>
      </c>
      <c r="E1062" t="str">
        <f>'NumConsumers-1'!E1062</f>
        <v>BR</v>
      </c>
      <c r="F1062">
        <f>'NumConsumers-1'!F1062</f>
        <v>2025</v>
      </c>
      <c r="G1062">
        <f>'NumConsumers-1'!G1062</f>
        <v>624509.97908349824</v>
      </c>
    </row>
    <row r="1063" spans="1:7" x14ac:dyDescent="0.25">
      <c r="A1063" t="str">
        <f>'NumConsumers-1'!A1063</f>
        <v>URBAN</v>
      </c>
      <c r="B1063" t="str">
        <f>'NumConsumers-1'!B1063</f>
        <v>Q2</v>
      </c>
      <c r="C1063" t="str">
        <f>'NumConsumers-1'!C1063</f>
        <v>INDIA</v>
      </c>
      <c r="D1063" t="str">
        <f>'NumConsumers-1'!D1063</f>
        <v>ER</v>
      </c>
      <c r="E1063" t="str">
        <f>'NumConsumers-1'!E1063</f>
        <v>BR</v>
      </c>
      <c r="F1063">
        <f>'NumConsumers-1'!F1063</f>
        <v>2026</v>
      </c>
      <c r="G1063">
        <f>'NumConsumers-1'!G1063</f>
        <v>639771.97378489422</v>
      </c>
    </row>
    <row r="1064" spans="1:7" x14ac:dyDescent="0.25">
      <c r="A1064" t="str">
        <f>'NumConsumers-1'!A1064</f>
        <v>URBAN</v>
      </c>
      <c r="B1064" t="str">
        <f>'NumConsumers-1'!B1064</f>
        <v>Q2</v>
      </c>
      <c r="C1064" t="str">
        <f>'NumConsumers-1'!C1064</f>
        <v>INDIA</v>
      </c>
      <c r="D1064" t="str">
        <f>'NumConsumers-1'!D1064</f>
        <v>ER</v>
      </c>
      <c r="E1064" t="str">
        <f>'NumConsumers-1'!E1064</f>
        <v>BR</v>
      </c>
      <c r="F1064">
        <f>'NumConsumers-1'!F1064</f>
        <v>2027</v>
      </c>
      <c r="G1064">
        <f>'NumConsumers-1'!G1064</f>
        <v>655397.09088124055</v>
      </c>
    </row>
    <row r="1065" spans="1:7" x14ac:dyDescent="0.25">
      <c r="A1065" t="str">
        <f>'NumConsumers-1'!A1065</f>
        <v>URBAN</v>
      </c>
      <c r="B1065" t="str">
        <f>'NumConsumers-1'!B1065</f>
        <v>Q2</v>
      </c>
      <c r="C1065" t="str">
        <f>'NumConsumers-1'!C1065</f>
        <v>INDIA</v>
      </c>
      <c r="D1065" t="str">
        <f>'NumConsumers-1'!D1065</f>
        <v>ER</v>
      </c>
      <c r="E1065" t="str">
        <f>'NumConsumers-1'!E1065</f>
        <v>BR</v>
      </c>
      <c r="F1065">
        <f>'NumConsumers-1'!F1065</f>
        <v>2028</v>
      </c>
      <c r="G1065">
        <f>'NumConsumers-1'!G1065</f>
        <v>671393.68758337141</v>
      </c>
    </row>
    <row r="1066" spans="1:7" x14ac:dyDescent="0.25">
      <c r="A1066" t="str">
        <f>'NumConsumers-1'!A1066</f>
        <v>URBAN</v>
      </c>
      <c r="B1066" t="str">
        <f>'NumConsumers-1'!B1066</f>
        <v>Q2</v>
      </c>
      <c r="C1066" t="str">
        <f>'NumConsumers-1'!C1066</f>
        <v>INDIA</v>
      </c>
      <c r="D1066" t="str">
        <f>'NumConsumers-1'!D1066</f>
        <v>ER</v>
      </c>
      <c r="E1066" t="str">
        <f>'NumConsumers-1'!E1066</f>
        <v>BR</v>
      </c>
      <c r="F1066">
        <f>'NumConsumers-1'!F1066</f>
        <v>2029</v>
      </c>
      <c r="G1066">
        <f>'NumConsumers-1'!G1066</f>
        <v>687770.44124215422</v>
      </c>
    </row>
    <row r="1067" spans="1:7" x14ac:dyDescent="0.25">
      <c r="A1067" t="str">
        <f>'NumConsumers-1'!A1067</f>
        <v>URBAN</v>
      </c>
      <c r="B1067" t="str">
        <f>'NumConsumers-1'!B1067</f>
        <v>Q2</v>
      </c>
      <c r="C1067" t="str">
        <f>'NumConsumers-1'!C1067</f>
        <v>INDIA</v>
      </c>
      <c r="D1067" t="str">
        <f>'NumConsumers-1'!D1067</f>
        <v>ER</v>
      </c>
      <c r="E1067" t="str">
        <f>'NumConsumers-1'!E1067</f>
        <v>BR</v>
      </c>
      <c r="F1067">
        <f>'NumConsumers-1'!F1067</f>
        <v>2030</v>
      </c>
      <c r="G1067">
        <f>'NumConsumers-1'!G1067</f>
        <v>704536.09907346428</v>
      </c>
    </row>
    <row r="1068" spans="1:7" x14ac:dyDescent="0.25">
      <c r="A1068" t="str">
        <f>'NumConsumers-1'!A1068</f>
        <v>URBAN</v>
      </c>
      <c r="B1068" t="str">
        <f>'NumConsumers-1'!B1068</f>
        <v>Q2</v>
      </c>
      <c r="C1068" t="str">
        <f>'NumConsumers-1'!C1068</f>
        <v>INDIA</v>
      </c>
      <c r="D1068" t="str">
        <f>'NumConsumers-1'!D1068</f>
        <v>ER</v>
      </c>
      <c r="E1068" t="str">
        <f>'NumConsumers-1'!E1068</f>
        <v>BR</v>
      </c>
      <c r="F1068">
        <f>'NumConsumers-1'!F1068</f>
        <v>2031</v>
      </c>
      <c r="G1068">
        <f>'NumConsumers-1'!G1068</f>
        <v>721699.64768023789</v>
      </c>
    </row>
    <row r="1069" spans="1:7" x14ac:dyDescent="0.25">
      <c r="A1069" t="str">
        <f>'NumConsumers-1'!A1069</f>
        <v>URBAN</v>
      </c>
      <c r="B1069" t="str">
        <f>'NumConsumers-1'!B1069</f>
        <v>Q3</v>
      </c>
      <c r="C1069" t="str">
        <f>'NumConsumers-1'!C1069</f>
        <v>INDIA</v>
      </c>
      <c r="D1069" t="str">
        <f>'NumConsumers-1'!D1069</f>
        <v>ER</v>
      </c>
      <c r="E1069" t="str">
        <f>'NumConsumers-1'!E1069</f>
        <v>BR</v>
      </c>
      <c r="F1069">
        <f>'NumConsumers-1'!F1069</f>
        <v>2021</v>
      </c>
      <c r="G1069">
        <f>'NumConsumers-1'!G1069</f>
        <v>566931.23716277839</v>
      </c>
    </row>
    <row r="1070" spans="1:7" x14ac:dyDescent="0.25">
      <c r="A1070" t="str">
        <f>'NumConsumers-1'!A1070</f>
        <v>URBAN</v>
      </c>
      <c r="B1070" t="str">
        <f>'NumConsumers-1'!B1070</f>
        <v>Q3</v>
      </c>
      <c r="C1070" t="str">
        <f>'NumConsumers-1'!C1070</f>
        <v>INDIA</v>
      </c>
      <c r="D1070" t="str">
        <f>'NumConsumers-1'!D1070</f>
        <v>ER</v>
      </c>
      <c r="E1070" t="str">
        <f>'NumConsumers-1'!E1070</f>
        <v>BR</v>
      </c>
      <c r="F1070">
        <f>'NumConsumers-1'!F1070</f>
        <v>2022</v>
      </c>
      <c r="G1070">
        <f>'NumConsumers-1'!G1070</f>
        <v>580821.28208088223</v>
      </c>
    </row>
    <row r="1071" spans="1:7" x14ac:dyDescent="0.25">
      <c r="A1071" t="str">
        <f>'NumConsumers-1'!A1071</f>
        <v>URBAN</v>
      </c>
      <c r="B1071" t="str">
        <f>'NumConsumers-1'!B1071</f>
        <v>Q3</v>
      </c>
      <c r="C1071" t="str">
        <f>'NumConsumers-1'!C1071</f>
        <v>INDIA</v>
      </c>
      <c r="D1071" t="str">
        <f>'NumConsumers-1'!D1071</f>
        <v>ER</v>
      </c>
      <c r="E1071" t="str">
        <f>'NumConsumers-1'!E1071</f>
        <v>BR</v>
      </c>
      <c r="F1071">
        <f>'NumConsumers-1'!F1071</f>
        <v>2023</v>
      </c>
      <c r="G1071">
        <f>'NumConsumers-1'!G1071</f>
        <v>595042.59582314722</v>
      </c>
    </row>
    <row r="1072" spans="1:7" x14ac:dyDescent="0.25">
      <c r="A1072" t="str">
        <f>'NumConsumers-1'!A1072</f>
        <v>URBAN</v>
      </c>
      <c r="B1072" t="str">
        <f>'NumConsumers-1'!B1072</f>
        <v>Q3</v>
      </c>
      <c r="C1072" t="str">
        <f>'NumConsumers-1'!C1072</f>
        <v>INDIA</v>
      </c>
      <c r="D1072" t="str">
        <f>'NumConsumers-1'!D1072</f>
        <v>ER</v>
      </c>
      <c r="E1072" t="str">
        <f>'NumConsumers-1'!E1072</f>
        <v>BR</v>
      </c>
      <c r="F1072">
        <f>'NumConsumers-1'!F1072</f>
        <v>2024</v>
      </c>
      <c r="G1072">
        <f>'NumConsumers-1'!G1072</f>
        <v>609602.85837304802</v>
      </c>
    </row>
    <row r="1073" spans="1:7" x14ac:dyDescent="0.25">
      <c r="A1073" t="str">
        <f>'NumConsumers-1'!A1073</f>
        <v>URBAN</v>
      </c>
      <c r="B1073" t="str">
        <f>'NumConsumers-1'!B1073</f>
        <v>Q3</v>
      </c>
      <c r="C1073" t="str">
        <f>'NumConsumers-1'!C1073</f>
        <v>INDIA</v>
      </c>
      <c r="D1073" t="str">
        <f>'NumConsumers-1'!D1073</f>
        <v>ER</v>
      </c>
      <c r="E1073" t="str">
        <f>'NumConsumers-1'!E1073</f>
        <v>BR</v>
      </c>
      <c r="F1073">
        <f>'NumConsumers-1'!F1073</f>
        <v>2025</v>
      </c>
      <c r="G1073">
        <f>'NumConsumers-1'!G1073</f>
        <v>624509.97908349824</v>
      </c>
    </row>
    <row r="1074" spans="1:7" x14ac:dyDescent="0.25">
      <c r="A1074" t="str">
        <f>'NumConsumers-1'!A1074</f>
        <v>URBAN</v>
      </c>
      <c r="B1074" t="str">
        <f>'NumConsumers-1'!B1074</f>
        <v>Q3</v>
      </c>
      <c r="C1074" t="str">
        <f>'NumConsumers-1'!C1074</f>
        <v>INDIA</v>
      </c>
      <c r="D1074" t="str">
        <f>'NumConsumers-1'!D1074</f>
        <v>ER</v>
      </c>
      <c r="E1074" t="str">
        <f>'NumConsumers-1'!E1074</f>
        <v>BR</v>
      </c>
      <c r="F1074">
        <f>'NumConsumers-1'!F1074</f>
        <v>2026</v>
      </c>
      <c r="G1074">
        <f>'NumConsumers-1'!G1074</f>
        <v>639771.97378489422</v>
      </c>
    </row>
    <row r="1075" spans="1:7" x14ac:dyDescent="0.25">
      <c r="A1075" t="str">
        <f>'NumConsumers-1'!A1075</f>
        <v>URBAN</v>
      </c>
      <c r="B1075" t="str">
        <f>'NumConsumers-1'!B1075</f>
        <v>Q3</v>
      </c>
      <c r="C1075" t="str">
        <f>'NumConsumers-1'!C1075</f>
        <v>INDIA</v>
      </c>
      <c r="D1075" t="str">
        <f>'NumConsumers-1'!D1075</f>
        <v>ER</v>
      </c>
      <c r="E1075" t="str">
        <f>'NumConsumers-1'!E1075</f>
        <v>BR</v>
      </c>
      <c r="F1075">
        <f>'NumConsumers-1'!F1075</f>
        <v>2027</v>
      </c>
      <c r="G1075">
        <f>'NumConsumers-1'!G1075</f>
        <v>655397.09088124055</v>
      </c>
    </row>
    <row r="1076" spans="1:7" x14ac:dyDescent="0.25">
      <c r="A1076" t="str">
        <f>'NumConsumers-1'!A1076</f>
        <v>URBAN</v>
      </c>
      <c r="B1076" t="str">
        <f>'NumConsumers-1'!B1076</f>
        <v>Q3</v>
      </c>
      <c r="C1076" t="str">
        <f>'NumConsumers-1'!C1076</f>
        <v>INDIA</v>
      </c>
      <c r="D1076" t="str">
        <f>'NumConsumers-1'!D1076</f>
        <v>ER</v>
      </c>
      <c r="E1076" t="str">
        <f>'NumConsumers-1'!E1076</f>
        <v>BR</v>
      </c>
      <c r="F1076">
        <f>'NumConsumers-1'!F1076</f>
        <v>2028</v>
      </c>
      <c r="G1076">
        <f>'NumConsumers-1'!G1076</f>
        <v>671393.68758337141</v>
      </c>
    </row>
    <row r="1077" spans="1:7" x14ac:dyDescent="0.25">
      <c r="A1077" t="str">
        <f>'NumConsumers-1'!A1077</f>
        <v>URBAN</v>
      </c>
      <c r="B1077" t="str">
        <f>'NumConsumers-1'!B1077</f>
        <v>Q3</v>
      </c>
      <c r="C1077" t="str">
        <f>'NumConsumers-1'!C1077</f>
        <v>INDIA</v>
      </c>
      <c r="D1077" t="str">
        <f>'NumConsumers-1'!D1077</f>
        <v>ER</v>
      </c>
      <c r="E1077" t="str">
        <f>'NumConsumers-1'!E1077</f>
        <v>BR</v>
      </c>
      <c r="F1077">
        <f>'NumConsumers-1'!F1077</f>
        <v>2029</v>
      </c>
      <c r="G1077">
        <f>'NumConsumers-1'!G1077</f>
        <v>687770.44124215422</v>
      </c>
    </row>
    <row r="1078" spans="1:7" x14ac:dyDescent="0.25">
      <c r="A1078" t="str">
        <f>'NumConsumers-1'!A1078</f>
        <v>URBAN</v>
      </c>
      <c r="B1078" t="str">
        <f>'NumConsumers-1'!B1078</f>
        <v>Q3</v>
      </c>
      <c r="C1078" t="str">
        <f>'NumConsumers-1'!C1078</f>
        <v>INDIA</v>
      </c>
      <c r="D1078" t="str">
        <f>'NumConsumers-1'!D1078</f>
        <v>ER</v>
      </c>
      <c r="E1078" t="str">
        <f>'NumConsumers-1'!E1078</f>
        <v>BR</v>
      </c>
      <c r="F1078">
        <f>'NumConsumers-1'!F1078</f>
        <v>2030</v>
      </c>
      <c r="G1078">
        <f>'NumConsumers-1'!G1078</f>
        <v>704536.09907346428</v>
      </c>
    </row>
    <row r="1079" spans="1:7" x14ac:dyDescent="0.25">
      <c r="A1079" t="str">
        <f>'NumConsumers-1'!A1079</f>
        <v>URBAN</v>
      </c>
      <c r="B1079" t="str">
        <f>'NumConsumers-1'!B1079</f>
        <v>Q3</v>
      </c>
      <c r="C1079" t="str">
        <f>'NumConsumers-1'!C1079</f>
        <v>INDIA</v>
      </c>
      <c r="D1079" t="str">
        <f>'NumConsumers-1'!D1079</f>
        <v>ER</v>
      </c>
      <c r="E1079" t="str">
        <f>'NumConsumers-1'!E1079</f>
        <v>BR</v>
      </c>
      <c r="F1079">
        <f>'NumConsumers-1'!F1079</f>
        <v>2031</v>
      </c>
      <c r="G1079">
        <f>'NumConsumers-1'!G1079</f>
        <v>721699.64768023789</v>
      </c>
    </row>
    <row r="1080" spans="1:7" x14ac:dyDescent="0.25">
      <c r="A1080" t="str">
        <f>'NumConsumers-1'!A1080</f>
        <v>URBAN</v>
      </c>
      <c r="B1080" t="str">
        <f>'NumConsumers-1'!B1080</f>
        <v>Q4</v>
      </c>
      <c r="C1080" t="str">
        <f>'NumConsumers-1'!C1080</f>
        <v>INDIA</v>
      </c>
      <c r="D1080" t="str">
        <f>'NumConsumers-1'!D1080</f>
        <v>ER</v>
      </c>
      <c r="E1080" t="str">
        <f>'NumConsumers-1'!E1080</f>
        <v>BR</v>
      </c>
      <c r="F1080">
        <f>'NumConsumers-1'!F1080</f>
        <v>2021</v>
      </c>
      <c r="G1080">
        <f>'NumConsumers-1'!G1080</f>
        <v>566931.23716277839</v>
      </c>
    </row>
    <row r="1081" spans="1:7" x14ac:dyDescent="0.25">
      <c r="A1081" t="str">
        <f>'NumConsumers-1'!A1081</f>
        <v>URBAN</v>
      </c>
      <c r="B1081" t="str">
        <f>'NumConsumers-1'!B1081</f>
        <v>Q4</v>
      </c>
      <c r="C1081" t="str">
        <f>'NumConsumers-1'!C1081</f>
        <v>INDIA</v>
      </c>
      <c r="D1081" t="str">
        <f>'NumConsumers-1'!D1081</f>
        <v>ER</v>
      </c>
      <c r="E1081" t="str">
        <f>'NumConsumers-1'!E1081</f>
        <v>BR</v>
      </c>
      <c r="F1081">
        <f>'NumConsumers-1'!F1081</f>
        <v>2022</v>
      </c>
      <c r="G1081">
        <f>'NumConsumers-1'!G1081</f>
        <v>580821.28208088223</v>
      </c>
    </row>
    <row r="1082" spans="1:7" x14ac:dyDescent="0.25">
      <c r="A1082" t="str">
        <f>'NumConsumers-1'!A1082</f>
        <v>URBAN</v>
      </c>
      <c r="B1082" t="str">
        <f>'NumConsumers-1'!B1082</f>
        <v>Q4</v>
      </c>
      <c r="C1082" t="str">
        <f>'NumConsumers-1'!C1082</f>
        <v>INDIA</v>
      </c>
      <c r="D1082" t="str">
        <f>'NumConsumers-1'!D1082</f>
        <v>ER</v>
      </c>
      <c r="E1082" t="str">
        <f>'NumConsumers-1'!E1082</f>
        <v>BR</v>
      </c>
      <c r="F1082">
        <f>'NumConsumers-1'!F1082</f>
        <v>2023</v>
      </c>
      <c r="G1082">
        <f>'NumConsumers-1'!G1082</f>
        <v>595042.59582314722</v>
      </c>
    </row>
    <row r="1083" spans="1:7" x14ac:dyDescent="0.25">
      <c r="A1083" t="str">
        <f>'NumConsumers-1'!A1083</f>
        <v>URBAN</v>
      </c>
      <c r="B1083" t="str">
        <f>'NumConsumers-1'!B1083</f>
        <v>Q4</v>
      </c>
      <c r="C1083" t="str">
        <f>'NumConsumers-1'!C1083</f>
        <v>INDIA</v>
      </c>
      <c r="D1083" t="str">
        <f>'NumConsumers-1'!D1083</f>
        <v>ER</v>
      </c>
      <c r="E1083" t="str">
        <f>'NumConsumers-1'!E1083</f>
        <v>BR</v>
      </c>
      <c r="F1083">
        <f>'NumConsumers-1'!F1083</f>
        <v>2024</v>
      </c>
      <c r="G1083">
        <f>'NumConsumers-1'!G1083</f>
        <v>609602.85837304802</v>
      </c>
    </row>
    <row r="1084" spans="1:7" x14ac:dyDescent="0.25">
      <c r="A1084" t="str">
        <f>'NumConsumers-1'!A1084</f>
        <v>URBAN</v>
      </c>
      <c r="B1084" t="str">
        <f>'NumConsumers-1'!B1084</f>
        <v>Q4</v>
      </c>
      <c r="C1084" t="str">
        <f>'NumConsumers-1'!C1084</f>
        <v>INDIA</v>
      </c>
      <c r="D1084" t="str">
        <f>'NumConsumers-1'!D1084</f>
        <v>ER</v>
      </c>
      <c r="E1084" t="str">
        <f>'NumConsumers-1'!E1084</f>
        <v>BR</v>
      </c>
      <c r="F1084">
        <f>'NumConsumers-1'!F1084</f>
        <v>2025</v>
      </c>
      <c r="G1084">
        <f>'NumConsumers-1'!G1084</f>
        <v>624509.97908349824</v>
      </c>
    </row>
    <row r="1085" spans="1:7" x14ac:dyDescent="0.25">
      <c r="A1085" t="str">
        <f>'NumConsumers-1'!A1085</f>
        <v>URBAN</v>
      </c>
      <c r="B1085" t="str">
        <f>'NumConsumers-1'!B1085</f>
        <v>Q4</v>
      </c>
      <c r="C1085" t="str">
        <f>'NumConsumers-1'!C1085</f>
        <v>INDIA</v>
      </c>
      <c r="D1085" t="str">
        <f>'NumConsumers-1'!D1085</f>
        <v>ER</v>
      </c>
      <c r="E1085" t="str">
        <f>'NumConsumers-1'!E1085</f>
        <v>BR</v>
      </c>
      <c r="F1085">
        <f>'NumConsumers-1'!F1085</f>
        <v>2026</v>
      </c>
      <c r="G1085">
        <f>'NumConsumers-1'!G1085</f>
        <v>639771.97378489422</v>
      </c>
    </row>
    <row r="1086" spans="1:7" x14ac:dyDescent="0.25">
      <c r="A1086" t="str">
        <f>'NumConsumers-1'!A1086</f>
        <v>URBAN</v>
      </c>
      <c r="B1086" t="str">
        <f>'NumConsumers-1'!B1086</f>
        <v>Q4</v>
      </c>
      <c r="C1086" t="str">
        <f>'NumConsumers-1'!C1086</f>
        <v>INDIA</v>
      </c>
      <c r="D1086" t="str">
        <f>'NumConsumers-1'!D1086</f>
        <v>ER</v>
      </c>
      <c r="E1086" t="str">
        <f>'NumConsumers-1'!E1086</f>
        <v>BR</v>
      </c>
      <c r="F1086">
        <f>'NumConsumers-1'!F1086</f>
        <v>2027</v>
      </c>
      <c r="G1086">
        <f>'NumConsumers-1'!G1086</f>
        <v>655397.09088124055</v>
      </c>
    </row>
    <row r="1087" spans="1:7" x14ac:dyDescent="0.25">
      <c r="A1087" t="str">
        <f>'NumConsumers-1'!A1087</f>
        <v>URBAN</v>
      </c>
      <c r="B1087" t="str">
        <f>'NumConsumers-1'!B1087</f>
        <v>Q4</v>
      </c>
      <c r="C1087" t="str">
        <f>'NumConsumers-1'!C1087</f>
        <v>INDIA</v>
      </c>
      <c r="D1087" t="str">
        <f>'NumConsumers-1'!D1087</f>
        <v>ER</v>
      </c>
      <c r="E1087" t="str">
        <f>'NumConsumers-1'!E1087</f>
        <v>BR</v>
      </c>
      <c r="F1087">
        <f>'NumConsumers-1'!F1087</f>
        <v>2028</v>
      </c>
      <c r="G1087">
        <f>'NumConsumers-1'!G1087</f>
        <v>671393.68758337141</v>
      </c>
    </row>
    <row r="1088" spans="1:7" x14ac:dyDescent="0.25">
      <c r="A1088" t="str">
        <f>'NumConsumers-1'!A1088</f>
        <v>URBAN</v>
      </c>
      <c r="B1088" t="str">
        <f>'NumConsumers-1'!B1088</f>
        <v>Q4</v>
      </c>
      <c r="C1088" t="str">
        <f>'NumConsumers-1'!C1088</f>
        <v>INDIA</v>
      </c>
      <c r="D1088" t="str">
        <f>'NumConsumers-1'!D1088</f>
        <v>ER</v>
      </c>
      <c r="E1088" t="str">
        <f>'NumConsumers-1'!E1088</f>
        <v>BR</v>
      </c>
      <c r="F1088">
        <f>'NumConsumers-1'!F1088</f>
        <v>2029</v>
      </c>
      <c r="G1088">
        <f>'NumConsumers-1'!G1088</f>
        <v>687770.44124215422</v>
      </c>
    </row>
    <row r="1089" spans="1:7" x14ac:dyDescent="0.25">
      <c r="A1089" t="str">
        <f>'NumConsumers-1'!A1089</f>
        <v>URBAN</v>
      </c>
      <c r="B1089" t="str">
        <f>'NumConsumers-1'!B1089</f>
        <v>Q4</v>
      </c>
      <c r="C1089" t="str">
        <f>'NumConsumers-1'!C1089</f>
        <v>INDIA</v>
      </c>
      <c r="D1089" t="str">
        <f>'NumConsumers-1'!D1089</f>
        <v>ER</v>
      </c>
      <c r="E1089" t="str">
        <f>'NumConsumers-1'!E1089</f>
        <v>BR</v>
      </c>
      <c r="F1089">
        <f>'NumConsumers-1'!F1089</f>
        <v>2030</v>
      </c>
      <c r="G1089">
        <f>'NumConsumers-1'!G1089</f>
        <v>704536.09907346428</v>
      </c>
    </row>
    <row r="1090" spans="1:7" x14ac:dyDescent="0.25">
      <c r="A1090" t="str">
        <f>'NumConsumers-1'!A1090</f>
        <v>URBAN</v>
      </c>
      <c r="B1090" t="str">
        <f>'NumConsumers-1'!B1090</f>
        <v>Q4</v>
      </c>
      <c r="C1090" t="str">
        <f>'NumConsumers-1'!C1090</f>
        <v>INDIA</v>
      </c>
      <c r="D1090" t="str">
        <f>'NumConsumers-1'!D1090</f>
        <v>ER</v>
      </c>
      <c r="E1090" t="str">
        <f>'NumConsumers-1'!E1090</f>
        <v>BR</v>
      </c>
      <c r="F1090">
        <f>'NumConsumers-1'!F1090</f>
        <v>2031</v>
      </c>
      <c r="G1090">
        <f>'NumConsumers-1'!G1090</f>
        <v>721699.64768023789</v>
      </c>
    </row>
    <row r="1091" spans="1:7" x14ac:dyDescent="0.25">
      <c r="A1091" t="str">
        <f>'NumConsumers-1'!A1091</f>
        <v>URBAN</v>
      </c>
      <c r="B1091" t="str">
        <f>'NumConsumers-1'!B1091</f>
        <v>Q5</v>
      </c>
      <c r="C1091" t="str">
        <f>'NumConsumers-1'!C1091</f>
        <v>INDIA</v>
      </c>
      <c r="D1091" t="str">
        <f>'NumConsumers-1'!D1091</f>
        <v>ER</v>
      </c>
      <c r="E1091" t="str">
        <f>'NumConsumers-1'!E1091</f>
        <v>BR</v>
      </c>
      <c r="F1091">
        <f>'NumConsumers-1'!F1091</f>
        <v>2021</v>
      </c>
      <c r="G1091">
        <f>'NumConsumers-1'!G1091</f>
        <v>566931.23716277839</v>
      </c>
    </row>
    <row r="1092" spans="1:7" x14ac:dyDescent="0.25">
      <c r="A1092" t="str">
        <f>'NumConsumers-1'!A1092</f>
        <v>URBAN</v>
      </c>
      <c r="B1092" t="str">
        <f>'NumConsumers-1'!B1092</f>
        <v>Q5</v>
      </c>
      <c r="C1092" t="str">
        <f>'NumConsumers-1'!C1092</f>
        <v>INDIA</v>
      </c>
      <c r="D1092" t="str">
        <f>'NumConsumers-1'!D1092</f>
        <v>ER</v>
      </c>
      <c r="E1092" t="str">
        <f>'NumConsumers-1'!E1092</f>
        <v>BR</v>
      </c>
      <c r="F1092">
        <f>'NumConsumers-1'!F1092</f>
        <v>2022</v>
      </c>
      <c r="G1092">
        <f>'NumConsumers-1'!G1092</f>
        <v>580821.28208088223</v>
      </c>
    </row>
    <row r="1093" spans="1:7" x14ac:dyDescent="0.25">
      <c r="A1093" t="str">
        <f>'NumConsumers-1'!A1093</f>
        <v>URBAN</v>
      </c>
      <c r="B1093" t="str">
        <f>'NumConsumers-1'!B1093</f>
        <v>Q5</v>
      </c>
      <c r="C1093" t="str">
        <f>'NumConsumers-1'!C1093</f>
        <v>INDIA</v>
      </c>
      <c r="D1093" t="str">
        <f>'NumConsumers-1'!D1093</f>
        <v>ER</v>
      </c>
      <c r="E1093" t="str">
        <f>'NumConsumers-1'!E1093</f>
        <v>BR</v>
      </c>
      <c r="F1093">
        <f>'NumConsumers-1'!F1093</f>
        <v>2023</v>
      </c>
      <c r="G1093">
        <f>'NumConsumers-1'!G1093</f>
        <v>595042.59582314722</v>
      </c>
    </row>
    <row r="1094" spans="1:7" x14ac:dyDescent="0.25">
      <c r="A1094" t="str">
        <f>'NumConsumers-1'!A1094</f>
        <v>URBAN</v>
      </c>
      <c r="B1094" t="str">
        <f>'NumConsumers-1'!B1094</f>
        <v>Q5</v>
      </c>
      <c r="C1094" t="str">
        <f>'NumConsumers-1'!C1094</f>
        <v>INDIA</v>
      </c>
      <c r="D1094" t="str">
        <f>'NumConsumers-1'!D1094</f>
        <v>ER</v>
      </c>
      <c r="E1094" t="str">
        <f>'NumConsumers-1'!E1094</f>
        <v>BR</v>
      </c>
      <c r="F1094">
        <f>'NumConsumers-1'!F1094</f>
        <v>2024</v>
      </c>
      <c r="G1094">
        <f>'NumConsumers-1'!G1094</f>
        <v>609602.85837304802</v>
      </c>
    </row>
    <row r="1095" spans="1:7" x14ac:dyDescent="0.25">
      <c r="A1095" t="str">
        <f>'NumConsumers-1'!A1095</f>
        <v>URBAN</v>
      </c>
      <c r="B1095" t="str">
        <f>'NumConsumers-1'!B1095</f>
        <v>Q5</v>
      </c>
      <c r="C1095" t="str">
        <f>'NumConsumers-1'!C1095</f>
        <v>INDIA</v>
      </c>
      <c r="D1095" t="str">
        <f>'NumConsumers-1'!D1095</f>
        <v>ER</v>
      </c>
      <c r="E1095" t="str">
        <f>'NumConsumers-1'!E1095</f>
        <v>BR</v>
      </c>
      <c r="F1095">
        <f>'NumConsumers-1'!F1095</f>
        <v>2025</v>
      </c>
      <c r="G1095">
        <f>'NumConsumers-1'!G1095</f>
        <v>624509.97908349824</v>
      </c>
    </row>
    <row r="1096" spans="1:7" x14ac:dyDescent="0.25">
      <c r="A1096" t="str">
        <f>'NumConsumers-1'!A1096</f>
        <v>URBAN</v>
      </c>
      <c r="B1096" t="str">
        <f>'NumConsumers-1'!B1096</f>
        <v>Q5</v>
      </c>
      <c r="C1096" t="str">
        <f>'NumConsumers-1'!C1096</f>
        <v>INDIA</v>
      </c>
      <c r="D1096" t="str">
        <f>'NumConsumers-1'!D1096</f>
        <v>ER</v>
      </c>
      <c r="E1096" t="str">
        <f>'NumConsumers-1'!E1096</f>
        <v>BR</v>
      </c>
      <c r="F1096">
        <f>'NumConsumers-1'!F1096</f>
        <v>2026</v>
      </c>
      <c r="G1096">
        <f>'NumConsumers-1'!G1096</f>
        <v>639771.97378489422</v>
      </c>
    </row>
    <row r="1097" spans="1:7" x14ac:dyDescent="0.25">
      <c r="A1097" t="str">
        <f>'NumConsumers-1'!A1097</f>
        <v>URBAN</v>
      </c>
      <c r="B1097" t="str">
        <f>'NumConsumers-1'!B1097</f>
        <v>Q5</v>
      </c>
      <c r="C1097" t="str">
        <f>'NumConsumers-1'!C1097</f>
        <v>INDIA</v>
      </c>
      <c r="D1097" t="str">
        <f>'NumConsumers-1'!D1097</f>
        <v>ER</v>
      </c>
      <c r="E1097" t="str">
        <f>'NumConsumers-1'!E1097</f>
        <v>BR</v>
      </c>
      <c r="F1097">
        <f>'NumConsumers-1'!F1097</f>
        <v>2027</v>
      </c>
      <c r="G1097">
        <f>'NumConsumers-1'!G1097</f>
        <v>655397.09088124055</v>
      </c>
    </row>
    <row r="1098" spans="1:7" x14ac:dyDescent="0.25">
      <c r="A1098" t="str">
        <f>'NumConsumers-1'!A1098</f>
        <v>URBAN</v>
      </c>
      <c r="B1098" t="str">
        <f>'NumConsumers-1'!B1098</f>
        <v>Q5</v>
      </c>
      <c r="C1098" t="str">
        <f>'NumConsumers-1'!C1098</f>
        <v>INDIA</v>
      </c>
      <c r="D1098" t="str">
        <f>'NumConsumers-1'!D1098</f>
        <v>ER</v>
      </c>
      <c r="E1098" t="str">
        <f>'NumConsumers-1'!E1098</f>
        <v>BR</v>
      </c>
      <c r="F1098">
        <f>'NumConsumers-1'!F1098</f>
        <v>2028</v>
      </c>
      <c r="G1098">
        <f>'NumConsumers-1'!G1098</f>
        <v>671393.68758337141</v>
      </c>
    </row>
    <row r="1099" spans="1:7" x14ac:dyDescent="0.25">
      <c r="A1099" t="str">
        <f>'NumConsumers-1'!A1099</f>
        <v>URBAN</v>
      </c>
      <c r="B1099" t="str">
        <f>'NumConsumers-1'!B1099</f>
        <v>Q5</v>
      </c>
      <c r="C1099" t="str">
        <f>'NumConsumers-1'!C1099</f>
        <v>INDIA</v>
      </c>
      <c r="D1099" t="str">
        <f>'NumConsumers-1'!D1099</f>
        <v>ER</v>
      </c>
      <c r="E1099" t="str">
        <f>'NumConsumers-1'!E1099</f>
        <v>BR</v>
      </c>
      <c r="F1099">
        <f>'NumConsumers-1'!F1099</f>
        <v>2029</v>
      </c>
      <c r="G1099">
        <f>'NumConsumers-1'!G1099</f>
        <v>687770.44124215422</v>
      </c>
    </row>
    <row r="1100" spans="1:7" x14ac:dyDescent="0.25">
      <c r="A1100" t="str">
        <f>'NumConsumers-1'!A1100</f>
        <v>URBAN</v>
      </c>
      <c r="B1100" t="str">
        <f>'NumConsumers-1'!B1100</f>
        <v>Q5</v>
      </c>
      <c r="C1100" t="str">
        <f>'NumConsumers-1'!C1100</f>
        <v>INDIA</v>
      </c>
      <c r="D1100" t="str">
        <f>'NumConsumers-1'!D1100</f>
        <v>ER</v>
      </c>
      <c r="E1100" t="str">
        <f>'NumConsumers-1'!E1100</f>
        <v>BR</v>
      </c>
      <c r="F1100">
        <f>'NumConsumers-1'!F1100</f>
        <v>2030</v>
      </c>
      <c r="G1100">
        <f>'NumConsumers-1'!G1100</f>
        <v>704536.09907346428</v>
      </c>
    </row>
    <row r="1101" spans="1:7" x14ac:dyDescent="0.25">
      <c r="A1101" t="str">
        <f>'NumConsumers-1'!A1101</f>
        <v>URBAN</v>
      </c>
      <c r="B1101" t="str">
        <f>'NumConsumers-1'!B1101</f>
        <v>Q5</v>
      </c>
      <c r="C1101" t="str">
        <f>'NumConsumers-1'!C1101</f>
        <v>INDIA</v>
      </c>
      <c r="D1101" t="str">
        <f>'NumConsumers-1'!D1101</f>
        <v>ER</v>
      </c>
      <c r="E1101" t="str">
        <f>'NumConsumers-1'!E1101</f>
        <v>BR</v>
      </c>
      <c r="F1101">
        <f>'NumConsumers-1'!F1101</f>
        <v>2031</v>
      </c>
      <c r="G1101">
        <f>'NumConsumers-1'!G1101</f>
        <v>721699.64768023789</v>
      </c>
    </row>
    <row r="1102" spans="1:7" x14ac:dyDescent="0.25">
      <c r="A1102" t="str">
        <f>'NumConsumers-1'!A1102</f>
        <v>RURAL</v>
      </c>
      <c r="B1102" t="str">
        <f>'NumConsumers-1'!B1102</f>
        <v>Q1</v>
      </c>
      <c r="C1102" t="str">
        <f>'NumConsumers-1'!C1102</f>
        <v>INDIA</v>
      </c>
      <c r="D1102" t="str">
        <f>'NumConsumers-1'!D1102</f>
        <v>NER</v>
      </c>
      <c r="E1102" t="str">
        <f>'NumConsumers-1'!E1102</f>
        <v>NE</v>
      </c>
      <c r="F1102">
        <f>'NumConsumers-1'!F1102</f>
        <v>2021</v>
      </c>
      <c r="G1102">
        <f>'NumConsumers-1'!G1102</f>
        <v>481454.06168456515</v>
      </c>
    </row>
    <row r="1103" spans="1:7" x14ac:dyDescent="0.25">
      <c r="A1103" t="str">
        <f>'NumConsumers-1'!A1103</f>
        <v>RURAL</v>
      </c>
      <c r="B1103" t="str">
        <f>'NumConsumers-1'!B1103</f>
        <v>Q1</v>
      </c>
      <c r="C1103" t="str">
        <f>'NumConsumers-1'!C1103</f>
        <v>INDIA</v>
      </c>
      <c r="D1103" t="str">
        <f>'NumConsumers-1'!D1103</f>
        <v>NER</v>
      </c>
      <c r="E1103" t="str">
        <f>'NumConsumers-1'!E1103</f>
        <v>NE</v>
      </c>
      <c r="F1103">
        <f>'NumConsumers-1'!F1103</f>
        <v>2022</v>
      </c>
      <c r="G1103">
        <f>'NumConsumers-1'!G1103</f>
        <v>483474.20613303455</v>
      </c>
    </row>
    <row r="1104" spans="1:7" x14ac:dyDescent="0.25">
      <c r="A1104" t="str">
        <f>'NumConsumers-1'!A1104</f>
        <v>RURAL</v>
      </c>
      <c r="B1104" t="str">
        <f>'NumConsumers-1'!B1104</f>
        <v>Q1</v>
      </c>
      <c r="C1104" t="str">
        <f>'NumConsumers-1'!C1104</f>
        <v>INDIA</v>
      </c>
      <c r="D1104" t="str">
        <f>'NumConsumers-1'!D1104</f>
        <v>NER</v>
      </c>
      <c r="E1104" t="str">
        <f>'NumConsumers-1'!E1104</f>
        <v>NE</v>
      </c>
      <c r="F1104">
        <f>'NumConsumers-1'!F1104</f>
        <v>2023</v>
      </c>
      <c r="G1104">
        <f>'NumConsumers-1'!G1104</f>
        <v>485398.76083173545</v>
      </c>
    </row>
    <row r="1105" spans="1:7" x14ac:dyDescent="0.25">
      <c r="A1105" t="str">
        <f>'NumConsumers-1'!A1105</f>
        <v>RURAL</v>
      </c>
      <c r="B1105" t="str">
        <f>'NumConsumers-1'!B1105</f>
        <v>Q1</v>
      </c>
      <c r="C1105" t="str">
        <f>'NumConsumers-1'!C1105</f>
        <v>INDIA</v>
      </c>
      <c r="D1105" t="str">
        <f>'NumConsumers-1'!D1105</f>
        <v>NER</v>
      </c>
      <c r="E1105" t="str">
        <f>'NumConsumers-1'!E1105</f>
        <v>NE</v>
      </c>
      <c r="F1105">
        <f>'NumConsumers-1'!F1105</f>
        <v>2024</v>
      </c>
      <c r="G1105">
        <f>'NumConsumers-1'!G1105</f>
        <v>487222.39003883308</v>
      </c>
    </row>
    <row r="1106" spans="1:7" x14ac:dyDescent="0.25">
      <c r="A1106" t="str">
        <f>'NumConsumers-1'!A1106</f>
        <v>RURAL</v>
      </c>
      <c r="B1106" t="str">
        <f>'NumConsumers-1'!B1106</f>
        <v>Q1</v>
      </c>
      <c r="C1106" t="str">
        <f>'NumConsumers-1'!C1106</f>
        <v>INDIA</v>
      </c>
      <c r="D1106" t="str">
        <f>'NumConsumers-1'!D1106</f>
        <v>NER</v>
      </c>
      <c r="E1106" t="str">
        <f>'NumConsumers-1'!E1106</f>
        <v>NE</v>
      </c>
      <c r="F1106">
        <f>'NumConsumers-1'!F1106</f>
        <v>2025</v>
      </c>
      <c r="G1106">
        <f>'NumConsumers-1'!G1106</f>
        <v>488939.74165842781</v>
      </c>
    </row>
    <row r="1107" spans="1:7" x14ac:dyDescent="0.25">
      <c r="A1107" t="str">
        <f>'NumConsumers-1'!A1107</f>
        <v>RURAL</v>
      </c>
      <c r="B1107" t="str">
        <f>'NumConsumers-1'!B1107</f>
        <v>Q1</v>
      </c>
      <c r="C1107" t="str">
        <f>'NumConsumers-1'!C1107</f>
        <v>INDIA</v>
      </c>
      <c r="D1107" t="str">
        <f>'NumConsumers-1'!D1107</f>
        <v>NER</v>
      </c>
      <c r="E1107" t="str">
        <f>'NumConsumers-1'!E1107</f>
        <v>NE</v>
      </c>
      <c r="F1107">
        <f>'NumConsumers-1'!F1107</f>
        <v>2026</v>
      </c>
      <c r="G1107">
        <f>'NumConsumers-1'!G1107</f>
        <v>490545.17673690553</v>
      </c>
    </row>
    <row r="1108" spans="1:7" x14ac:dyDescent="0.25">
      <c r="A1108" t="str">
        <f>'NumConsumers-1'!A1108</f>
        <v>RURAL</v>
      </c>
      <c r="B1108" t="str">
        <f>'NumConsumers-1'!B1108</f>
        <v>Q1</v>
      </c>
      <c r="C1108" t="str">
        <f>'NumConsumers-1'!C1108</f>
        <v>INDIA</v>
      </c>
      <c r="D1108" t="str">
        <f>'NumConsumers-1'!D1108</f>
        <v>NER</v>
      </c>
      <c r="E1108" t="str">
        <f>'NumConsumers-1'!E1108</f>
        <v>NE</v>
      </c>
      <c r="F1108">
        <f>'NumConsumers-1'!F1108</f>
        <v>2027</v>
      </c>
      <c r="G1108">
        <f>'NumConsumers-1'!G1108</f>
        <v>492032.81080332719</v>
      </c>
    </row>
    <row r="1109" spans="1:7" x14ac:dyDescent="0.25">
      <c r="A1109" t="str">
        <f>'NumConsumers-1'!A1109</f>
        <v>RURAL</v>
      </c>
      <c r="B1109" t="str">
        <f>'NumConsumers-1'!B1109</f>
        <v>Q1</v>
      </c>
      <c r="C1109" t="str">
        <f>'NumConsumers-1'!C1109</f>
        <v>INDIA</v>
      </c>
      <c r="D1109" t="str">
        <f>'NumConsumers-1'!D1109</f>
        <v>NER</v>
      </c>
      <c r="E1109" t="str">
        <f>'NumConsumers-1'!E1109</f>
        <v>NE</v>
      </c>
      <c r="F1109">
        <f>'NumConsumers-1'!F1109</f>
        <v>2028</v>
      </c>
      <c r="G1109">
        <f>'NumConsumers-1'!G1109</f>
        <v>493396.6015903579</v>
      </c>
    </row>
    <row r="1110" spans="1:7" x14ac:dyDescent="0.25">
      <c r="A1110" t="str">
        <f>'NumConsumers-1'!A1110</f>
        <v>RURAL</v>
      </c>
      <c r="B1110" t="str">
        <f>'NumConsumers-1'!B1110</f>
        <v>Q1</v>
      </c>
      <c r="C1110" t="str">
        <f>'NumConsumers-1'!C1110</f>
        <v>INDIA</v>
      </c>
      <c r="D1110" t="str">
        <f>'NumConsumers-1'!D1110</f>
        <v>NER</v>
      </c>
      <c r="E1110" t="str">
        <f>'NumConsumers-1'!E1110</f>
        <v>NE</v>
      </c>
      <c r="F1110">
        <f>'NumConsumers-1'!F1110</f>
        <v>2029</v>
      </c>
      <c r="G1110">
        <f>'NumConsumers-1'!G1110</f>
        <v>494630.2104005838</v>
      </c>
    </row>
    <row r="1111" spans="1:7" x14ac:dyDescent="0.25">
      <c r="A1111" t="str">
        <f>'NumConsumers-1'!A1111</f>
        <v>RURAL</v>
      </c>
      <c r="B1111" t="str">
        <f>'NumConsumers-1'!B1111</f>
        <v>Q1</v>
      </c>
      <c r="C1111" t="str">
        <f>'NumConsumers-1'!C1111</f>
        <v>INDIA</v>
      </c>
      <c r="D1111" t="str">
        <f>'NumConsumers-1'!D1111</f>
        <v>NER</v>
      </c>
      <c r="E1111" t="str">
        <f>'NumConsumers-1'!E1111</f>
        <v>NE</v>
      </c>
      <c r="F1111">
        <f>'NumConsumers-1'!F1111</f>
        <v>2030</v>
      </c>
      <c r="G1111">
        <f>'NumConsumers-1'!G1111</f>
        <v>495727.0438695887</v>
      </c>
    </row>
    <row r="1112" spans="1:7" x14ac:dyDescent="0.25">
      <c r="A1112" t="str">
        <f>'NumConsumers-1'!A1112</f>
        <v>RURAL</v>
      </c>
      <c r="B1112" t="str">
        <f>'NumConsumers-1'!B1112</f>
        <v>Q1</v>
      </c>
      <c r="C1112" t="str">
        <f>'NumConsumers-1'!C1112</f>
        <v>INDIA</v>
      </c>
      <c r="D1112" t="str">
        <f>'NumConsumers-1'!D1112</f>
        <v>NER</v>
      </c>
      <c r="E1112" t="str">
        <f>'NumConsumers-1'!E1112</f>
        <v>NE</v>
      </c>
      <c r="F1112">
        <f>'NumConsumers-1'!F1112</f>
        <v>2031</v>
      </c>
      <c r="G1112">
        <f>'NumConsumers-1'!G1112</f>
        <v>496680.34257209772</v>
      </c>
    </row>
    <row r="1113" spans="1:7" x14ac:dyDescent="0.25">
      <c r="A1113" t="str">
        <f>'NumConsumers-1'!A1113</f>
        <v>RURAL</v>
      </c>
      <c r="B1113" t="str">
        <f>'NumConsumers-1'!B1113</f>
        <v>Q2</v>
      </c>
      <c r="C1113" t="str">
        <f>'NumConsumers-1'!C1113</f>
        <v>INDIA</v>
      </c>
      <c r="D1113" t="str">
        <f>'NumConsumers-1'!D1113</f>
        <v>NER</v>
      </c>
      <c r="E1113" t="str">
        <f>'NumConsumers-1'!E1113</f>
        <v>NE</v>
      </c>
      <c r="F1113">
        <f>'NumConsumers-1'!F1113</f>
        <v>2021</v>
      </c>
      <c r="G1113">
        <f>'NumConsumers-1'!G1113</f>
        <v>481454.06168456515</v>
      </c>
    </row>
    <row r="1114" spans="1:7" x14ac:dyDescent="0.25">
      <c r="A1114" t="str">
        <f>'NumConsumers-1'!A1114</f>
        <v>RURAL</v>
      </c>
      <c r="B1114" t="str">
        <f>'NumConsumers-1'!B1114</f>
        <v>Q2</v>
      </c>
      <c r="C1114" t="str">
        <f>'NumConsumers-1'!C1114</f>
        <v>INDIA</v>
      </c>
      <c r="D1114" t="str">
        <f>'NumConsumers-1'!D1114</f>
        <v>NER</v>
      </c>
      <c r="E1114" t="str">
        <f>'NumConsumers-1'!E1114</f>
        <v>NE</v>
      </c>
      <c r="F1114">
        <f>'NumConsumers-1'!F1114</f>
        <v>2022</v>
      </c>
      <c r="G1114">
        <f>'NumConsumers-1'!G1114</f>
        <v>483474.20613303455</v>
      </c>
    </row>
    <row r="1115" spans="1:7" x14ac:dyDescent="0.25">
      <c r="A1115" t="str">
        <f>'NumConsumers-1'!A1115</f>
        <v>RURAL</v>
      </c>
      <c r="B1115" t="str">
        <f>'NumConsumers-1'!B1115</f>
        <v>Q2</v>
      </c>
      <c r="C1115" t="str">
        <f>'NumConsumers-1'!C1115</f>
        <v>INDIA</v>
      </c>
      <c r="D1115" t="str">
        <f>'NumConsumers-1'!D1115</f>
        <v>NER</v>
      </c>
      <c r="E1115" t="str">
        <f>'NumConsumers-1'!E1115</f>
        <v>NE</v>
      </c>
      <c r="F1115">
        <f>'NumConsumers-1'!F1115</f>
        <v>2023</v>
      </c>
      <c r="G1115">
        <f>'NumConsumers-1'!G1115</f>
        <v>485398.76083173545</v>
      </c>
    </row>
    <row r="1116" spans="1:7" x14ac:dyDescent="0.25">
      <c r="A1116" t="str">
        <f>'NumConsumers-1'!A1116</f>
        <v>RURAL</v>
      </c>
      <c r="B1116" t="str">
        <f>'NumConsumers-1'!B1116</f>
        <v>Q2</v>
      </c>
      <c r="C1116" t="str">
        <f>'NumConsumers-1'!C1116</f>
        <v>INDIA</v>
      </c>
      <c r="D1116" t="str">
        <f>'NumConsumers-1'!D1116</f>
        <v>NER</v>
      </c>
      <c r="E1116" t="str">
        <f>'NumConsumers-1'!E1116</f>
        <v>NE</v>
      </c>
      <c r="F1116">
        <f>'NumConsumers-1'!F1116</f>
        <v>2024</v>
      </c>
      <c r="G1116">
        <f>'NumConsumers-1'!G1116</f>
        <v>487222.39003883308</v>
      </c>
    </row>
    <row r="1117" spans="1:7" x14ac:dyDescent="0.25">
      <c r="A1117" t="str">
        <f>'NumConsumers-1'!A1117</f>
        <v>RURAL</v>
      </c>
      <c r="B1117" t="str">
        <f>'NumConsumers-1'!B1117</f>
        <v>Q2</v>
      </c>
      <c r="C1117" t="str">
        <f>'NumConsumers-1'!C1117</f>
        <v>INDIA</v>
      </c>
      <c r="D1117" t="str">
        <f>'NumConsumers-1'!D1117</f>
        <v>NER</v>
      </c>
      <c r="E1117" t="str">
        <f>'NumConsumers-1'!E1117</f>
        <v>NE</v>
      </c>
      <c r="F1117">
        <f>'NumConsumers-1'!F1117</f>
        <v>2025</v>
      </c>
      <c r="G1117">
        <f>'NumConsumers-1'!G1117</f>
        <v>488939.74165842781</v>
      </c>
    </row>
    <row r="1118" spans="1:7" x14ac:dyDescent="0.25">
      <c r="A1118" t="str">
        <f>'NumConsumers-1'!A1118</f>
        <v>RURAL</v>
      </c>
      <c r="B1118" t="str">
        <f>'NumConsumers-1'!B1118</f>
        <v>Q2</v>
      </c>
      <c r="C1118" t="str">
        <f>'NumConsumers-1'!C1118</f>
        <v>INDIA</v>
      </c>
      <c r="D1118" t="str">
        <f>'NumConsumers-1'!D1118</f>
        <v>NER</v>
      </c>
      <c r="E1118" t="str">
        <f>'NumConsumers-1'!E1118</f>
        <v>NE</v>
      </c>
      <c r="F1118">
        <f>'NumConsumers-1'!F1118</f>
        <v>2026</v>
      </c>
      <c r="G1118">
        <f>'NumConsumers-1'!G1118</f>
        <v>490545.17673690553</v>
      </c>
    </row>
    <row r="1119" spans="1:7" x14ac:dyDescent="0.25">
      <c r="A1119" t="str">
        <f>'NumConsumers-1'!A1119</f>
        <v>RURAL</v>
      </c>
      <c r="B1119" t="str">
        <f>'NumConsumers-1'!B1119</f>
        <v>Q2</v>
      </c>
      <c r="C1119" t="str">
        <f>'NumConsumers-1'!C1119</f>
        <v>INDIA</v>
      </c>
      <c r="D1119" t="str">
        <f>'NumConsumers-1'!D1119</f>
        <v>NER</v>
      </c>
      <c r="E1119" t="str">
        <f>'NumConsumers-1'!E1119</f>
        <v>NE</v>
      </c>
      <c r="F1119">
        <f>'NumConsumers-1'!F1119</f>
        <v>2027</v>
      </c>
      <c r="G1119">
        <f>'NumConsumers-1'!G1119</f>
        <v>492032.81080332719</v>
      </c>
    </row>
    <row r="1120" spans="1:7" x14ac:dyDescent="0.25">
      <c r="A1120" t="str">
        <f>'NumConsumers-1'!A1120</f>
        <v>RURAL</v>
      </c>
      <c r="B1120" t="str">
        <f>'NumConsumers-1'!B1120</f>
        <v>Q2</v>
      </c>
      <c r="C1120" t="str">
        <f>'NumConsumers-1'!C1120</f>
        <v>INDIA</v>
      </c>
      <c r="D1120" t="str">
        <f>'NumConsumers-1'!D1120</f>
        <v>NER</v>
      </c>
      <c r="E1120" t="str">
        <f>'NumConsumers-1'!E1120</f>
        <v>NE</v>
      </c>
      <c r="F1120">
        <f>'NumConsumers-1'!F1120</f>
        <v>2028</v>
      </c>
      <c r="G1120">
        <f>'NumConsumers-1'!G1120</f>
        <v>493396.6015903579</v>
      </c>
    </row>
    <row r="1121" spans="1:7" x14ac:dyDescent="0.25">
      <c r="A1121" t="str">
        <f>'NumConsumers-1'!A1121</f>
        <v>RURAL</v>
      </c>
      <c r="B1121" t="str">
        <f>'NumConsumers-1'!B1121</f>
        <v>Q2</v>
      </c>
      <c r="C1121" t="str">
        <f>'NumConsumers-1'!C1121</f>
        <v>INDIA</v>
      </c>
      <c r="D1121" t="str">
        <f>'NumConsumers-1'!D1121</f>
        <v>NER</v>
      </c>
      <c r="E1121" t="str">
        <f>'NumConsumers-1'!E1121</f>
        <v>NE</v>
      </c>
      <c r="F1121">
        <f>'NumConsumers-1'!F1121</f>
        <v>2029</v>
      </c>
      <c r="G1121">
        <f>'NumConsumers-1'!G1121</f>
        <v>494630.2104005838</v>
      </c>
    </row>
    <row r="1122" spans="1:7" x14ac:dyDescent="0.25">
      <c r="A1122" t="str">
        <f>'NumConsumers-1'!A1122</f>
        <v>RURAL</v>
      </c>
      <c r="B1122" t="str">
        <f>'NumConsumers-1'!B1122</f>
        <v>Q2</v>
      </c>
      <c r="C1122" t="str">
        <f>'NumConsumers-1'!C1122</f>
        <v>INDIA</v>
      </c>
      <c r="D1122" t="str">
        <f>'NumConsumers-1'!D1122</f>
        <v>NER</v>
      </c>
      <c r="E1122" t="str">
        <f>'NumConsumers-1'!E1122</f>
        <v>NE</v>
      </c>
      <c r="F1122">
        <f>'NumConsumers-1'!F1122</f>
        <v>2030</v>
      </c>
      <c r="G1122">
        <f>'NumConsumers-1'!G1122</f>
        <v>495727.0438695887</v>
      </c>
    </row>
    <row r="1123" spans="1:7" x14ac:dyDescent="0.25">
      <c r="A1123" t="str">
        <f>'NumConsumers-1'!A1123</f>
        <v>RURAL</v>
      </c>
      <c r="B1123" t="str">
        <f>'NumConsumers-1'!B1123</f>
        <v>Q2</v>
      </c>
      <c r="C1123" t="str">
        <f>'NumConsumers-1'!C1123</f>
        <v>INDIA</v>
      </c>
      <c r="D1123" t="str">
        <f>'NumConsumers-1'!D1123</f>
        <v>NER</v>
      </c>
      <c r="E1123" t="str">
        <f>'NumConsumers-1'!E1123</f>
        <v>NE</v>
      </c>
      <c r="F1123">
        <f>'NumConsumers-1'!F1123</f>
        <v>2031</v>
      </c>
      <c r="G1123">
        <f>'NumConsumers-1'!G1123</f>
        <v>496680.34257209772</v>
      </c>
    </row>
    <row r="1124" spans="1:7" x14ac:dyDescent="0.25">
      <c r="A1124" t="str">
        <f>'NumConsumers-1'!A1124</f>
        <v>RURAL</v>
      </c>
      <c r="B1124" t="str">
        <f>'NumConsumers-1'!B1124</f>
        <v>Q3</v>
      </c>
      <c r="C1124" t="str">
        <f>'NumConsumers-1'!C1124</f>
        <v>INDIA</v>
      </c>
      <c r="D1124" t="str">
        <f>'NumConsumers-1'!D1124</f>
        <v>NER</v>
      </c>
      <c r="E1124" t="str">
        <f>'NumConsumers-1'!E1124</f>
        <v>NE</v>
      </c>
      <c r="F1124">
        <f>'NumConsumers-1'!F1124</f>
        <v>2021</v>
      </c>
      <c r="G1124">
        <f>'NumConsumers-1'!G1124</f>
        <v>481454.06168456515</v>
      </c>
    </row>
    <row r="1125" spans="1:7" x14ac:dyDescent="0.25">
      <c r="A1125" t="str">
        <f>'NumConsumers-1'!A1125</f>
        <v>RURAL</v>
      </c>
      <c r="B1125" t="str">
        <f>'NumConsumers-1'!B1125</f>
        <v>Q3</v>
      </c>
      <c r="C1125" t="str">
        <f>'NumConsumers-1'!C1125</f>
        <v>INDIA</v>
      </c>
      <c r="D1125" t="str">
        <f>'NumConsumers-1'!D1125</f>
        <v>NER</v>
      </c>
      <c r="E1125" t="str">
        <f>'NumConsumers-1'!E1125</f>
        <v>NE</v>
      </c>
      <c r="F1125">
        <f>'NumConsumers-1'!F1125</f>
        <v>2022</v>
      </c>
      <c r="G1125">
        <f>'NumConsumers-1'!G1125</f>
        <v>483474.20613303455</v>
      </c>
    </row>
    <row r="1126" spans="1:7" x14ac:dyDescent="0.25">
      <c r="A1126" t="str">
        <f>'NumConsumers-1'!A1126</f>
        <v>RURAL</v>
      </c>
      <c r="B1126" t="str">
        <f>'NumConsumers-1'!B1126</f>
        <v>Q3</v>
      </c>
      <c r="C1126" t="str">
        <f>'NumConsumers-1'!C1126</f>
        <v>INDIA</v>
      </c>
      <c r="D1126" t="str">
        <f>'NumConsumers-1'!D1126</f>
        <v>NER</v>
      </c>
      <c r="E1126" t="str">
        <f>'NumConsumers-1'!E1126</f>
        <v>NE</v>
      </c>
      <c r="F1126">
        <f>'NumConsumers-1'!F1126</f>
        <v>2023</v>
      </c>
      <c r="G1126">
        <f>'NumConsumers-1'!G1126</f>
        <v>485398.76083173545</v>
      </c>
    </row>
    <row r="1127" spans="1:7" x14ac:dyDescent="0.25">
      <c r="A1127" t="str">
        <f>'NumConsumers-1'!A1127</f>
        <v>RURAL</v>
      </c>
      <c r="B1127" t="str">
        <f>'NumConsumers-1'!B1127</f>
        <v>Q3</v>
      </c>
      <c r="C1127" t="str">
        <f>'NumConsumers-1'!C1127</f>
        <v>INDIA</v>
      </c>
      <c r="D1127" t="str">
        <f>'NumConsumers-1'!D1127</f>
        <v>NER</v>
      </c>
      <c r="E1127" t="str">
        <f>'NumConsumers-1'!E1127</f>
        <v>NE</v>
      </c>
      <c r="F1127">
        <f>'NumConsumers-1'!F1127</f>
        <v>2024</v>
      </c>
      <c r="G1127">
        <f>'NumConsumers-1'!G1127</f>
        <v>487222.39003883308</v>
      </c>
    </row>
    <row r="1128" spans="1:7" x14ac:dyDescent="0.25">
      <c r="A1128" t="str">
        <f>'NumConsumers-1'!A1128</f>
        <v>RURAL</v>
      </c>
      <c r="B1128" t="str">
        <f>'NumConsumers-1'!B1128</f>
        <v>Q3</v>
      </c>
      <c r="C1128" t="str">
        <f>'NumConsumers-1'!C1128</f>
        <v>INDIA</v>
      </c>
      <c r="D1128" t="str">
        <f>'NumConsumers-1'!D1128</f>
        <v>NER</v>
      </c>
      <c r="E1128" t="str">
        <f>'NumConsumers-1'!E1128</f>
        <v>NE</v>
      </c>
      <c r="F1128">
        <f>'NumConsumers-1'!F1128</f>
        <v>2025</v>
      </c>
      <c r="G1128">
        <f>'NumConsumers-1'!G1128</f>
        <v>488939.74165842781</v>
      </c>
    </row>
    <row r="1129" spans="1:7" x14ac:dyDescent="0.25">
      <c r="A1129" t="str">
        <f>'NumConsumers-1'!A1129</f>
        <v>RURAL</v>
      </c>
      <c r="B1129" t="str">
        <f>'NumConsumers-1'!B1129</f>
        <v>Q3</v>
      </c>
      <c r="C1129" t="str">
        <f>'NumConsumers-1'!C1129</f>
        <v>INDIA</v>
      </c>
      <c r="D1129" t="str">
        <f>'NumConsumers-1'!D1129</f>
        <v>NER</v>
      </c>
      <c r="E1129" t="str">
        <f>'NumConsumers-1'!E1129</f>
        <v>NE</v>
      </c>
      <c r="F1129">
        <f>'NumConsumers-1'!F1129</f>
        <v>2026</v>
      </c>
      <c r="G1129">
        <f>'NumConsumers-1'!G1129</f>
        <v>490545.17673690553</v>
      </c>
    </row>
    <row r="1130" spans="1:7" x14ac:dyDescent="0.25">
      <c r="A1130" t="str">
        <f>'NumConsumers-1'!A1130</f>
        <v>RURAL</v>
      </c>
      <c r="B1130" t="str">
        <f>'NumConsumers-1'!B1130</f>
        <v>Q3</v>
      </c>
      <c r="C1130" t="str">
        <f>'NumConsumers-1'!C1130</f>
        <v>INDIA</v>
      </c>
      <c r="D1130" t="str">
        <f>'NumConsumers-1'!D1130</f>
        <v>NER</v>
      </c>
      <c r="E1130" t="str">
        <f>'NumConsumers-1'!E1130</f>
        <v>NE</v>
      </c>
      <c r="F1130">
        <f>'NumConsumers-1'!F1130</f>
        <v>2027</v>
      </c>
      <c r="G1130">
        <f>'NumConsumers-1'!G1130</f>
        <v>492032.81080332719</v>
      </c>
    </row>
    <row r="1131" spans="1:7" x14ac:dyDescent="0.25">
      <c r="A1131" t="str">
        <f>'NumConsumers-1'!A1131</f>
        <v>RURAL</v>
      </c>
      <c r="B1131" t="str">
        <f>'NumConsumers-1'!B1131</f>
        <v>Q3</v>
      </c>
      <c r="C1131" t="str">
        <f>'NumConsumers-1'!C1131</f>
        <v>INDIA</v>
      </c>
      <c r="D1131" t="str">
        <f>'NumConsumers-1'!D1131</f>
        <v>NER</v>
      </c>
      <c r="E1131" t="str">
        <f>'NumConsumers-1'!E1131</f>
        <v>NE</v>
      </c>
      <c r="F1131">
        <f>'NumConsumers-1'!F1131</f>
        <v>2028</v>
      </c>
      <c r="G1131">
        <f>'NumConsumers-1'!G1131</f>
        <v>493396.6015903579</v>
      </c>
    </row>
    <row r="1132" spans="1:7" x14ac:dyDescent="0.25">
      <c r="A1132" t="str">
        <f>'NumConsumers-1'!A1132</f>
        <v>RURAL</v>
      </c>
      <c r="B1132" t="str">
        <f>'NumConsumers-1'!B1132</f>
        <v>Q3</v>
      </c>
      <c r="C1132" t="str">
        <f>'NumConsumers-1'!C1132</f>
        <v>INDIA</v>
      </c>
      <c r="D1132" t="str">
        <f>'NumConsumers-1'!D1132</f>
        <v>NER</v>
      </c>
      <c r="E1132" t="str">
        <f>'NumConsumers-1'!E1132</f>
        <v>NE</v>
      </c>
      <c r="F1132">
        <f>'NumConsumers-1'!F1132</f>
        <v>2029</v>
      </c>
      <c r="G1132">
        <f>'NumConsumers-1'!G1132</f>
        <v>494630.2104005838</v>
      </c>
    </row>
    <row r="1133" spans="1:7" x14ac:dyDescent="0.25">
      <c r="A1133" t="str">
        <f>'NumConsumers-1'!A1133</f>
        <v>RURAL</v>
      </c>
      <c r="B1133" t="str">
        <f>'NumConsumers-1'!B1133</f>
        <v>Q3</v>
      </c>
      <c r="C1133" t="str">
        <f>'NumConsumers-1'!C1133</f>
        <v>INDIA</v>
      </c>
      <c r="D1133" t="str">
        <f>'NumConsumers-1'!D1133</f>
        <v>NER</v>
      </c>
      <c r="E1133" t="str">
        <f>'NumConsumers-1'!E1133</f>
        <v>NE</v>
      </c>
      <c r="F1133">
        <f>'NumConsumers-1'!F1133</f>
        <v>2030</v>
      </c>
      <c r="G1133">
        <f>'NumConsumers-1'!G1133</f>
        <v>495727.0438695887</v>
      </c>
    </row>
    <row r="1134" spans="1:7" x14ac:dyDescent="0.25">
      <c r="A1134" t="str">
        <f>'NumConsumers-1'!A1134</f>
        <v>RURAL</v>
      </c>
      <c r="B1134" t="str">
        <f>'NumConsumers-1'!B1134</f>
        <v>Q3</v>
      </c>
      <c r="C1134" t="str">
        <f>'NumConsumers-1'!C1134</f>
        <v>INDIA</v>
      </c>
      <c r="D1134" t="str">
        <f>'NumConsumers-1'!D1134</f>
        <v>NER</v>
      </c>
      <c r="E1134" t="str">
        <f>'NumConsumers-1'!E1134</f>
        <v>NE</v>
      </c>
      <c r="F1134">
        <f>'NumConsumers-1'!F1134</f>
        <v>2031</v>
      </c>
      <c r="G1134">
        <f>'NumConsumers-1'!G1134</f>
        <v>496680.34257209772</v>
      </c>
    </row>
    <row r="1135" spans="1:7" x14ac:dyDescent="0.25">
      <c r="A1135" t="str">
        <f>'NumConsumers-1'!A1135</f>
        <v>RURAL</v>
      </c>
      <c r="B1135" t="str">
        <f>'NumConsumers-1'!B1135</f>
        <v>Q4</v>
      </c>
      <c r="C1135" t="str">
        <f>'NumConsumers-1'!C1135</f>
        <v>INDIA</v>
      </c>
      <c r="D1135" t="str">
        <f>'NumConsumers-1'!D1135</f>
        <v>NER</v>
      </c>
      <c r="E1135" t="str">
        <f>'NumConsumers-1'!E1135</f>
        <v>NE</v>
      </c>
      <c r="F1135">
        <f>'NumConsumers-1'!F1135</f>
        <v>2021</v>
      </c>
      <c r="G1135">
        <f>'NumConsumers-1'!G1135</f>
        <v>481454.06168456515</v>
      </c>
    </row>
    <row r="1136" spans="1:7" x14ac:dyDescent="0.25">
      <c r="A1136" t="str">
        <f>'NumConsumers-1'!A1136</f>
        <v>RURAL</v>
      </c>
      <c r="B1136" t="str">
        <f>'NumConsumers-1'!B1136</f>
        <v>Q4</v>
      </c>
      <c r="C1136" t="str">
        <f>'NumConsumers-1'!C1136</f>
        <v>INDIA</v>
      </c>
      <c r="D1136" t="str">
        <f>'NumConsumers-1'!D1136</f>
        <v>NER</v>
      </c>
      <c r="E1136" t="str">
        <f>'NumConsumers-1'!E1136</f>
        <v>NE</v>
      </c>
      <c r="F1136">
        <f>'NumConsumers-1'!F1136</f>
        <v>2022</v>
      </c>
      <c r="G1136">
        <f>'NumConsumers-1'!G1136</f>
        <v>483474.20613303455</v>
      </c>
    </row>
    <row r="1137" spans="1:7" x14ac:dyDescent="0.25">
      <c r="A1137" t="str">
        <f>'NumConsumers-1'!A1137</f>
        <v>RURAL</v>
      </c>
      <c r="B1137" t="str">
        <f>'NumConsumers-1'!B1137</f>
        <v>Q4</v>
      </c>
      <c r="C1137" t="str">
        <f>'NumConsumers-1'!C1137</f>
        <v>INDIA</v>
      </c>
      <c r="D1137" t="str">
        <f>'NumConsumers-1'!D1137</f>
        <v>NER</v>
      </c>
      <c r="E1137" t="str">
        <f>'NumConsumers-1'!E1137</f>
        <v>NE</v>
      </c>
      <c r="F1137">
        <f>'NumConsumers-1'!F1137</f>
        <v>2023</v>
      </c>
      <c r="G1137">
        <f>'NumConsumers-1'!G1137</f>
        <v>485398.76083173545</v>
      </c>
    </row>
    <row r="1138" spans="1:7" x14ac:dyDescent="0.25">
      <c r="A1138" t="str">
        <f>'NumConsumers-1'!A1138</f>
        <v>RURAL</v>
      </c>
      <c r="B1138" t="str">
        <f>'NumConsumers-1'!B1138</f>
        <v>Q4</v>
      </c>
      <c r="C1138" t="str">
        <f>'NumConsumers-1'!C1138</f>
        <v>INDIA</v>
      </c>
      <c r="D1138" t="str">
        <f>'NumConsumers-1'!D1138</f>
        <v>NER</v>
      </c>
      <c r="E1138" t="str">
        <f>'NumConsumers-1'!E1138</f>
        <v>NE</v>
      </c>
      <c r="F1138">
        <f>'NumConsumers-1'!F1138</f>
        <v>2024</v>
      </c>
      <c r="G1138">
        <f>'NumConsumers-1'!G1138</f>
        <v>487222.39003883308</v>
      </c>
    </row>
    <row r="1139" spans="1:7" x14ac:dyDescent="0.25">
      <c r="A1139" t="str">
        <f>'NumConsumers-1'!A1139</f>
        <v>RURAL</v>
      </c>
      <c r="B1139" t="str">
        <f>'NumConsumers-1'!B1139</f>
        <v>Q4</v>
      </c>
      <c r="C1139" t="str">
        <f>'NumConsumers-1'!C1139</f>
        <v>INDIA</v>
      </c>
      <c r="D1139" t="str">
        <f>'NumConsumers-1'!D1139</f>
        <v>NER</v>
      </c>
      <c r="E1139" t="str">
        <f>'NumConsumers-1'!E1139</f>
        <v>NE</v>
      </c>
      <c r="F1139">
        <f>'NumConsumers-1'!F1139</f>
        <v>2025</v>
      </c>
      <c r="G1139">
        <f>'NumConsumers-1'!G1139</f>
        <v>488939.74165842781</v>
      </c>
    </row>
    <row r="1140" spans="1:7" x14ac:dyDescent="0.25">
      <c r="A1140" t="str">
        <f>'NumConsumers-1'!A1140</f>
        <v>RURAL</v>
      </c>
      <c r="B1140" t="str">
        <f>'NumConsumers-1'!B1140</f>
        <v>Q4</v>
      </c>
      <c r="C1140" t="str">
        <f>'NumConsumers-1'!C1140</f>
        <v>INDIA</v>
      </c>
      <c r="D1140" t="str">
        <f>'NumConsumers-1'!D1140</f>
        <v>NER</v>
      </c>
      <c r="E1140" t="str">
        <f>'NumConsumers-1'!E1140</f>
        <v>NE</v>
      </c>
      <c r="F1140">
        <f>'NumConsumers-1'!F1140</f>
        <v>2026</v>
      </c>
      <c r="G1140">
        <f>'NumConsumers-1'!G1140</f>
        <v>490545.17673690553</v>
      </c>
    </row>
    <row r="1141" spans="1:7" x14ac:dyDescent="0.25">
      <c r="A1141" t="str">
        <f>'NumConsumers-1'!A1141</f>
        <v>RURAL</v>
      </c>
      <c r="B1141" t="str">
        <f>'NumConsumers-1'!B1141</f>
        <v>Q4</v>
      </c>
      <c r="C1141" t="str">
        <f>'NumConsumers-1'!C1141</f>
        <v>INDIA</v>
      </c>
      <c r="D1141" t="str">
        <f>'NumConsumers-1'!D1141</f>
        <v>NER</v>
      </c>
      <c r="E1141" t="str">
        <f>'NumConsumers-1'!E1141</f>
        <v>NE</v>
      </c>
      <c r="F1141">
        <f>'NumConsumers-1'!F1141</f>
        <v>2027</v>
      </c>
      <c r="G1141">
        <f>'NumConsumers-1'!G1141</f>
        <v>492032.81080332719</v>
      </c>
    </row>
    <row r="1142" spans="1:7" x14ac:dyDescent="0.25">
      <c r="A1142" t="str">
        <f>'NumConsumers-1'!A1142</f>
        <v>RURAL</v>
      </c>
      <c r="B1142" t="str">
        <f>'NumConsumers-1'!B1142</f>
        <v>Q4</v>
      </c>
      <c r="C1142" t="str">
        <f>'NumConsumers-1'!C1142</f>
        <v>INDIA</v>
      </c>
      <c r="D1142" t="str">
        <f>'NumConsumers-1'!D1142</f>
        <v>NER</v>
      </c>
      <c r="E1142" t="str">
        <f>'NumConsumers-1'!E1142</f>
        <v>NE</v>
      </c>
      <c r="F1142">
        <f>'NumConsumers-1'!F1142</f>
        <v>2028</v>
      </c>
      <c r="G1142">
        <f>'NumConsumers-1'!G1142</f>
        <v>493396.6015903579</v>
      </c>
    </row>
    <row r="1143" spans="1:7" x14ac:dyDescent="0.25">
      <c r="A1143" t="str">
        <f>'NumConsumers-1'!A1143</f>
        <v>RURAL</v>
      </c>
      <c r="B1143" t="str">
        <f>'NumConsumers-1'!B1143</f>
        <v>Q4</v>
      </c>
      <c r="C1143" t="str">
        <f>'NumConsumers-1'!C1143</f>
        <v>INDIA</v>
      </c>
      <c r="D1143" t="str">
        <f>'NumConsumers-1'!D1143</f>
        <v>NER</v>
      </c>
      <c r="E1143" t="str">
        <f>'NumConsumers-1'!E1143</f>
        <v>NE</v>
      </c>
      <c r="F1143">
        <f>'NumConsumers-1'!F1143</f>
        <v>2029</v>
      </c>
      <c r="G1143">
        <f>'NumConsumers-1'!G1143</f>
        <v>494630.2104005838</v>
      </c>
    </row>
    <row r="1144" spans="1:7" x14ac:dyDescent="0.25">
      <c r="A1144" t="str">
        <f>'NumConsumers-1'!A1144</f>
        <v>RURAL</v>
      </c>
      <c r="B1144" t="str">
        <f>'NumConsumers-1'!B1144</f>
        <v>Q4</v>
      </c>
      <c r="C1144" t="str">
        <f>'NumConsumers-1'!C1144</f>
        <v>INDIA</v>
      </c>
      <c r="D1144" t="str">
        <f>'NumConsumers-1'!D1144</f>
        <v>NER</v>
      </c>
      <c r="E1144" t="str">
        <f>'NumConsumers-1'!E1144</f>
        <v>NE</v>
      </c>
      <c r="F1144">
        <f>'NumConsumers-1'!F1144</f>
        <v>2030</v>
      </c>
      <c r="G1144">
        <f>'NumConsumers-1'!G1144</f>
        <v>495727.0438695887</v>
      </c>
    </row>
    <row r="1145" spans="1:7" x14ac:dyDescent="0.25">
      <c r="A1145" t="str">
        <f>'NumConsumers-1'!A1145</f>
        <v>RURAL</v>
      </c>
      <c r="B1145" t="str">
        <f>'NumConsumers-1'!B1145</f>
        <v>Q4</v>
      </c>
      <c r="C1145" t="str">
        <f>'NumConsumers-1'!C1145</f>
        <v>INDIA</v>
      </c>
      <c r="D1145" t="str">
        <f>'NumConsumers-1'!D1145</f>
        <v>NER</v>
      </c>
      <c r="E1145" t="str">
        <f>'NumConsumers-1'!E1145</f>
        <v>NE</v>
      </c>
      <c r="F1145">
        <f>'NumConsumers-1'!F1145</f>
        <v>2031</v>
      </c>
      <c r="G1145">
        <f>'NumConsumers-1'!G1145</f>
        <v>496680.34257209772</v>
      </c>
    </row>
    <row r="1146" spans="1:7" x14ac:dyDescent="0.25">
      <c r="A1146" t="str">
        <f>'NumConsumers-1'!A1146</f>
        <v>RURAL</v>
      </c>
      <c r="B1146" t="str">
        <f>'NumConsumers-1'!B1146</f>
        <v>Q5</v>
      </c>
      <c r="C1146" t="str">
        <f>'NumConsumers-1'!C1146</f>
        <v>INDIA</v>
      </c>
      <c r="D1146" t="str">
        <f>'NumConsumers-1'!D1146</f>
        <v>NER</v>
      </c>
      <c r="E1146" t="str">
        <f>'NumConsumers-1'!E1146</f>
        <v>NE</v>
      </c>
      <c r="F1146">
        <f>'NumConsumers-1'!F1146</f>
        <v>2021</v>
      </c>
      <c r="G1146">
        <f>'NumConsumers-1'!G1146</f>
        <v>481454.06168456515</v>
      </c>
    </row>
    <row r="1147" spans="1:7" x14ac:dyDescent="0.25">
      <c r="A1147" t="str">
        <f>'NumConsumers-1'!A1147</f>
        <v>RURAL</v>
      </c>
      <c r="B1147" t="str">
        <f>'NumConsumers-1'!B1147</f>
        <v>Q5</v>
      </c>
      <c r="C1147" t="str">
        <f>'NumConsumers-1'!C1147</f>
        <v>INDIA</v>
      </c>
      <c r="D1147" t="str">
        <f>'NumConsumers-1'!D1147</f>
        <v>NER</v>
      </c>
      <c r="E1147" t="str">
        <f>'NumConsumers-1'!E1147</f>
        <v>NE</v>
      </c>
      <c r="F1147">
        <f>'NumConsumers-1'!F1147</f>
        <v>2022</v>
      </c>
      <c r="G1147">
        <f>'NumConsumers-1'!G1147</f>
        <v>483474.20613303455</v>
      </c>
    </row>
    <row r="1148" spans="1:7" x14ac:dyDescent="0.25">
      <c r="A1148" t="str">
        <f>'NumConsumers-1'!A1148</f>
        <v>RURAL</v>
      </c>
      <c r="B1148" t="str">
        <f>'NumConsumers-1'!B1148</f>
        <v>Q5</v>
      </c>
      <c r="C1148" t="str">
        <f>'NumConsumers-1'!C1148</f>
        <v>INDIA</v>
      </c>
      <c r="D1148" t="str">
        <f>'NumConsumers-1'!D1148</f>
        <v>NER</v>
      </c>
      <c r="E1148" t="str">
        <f>'NumConsumers-1'!E1148</f>
        <v>NE</v>
      </c>
      <c r="F1148">
        <f>'NumConsumers-1'!F1148</f>
        <v>2023</v>
      </c>
      <c r="G1148">
        <f>'NumConsumers-1'!G1148</f>
        <v>485398.76083173545</v>
      </c>
    </row>
    <row r="1149" spans="1:7" x14ac:dyDescent="0.25">
      <c r="A1149" t="str">
        <f>'NumConsumers-1'!A1149</f>
        <v>RURAL</v>
      </c>
      <c r="B1149" t="str">
        <f>'NumConsumers-1'!B1149</f>
        <v>Q5</v>
      </c>
      <c r="C1149" t="str">
        <f>'NumConsumers-1'!C1149</f>
        <v>INDIA</v>
      </c>
      <c r="D1149" t="str">
        <f>'NumConsumers-1'!D1149</f>
        <v>NER</v>
      </c>
      <c r="E1149" t="str">
        <f>'NumConsumers-1'!E1149</f>
        <v>NE</v>
      </c>
      <c r="F1149">
        <f>'NumConsumers-1'!F1149</f>
        <v>2024</v>
      </c>
      <c r="G1149">
        <f>'NumConsumers-1'!G1149</f>
        <v>487222.39003883308</v>
      </c>
    </row>
    <row r="1150" spans="1:7" x14ac:dyDescent="0.25">
      <c r="A1150" t="str">
        <f>'NumConsumers-1'!A1150</f>
        <v>RURAL</v>
      </c>
      <c r="B1150" t="str">
        <f>'NumConsumers-1'!B1150</f>
        <v>Q5</v>
      </c>
      <c r="C1150" t="str">
        <f>'NumConsumers-1'!C1150</f>
        <v>INDIA</v>
      </c>
      <c r="D1150" t="str">
        <f>'NumConsumers-1'!D1150</f>
        <v>NER</v>
      </c>
      <c r="E1150" t="str">
        <f>'NumConsumers-1'!E1150</f>
        <v>NE</v>
      </c>
      <c r="F1150">
        <f>'NumConsumers-1'!F1150</f>
        <v>2025</v>
      </c>
      <c r="G1150">
        <f>'NumConsumers-1'!G1150</f>
        <v>488939.74165842781</v>
      </c>
    </row>
    <row r="1151" spans="1:7" x14ac:dyDescent="0.25">
      <c r="A1151" t="str">
        <f>'NumConsumers-1'!A1151</f>
        <v>RURAL</v>
      </c>
      <c r="B1151" t="str">
        <f>'NumConsumers-1'!B1151</f>
        <v>Q5</v>
      </c>
      <c r="C1151" t="str">
        <f>'NumConsumers-1'!C1151</f>
        <v>INDIA</v>
      </c>
      <c r="D1151" t="str">
        <f>'NumConsumers-1'!D1151</f>
        <v>NER</v>
      </c>
      <c r="E1151" t="str">
        <f>'NumConsumers-1'!E1151</f>
        <v>NE</v>
      </c>
      <c r="F1151">
        <f>'NumConsumers-1'!F1151</f>
        <v>2026</v>
      </c>
      <c r="G1151">
        <f>'NumConsumers-1'!G1151</f>
        <v>490545.17673690553</v>
      </c>
    </row>
    <row r="1152" spans="1:7" x14ac:dyDescent="0.25">
      <c r="A1152" t="str">
        <f>'NumConsumers-1'!A1152</f>
        <v>RURAL</v>
      </c>
      <c r="B1152" t="str">
        <f>'NumConsumers-1'!B1152</f>
        <v>Q5</v>
      </c>
      <c r="C1152" t="str">
        <f>'NumConsumers-1'!C1152</f>
        <v>INDIA</v>
      </c>
      <c r="D1152" t="str">
        <f>'NumConsumers-1'!D1152</f>
        <v>NER</v>
      </c>
      <c r="E1152" t="str">
        <f>'NumConsumers-1'!E1152</f>
        <v>NE</v>
      </c>
      <c r="F1152">
        <f>'NumConsumers-1'!F1152</f>
        <v>2027</v>
      </c>
      <c r="G1152">
        <f>'NumConsumers-1'!G1152</f>
        <v>492032.81080332719</v>
      </c>
    </row>
    <row r="1153" spans="1:7" x14ac:dyDescent="0.25">
      <c r="A1153" t="str">
        <f>'NumConsumers-1'!A1153</f>
        <v>RURAL</v>
      </c>
      <c r="B1153" t="str">
        <f>'NumConsumers-1'!B1153</f>
        <v>Q5</v>
      </c>
      <c r="C1153" t="str">
        <f>'NumConsumers-1'!C1153</f>
        <v>INDIA</v>
      </c>
      <c r="D1153" t="str">
        <f>'NumConsumers-1'!D1153</f>
        <v>NER</v>
      </c>
      <c r="E1153" t="str">
        <f>'NumConsumers-1'!E1153</f>
        <v>NE</v>
      </c>
      <c r="F1153">
        <f>'NumConsumers-1'!F1153</f>
        <v>2028</v>
      </c>
      <c r="G1153">
        <f>'NumConsumers-1'!G1153</f>
        <v>493396.6015903579</v>
      </c>
    </row>
    <row r="1154" spans="1:7" x14ac:dyDescent="0.25">
      <c r="A1154" t="str">
        <f>'NumConsumers-1'!A1154</f>
        <v>RURAL</v>
      </c>
      <c r="B1154" t="str">
        <f>'NumConsumers-1'!B1154</f>
        <v>Q5</v>
      </c>
      <c r="C1154" t="str">
        <f>'NumConsumers-1'!C1154</f>
        <v>INDIA</v>
      </c>
      <c r="D1154" t="str">
        <f>'NumConsumers-1'!D1154</f>
        <v>NER</v>
      </c>
      <c r="E1154" t="str">
        <f>'NumConsumers-1'!E1154</f>
        <v>NE</v>
      </c>
      <c r="F1154">
        <f>'NumConsumers-1'!F1154</f>
        <v>2029</v>
      </c>
      <c r="G1154">
        <f>'NumConsumers-1'!G1154</f>
        <v>494630.2104005838</v>
      </c>
    </row>
    <row r="1155" spans="1:7" x14ac:dyDescent="0.25">
      <c r="A1155" t="str">
        <f>'NumConsumers-1'!A1155</f>
        <v>RURAL</v>
      </c>
      <c r="B1155" t="str">
        <f>'NumConsumers-1'!B1155</f>
        <v>Q5</v>
      </c>
      <c r="C1155" t="str">
        <f>'NumConsumers-1'!C1155</f>
        <v>INDIA</v>
      </c>
      <c r="D1155" t="str">
        <f>'NumConsumers-1'!D1155</f>
        <v>NER</v>
      </c>
      <c r="E1155" t="str">
        <f>'NumConsumers-1'!E1155</f>
        <v>NE</v>
      </c>
      <c r="F1155">
        <f>'NumConsumers-1'!F1155</f>
        <v>2030</v>
      </c>
      <c r="G1155">
        <f>'NumConsumers-1'!G1155</f>
        <v>495727.0438695887</v>
      </c>
    </row>
    <row r="1156" spans="1:7" x14ac:dyDescent="0.25">
      <c r="A1156" t="str">
        <f>'NumConsumers-1'!A1156</f>
        <v>RURAL</v>
      </c>
      <c r="B1156" t="str">
        <f>'NumConsumers-1'!B1156</f>
        <v>Q5</v>
      </c>
      <c r="C1156" t="str">
        <f>'NumConsumers-1'!C1156</f>
        <v>INDIA</v>
      </c>
      <c r="D1156" t="str">
        <f>'NumConsumers-1'!D1156</f>
        <v>NER</v>
      </c>
      <c r="E1156" t="str">
        <f>'NumConsumers-1'!E1156</f>
        <v>NE</v>
      </c>
      <c r="F1156">
        <f>'NumConsumers-1'!F1156</f>
        <v>2031</v>
      </c>
      <c r="G1156">
        <f>'NumConsumers-1'!G1156</f>
        <v>496680.34257209772</v>
      </c>
    </row>
    <row r="1157" spans="1:7" x14ac:dyDescent="0.25">
      <c r="A1157" t="str">
        <f>'NumConsumers-1'!A1157</f>
        <v>URBAN</v>
      </c>
      <c r="B1157" t="str">
        <f>'NumConsumers-1'!B1157</f>
        <v>Q1</v>
      </c>
      <c r="C1157" t="str">
        <f>'NumConsumers-1'!C1157</f>
        <v>INDIA</v>
      </c>
      <c r="D1157" t="str">
        <f>'NumConsumers-1'!D1157</f>
        <v>NER</v>
      </c>
      <c r="E1157" t="str">
        <f>'NumConsumers-1'!E1157</f>
        <v>NE</v>
      </c>
      <c r="F1157">
        <f>'NumConsumers-1'!F1157</f>
        <v>2021</v>
      </c>
      <c r="G1157">
        <f>'NumConsumers-1'!G1157</f>
        <v>235229.59864512464</v>
      </c>
    </row>
    <row r="1158" spans="1:7" x14ac:dyDescent="0.25">
      <c r="A1158" t="str">
        <f>'NumConsumers-1'!A1158</f>
        <v>URBAN</v>
      </c>
      <c r="B1158" t="str">
        <f>'NumConsumers-1'!B1158</f>
        <v>Q1</v>
      </c>
      <c r="C1158" t="str">
        <f>'NumConsumers-1'!C1158</f>
        <v>INDIA</v>
      </c>
      <c r="D1158" t="str">
        <f>'NumConsumers-1'!D1158</f>
        <v>NER</v>
      </c>
      <c r="E1158" t="str">
        <f>'NumConsumers-1'!E1158</f>
        <v>NE</v>
      </c>
      <c r="F1158">
        <f>'NumConsumers-1'!F1158</f>
        <v>2022</v>
      </c>
      <c r="G1158">
        <f>'NumConsumers-1'!G1158</f>
        <v>241967.70682939963</v>
      </c>
    </row>
    <row r="1159" spans="1:7" x14ac:dyDescent="0.25">
      <c r="A1159" t="str">
        <f>'NumConsumers-1'!A1159</f>
        <v>URBAN</v>
      </c>
      <c r="B1159" t="str">
        <f>'NumConsumers-1'!B1159</f>
        <v>Q1</v>
      </c>
      <c r="C1159" t="str">
        <f>'NumConsumers-1'!C1159</f>
        <v>INDIA</v>
      </c>
      <c r="D1159" t="str">
        <f>'NumConsumers-1'!D1159</f>
        <v>NER</v>
      </c>
      <c r="E1159" t="str">
        <f>'NumConsumers-1'!E1159</f>
        <v>NE</v>
      </c>
      <c r="F1159">
        <f>'NumConsumers-1'!F1159</f>
        <v>2023</v>
      </c>
      <c r="G1159">
        <f>'NumConsumers-1'!G1159</f>
        <v>248907.5448214224</v>
      </c>
    </row>
    <row r="1160" spans="1:7" x14ac:dyDescent="0.25">
      <c r="A1160" t="str">
        <f>'NumConsumers-1'!A1160</f>
        <v>URBAN</v>
      </c>
      <c r="B1160" t="str">
        <f>'NumConsumers-1'!B1160</f>
        <v>Q1</v>
      </c>
      <c r="C1160" t="str">
        <f>'NumConsumers-1'!C1160</f>
        <v>INDIA</v>
      </c>
      <c r="D1160" t="str">
        <f>'NumConsumers-1'!D1160</f>
        <v>NER</v>
      </c>
      <c r="E1160" t="str">
        <f>'NumConsumers-1'!E1160</f>
        <v>NE</v>
      </c>
      <c r="F1160">
        <f>'NumConsumers-1'!F1160</f>
        <v>2024</v>
      </c>
      <c r="G1160">
        <f>'NumConsumers-1'!G1160</f>
        <v>256055.4636533437</v>
      </c>
    </row>
    <row r="1161" spans="1:7" x14ac:dyDescent="0.25">
      <c r="A1161" t="str">
        <f>'NumConsumers-1'!A1161</f>
        <v>URBAN</v>
      </c>
      <c r="B1161" t="str">
        <f>'NumConsumers-1'!B1161</f>
        <v>Q1</v>
      </c>
      <c r="C1161" t="str">
        <f>'NumConsumers-1'!C1161</f>
        <v>INDIA</v>
      </c>
      <c r="D1161" t="str">
        <f>'NumConsumers-1'!D1161</f>
        <v>NER</v>
      </c>
      <c r="E1161" t="str">
        <f>'NumConsumers-1'!E1161</f>
        <v>NE</v>
      </c>
      <c r="F1161">
        <f>'NumConsumers-1'!F1161</f>
        <v>2025</v>
      </c>
      <c r="G1161">
        <f>'NumConsumers-1'!G1161</f>
        <v>263417.90002343763</v>
      </c>
    </row>
    <row r="1162" spans="1:7" x14ac:dyDescent="0.25">
      <c r="A1162" t="str">
        <f>'NumConsumers-1'!A1162</f>
        <v>URBAN</v>
      </c>
      <c r="B1162" t="str">
        <f>'NumConsumers-1'!B1162</f>
        <v>Q1</v>
      </c>
      <c r="C1162" t="str">
        <f>'NumConsumers-1'!C1162</f>
        <v>INDIA</v>
      </c>
      <c r="D1162" t="str">
        <f>'NumConsumers-1'!D1162</f>
        <v>NER</v>
      </c>
      <c r="E1162" t="str">
        <f>'NumConsumers-1'!E1162</f>
        <v>NE</v>
      </c>
      <c r="F1162">
        <f>'NumConsumers-1'!F1162</f>
        <v>2026</v>
      </c>
      <c r="G1162">
        <f>'NumConsumers-1'!G1162</f>
        <v>271001.56331464631</v>
      </c>
    </row>
    <row r="1163" spans="1:7" x14ac:dyDescent="0.25">
      <c r="A1163" t="str">
        <f>'NumConsumers-1'!A1163</f>
        <v>URBAN</v>
      </c>
      <c r="B1163" t="str">
        <f>'NumConsumers-1'!B1163</f>
        <v>Q1</v>
      </c>
      <c r="C1163" t="str">
        <f>'NumConsumers-1'!C1163</f>
        <v>INDIA</v>
      </c>
      <c r="D1163" t="str">
        <f>'NumConsumers-1'!D1163</f>
        <v>NER</v>
      </c>
      <c r="E1163" t="str">
        <f>'NumConsumers-1'!E1163</f>
        <v>NE</v>
      </c>
      <c r="F1163">
        <f>'NumConsumers-1'!F1163</f>
        <v>2027</v>
      </c>
      <c r="G1163">
        <f>'NumConsumers-1'!G1163</f>
        <v>278813.34416419454</v>
      </c>
    </row>
    <row r="1164" spans="1:7" x14ac:dyDescent="0.25">
      <c r="A1164" t="str">
        <f>'NumConsumers-1'!A1164</f>
        <v>URBAN</v>
      </c>
      <c r="B1164" t="str">
        <f>'NumConsumers-1'!B1164</f>
        <v>Q1</v>
      </c>
      <c r="C1164" t="str">
        <f>'NumConsumers-1'!C1164</f>
        <v>INDIA</v>
      </c>
      <c r="D1164" t="str">
        <f>'NumConsumers-1'!D1164</f>
        <v>NER</v>
      </c>
      <c r="E1164" t="str">
        <f>'NumConsumers-1'!E1164</f>
        <v>NE</v>
      </c>
      <c r="F1164">
        <f>'NumConsumers-1'!F1164</f>
        <v>2028</v>
      </c>
      <c r="G1164">
        <f>'NumConsumers-1'!G1164</f>
        <v>286860.36252313241</v>
      </c>
    </row>
    <row r="1165" spans="1:7" x14ac:dyDescent="0.25">
      <c r="A1165" t="str">
        <f>'NumConsumers-1'!A1165</f>
        <v>URBAN</v>
      </c>
      <c r="B1165" t="str">
        <f>'NumConsumers-1'!B1165</f>
        <v>Q1</v>
      </c>
      <c r="C1165" t="str">
        <f>'NumConsumers-1'!C1165</f>
        <v>INDIA</v>
      </c>
      <c r="D1165" t="str">
        <f>'NumConsumers-1'!D1165</f>
        <v>NER</v>
      </c>
      <c r="E1165" t="str">
        <f>'NumConsumers-1'!E1165</f>
        <v>NE</v>
      </c>
      <c r="F1165">
        <f>'NumConsumers-1'!F1165</f>
        <v>2029</v>
      </c>
      <c r="G1165">
        <f>'NumConsumers-1'!G1165</f>
        <v>295150.01626183215</v>
      </c>
    </row>
    <row r="1166" spans="1:7" x14ac:dyDescent="0.25">
      <c r="A1166" t="str">
        <f>'NumConsumers-1'!A1166</f>
        <v>URBAN</v>
      </c>
      <c r="B1166" t="str">
        <f>'NumConsumers-1'!B1166</f>
        <v>Q1</v>
      </c>
      <c r="C1166" t="str">
        <f>'NumConsumers-1'!C1166</f>
        <v>INDIA</v>
      </c>
      <c r="D1166" t="str">
        <f>'NumConsumers-1'!D1166</f>
        <v>NER</v>
      </c>
      <c r="E1166" t="str">
        <f>'NumConsumers-1'!E1166</f>
        <v>NE</v>
      </c>
      <c r="F1166">
        <f>'NumConsumers-1'!F1166</f>
        <v>2030</v>
      </c>
      <c r="G1166">
        <f>'NumConsumers-1'!G1166</f>
        <v>303689.88915441884</v>
      </c>
    </row>
    <row r="1167" spans="1:7" x14ac:dyDescent="0.25">
      <c r="A1167" t="str">
        <f>'NumConsumers-1'!A1167</f>
        <v>URBAN</v>
      </c>
      <c r="B1167" t="str">
        <f>'NumConsumers-1'!B1167</f>
        <v>Q1</v>
      </c>
      <c r="C1167" t="str">
        <f>'NumConsumers-1'!C1167</f>
        <v>INDIA</v>
      </c>
      <c r="D1167" t="str">
        <f>'NumConsumers-1'!D1167</f>
        <v>NER</v>
      </c>
      <c r="E1167" t="str">
        <f>'NumConsumers-1'!E1167</f>
        <v>NE</v>
      </c>
      <c r="F1167">
        <f>'NumConsumers-1'!F1167</f>
        <v>2031</v>
      </c>
      <c r="G1167">
        <f>'NumConsumers-1'!G1167</f>
        <v>312487.75204070954</v>
      </c>
    </row>
    <row r="1168" spans="1:7" x14ac:dyDescent="0.25">
      <c r="A1168" t="str">
        <f>'NumConsumers-1'!A1168</f>
        <v>URBAN</v>
      </c>
      <c r="B1168" t="str">
        <f>'NumConsumers-1'!B1168</f>
        <v>Q2</v>
      </c>
      <c r="C1168" t="str">
        <f>'NumConsumers-1'!C1168</f>
        <v>INDIA</v>
      </c>
      <c r="D1168" t="str">
        <f>'NumConsumers-1'!D1168</f>
        <v>NER</v>
      </c>
      <c r="E1168" t="str">
        <f>'NumConsumers-1'!E1168</f>
        <v>NE</v>
      </c>
      <c r="F1168">
        <f>'NumConsumers-1'!F1168</f>
        <v>2021</v>
      </c>
      <c r="G1168">
        <f>'NumConsumers-1'!G1168</f>
        <v>235229.59864512464</v>
      </c>
    </row>
    <row r="1169" spans="1:7" x14ac:dyDescent="0.25">
      <c r="A1169" t="str">
        <f>'NumConsumers-1'!A1169</f>
        <v>URBAN</v>
      </c>
      <c r="B1169" t="str">
        <f>'NumConsumers-1'!B1169</f>
        <v>Q2</v>
      </c>
      <c r="C1169" t="str">
        <f>'NumConsumers-1'!C1169</f>
        <v>INDIA</v>
      </c>
      <c r="D1169" t="str">
        <f>'NumConsumers-1'!D1169</f>
        <v>NER</v>
      </c>
      <c r="E1169" t="str">
        <f>'NumConsumers-1'!E1169</f>
        <v>NE</v>
      </c>
      <c r="F1169">
        <f>'NumConsumers-1'!F1169</f>
        <v>2022</v>
      </c>
      <c r="G1169">
        <f>'NumConsumers-1'!G1169</f>
        <v>241967.70682939963</v>
      </c>
    </row>
    <row r="1170" spans="1:7" x14ac:dyDescent="0.25">
      <c r="A1170" t="str">
        <f>'NumConsumers-1'!A1170</f>
        <v>URBAN</v>
      </c>
      <c r="B1170" t="str">
        <f>'NumConsumers-1'!B1170</f>
        <v>Q2</v>
      </c>
      <c r="C1170" t="str">
        <f>'NumConsumers-1'!C1170</f>
        <v>INDIA</v>
      </c>
      <c r="D1170" t="str">
        <f>'NumConsumers-1'!D1170</f>
        <v>NER</v>
      </c>
      <c r="E1170" t="str">
        <f>'NumConsumers-1'!E1170</f>
        <v>NE</v>
      </c>
      <c r="F1170">
        <f>'NumConsumers-1'!F1170</f>
        <v>2023</v>
      </c>
      <c r="G1170">
        <f>'NumConsumers-1'!G1170</f>
        <v>248907.5448214224</v>
      </c>
    </row>
    <row r="1171" spans="1:7" x14ac:dyDescent="0.25">
      <c r="A1171" t="str">
        <f>'NumConsumers-1'!A1171</f>
        <v>URBAN</v>
      </c>
      <c r="B1171" t="str">
        <f>'NumConsumers-1'!B1171</f>
        <v>Q2</v>
      </c>
      <c r="C1171" t="str">
        <f>'NumConsumers-1'!C1171</f>
        <v>INDIA</v>
      </c>
      <c r="D1171" t="str">
        <f>'NumConsumers-1'!D1171</f>
        <v>NER</v>
      </c>
      <c r="E1171" t="str">
        <f>'NumConsumers-1'!E1171</f>
        <v>NE</v>
      </c>
      <c r="F1171">
        <f>'NumConsumers-1'!F1171</f>
        <v>2024</v>
      </c>
      <c r="G1171">
        <f>'NumConsumers-1'!G1171</f>
        <v>256055.4636533437</v>
      </c>
    </row>
    <row r="1172" spans="1:7" x14ac:dyDescent="0.25">
      <c r="A1172" t="str">
        <f>'NumConsumers-1'!A1172</f>
        <v>URBAN</v>
      </c>
      <c r="B1172" t="str">
        <f>'NumConsumers-1'!B1172</f>
        <v>Q2</v>
      </c>
      <c r="C1172" t="str">
        <f>'NumConsumers-1'!C1172</f>
        <v>INDIA</v>
      </c>
      <c r="D1172" t="str">
        <f>'NumConsumers-1'!D1172</f>
        <v>NER</v>
      </c>
      <c r="E1172" t="str">
        <f>'NumConsumers-1'!E1172</f>
        <v>NE</v>
      </c>
      <c r="F1172">
        <f>'NumConsumers-1'!F1172</f>
        <v>2025</v>
      </c>
      <c r="G1172">
        <f>'NumConsumers-1'!G1172</f>
        <v>263417.90002343763</v>
      </c>
    </row>
    <row r="1173" spans="1:7" x14ac:dyDescent="0.25">
      <c r="A1173" t="str">
        <f>'NumConsumers-1'!A1173</f>
        <v>URBAN</v>
      </c>
      <c r="B1173" t="str">
        <f>'NumConsumers-1'!B1173</f>
        <v>Q2</v>
      </c>
      <c r="C1173" t="str">
        <f>'NumConsumers-1'!C1173</f>
        <v>INDIA</v>
      </c>
      <c r="D1173" t="str">
        <f>'NumConsumers-1'!D1173</f>
        <v>NER</v>
      </c>
      <c r="E1173" t="str">
        <f>'NumConsumers-1'!E1173</f>
        <v>NE</v>
      </c>
      <c r="F1173">
        <f>'NumConsumers-1'!F1173</f>
        <v>2026</v>
      </c>
      <c r="G1173">
        <f>'NumConsumers-1'!G1173</f>
        <v>271001.56331464631</v>
      </c>
    </row>
    <row r="1174" spans="1:7" x14ac:dyDescent="0.25">
      <c r="A1174" t="str">
        <f>'NumConsumers-1'!A1174</f>
        <v>URBAN</v>
      </c>
      <c r="B1174" t="str">
        <f>'NumConsumers-1'!B1174</f>
        <v>Q2</v>
      </c>
      <c r="C1174" t="str">
        <f>'NumConsumers-1'!C1174</f>
        <v>INDIA</v>
      </c>
      <c r="D1174" t="str">
        <f>'NumConsumers-1'!D1174</f>
        <v>NER</v>
      </c>
      <c r="E1174" t="str">
        <f>'NumConsumers-1'!E1174</f>
        <v>NE</v>
      </c>
      <c r="F1174">
        <f>'NumConsumers-1'!F1174</f>
        <v>2027</v>
      </c>
      <c r="G1174">
        <f>'NumConsumers-1'!G1174</f>
        <v>278813.34416419454</v>
      </c>
    </row>
    <row r="1175" spans="1:7" x14ac:dyDescent="0.25">
      <c r="A1175" t="str">
        <f>'NumConsumers-1'!A1175</f>
        <v>URBAN</v>
      </c>
      <c r="B1175" t="str">
        <f>'NumConsumers-1'!B1175</f>
        <v>Q2</v>
      </c>
      <c r="C1175" t="str">
        <f>'NumConsumers-1'!C1175</f>
        <v>INDIA</v>
      </c>
      <c r="D1175" t="str">
        <f>'NumConsumers-1'!D1175</f>
        <v>NER</v>
      </c>
      <c r="E1175" t="str">
        <f>'NumConsumers-1'!E1175</f>
        <v>NE</v>
      </c>
      <c r="F1175">
        <f>'NumConsumers-1'!F1175</f>
        <v>2028</v>
      </c>
      <c r="G1175">
        <f>'NumConsumers-1'!G1175</f>
        <v>286860.36252313241</v>
      </c>
    </row>
    <row r="1176" spans="1:7" x14ac:dyDescent="0.25">
      <c r="A1176" t="str">
        <f>'NumConsumers-1'!A1176</f>
        <v>URBAN</v>
      </c>
      <c r="B1176" t="str">
        <f>'NumConsumers-1'!B1176</f>
        <v>Q2</v>
      </c>
      <c r="C1176" t="str">
        <f>'NumConsumers-1'!C1176</f>
        <v>INDIA</v>
      </c>
      <c r="D1176" t="str">
        <f>'NumConsumers-1'!D1176</f>
        <v>NER</v>
      </c>
      <c r="E1176" t="str">
        <f>'NumConsumers-1'!E1176</f>
        <v>NE</v>
      </c>
      <c r="F1176">
        <f>'NumConsumers-1'!F1176</f>
        <v>2029</v>
      </c>
      <c r="G1176">
        <f>'NumConsumers-1'!G1176</f>
        <v>295150.01626183215</v>
      </c>
    </row>
    <row r="1177" spans="1:7" x14ac:dyDescent="0.25">
      <c r="A1177" t="str">
        <f>'NumConsumers-1'!A1177</f>
        <v>URBAN</v>
      </c>
      <c r="B1177" t="str">
        <f>'NumConsumers-1'!B1177</f>
        <v>Q2</v>
      </c>
      <c r="C1177" t="str">
        <f>'NumConsumers-1'!C1177</f>
        <v>INDIA</v>
      </c>
      <c r="D1177" t="str">
        <f>'NumConsumers-1'!D1177</f>
        <v>NER</v>
      </c>
      <c r="E1177" t="str">
        <f>'NumConsumers-1'!E1177</f>
        <v>NE</v>
      </c>
      <c r="F1177">
        <f>'NumConsumers-1'!F1177</f>
        <v>2030</v>
      </c>
      <c r="G1177">
        <f>'NumConsumers-1'!G1177</f>
        <v>303689.88915441884</v>
      </c>
    </row>
    <row r="1178" spans="1:7" x14ac:dyDescent="0.25">
      <c r="A1178" t="str">
        <f>'NumConsumers-1'!A1178</f>
        <v>URBAN</v>
      </c>
      <c r="B1178" t="str">
        <f>'NumConsumers-1'!B1178</f>
        <v>Q2</v>
      </c>
      <c r="C1178" t="str">
        <f>'NumConsumers-1'!C1178</f>
        <v>INDIA</v>
      </c>
      <c r="D1178" t="str">
        <f>'NumConsumers-1'!D1178</f>
        <v>NER</v>
      </c>
      <c r="E1178" t="str">
        <f>'NumConsumers-1'!E1178</f>
        <v>NE</v>
      </c>
      <c r="F1178">
        <f>'NumConsumers-1'!F1178</f>
        <v>2031</v>
      </c>
      <c r="G1178">
        <f>'NumConsumers-1'!G1178</f>
        <v>312487.75204070954</v>
      </c>
    </row>
    <row r="1179" spans="1:7" x14ac:dyDescent="0.25">
      <c r="A1179" t="str">
        <f>'NumConsumers-1'!A1179</f>
        <v>URBAN</v>
      </c>
      <c r="B1179" t="str">
        <f>'NumConsumers-1'!B1179</f>
        <v>Q3</v>
      </c>
      <c r="C1179" t="str">
        <f>'NumConsumers-1'!C1179</f>
        <v>INDIA</v>
      </c>
      <c r="D1179" t="str">
        <f>'NumConsumers-1'!D1179</f>
        <v>NER</v>
      </c>
      <c r="E1179" t="str">
        <f>'NumConsumers-1'!E1179</f>
        <v>NE</v>
      </c>
      <c r="F1179">
        <f>'NumConsumers-1'!F1179</f>
        <v>2021</v>
      </c>
      <c r="G1179">
        <f>'NumConsumers-1'!G1179</f>
        <v>235229.59864512464</v>
      </c>
    </row>
    <row r="1180" spans="1:7" x14ac:dyDescent="0.25">
      <c r="A1180" t="str">
        <f>'NumConsumers-1'!A1180</f>
        <v>URBAN</v>
      </c>
      <c r="B1180" t="str">
        <f>'NumConsumers-1'!B1180</f>
        <v>Q3</v>
      </c>
      <c r="C1180" t="str">
        <f>'NumConsumers-1'!C1180</f>
        <v>INDIA</v>
      </c>
      <c r="D1180" t="str">
        <f>'NumConsumers-1'!D1180</f>
        <v>NER</v>
      </c>
      <c r="E1180" t="str">
        <f>'NumConsumers-1'!E1180</f>
        <v>NE</v>
      </c>
      <c r="F1180">
        <f>'NumConsumers-1'!F1180</f>
        <v>2022</v>
      </c>
      <c r="G1180">
        <f>'NumConsumers-1'!G1180</f>
        <v>241967.70682939963</v>
      </c>
    </row>
    <row r="1181" spans="1:7" x14ac:dyDescent="0.25">
      <c r="A1181" t="str">
        <f>'NumConsumers-1'!A1181</f>
        <v>URBAN</v>
      </c>
      <c r="B1181" t="str">
        <f>'NumConsumers-1'!B1181</f>
        <v>Q3</v>
      </c>
      <c r="C1181" t="str">
        <f>'NumConsumers-1'!C1181</f>
        <v>INDIA</v>
      </c>
      <c r="D1181" t="str">
        <f>'NumConsumers-1'!D1181</f>
        <v>NER</v>
      </c>
      <c r="E1181" t="str">
        <f>'NumConsumers-1'!E1181</f>
        <v>NE</v>
      </c>
      <c r="F1181">
        <f>'NumConsumers-1'!F1181</f>
        <v>2023</v>
      </c>
      <c r="G1181">
        <f>'NumConsumers-1'!G1181</f>
        <v>248907.5448214224</v>
      </c>
    </row>
    <row r="1182" spans="1:7" x14ac:dyDescent="0.25">
      <c r="A1182" t="str">
        <f>'NumConsumers-1'!A1182</f>
        <v>URBAN</v>
      </c>
      <c r="B1182" t="str">
        <f>'NumConsumers-1'!B1182</f>
        <v>Q3</v>
      </c>
      <c r="C1182" t="str">
        <f>'NumConsumers-1'!C1182</f>
        <v>INDIA</v>
      </c>
      <c r="D1182" t="str">
        <f>'NumConsumers-1'!D1182</f>
        <v>NER</v>
      </c>
      <c r="E1182" t="str">
        <f>'NumConsumers-1'!E1182</f>
        <v>NE</v>
      </c>
      <c r="F1182">
        <f>'NumConsumers-1'!F1182</f>
        <v>2024</v>
      </c>
      <c r="G1182">
        <f>'NumConsumers-1'!G1182</f>
        <v>256055.4636533437</v>
      </c>
    </row>
    <row r="1183" spans="1:7" x14ac:dyDescent="0.25">
      <c r="A1183" t="str">
        <f>'NumConsumers-1'!A1183</f>
        <v>URBAN</v>
      </c>
      <c r="B1183" t="str">
        <f>'NumConsumers-1'!B1183</f>
        <v>Q3</v>
      </c>
      <c r="C1183" t="str">
        <f>'NumConsumers-1'!C1183</f>
        <v>INDIA</v>
      </c>
      <c r="D1183" t="str">
        <f>'NumConsumers-1'!D1183</f>
        <v>NER</v>
      </c>
      <c r="E1183" t="str">
        <f>'NumConsumers-1'!E1183</f>
        <v>NE</v>
      </c>
      <c r="F1183">
        <f>'NumConsumers-1'!F1183</f>
        <v>2025</v>
      </c>
      <c r="G1183">
        <f>'NumConsumers-1'!G1183</f>
        <v>263417.90002343763</v>
      </c>
    </row>
    <row r="1184" spans="1:7" x14ac:dyDescent="0.25">
      <c r="A1184" t="str">
        <f>'NumConsumers-1'!A1184</f>
        <v>URBAN</v>
      </c>
      <c r="B1184" t="str">
        <f>'NumConsumers-1'!B1184</f>
        <v>Q3</v>
      </c>
      <c r="C1184" t="str">
        <f>'NumConsumers-1'!C1184</f>
        <v>INDIA</v>
      </c>
      <c r="D1184" t="str">
        <f>'NumConsumers-1'!D1184</f>
        <v>NER</v>
      </c>
      <c r="E1184" t="str">
        <f>'NumConsumers-1'!E1184</f>
        <v>NE</v>
      </c>
      <c r="F1184">
        <f>'NumConsumers-1'!F1184</f>
        <v>2026</v>
      </c>
      <c r="G1184">
        <f>'NumConsumers-1'!G1184</f>
        <v>271001.56331464631</v>
      </c>
    </row>
    <row r="1185" spans="1:7" x14ac:dyDescent="0.25">
      <c r="A1185" t="str">
        <f>'NumConsumers-1'!A1185</f>
        <v>URBAN</v>
      </c>
      <c r="B1185" t="str">
        <f>'NumConsumers-1'!B1185</f>
        <v>Q3</v>
      </c>
      <c r="C1185" t="str">
        <f>'NumConsumers-1'!C1185</f>
        <v>INDIA</v>
      </c>
      <c r="D1185" t="str">
        <f>'NumConsumers-1'!D1185</f>
        <v>NER</v>
      </c>
      <c r="E1185" t="str">
        <f>'NumConsumers-1'!E1185</f>
        <v>NE</v>
      </c>
      <c r="F1185">
        <f>'NumConsumers-1'!F1185</f>
        <v>2027</v>
      </c>
      <c r="G1185">
        <f>'NumConsumers-1'!G1185</f>
        <v>278813.34416419454</v>
      </c>
    </row>
    <row r="1186" spans="1:7" x14ac:dyDescent="0.25">
      <c r="A1186" t="str">
        <f>'NumConsumers-1'!A1186</f>
        <v>URBAN</v>
      </c>
      <c r="B1186" t="str">
        <f>'NumConsumers-1'!B1186</f>
        <v>Q3</v>
      </c>
      <c r="C1186" t="str">
        <f>'NumConsumers-1'!C1186</f>
        <v>INDIA</v>
      </c>
      <c r="D1186" t="str">
        <f>'NumConsumers-1'!D1186</f>
        <v>NER</v>
      </c>
      <c r="E1186" t="str">
        <f>'NumConsumers-1'!E1186</f>
        <v>NE</v>
      </c>
      <c r="F1186">
        <f>'NumConsumers-1'!F1186</f>
        <v>2028</v>
      </c>
      <c r="G1186">
        <f>'NumConsumers-1'!G1186</f>
        <v>286860.36252313241</v>
      </c>
    </row>
    <row r="1187" spans="1:7" x14ac:dyDescent="0.25">
      <c r="A1187" t="str">
        <f>'NumConsumers-1'!A1187</f>
        <v>URBAN</v>
      </c>
      <c r="B1187" t="str">
        <f>'NumConsumers-1'!B1187</f>
        <v>Q3</v>
      </c>
      <c r="C1187" t="str">
        <f>'NumConsumers-1'!C1187</f>
        <v>INDIA</v>
      </c>
      <c r="D1187" t="str">
        <f>'NumConsumers-1'!D1187</f>
        <v>NER</v>
      </c>
      <c r="E1187" t="str">
        <f>'NumConsumers-1'!E1187</f>
        <v>NE</v>
      </c>
      <c r="F1187">
        <f>'NumConsumers-1'!F1187</f>
        <v>2029</v>
      </c>
      <c r="G1187">
        <f>'NumConsumers-1'!G1187</f>
        <v>295150.01626183215</v>
      </c>
    </row>
    <row r="1188" spans="1:7" x14ac:dyDescent="0.25">
      <c r="A1188" t="str">
        <f>'NumConsumers-1'!A1188</f>
        <v>URBAN</v>
      </c>
      <c r="B1188" t="str">
        <f>'NumConsumers-1'!B1188</f>
        <v>Q3</v>
      </c>
      <c r="C1188" t="str">
        <f>'NumConsumers-1'!C1188</f>
        <v>INDIA</v>
      </c>
      <c r="D1188" t="str">
        <f>'NumConsumers-1'!D1188</f>
        <v>NER</v>
      </c>
      <c r="E1188" t="str">
        <f>'NumConsumers-1'!E1188</f>
        <v>NE</v>
      </c>
      <c r="F1188">
        <f>'NumConsumers-1'!F1188</f>
        <v>2030</v>
      </c>
      <c r="G1188">
        <f>'NumConsumers-1'!G1188</f>
        <v>303689.88915441884</v>
      </c>
    </row>
    <row r="1189" spans="1:7" x14ac:dyDescent="0.25">
      <c r="A1189" t="str">
        <f>'NumConsumers-1'!A1189</f>
        <v>URBAN</v>
      </c>
      <c r="B1189" t="str">
        <f>'NumConsumers-1'!B1189</f>
        <v>Q3</v>
      </c>
      <c r="C1189" t="str">
        <f>'NumConsumers-1'!C1189</f>
        <v>INDIA</v>
      </c>
      <c r="D1189" t="str">
        <f>'NumConsumers-1'!D1189</f>
        <v>NER</v>
      </c>
      <c r="E1189" t="str">
        <f>'NumConsumers-1'!E1189</f>
        <v>NE</v>
      </c>
      <c r="F1189">
        <f>'NumConsumers-1'!F1189</f>
        <v>2031</v>
      </c>
      <c r="G1189">
        <f>'NumConsumers-1'!G1189</f>
        <v>312487.75204070954</v>
      </c>
    </row>
    <row r="1190" spans="1:7" x14ac:dyDescent="0.25">
      <c r="A1190" t="str">
        <f>'NumConsumers-1'!A1190</f>
        <v>URBAN</v>
      </c>
      <c r="B1190" t="str">
        <f>'NumConsumers-1'!B1190</f>
        <v>Q4</v>
      </c>
      <c r="C1190" t="str">
        <f>'NumConsumers-1'!C1190</f>
        <v>INDIA</v>
      </c>
      <c r="D1190" t="str">
        <f>'NumConsumers-1'!D1190</f>
        <v>NER</v>
      </c>
      <c r="E1190" t="str">
        <f>'NumConsumers-1'!E1190</f>
        <v>NE</v>
      </c>
      <c r="F1190">
        <f>'NumConsumers-1'!F1190</f>
        <v>2021</v>
      </c>
      <c r="G1190">
        <f>'NumConsumers-1'!G1190</f>
        <v>235229.59864512464</v>
      </c>
    </row>
    <row r="1191" spans="1:7" x14ac:dyDescent="0.25">
      <c r="A1191" t="str">
        <f>'NumConsumers-1'!A1191</f>
        <v>URBAN</v>
      </c>
      <c r="B1191" t="str">
        <f>'NumConsumers-1'!B1191</f>
        <v>Q4</v>
      </c>
      <c r="C1191" t="str">
        <f>'NumConsumers-1'!C1191</f>
        <v>INDIA</v>
      </c>
      <c r="D1191" t="str">
        <f>'NumConsumers-1'!D1191</f>
        <v>NER</v>
      </c>
      <c r="E1191" t="str">
        <f>'NumConsumers-1'!E1191</f>
        <v>NE</v>
      </c>
      <c r="F1191">
        <f>'NumConsumers-1'!F1191</f>
        <v>2022</v>
      </c>
      <c r="G1191">
        <f>'NumConsumers-1'!G1191</f>
        <v>241967.70682939963</v>
      </c>
    </row>
    <row r="1192" spans="1:7" x14ac:dyDescent="0.25">
      <c r="A1192" t="str">
        <f>'NumConsumers-1'!A1192</f>
        <v>URBAN</v>
      </c>
      <c r="B1192" t="str">
        <f>'NumConsumers-1'!B1192</f>
        <v>Q4</v>
      </c>
      <c r="C1192" t="str">
        <f>'NumConsumers-1'!C1192</f>
        <v>INDIA</v>
      </c>
      <c r="D1192" t="str">
        <f>'NumConsumers-1'!D1192</f>
        <v>NER</v>
      </c>
      <c r="E1192" t="str">
        <f>'NumConsumers-1'!E1192</f>
        <v>NE</v>
      </c>
      <c r="F1192">
        <f>'NumConsumers-1'!F1192</f>
        <v>2023</v>
      </c>
      <c r="G1192">
        <f>'NumConsumers-1'!G1192</f>
        <v>248907.5448214224</v>
      </c>
    </row>
    <row r="1193" spans="1:7" x14ac:dyDescent="0.25">
      <c r="A1193" t="str">
        <f>'NumConsumers-1'!A1193</f>
        <v>URBAN</v>
      </c>
      <c r="B1193" t="str">
        <f>'NumConsumers-1'!B1193</f>
        <v>Q4</v>
      </c>
      <c r="C1193" t="str">
        <f>'NumConsumers-1'!C1193</f>
        <v>INDIA</v>
      </c>
      <c r="D1193" t="str">
        <f>'NumConsumers-1'!D1193</f>
        <v>NER</v>
      </c>
      <c r="E1193" t="str">
        <f>'NumConsumers-1'!E1193</f>
        <v>NE</v>
      </c>
      <c r="F1193">
        <f>'NumConsumers-1'!F1193</f>
        <v>2024</v>
      </c>
      <c r="G1193">
        <f>'NumConsumers-1'!G1193</f>
        <v>256055.4636533437</v>
      </c>
    </row>
    <row r="1194" spans="1:7" x14ac:dyDescent="0.25">
      <c r="A1194" t="str">
        <f>'NumConsumers-1'!A1194</f>
        <v>URBAN</v>
      </c>
      <c r="B1194" t="str">
        <f>'NumConsumers-1'!B1194</f>
        <v>Q4</v>
      </c>
      <c r="C1194" t="str">
        <f>'NumConsumers-1'!C1194</f>
        <v>INDIA</v>
      </c>
      <c r="D1194" t="str">
        <f>'NumConsumers-1'!D1194</f>
        <v>NER</v>
      </c>
      <c r="E1194" t="str">
        <f>'NumConsumers-1'!E1194</f>
        <v>NE</v>
      </c>
      <c r="F1194">
        <f>'NumConsumers-1'!F1194</f>
        <v>2025</v>
      </c>
      <c r="G1194">
        <f>'NumConsumers-1'!G1194</f>
        <v>263417.90002343763</v>
      </c>
    </row>
    <row r="1195" spans="1:7" x14ac:dyDescent="0.25">
      <c r="A1195" t="str">
        <f>'NumConsumers-1'!A1195</f>
        <v>URBAN</v>
      </c>
      <c r="B1195" t="str">
        <f>'NumConsumers-1'!B1195</f>
        <v>Q4</v>
      </c>
      <c r="C1195" t="str">
        <f>'NumConsumers-1'!C1195</f>
        <v>INDIA</v>
      </c>
      <c r="D1195" t="str">
        <f>'NumConsumers-1'!D1195</f>
        <v>NER</v>
      </c>
      <c r="E1195" t="str">
        <f>'NumConsumers-1'!E1195</f>
        <v>NE</v>
      </c>
      <c r="F1195">
        <f>'NumConsumers-1'!F1195</f>
        <v>2026</v>
      </c>
      <c r="G1195">
        <f>'NumConsumers-1'!G1195</f>
        <v>271001.56331464631</v>
      </c>
    </row>
    <row r="1196" spans="1:7" x14ac:dyDescent="0.25">
      <c r="A1196" t="str">
        <f>'NumConsumers-1'!A1196</f>
        <v>URBAN</v>
      </c>
      <c r="B1196" t="str">
        <f>'NumConsumers-1'!B1196</f>
        <v>Q4</v>
      </c>
      <c r="C1196" t="str">
        <f>'NumConsumers-1'!C1196</f>
        <v>INDIA</v>
      </c>
      <c r="D1196" t="str">
        <f>'NumConsumers-1'!D1196</f>
        <v>NER</v>
      </c>
      <c r="E1196" t="str">
        <f>'NumConsumers-1'!E1196</f>
        <v>NE</v>
      </c>
      <c r="F1196">
        <f>'NumConsumers-1'!F1196</f>
        <v>2027</v>
      </c>
      <c r="G1196">
        <f>'NumConsumers-1'!G1196</f>
        <v>278813.34416419454</v>
      </c>
    </row>
    <row r="1197" spans="1:7" x14ac:dyDescent="0.25">
      <c r="A1197" t="str">
        <f>'NumConsumers-1'!A1197</f>
        <v>URBAN</v>
      </c>
      <c r="B1197" t="str">
        <f>'NumConsumers-1'!B1197</f>
        <v>Q4</v>
      </c>
      <c r="C1197" t="str">
        <f>'NumConsumers-1'!C1197</f>
        <v>INDIA</v>
      </c>
      <c r="D1197" t="str">
        <f>'NumConsumers-1'!D1197</f>
        <v>NER</v>
      </c>
      <c r="E1197" t="str">
        <f>'NumConsumers-1'!E1197</f>
        <v>NE</v>
      </c>
      <c r="F1197">
        <f>'NumConsumers-1'!F1197</f>
        <v>2028</v>
      </c>
      <c r="G1197">
        <f>'NumConsumers-1'!G1197</f>
        <v>286860.36252313241</v>
      </c>
    </row>
    <row r="1198" spans="1:7" x14ac:dyDescent="0.25">
      <c r="A1198" t="str">
        <f>'NumConsumers-1'!A1198</f>
        <v>URBAN</v>
      </c>
      <c r="B1198" t="str">
        <f>'NumConsumers-1'!B1198</f>
        <v>Q4</v>
      </c>
      <c r="C1198" t="str">
        <f>'NumConsumers-1'!C1198</f>
        <v>INDIA</v>
      </c>
      <c r="D1198" t="str">
        <f>'NumConsumers-1'!D1198</f>
        <v>NER</v>
      </c>
      <c r="E1198" t="str">
        <f>'NumConsumers-1'!E1198</f>
        <v>NE</v>
      </c>
      <c r="F1198">
        <f>'NumConsumers-1'!F1198</f>
        <v>2029</v>
      </c>
      <c r="G1198">
        <f>'NumConsumers-1'!G1198</f>
        <v>295150.01626183215</v>
      </c>
    </row>
    <row r="1199" spans="1:7" x14ac:dyDescent="0.25">
      <c r="A1199" t="str">
        <f>'NumConsumers-1'!A1199</f>
        <v>URBAN</v>
      </c>
      <c r="B1199" t="str">
        <f>'NumConsumers-1'!B1199</f>
        <v>Q4</v>
      </c>
      <c r="C1199" t="str">
        <f>'NumConsumers-1'!C1199</f>
        <v>INDIA</v>
      </c>
      <c r="D1199" t="str">
        <f>'NumConsumers-1'!D1199</f>
        <v>NER</v>
      </c>
      <c r="E1199" t="str">
        <f>'NumConsumers-1'!E1199</f>
        <v>NE</v>
      </c>
      <c r="F1199">
        <f>'NumConsumers-1'!F1199</f>
        <v>2030</v>
      </c>
      <c r="G1199">
        <f>'NumConsumers-1'!G1199</f>
        <v>303689.88915441884</v>
      </c>
    </row>
    <row r="1200" spans="1:7" x14ac:dyDescent="0.25">
      <c r="A1200" t="str">
        <f>'NumConsumers-1'!A1200</f>
        <v>URBAN</v>
      </c>
      <c r="B1200" t="str">
        <f>'NumConsumers-1'!B1200</f>
        <v>Q4</v>
      </c>
      <c r="C1200" t="str">
        <f>'NumConsumers-1'!C1200</f>
        <v>INDIA</v>
      </c>
      <c r="D1200" t="str">
        <f>'NumConsumers-1'!D1200</f>
        <v>NER</v>
      </c>
      <c r="E1200" t="str">
        <f>'NumConsumers-1'!E1200</f>
        <v>NE</v>
      </c>
      <c r="F1200">
        <f>'NumConsumers-1'!F1200</f>
        <v>2031</v>
      </c>
      <c r="G1200">
        <f>'NumConsumers-1'!G1200</f>
        <v>312487.75204070954</v>
      </c>
    </row>
    <row r="1201" spans="1:7" x14ac:dyDescent="0.25">
      <c r="A1201" t="str">
        <f>'NumConsumers-1'!A1201</f>
        <v>URBAN</v>
      </c>
      <c r="B1201" t="str">
        <f>'NumConsumers-1'!B1201</f>
        <v>Q5</v>
      </c>
      <c r="C1201" t="str">
        <f>'NumConsumers-1'!C1201</f>
        <v>INDIA</v>
      </c>
      <c r="D1201" t="str">
        <f>'NumConsumers-1'!D1201</f>
        <v>NER</v>
      </c>
      <c r="E1201" t="str">
        <f>'NumConsumers-1'!E1201</f>
        <v>NE</v>
      </c>
      <c r="F1201">
        <f>'NumConsumers-1'!F1201</f>
        <v>2021</v>
      </c>
      <c r="G1201">
        <f>'NumConsumers-1'!G1201</f>
        <v>235229.59864512464</v>
      </c>
    </row>
    <row r="1202" spans="1:7" x14ac:dyDescent="0.25">
      <c r="A1202" t="str">
        <f>'NumConsumers-1'!A1202</f>
        <v>URBAN</v>
      </c>
      <c r="B1202" t="str">
        <f>'NumConsumers-1'!B1202</f>
        <v>Q5</v>
      </c>
      <c r="C1202" t="str">
        <f>'NumConsumers-1'!C1202</f>
        <v>INDIA</v>
      </c>
      <c r="D1202" t="str">
        <f>'NumConsumers-1'!D1202</f>
        <v>NER</v>
      </c>
      <c r="E1202" t="str">
        <f>'NumConsumers-1'!E1202</f>
        <v>NE</v>
      </c>
      <c r="F1202">
        <f>'NumConsumers-1'!F1202</f>
        <v>2022</v>
      </c>
      <c r="G1202">
        <f>'NumConsumers-1'!G1202</f>
        <v>241967.70682939963</v>
      </c>
    </row>
    <row r="1203" spans="1:7" x14ac:dyDescent="0.25">
      <c r="A1203" t="str">
        <f>'NumConsumers-1'!A1203</f>
        <v>URBAN</v>
      </c>
      <c r="B1203" t="str">
        <f>'NumConsumers-1'!B1203</f>
        <v>Q5</v>
      </c>
      <c r="C1203" t="str">
        <f>'NumConsumers-1'!C1203</f>
        <v>INDIA</v>
      </c>
      <c r="D1203" t="str">
        <f>'NumConsumers-1'!D1203</f>
        <v>NER</v>
      </c>
      <c r="E1203" t="str">
        <f>'NumConsumers-1'!E1203</f>
        <v>NE</v>
      </c>
      <c r="F1203">
        <f>'NumConsumers-1'!F1203</f>
        <v>2023</v>
      </c>
      <c r="G1203">
        <f>'NumConsumers-1'!G1203</f>
        <v>248907.5448214224</v>
      </c>
    </row>
    <row r="1204" spans="1:7" x14ac:dyDescent="0.25">
      <c r="A1204" t="str">
        <f>'NumConsumers-1'!A1204</f>
        <v>URBAN</v>
      </c>
      <c r="B1204" t="str">
        <f>'NumConsumers-1'!B1204</f>
        <v>Q5</v>
      </c>
      <c r="C1204" t="str">
        <f>'NumConsumers-1'!C1204</f>
        <v>INDIA</v>
      </c>
      <c r="D1204" t="str">
        <f>'NumConsumers-1'!D1204</f>
        <v>NER</v>
      </c>
      <c r="E1204" t="str">
        <f>'NumConsumers-1'!E1204</f>
        <v>NE</v>
      </c>
      <c r="F1204">
        <f>'NumConsumers-1'!F1204</f>
        <v>2024</v>
      </c>
      <c r="G1204">
        <f>'NumConsumers-1'!G1204</f>
        <v>256055.4636533437</v>
      </c>
    </row>
    <row r="1205" spans="1:7" x14ac:dyDescent="0.25">
      <c r="A1205" t="str">
        <f>'NumConsumers-1'!A1205</f>
        <v>URBAN</v>
      </c>
      <c r="B1205" t="str">
        <f>'NumConsumers-1'!B1205</f>
        <v>Q5</v>
      </c>
      <c r="C1205" t="str">
        <f>'NumConsumers-1'!C1205</f>
        <v>INDIA</v>
      </c>
      <c r="D1205" t="str">
        <f>'NumConsumers-1'!D1205</f>
        <v>NER</v>
      </c>
      <c r="E1205" t="str">
        <f>'NumConsumers-1'!E1205</f>
        <v>NE</v>
      </c>
      <c r="F1205">
        <f>'NumConsumers-1'!F1205</f>
        <v>2025</v>
      </c>
      <c r="G1205">
        <f>'NumConsumers-1'!G1205</f>
        <v>263417.90002343763</v>
      </c>
    </row>
    <row r="1206" spans="1:7" x14ac:dyDescent="0.25">
      <c r="A1206" t="str">
        <f>'NumConsumers-1'!A1206</f>
        <v>URBAN</v>
      </c>
      <c r="B1206" t="str">
        <f>'NumConsumers-1'!B1206</f>
        <v>Q5</v>
      </c>
      <c r="C1206" t="str">
        <f>'NumConsumers-1'!C1206</f>
        <v>INDIA</v>
      </c>
      <c r="D1206" t="str">
        <f>'NumConsumers-1'!D1206</f>
        <v>NER</v>
      </c>
      <c r="E1206" t="str">
        <f>'NumConsumers-1'!E1206</f>
        <v>NE</v>
      </c>
      <c r="F1206">
        <f>'NumConsumers-1'!F1206</f>
        <v>2026</v>
      </c>
      <c r="G1206">
        <f>'NumConsumers-1'!G1206</f>
        <v>271001.56331464631</v>
      </c>
    </row>
    <row r="1207" spans="1:7" x14ac:dyDescent="0.25">
      <c r="A1207" t="str">
        <f>'NumConsumers-1'!A1207</f>
        <v>URBAN</v>
      </c>
      <c r="B1207" t="str">
        <f>'NumConsumers-1'!B1207</f>
        <v>Q5</v>
      </c>
      <c r="C1207" t="str">
        <f>'NumConsumers-1'!C1207</f>
        <v>INDIA</v>
      </c>
      <c r="D1207" t="str">
        <f>'NumConsumers-1'!D1207</f>
        <v>NER</v>
      </c>
      <c r="E1207" t="str">
        <f>'NumConsumers-1'!E1207</f>
        <v>NE</v>
      </c>
      <c r="F1207">
        <f>'NumConsumers-1'!F1207</f>
        <v>2027</v>
      </c>
      <c r="G1207">
        <f>'NumConsumers-1'!G1207</f>
        <v>278813.34416419454</v>
      </c>
    </row>
    <row r="1208" spans="1:7" x14ac:dyDescent="0.25">
      <c r="A1208" t="str">
        <f>'NumConsumers-1'!A1208</f>
        <v>URBAN</v>
      </c>
      <c r="B1208" t="str">
        <f>'NumConsumers-1'!B1208</f>
        <v>Q5</v>
      </c>
      <c r="C1208" t="str">
        <f>'NumConsumers-1'!C1208</f>
        <v>INDIA</v>
      </c>
      <c r="D1208" t="str">
        <f>'NumConsumers-1'!D1208</f>
        <v>NER</v>
      </c>
      <c r="E1208" t="str">
        <f>'NumConsumers-1'!E1208</f>
        <v>NE</v>
      </c>
      <c r="F1208">
        <f>'NumConsumers-1'!F1208</f>
        <v>2028</v>
      </c>
      <c r="G1208">
        <f>'NumConsumers-1'!G1208</f>
        <v>286860.36252313241</v>
      </c>
    </row>
    <row r="1209" spans="1:7" x14ac:dyDescent="0.25">
      <c r="A1209" t="str">
        <f>'NumConsumers-1'!A1209</f>
        <v>URBAN</v>
      </c>
      <c r="B1209" t="str">
        <f>'NumConsumers-1'!B1209</f>
        <v>Q5</v>
      </c>
      <c r="C1209" t="str">
        <f>'NumConsumers-1'!C1209</f>
        <v>INDIA</v>
      </c>
      <c r="D1209" t="str">
        <f>'NumConsumers-1'!D1209</f>
        <v>NER</v>
      </c>
      <c r="E1209" t="str">
        <f>'NumConsumers-1'!E1209</f>
        <v>NE</v>
      </c>
      <c r="F1209">
        <f>'NumConsumers-1'!F1209</f>
        <v>2029</v>
      </c>
      <c r="G1209">
        <f>'NumConsumers-1'!G1209</f>
        <v>295150.01626183215</v>
      </c>
    </row>
    <row r="1210" spans="1:7" x14ac:dyDescent="0.25">
      <c r="A1210" t="str">
        <f>'NumConsumers-1'!A1210</f>
        <v>URBAN</v>
      </c>
      <c r="B1210" t="str">
        <f>'NumConsumers-1'!B1210</f>
        <v>Q5</v>
      </c>
      <c r="C1210" t="str">
        <f>'NumConsumers-1'!C1210</f>
        <v>INDIA</v>
      </c>
      <c r="D1210" t="str">
        <f>'NumConsumers-1'!D1210</f>
        <v>NER</v>
      </c>
      <c r="E1210" t="str">
        <f>'NumConsumers-1'!E1210</f>
        <v>NE</v>
      </c>
      <c r="F1210">
        <f>'NumConsumers-1'!F1210</f>
        <v>2030</v>
      </c>
      <c r="G1210">
        <f>'NumConsumers-1'!G1210</f>
        <v>303689.88915441884</v>
      </c>
    </row>
    <row r="1211" spans="1:7" x14ac:dyDescent="0.25">
      <c r="A1211" t="str">
        <f>'NumConsumers-1'!A1211</f>
        <v>URBAN</v>
      </c>
      <c r="B1211" t="str">
        <f>'NumConsumers-1'!B1211</f>
        <v>Q5</v>
      </c>
      <c r="C1211" t="str">
        <f>'NumConsumers-1'!C1211</f>
        <v>INDIA</v>
      </c>
      <c r="D1211" t="str">
        <f>'NumConsumers-1'!D1211</f>
        <v>NER</v>
      </c>
      <c r="E1211" t="str">
        <f>'NumConsumers-1'!E1211</f>
        <v>NE</v>
      </c>
      <c r="F1211">
        <f>'NumConsumers-1'!F1211</f>
        <v>2031</v>
      </c>
      <c r="G1211">
        <f>'NumConsumers-1'!G1211</f>
        <v>312487.75204070954</v>
      </c>
    </row>
    <row r="1212" spans="1:7" x14ac:dyDescent="0.25">
      <c r="A1212" t="str">
        <f>'NumConsumers-1'!A1212</f>
        <v>RURAL</v>
      </c>
      <c r="B1212" t="str">
        <f>'NumConsumers-1'!B1212</f>
        <v>Q1</v>
      </c>
      <c r="C1212" t="str">
        <f>'NumConsumers-1'!C1212</f>
        <v>INDIA</v>
      </c>
      <c r="D1212" t="str">
        <f>'NumConsumers-1'!D1212</f>
        <v>NER</v>
      </c>
      <c r="E1212" t="str">
        <f>'NumConsumers-1'!E1212</f>
        <v>AS</v>
      </c>
      <c r="F1212">
        <f>'NumConsumers-1'!F1212</f>
        <v>2021</v>
      </c>
      <c r="G1212">
        <f>'NumConsumers-1'!G1212</f>
        <v>1213606.6109516157</v>
      </c>
    </row>
    <row r="1213" spans="1:7" x14ac:dyDescent="0.25">
      <c r="A1213" t="str">
        <f>'NumConsumers-1'!A1213</f>
        <v>RURAL</v>
      </c>
      <c r="B1213" t="str">
        <f>'NumConsumers-1'!B1213</f>
        <v>Q1</v>
      </c>
      <c r="C1213" t="str">
        <f>'NumConsumers-1'!C1213</f>
        <v>INDIA</v>
      </c>
      <c r="D1213" t="str">
        <f>'NumConsumers-1'!D1213</f>
        <v>NER</v>
      </c>
      <c r="E1213" t="str">
        <f>'NumConsumers-1'!E1213</f>
        <v>AS</v>
      </c>
      <c r="F1213">
        <f>'NumConsumers-1'!F1213</f>
        <v>2022</v>
      </c>
      <c r="G1213">
        <f>'NumConsumers-1'!G1213</f>
        <v>1228888.4957971857</v>
      </c>
    </row>
    <row r="1214" spans="1:7" x14ac:dyDescent="0.25">
      <c r="A1214" t="str">
        <f>'NumConsumers-1'!A1214</f>
        <v>RURAL</v>
      </c>
      <c r="B1214" t="str">
        <f>'NumConsumers-1'!B1214</f>
        <v>Q1</v>
      </c>
      <c r="C1214" t="str">
        <f>'NumConsumers-1'!C1214</f>
        <v>INDIA</v>
      </c>
      <c r="D1214" t="str">
        <f>'NumConsumers-1'!D1214</f>
        <v>NER</v>
      </c>
      <c r="E1214" t="str">
        <f>'NumConsumers-1'!E1214</f>
        <v>AS</v>
      </c>
      <c r="F1214">
        <f>'NumConsumers-1'!F1214</f>
        <v>2023</v>
      </c>
      <c r="G1214">
        <f>'NumConsumers-1'!G1214</f>
        <v>1244196.50058301</v>
      </c>
    </row>
    <row r="1215" spans="1:7" x14ac:dyDescent="0.25">
      <c r="A1215" t="str">
        <f>'NumConsumers-1'!A1215</f>
        <v>RURAL</v>
      </c>
      <c r="B1215" t="str">
        <f>'NumConsumers-1'!B1215</f>
        <v>Q1</v>
      </c>
      <c r="C1215" t="str">
        <f>'NumConsumers-1'!C1215</f>
        <v>INDIA</v>
      </c>
      <c r="D1215" t="str">
        <f>'NumConsumers-1'!D1215</f>
        <v>NER</v>
      </c>
      <c r="E1215" t="str">
        <f>'NumConsumers-1'!E1215</f>
        <v>AS</v>
      </c>
      <c r="F1215">
        <f>'NumConsumers-1'!F1215</f>
        <v>2024</v>
      </c>
      <c r="G1215">
        <f>'NumConsumers-1'!G1215</f>
        <v>1259524.7989144782</v>
      </c>
    </row>
    <row r="1216" spans="1:7" x14ac:dyDescent="0.25">
      <c r="A1216" t="str">
        <f>'NumConsumers-1'!A1216</f>
        <v>RURAL</v>
      </c>
      <c r="B1216" t="str">
        <f>'NumConsumers-1'!B1216</f>
        <v>Q1</v>
      </c>
      <c r="C1216" t="str">
        <f>'NumConsumers-1'!C1216</f>
        <v>INDIA</v>
      </c>
      <c r="D1216" t="str">
        <f>'NumConsumers-1'!D1216</f>
        <v>NER</v>
      </c>
      <c r="E1216" t="str">
        <f>'NumConsumers-1'!E1216</f>
        <v>AS</v>
      </c>
      <c r="F1216">
        <f>'NumConsumers-1'!F1216</f>
        <v>2025</v>
      </c>
      <c r="G1216">
        <f>'NumConsumers-1'!G1216</f>
        <v>1274867.5274525846</v>
      </c>
    </row>
    <row r="1217" spans="1:7" x14ac:dyDescent="0.25">
      <c r="A1217" t="str">
        <f>'NumConsumers-1'!A1217</f>
        <v>RURAL</v>
      </c>
      <c r="B1217" t="str">
        <f>'NumConsumers-1'!B1217</f>
        <v>Q1</v>
      </c>
      <c r="C1217" t="str">
        <f>'NumConsumers-1'!C1217</f>
        <v>INDIA</v>
      </c>
      <c r="D1217" t="str">
        <f>'NumConsumers-1'!D1217</f>
        <v>NER</v>
      </c>
      <c r="E1217" t="str">
        <f>'NumConsumers-1'!E1217</f>
        <v>AS</v>
      </c>
      <c r="F1217">
        <f>'NumConsumers-1'!F1217</f>
        <v>2026</v>
      </c>
      <c r="G1217">
        <f>'NumConsumers-1'!G1217</f>
        <v>1290218.3537096672</v>
      </c>
    </row>
    <row r="1218" spans="1:7" x14ac:dyDescent="0.25">
      <c r="A1218" t="str">
        <f>'NumConsumers-1'!A1218</f>
        <v>RURAL</v>
      </c>
      <c r="B1218" t="str">
        <f>'NumConsumers-1'!B1218</f>
        <v>Q1</v>
      </c>
      <c r="C1218" t="str">
        <f>'NumConsumers-1'!C1218</f>
        <v>INDIA</v>
      </c>
      <c r="D1218" t="str">
        <f>'NumConsumers-1'!D1218</f>
        <v>NER</v>
      </c>
      <c r="E1218" t="str">
        <f>'NumConsumers-1'!E1218</f>
        <v>AS</v>
      </c>
      <c r="F1218">
        <f>'NumConsumers-1'!F1218</f>
        <v>2027</v>
      </c>
      <c r="G1218">
        <f>'NumConsumers-1'!G1218</f>
        <v>1305570.8174303861</v>
      </c>
    </row>
    <row r="1219" spans="1:7" x14ac:dyDescent="0.25">
      <c r="A1219" t="str">
        <f>'NumConsumers-1'!A1219</f>
        <v>RURAL</v>
      </c>
      <c r="B1219" t="str">
        <f>'NumConsumers-1'!B1219</f>
        <v>Q1</v>
      </c>
      <c r="C1219" t="str">
        <f>'NumConsumers-1'!C1219</f>
        <v>INDIA</v>
      </c>
      <c r="D1219" t="str">
        <f>'NumConsumers-1'!D1219</f>
        <v>NER</v>
      </c>
      <c r="E1219" t="str">
        <f>'NumConsumers-1'!E1219</f>
        <v>AS</v>
      </c>
      <c r="F1219">
        <f>'NumConsumers-1'!F1219</f>
        <v>2028</v>
      </c>
      <c r="G1219">
        <f>'NumConsumers-1'!G1219</f>
        <v>1320918.2873679798</v>
      </c>
    </row>
    <row r="1220" spans="1:7" x14ac:dyDescent="0.25">
      <c r="A1220" t="str">
        <f>'NumConsumers-1'!A1220</f>
        <v>RURAL</v>
      </c>
      <c r="B1220" t="str">
        <f>'NumConsumers-1'!B1220</f>
        <v>Q1</v>
      </c>
      <c r="C1220" t="str">
        <f>'NumConsumers-1'!C1220</f>
        <v>INDIA</v>
      </c>
      <c r="D1220" t="str">
        <f>'NumConsumers-1'!D1220</f>
        <v>NER</v>
      </c>
      <c r="E1220" t="str">
        <f>'NumConsumers-1'!E1220</f>
        <v>AS</v>
      </c>
      <c r="F1220">
        <f>'NumConsumers-1'!F1220</f>
        <v>2029</v>
      </c>
      <c r="G1220">
        <f>'NumConsumers-1'!G1220</f>
        <v>1336253.7399264157</v>
      </c>
    </row>
    <row r="1221" spans="1:7" x14ac:dyDescent="0.25">
      <c r="A1221" t="str">
        <f>'NumConsumers-1'!A1221</f>
        <v>RURAL</v>
      </c>
      <c r="B1221" t="str">
        <f>'NumConsumers-1'!B1221</f>
        <v>Q1</v>
      </c>
      <c r="C1221" t="str">
        <f>'NumConsumers-1'!C1221</f>
        <v>INDIA</v>
      </c>
      <c r="D1221" t="str">
        <f>'NumConsumers-1'!D1221</f>
        <v>NER</v>
      </c>
      <c r="E1221" t="str">
        <f>'NumConsumers-1'!E1221</f>
        <v>AS</v>
      </c>
      <c r="F1221">
        <f>'NumConsumers-1'!F1221</f>
        <v>2030</v>
      </c>
      <c r="G1221">
        <f>'NumConsumers-1'!G1221</f>
        <v>1351569.9308904521</v>
      </c>
    </row>
    <row r="1222" spans="1:7" x14ac:dyDescent="0.25">
      <c r="A1222" t="str">
        <f>'NumConsumers-1'!A1222</f>
        <v>RURAL</v>
      </c>
      <c r="B1222" t="str">
        <f>'NumConsumers-1'!B1222</f>
        <v>Q1</v>
      </c>
      <c r="C1222" t="str">
        <f>'NumConsumers-1'!C1222</f>
        <v>INDIA</v>
      </c>
      <c r="D1222" t="str">
        <f>'NumConsumers-1'!D1222</f>
        <v>NER</v>
      </c>
      <c r="E1222" t="str">
        <f>'NumConsumers-1'!E1222</f>
        <v>AS</v>
      </c>
      <c r="F1222">
        <f>'NumConsumers-1'!F1222</f>
        <v>2031</v>
      </c>
      <c r="G1222">
        <f>'NumConsumers-1'!G1222</f>
        <v>1366859.3940876815</v>
      </c>
    </row>
    <row r="1223" spans="1:7" x14ac:dyDescent="0.25">
      <c r="A1223" t="str">
        <f>'NumConsumers-1'!A1223</f>
        <v>RURAL</v>
      </c>
      <c r="B1223" t="str">
        <f>'NumConsumers-1'!B1223</f>
        <v>Q2</v>
      </c>
      <c r="C1223" t="str">
        <f>'NumConsumers-1'!C1223</f>
        <v>INDIA</v>
      </c>
      <c r="D1223" t="str">
        <f>'NumConsumers-1'!D1223</f>
        <v>NER</v>
      </c>
      <c r="E1223" t="str">
        <f>'NumConsumers-1'!E1223</f>
        <v>AS</v>
      </c>
      <c r="F1223">
        <f>'NumConsumers-1'!F1223</f>
        <v>2021</v>
      </c>
      <c r="G1223">
        <f>'NumConsumers-1'!G1223</f>
        <v>1213606.6109516157</v>
      </c>
    </row>
    <row r="1224" spans="1:7" x14ac:dyDescent="0.25">
      <c r="A1224" t="str">
        <f>'NumConsumers-1'!A1224</f>
        <v>RURAL</v>
      </c>
      <c r="B1224" t="str">
        <f>'NumConsumers-1'!B1224</f>
        <v>Q2</v>
      </c>
      <c r="C1224" t="str">
        <f>'NumConsumers-1'!C1224</f>
        <v>INDIA</v>
      </c>
      <c r="D1224" t="str">
        <f>'NumConsumers-1'!D1224</f>
        <v>NER</v>
      </c>
      <c r="E1224" t="str">
        <f>'NumConsumers-1'!E1224</f>
        <v>AS</v>
      </c>
      <c r="F1224">
        <f>'NumConsumers-1'!F1224</f>
        <v>2022</v>
      </c>
      <c r="G1224">
        <f>'NumConsumers-1'!G1224</f>
        <v>1228888.4957971857</v>
      </c>
    </row>
    <row r="1225" spans="1:7" x14ac:dyDescent="0.25">
      <c r="A1225" t="str">
        <f>'NumConsumers-1'!A1225</f>
        <v>RURAL</v>
      </c>
      <c r="B1225" t="str">
        <f>'NumConsumers-1'!B1225</f>
        <v>Q2</v>
      </c>
      <c r="C1225" t="str">
        <f>'NumConsumers-1'!C1225</f>
        <v>INDIA</v>
      </c>
      <c r="D1225" t="str">
        <f>'NumConsumers-1'!D1225</f>
        <v>NER</v>
      </c>
      <c r="E1225" t="str">
        <f>'NumConsumers-1'!E1225</f>
        <v>AS</v>
      </c>
      <c r="F1225">
        <f>'NumConsumers-1'!F1225</f>
        <v>2023</v>
      </c>
      <c r="G1225">
        <f>'NumConsumers-1'!G1225</f>
        <v>1244196.50058301</v>
      </c>
    </row>
    <row r="1226" spans="1:7" x14ac:dyDescent="0.25">
      <c r="A1226" t="str">
        <f>'NumConsumers-1'!A1226</f>
        <v>RURAL</v>
      </c>
      <c r="B1226" t="str">
        <f>'NumConsumers-1'!B1226</f>
        <v>Q2</v>
      </c>
      <c r="C1226" t="str">
        <f>'NumConsumers-1'!C1226</f>
        <v>INDIA</v>
      </c>
      <c r="D1226" t="str">
        <f>'NumConsumers-1'!D1226</f>
        <v>NER</v>
      </c>
      <c r="E1226" t="str">
        <f>'NumConsumers-1'!E1226</f>
        <v>AS</v>
      </c>
      <c r="F1226">
        <f>'NumConsumers-1'!F1226</f>
        <v>2024</v>
      </c>
      <c r="G1226">
        <f>'NumConsumers-1'!G1226</f>
        <v>1259524.7989144782</v>
      </c>
    </row>
    <row r="1227" spans="1:7" x14ac:dyDescent="0.25">
      <c r="A1227" t="str">
        <f>'NumConsumers-1'!A1227</f>
        <v>RURAL</v>
      </c>
      <c r="B1227" t="str">
        <f>'NumConsumers-1'!B1227</f>
        <v>Q2</v>
      </c>
      <c r="C1227" t="str">
        <f>'NumConsumers-1'!C1227</f>
        <v>INDIA</v>
      </c>
      <c r="D1227" t="str">
        <f>'NumConsumers-1'!D1227</f>
        <v>NER</v>
      </c>
      <c r="E1227" t="str">
        <f>'NumConsumers-1'!E1227</f>
        <v>AS</v>
      </c>
      <c r="F1227">
        <f>'NumConsumers-1'!F1227</f>
        <v>2025</v>
      </c>
      <c r="G1227">
        <f>'NumConsumers-1'!G1227</f>
        <v>1274867.5274525846</v>
      </c>
    </row>
    <row r="1228" spans="1:7" x14ac:dyDescent="0.25">
      <c r="A1228" t="str">
        <f>'NumConsumers-1'!A1228</f>
        <v>RURAL</v>
      </c>
      <c r="B1228" t="str">
        <f>'NumConsumers-1'!B1228</f>
        <v>Q2</v>
      </c>
      <c r="C1228" t="str">
        <f>'NumConsumers-1'!C1228</f>
        <v>INDIA</v>
      </c>
      <c r="D1228" t="str">
        <f>'NumConsumers-1'!D1228</f>
        <v>NER</v>
      </c>
      <c r="E1228" t="str">
        <f>'NumConsumers-1'!E1228</f>
        <v>AS</v>
      </c>
      <c r="F1228">
        <f>'NumConsumers-1'!F1228</f>
        <v>2026</v>
      </c>
      <c r="G1228">
        <f>'NumConsumers-1'!G1228</f>
        <v>1290218.3537096672</v>
      </c>
    </row>
    <row r="1229" spans="1:7" x14ac:dyDescent="0.25">
      <c r="A1229" t="str">
        <f>'NumConsumers-1'!A1229</f>
        <v>RURAL</v>
      </c>
      <c r="B1229" t="str">
        <f>'NumConsumers-1'!B1229</f>
        <v>Q2</v>
      </c>
      <c r="C1229" t="str">
        <f>'NumConsumers-1'!C1229</f>
        <v>INDIA</v>
      </c>
      <c r="D1229" t="str">
        <f>'NumConsumers-1'!D1229</f>
        <v>NER</v>
      </c>
      <c r="E1229" t="str">
        <f>'NumConsumers-1'!E1229</f>
        <v>AS</v>
      </c>
      <c r="F1229">
        <f>'NumConsumers-1'!F1229</f>
        <v>2027</v>
      </c>
      <c r="G1229">
        <f>'NumConsumers-1'!G1229</f>
        <v>1305570.8174303861</v>
      </c>
    </row>
    <row r="1230" spans="1:7" x14ac:dyDescent="0.25">
      <c r="A1230" t="str">
        <f>'NumConsumers-1'!A1230</f>
        <v>RURAL</v>
      </c>
      <c r="B1230" t="str">
        <f>'NumConsumers-1'!B1230</f>
        <v>Q2</v>
      </c>
      <c r="C1230" t="str">
        <f>'NumConsumers-1'!C1230</f>
        <v>INDIA</v>
      </c>
      <c r="D1230" t="str">
        <f>'NumConsumers-1'!D1230</f>
        <v>NER</v>
      </c>
      <c r="E1230" t="str">
        <f>'NumConsumers-1'!E1230</f>
        <v>AS</v>
      </c>
      <c r="F1230">
        <f>'NumConsumers-1'!F1230</f>
        <v>2028</v>
      </c>
      <c r="G1230">
        <f>'NumConsumers-1'!G1230</f>
        <v>1320918.2873679798</v>
      </c>
    </row>
    <row r="1231" spans="1:7" x14ac:dyDescent="0.25">
      <c r="A1231" t="str">
        <f>'NumConsumers-1'!A1231</f>
        <v>RURAL</v>
      </c>
      <c r="B1231" t="str">
        <f>'NumConsumers-1'!B1231</f>
        <v>Q2</v>
      </c>
      <c r="C1231" t="str">
        <f>'NumConsumers-1'!C1231</f>
        <v>INDIA</v>
      </c>
      <c r="D1231" t="str">
        <f>'NumConsumers-1'!D1231</f>
        <v>NER</v>
      </c>
      <c r="E1231" t="str">
        <f>'NumConsumers-1'!E1231</f>
        <v>AS</v>
      </c>
      <c r="F1231">
        <f>'NumConsumers-1'!F1231</f>
        <v>2029</v>
      </c>
      <c r="G1231">
        <f>'NumConsumers-1'!G1231</f>
        <v>1336253.7399264157</v>
      </c>
    </row>
    <row r="1232" spans="1:7" x14ac:dyDescent="0.25">
      <c r="A1232" t="str">
        <f>'NumConsumers-1'!A1232</f>
        <v>RURAL</v>
      </c>
      <c r="B1232" t="str">
        <f>'NumConsumers-1'!B1232</f>
        <v>Q2</v>
      </c>
      <c r="C1232" t="str">
        <f>'NumConsumers-1'!C1232</f>
        <v>INDIA</v>
      </c>
      <c r="D1232" t="str">
        <f>'NumConsumers-1'!D1232</f>
        <v>NER</v>
      </c>
      <c r="E1232" t="str">
        <f>'NumConsumers-1'!E1232</f>
        <v>AS</v>
      </c>
      <c r="F1232">
        <f>'NumConsumers-1'!F1232</f>
        <v>2030</v>
      </c>
      <c r="G1232">
        <f>'NumConsumers-1'!G1232</f>
        <v>1351569.9308904521</v>
      </c>
    </row>
    <row r="1233" spans="1:7" x14ac:dyDescent="0.25">
      <c r="A1233" t="str">
        <f>'NumConsumers-1'!A1233</f>
        <v>RURAL</v>
      </c>
      <c r="B1233" t="str">
        <f>'NumConsumers-1'!B1233</f>
        <v>Q2</v>
      </c>
      <c r="C1233" t="str">
        <f>'NumConsumers-1'!C1233</f>
        <v>INDIA</v>
      </c>
      <c r="D1233" t="str">
        <f>'NumConsumers-1'!D1233</f>
        <v>NER</v>
      </c>
      <c r="E1233" t="str">
        <f>'NumConsumers-1'!E1233</f>
        <v>AS</v>
      </c>
      <c r="F1233">
        <f>'NumConsumers-1'!F1233</f>
        <v>2031</v>
      </c>
      <c r="G1233">
        <f>'NumConsumers-1'!G1233</f>
        <v>1366859.3940876815</v>
      </c>
    </row>
    <row r="1234" spans="1:7" x14ac:dyDescent="0.25">
      <c r="A1234" t="str">
        <f>'NumConsumers-1'!A1234</f>
        <v>RURAL</v>
      </c>
      <c r="B1234" t="str">
        <f>'NumConsumers-1'!B1234</f>
        <v>Q3</v>
      </c>
      <c r="C1234" t="str">
        <f>'NumConsumers-1'!C1234</f>
        <v>INDIA</v>
      </c>
      <c r="D1234" t="str">
        <f>'NumConsumers-1'!D1234</f>
        <v>NER</v>
      </c>
      <c r="E1234" t="str">
        <f>'NumConsumers-1'!E1234</f>
        <v>AS</v>
      </c>
      <c r="F1234">
        <f>'NumConsumers-1'!F1234</f>
        <v>2021</v>
      </c>
      <c r="G1234">
        <f>'NumConsumers-1'!G1234</f>
        <v>1213606.6109516157</v>
      </c>
    </row>
    <row r="1235" spans="1:7" x14ac:dyDescent="0.25">
      <c r="A1235" t="str">
        <f>'NumConsumers-1'!A1235</f>
        <v>RURAL</v>
      </c>
      <c r="B1235" t="str">
        <f>'NumConsumers-1'!B1235</f>
        <v>Q3</v>
      </c>
      <c r="C1235" t="str">
        <f>'NumConsumers-1'!C1235</f>
        <v>INDIA</v>
      </c>
      <c r="D1235" t="str">
        <f>'NumConsumers-1'!D1235</f>
        <v>NER</v>
      </c>
      <c r="E1235" t="str">
        <f>'NumConsumers-1'!E1235</f>
        <v>AS</v>
      </c>
      <c r="F1235">
        <f>'NumConsumers-1'!F1235</f>
        <v>2022</v>
      </c>
      <c r="G1235">
        <f>'NumConsumers-1'!G1235</f>
        <v>1228888.4957971857</v>
      </c>
    </row>
    <row r="1236" spans="1:7" x14ac:dyDescent="0.25">
      <c r="A1236" t="str">
        <f>'NumConsumers-1'!A1236</f>
        <v>RURAL</v>
      </c>
      <c r="B1236" t="str">
        <f>'NumConsumers-1'!B1236</f>
        <v>Q3</v>
      </c>
      <c r="C1236" t="str">
        <f>'NumConsumers-1'!C1236</f>
        <v>INDIA</v>
      </c>
      <c r="D1236" t="str">
        <f>'NumConsumers-1'!D1236</f>
        <v>NER</v>
      </c>
      <c r="E1236" t="str">
        <f>'NumConsumers-1'!E1236</f>
        <v>AS</v>
      </c>
      <c r="F1236">
        <f>'NumConsumers-1'!F1236</f>
        <v>2023</v>
      </c>
      <c r="G1236">
        <f>'NumConsumers-1'!G1236</f>
        <v>1244196.50058301</v>
      </c>
    </row>
    <row r="1237" spans="1:7" x14ac:dyDescent="0.25">
      <c r="A1237" t="str">
        <f>'NumConsumers-1'!A1237</f>
        <v>RURAL</v>
      </c>
      <c r="B1237" t="str">
        <f>'NumConsumers-1'!B1237</f>
        <v>Q3</v>
      </c>
      <c r="C1237" t="str">
        <f>'NumConsumers-1'!C1237</f>
        <v>INDIA</v>
      </c>
      <c r="D1237" t="str">
        <f>'NumConsumers-1'!D1237</f>
        <v>NER</v>
      </c>
      <c r="E1237" t="str">
        <f>'NumConsumers-1'!E1237</f>
        <v>AS</v>
      </c>
      <c r="F1237">
        <f>'NumConsumers-1'!F1237</f>
        <v>2024</v>
      </c>
      <c r="G1237">
        <f>'NumConsumers-1'!G1237</f>
        <v>1259524.7989144782</v>
      </c>
    </row>
    <row r="1238" spans="1:7" x14ac:dyDescent="0.25">
      <c r="A1238" t="str">
        <f>'NumConsumers-1'!A1238</f>
        <v>RURAL</v>
      </c>
      <c r="B1238" t="str">
        <f>'NumConsumers-1'!B1238</f>
        <v>Q3</v>
      </c>
      <c r="C1238" t="str">
        <f>'NumConsumers-1'!C1238</f>
        <v>INDIA</v>
      </c>
      <c r="D1238" t="str">
        <f>'NumConsumers-1'!D1238</f>
        <v>NER</v>
      </c>
      <c r="E1238" t="str">
        <f>'NumConsumers-1'!E1238</f>
        <v>AS</v>
      </c>
      <c r="F1238">
        <f>'NumConsumers-1'!F1238</f>
        <v>2025</v>
      </c>
      <c r="G1238">
        <f>'NumConsumers-1'!G1238</f>
        <v>1274867.5274525846</v>
      </c>
    </row>
    <row r="1239" spans="1:7" x14ac:dyDescent="0.25">
      <c r="A1239" t="str">
        <f>'NumConsumers-1'!A1239</f>
        <v>RURAL</v>
      </c>
      <c r="B1239" t="str">
        <f>'NumConsumers-1'!B1239</f>
        <v>Q3</v>
      </c>
      <c r="C1239" t="str">
        <f>'NumConsumers-1'!C1239</f>
        <v>INDIA</v>
      </c>
      <c r="D1239" t="str">
        <f>'NumConsumers-1'!D1239</f>
        <v>NER</v>
      </c>
      <c r="E1239" t="str">
        <f>'NumConsumers-1'!E1239</f>
        <v>AS</v>
      </c>
      <c r="F1239">
        <f>'NumConsumers-1'!F1239</f>
        <v>2026</v>
      </c>
      <c r="G1239">
        <f>'NumConsumers-1'!G1239</f>
        <v>1290218.3537096672</v>
      </c>
    </row>
    <row r="1240" spans="1:7" x14ac:dyDescent="0.25">
      <c r="A1240" t="str">
        <f>'NumConsumers-1'!A1240</f>
        <v>RURAL</v>
      </c>
      <c r="B1240" t="str">
        <f>'NumConsumers-1'!B1240</f>
        <v>Q3</v>
      </c>
      <c r="C1240" t="str">
        <f>'NumConsumers-1'!C1240</f>
        <v>INDIA</v>
      </c>
      <c r="D1240" t="str">
        <f>'NumConsumers-1'!D1240</f>
        <v>NER</v>
      </c>
      <c r="E1240" t="str">
        <f>'NumConsumers-1'!E1240</f>
        <v>AS</v>
      </c>
      <c r="F1240">
        <f>'NumConsumers-1'!F1240</f>
        <v>2027</v>
      </c>
      <c r="G1240">
        <f>'NumConsumers-1'!G1240</f>
        <v>1305570.8174303861</v>
      </c>
    </row>
    <row r="1241" spans="1:7" x14ac:dyDescent="0.25">
      <c r="A1241" t="str">
        <f>'NumConsumers-1'!A1241</f>
        <v>RURAL</v>
      </c>
      <c r="B1241" t="str">
        <f>'NumConsumers-1'!B1241</f>
        <v>Q3</v>
      </c>
      <c r="C1241" t="str">
        <f>'NumConsumers-1'!C1241</f>
        <v>INDIA</v>
      </c>
      <c r="D1241" t="str">
        <f>'NumConsumers-1'!D1241</f>
        <v>NER</v>
      </c>
      <c r="E1241" t="str">
        <f>'NumConsumers-1'!E1241</f>
        <v>AS</v>
      </c>
      <c r="F1241">
        <f>'NumConsumers-1'!F1241</f>
        <v>2028</v>
      </c>
      <c r="G1241">
        <f>'NumConsumers-1'!G1241</f>
        <v>1320918.2873679798</v>
      </c>
    </row>
    <row r="1242" spans="1:7" x14ac:dyDescent="0.25">
      <c r="A1242" t="str">
        <f>'NumConsumers-1'!A1242</f>
        <v>RURAL</v>
      </c>
      <c r="B1242" t="str">
        <f>'NumConsumers-1'!B1242</f>
        <v>Q3</v>
      </c>
      <c r="C1242" t="str">
        <f>'NumConsumers-1'!C1242</f>
        <v>INDIA</v>
      </c>
      <c r="D1242" t="str">
        <f>'NumConsumers-1'!D1242</f>
        <v>NER</v>
      </c>
      <c r="E1242" t="str">
        <f>'NumConsumers-1'!E1242</f>
        <v>AS</v>
      </c>
      <c r="F1242">
        <f>'NumConsumers-1'!F1242</f>
        <v>2029</v>
      </c>
      <c r="G1242">
        <f>'NumConsumers-1'!G1242</f>
        <v>1336253.7399264157</v>
      </c>
    </row>
    <row r="1243" spans="1:7" x14ac:dyDescent="0.25">
      <c r="A1243" t="str">
        <f>'NumConsumers-1'!A1243</f>
        <v>RURAL</v>
      </c>
      <c r="B1243" t="str">
        <f>'NumConsumers-1'!B1243</f>
        <v>Q3</v>
      </c>
      <c r="C1243" t="str">
        <f>'NumConsumers-1'!C1243</f>
        <v>INDIA</v>
      </c>
      <c r="D1243" t="str">
        <f>'NumConsumers-1'!D1243</f>
        <v>NER</v>
      </c>
      <c r="E1243" t="str">
        <f>'NumConsumers-1'!E1243</f>
        <v>AS</v>
      </c>
      <c r="F1243">
        <f>'NumConsumers-1'!F1243</f>
        <v>2030</v>
      </c>
      <c r="G1243">
        <f>'NumConsumers-1'!G1243</f>
        <v>1351569.9308904521</v>
      </c>
    </row>
    <row r="1244" spans="1:7" x14ac:dyDescent="0.25">
      <c r="A1244" t="str">
        <f>'NumConsumers-1'!A1244</f>
        <v>RURAL</v>
      </c>
      <c r="B1244" t="str">
        <f>'NumConsumers-1'!B1244</f>
        <v>Q3</v>
      </c>
      <c r="C1244" t="str">
        <f>'NumConsumers-1'!C1244</f>
        <v>INDIA</v>
      </c>
      <c r="D1244" t="str">
        <f>'NumConsumers-1'!D1244</f>
        <v>NER</v>
      </c>
      <c r="E1244" t="str">
        <f>'NumConsumers-1'!E1244</f>
        <v>AS</v>
      </c>
      <c r="F1244">
        <f>'NumConsumers-1'!F1244</f>
        <v>2031</v>
      </c>
      <c r="G1244">
        <f>'NumConsumers-1'!G1244</f>
        <v>1366859.3940876815</v>
      </c>
    </row>
    <row r="1245" spans="1:7" x14ac:dyDescent="0.25">
      <c r="A1245" t="str">
        <f>'NumConsumers-1'!A1245</f>
        <v>RURAL</v>
      </c>
      <c r="B1245" t="str">
        <f>'NumConsumers-1'!B1245</f>
        <v>Q4</v>
      </c>
      <c r="C1245" t="str">
        <f>'NumConsumers-1'!C1245</f>
        <v>INDIA</v>
      </c>
      <c r="D1245" t="str">
        <f>'NumConsumers-1'!D1245</f>
        <v>NER</v>
      </c>
      <c r="E1245" t="str">
        <f>'NumConsumers-1'!E1245</f>
        <v>AS</v>
      </c>
      <c r="F1245">
        <f>'NumConsumers-1'!F1245</f>
        <v>2021</v>
      </c>
      <c r="G1245">
        <f>'NumConsumers-1'!G1245</f>
        <v>1213606.6109516157</v>
      </c>
    </row>
    <row r="1246" spans="1:7" x14ac:dyDescent="0.25">
      <c r="A1246" t="str">
        <f>'NumConsumers-1'!A1246</f>
        <v>RURAL</v>
      </c>
      <c r="B1246" t="str">
        <f>'NumConsumers-1'!B1246</f>
        <v>Q4</v>
      </c>
      <c r="C1246" t="str">
        <f>'NumConsumers-1'!C1246</f>
        <v>INDIA</v>
      </c>
      <c r="D1246" t="str">
        <f>'NumConsumers-1'!D1246</f>
        <v>NER</v>
      </c>
      <c r="E1246" t="str">
        <f>'NumConsumers-1'!E1246</f>
        <v>AS</v>
      </c>
      <c r="F1246">
        <f>'NumConsumers-1'!F1246</f>
        <v>2022</v>
      </c>
      <c r="G1246">
        <f>'NumConsumers-1'!G1246</f>
        <v>1228888.4957971857</v>
      </c>
    </row>
    <row r="1247" spans="1:7" x14ac:dyDescent="0.25">
      <c r="A1247" t="str">
        <f>'NumConsumers-1'!A1247</f>
        <v>RURAL</v>
      </c>
      <c r="B1247" t="str">
        <f>'NumConsumers-1'!B1247</f>
        <v>Q4</v>
      </c>
      <c r="C1247" t="str">
        <f>'NumConsumers-1'!C1247</f>
        <v>INDIA</v>
      </c>
      <c r="D1247" t="str">
        <f>'NumConsumers-1'!D1247</f>
        <v>NER</v>
      </c>
      <c r="E1247" t="str">
        <f>'NumConsumers-1'!E1247</f>
        <v>AS</v>
      </c>
      <c r="F1247">
        <f>'NumConsumers-1'!F1247</f>
        <v>2023</v>
      </c>
      <c r="G1247">
        <f>'NumConsumers-1'!G1247</f>
        <v>1244196.50058301</v>
      </c>
    </row>
    <row r="1248" spans="1:7" x14ac:dyDescent="0.25">
      <c r="A1248" t="str">
        <f>'NumConsumers-1'!A1248</f>
        <v>RURAL</v>
      </c>
      <c r="B1248" t="str">
        <f>'NumConsumers-1'!B1248</f>
        <v>Q4</v>
      </c>
      <c r="C1248" t="str">
        <f>'NumConsumers-1'!C1248</f>
        <v>INDIA</v>
      </c>
      <c r="D1248" t="str">
        <f>'NumConsumers-1'!D1248</f>
        <v>NER</v>
      </c>
      <c r="E1248" t="str">
        <f>'NumConsumers-1'!E1248</f>
        <v>AS</v>
      </c>
      <c r="F1248">
        <f>'NumConsumers-1'!F1248</f>
        <v>2024</v>
      </c>
      <c r="G1248">
        <f>'NumConsumers-1'!G1248</f>
        <v>1259524.7989144782</v>
      </c>
    </row>
    <row r="1249" spans="1:7" x14ac:dyDescent="0.25">
      <c r="A1249" t="str">
        <f>'NumConsumers-1'!A1249</f>
        <v>RURAL</v>
      </c>
      <c r="B1249" t="str">
        <f>'NumConsumers-1'!B1249</f>
        <v>Q4</v>
      </c>
      <c r="C1249" t="str">
        <f>'NumConsumers-1'!C1249</f>
        <v>INDIA</v>
      </c>
      <c r="D1249" t="str">
        <f>'NumConsumers-1'!D1249</f>
        <v>NER</v>
      </c>
      <c r="E1249" t="str">
        <f>'NumConsumers-1'!E1249</f>
        <v>AS</v>
      </c>
      <c r="F1249">
        <f>'NumConsumers-1'!F1249</f>
        <v>2025</v>
      </c>
      <c r="G1249">
        <f>'NumConsumers-1'!G1249</f>
        <v>1274867.5274525846</v>
      </c>
    </row>
    <row r="1250" spans="1:7" x14ac:dyDescent="0.25">
      <c r="A1250" t="str">
        <f>'NumConsumers-1'!A1250</f>
        <v>RURAL</v>
      </c>
      <c r="B1250" t="str">
        <f>'NumConsumers-1'!B1250</f>
        <v>Q4</v>
      </c>
      <c r="C1250" t="str">
        <f>'NumConsumers-1'!C1250</f>
        <v>INDIA</v>
      </c>
      <c r="D1250" t="str">
        <f>'NumConsumers-1'!D1250</f>
        <v>NER</v>
      </c>
      <c r="E1250" t="str">
        <f>'NumConsumers-1'!E1250</f>
        <v>AS</v>
      </c>
      <c r="F1250">
        <f>'NumConsumers-1'!F1250</f>
        <v>2026</v>
      </c>
      <c r="G1250">
        <f>'NumConsumers-1'!G1250</f>
        <v>1290218.3537096672</v>
      </c>
    </row>
    <row r="1251" spans="1:7" x14ac:dyDescent="0.25">
      <c r="A1251" t="str">
        <f>'NumConsumers-1'!A1251</f>
        <v>RURAL</v>
      </c>
      <c r="B1251" t="str">
        <f>'NumConsumers-1'!B1251</f>
        <v>Q4</v>
      </c>
      <c r="C1251" t="str">
        <f>'NumConsumers-1'!C1251</f>
        <v>INDIA</v>
      </c>
      <c r="D1251" t="str">
        <f>'NumConsumers-1'!D1251</f>
        <v>NER</v>
      </c>
      <c r="E1251" t="str">
        <f>'NumConsumers-1'!E1251</f>
        <v>AS</v>
      </c>
      <c r="F1251">
        <f>'NumConsumers-1'!F1251</f>
        <v>2027</v>
      </c>
      <c r="G1251">
        <f>'NumConsumers-1'!G1251</f>
        <v>1305570.8174303861</v>
      </c>
    </row>
    <row r="1252" spans="1:7" x14ac:dyDescent="0.25">
      <c r="A1252" t="str">
        <f>'NumConsumers-1'!A1252</f>
        <v>RURAL</v>
      </c>
      <c r="B1252" t="str">
        <f>'NumConsumers-1'!B1252</f>
        <v>Q4</v>
      </c>
      <c r="C1252" t="str">
        <f>'NumConsumers-1'!C1252</f>
        <v>INDIA</v>
      </c>
      <c r="D1252" t="str">
        <f>'NumConsumers-1'!D1252</f>
        <v>NER</v>
      </c>
      <c r="E1252" t="str">
        <f>'NumConsumers-1'!E1252</f>
        <v>AS</v>
      </c>
      <c r="F1252">
        <f>'NumConsumers-1'!F1252</f>
        <v>2028</v>
      </c>
      <c r="G1252">
        <f>'NumConsumers-1'!G1252</f>
        <v>1320918.2873679798</v>
      </c>
    </row>
    <row r="1253" spans="1:7" x14ac:dyDescent="0.25">
      <c r="A1253" t="str">
        <f>'NumConsumers-1'!A1253</f>
        <v>RURAL</v>
      </c>
      <c r="B1253" t="str">
        <f>'NumConsumers-1'!B1253</f>
        <v>Q4</v>
      </c>
      <c r="C1253" t="str">
        <f>'NumConsumers-1'!C1253</f>
        <v>INDIA</v>
      </c>
      <c r="D1253" t="str">
        <f>'NumConsumers-1'!D1253</f>
        <v>NER</v>
      </c>
      <c r="E1253" t="str">
        <f>'NumConsumers-1'!E1253</f>
        <v>AS</v>
      </c>
      <c r="F1253">
        <f>'NumConsumers-1'!F1253</f>
        <v>2029</v>
      </c>
      <c r="G1253">
        <f>'NumConsumers-1'!G1253</f>
        <v>1336253.7399264157</v>
      </c>
    </row>
    <row r="1254" spans="1:7" x14ac:dyDescent="0.25">
      <c r="A1254" t="str">
        <f>'NumConsumers-1'!A1254</f>
        <v>RURAL</v>
      </c>
      <c r="B1254" t="str">
        <f>'NumConsumers-1'!B1254</f>
        <v>Q4</v>
      </c>
      <c r="C1254" t="str">
        <f>'NumConsumers-1'!C1254</f>
        <v>INDIA</v>
      </c>
      <c r="D1254" t="str">
        <f>'NumConsumers-1'!D1254</f>
        <v>NER</v>
      </c>
      <c r="E1254" t="str">
        <f>'NumConsumers-1'!E1254</f>
        <v>AS</v>
      </c>
      <c r="F1254">
        <f>'NumConsumers-1'!F1254</f>
        <v>2030</v>
      </c>
      <c r="G1254">
        <f>'NumConsumers-1'!G1254</f>
        <v>1351569.9308904521</v>
      </c>
    </row>
    <row r="1255" spans="1:7" x14ac:dyDescent="0.25">
      <c r="A1255" t="str">
        <f>'NumConsumers-1'!A1255</f>
        <v>RURAL</v>
      </c>
      <c r="B1255" t="str">
        <f>'NumConsumers-1'!B1255</f>
        <v>Q4</v>
      </c>
      <c r="C1255" t="str">
        <f>'NumConsumers-1'!C1255</f>
        <v>INDIA</v>
      </c>
      <c r="D1255" t="str">
        <f>'NumConsumers-1'!D1255</f>
        <v>NER</v>
      </c>
      <c r="E1255" t="str">
        <f>'NumConsumers-1'!E1255</f>
        <v>AS</v>
      </c>
      <c r="F1255">
        <f>'NumConsumers-1'!F1255</f>
        <v>2031</v>
      </c>
      <c r="G1255">
        <f>'NumConsumers-1'!G1255</f>
        <v>1366859.3940876815</v>
      </c>
    </row>
    <row r="1256" spans="1:7" x14ac:dyDescent="0.25">
      <c r="A1256" t="str">
        <f>'NumConsumers-1'!A1256</f>
        <v>RURAL</v>
      </c>
      <c r="B1256" t="str">
        <f>'NumConsumers-1'!B1256</f>
        <v>Q5</v>
      </c>
      <c r="C1256" t="str">
        <f>'NumConsumers-1'!C1256</f>
        <v>INDIA</v>
      </c>
      <c r="D1256" t="str">
        <f>'NumConsumers-1'!D1256</f>
        <v>NER</v>
      </c>
      <c r="E1256" t="str">
        <f>'NumConsumers-1'!E1256</f>
        <v>AS</v>
      </c>
      <c r="F1256">
        <f>'NumConsumers-1'!F1256</f>
        <v>2021</v>
      </c>
      <c r="G1256">
        <f>'NumConsumers-1'!G1256</f>
        <v>1213606.6109516157</v>
      </c>
    </row>
    <row r="1257" spans="1:7" x14ac:dyDescent="0.25">
      <c r="A1257" t="str">
        <f>'NumConsumers-1'!A1257</f>
        <v>RURAL</v>
      </c>
      <c r="B1257" t="str">
        <f>'NumConsumers-1'!B1257</f>
        <v>Q5</v>
      </c>
      <c r="C1257" t="str">
        <f>'NumConsumers-1'!C1257</f>
        <v>INDIA</v>
      </c>
      <c r="D1257" t="str">
        <f>'NumConsumers-1'!D1257</f>
        <v>NER</v>
      </c>
      <c r="E1257" t="str">
        <f>'NumConsumers-1'!E1257</f>
        <v>AS</v>
      </c>
      <c r="F1257">
        <f>'NumConsumers-1'!F1257</f>
        <v>2022</v>
      </c>
      <c r="G1257">
        <f>'NumConsumers-1'!G1257</f>
        <v>1228888.4957971857</v>
      </c>
    </row>
    <row r="1258" spans="1:7" x14ac:dyDescent="0.25">
      <c r="A1258" t="str">
        <f>'NumConsumers-1'!A1258</f>
        <v>RURAL</v>
      </c>
      <c r="B1258" t="str">
        <f>'NumConsumers-1'!B1258</f>
        <v>Q5</v>
      </c>
      <c r="C1258" t="str">
        <f>'NumConsumers-1'!C1258</f>
        <v>INDIA</v>
      </c>
      <c r="D1258" t="str">
        <f>'NumConsumers-1'!D1258</f>
        <v>NER</v>
      </c>
      <c r="E1258" t="str">
        <f>'NumConsumers-1'!E1258</f>
        <v>AS</v>
      </c>
      <c r="F1258">
        <f>'NumConsumers-1'!F1258</f>
        <v>2023</v>
      </c>
      <c r="G1258">
        <f>'NumConsumers-1'!G1258</f>
        <v>1244196.50058301</v>
      </c>
    </row>
    <row r="1259" spans="1:7" x14ac:dyDescent="0.25">
      <c r="A1259" t="str">
        <f>'NumConsumers-1'!A1259</f>
        <v>RURAL</v>
      </c>
      <c r="B1259" t="str">
        <f>'NumConsumers-1'!B1259</f>
        <v>Q5</v>
      </c>
      <c r="C1259" t="str">
        <f>'NumConsumers-1'!C1259</f>
        <v>INDIA</v>
      </c>
      <c r="D1259" t="str">
        <f>'NumConsumers-1'!D1259</f>
        <v>NER</v>
      </c>
      <c r="E1259" t="str">
        <f>'NumConsumers-1'!E1259</f>
        <v>AS</v>
      </c>
      <c r="F1259">
        <f>'NumConsumers-1'!F1259</f>
        <v>2024</v>
      </c>
      <c r="G1259">
        <f>'NumConsumers-1'!G1259</f>
        <v>1259524.7989144782</v>
      </c>
    </row>
    <row r="1260" spans="1:7" x14ac:dyDescent="0.25">
      <c r="A1260" t="str">
        <f>'NumConsumers-1'!A1260</f>
        <v>RURAL</v>
      </c>
      <c r="B1260" t="str">
        <f>'NumConsumers-1'!B1260</f>
        <v>Q5</v>
      </c>
      <c r="C1260" t="str">
        <f>'NumConsumers-1'!C1260</f>
        <v>INDIA</v>
      </c>
      <c r="D1260" t="str">
        <f>'NumConsumers-1'!D1260</f>
        <v>NER</v>
      </c>
      <c r="E1260" t="str">
        <f>'NumConsumers-1'!E1260</f>
        <v>AS</v>
      </c>
      <c r="F1260">
        <f>'NumConsumers-1'!F1260</f>
        <v>2025</v>
      </c>
      <c r="G1260">
        <f>'NumConsumers-1'!G1260</f>
        <v>1274867.5274525846</v>
      </c>
    </row>
    <row r="1261" spans="1:7" x14ac:dyDescent="0.25">
      <c r="A1261" t="str">
        <f>'NumConsumers-1'!A1261</f>
        <v>RURAL</v>
      </c>
      <c r="B1261" t="str">
        <f>'NumConsumers-1'!B1261</f>
        <v>Q5</v>
      </c>
      <c r="C1261" t="str">
        <f>'NumConsumers-1'!C1261</f>
        <v>INDIA</v>
      </c>
      <c r="D1261" t="str">
        <f>'NumConsumers-1'!D1261</f>
        <v>NER</v>
      </c>
      <c r="E1261" t="str">
        <f>'NumConsumers-1'!E1261</f>
        <v>AS</v>
      </c>
      <c r="F1261">
        <f>'NumConsumers-1'!F1261</f>
        <v>2026</v>
      </c>
      <c r="G1261">
        <f>'NumConsumers-1'!G1261</f>
        <v>1290218.3537096672</v>
      </c>
    </row>
    <row r="1262" spans="1:7" x14ac:dyDescent="0.25">
      <c r="A1262" t="str">
        <f>'NumConsumers-1'!A1262</f>
        <v>RURAL</v>
      </c>
      <c r="B1262" t="str">
        <f>'NumConsumers-1'!B1262</f>
        <v>Q5</v>
      </c>
      <c r="C1262" t="str">
        <f>'NumConsumers-1'!C1262</f>
        <v>INDIA</v>
      </c>
      <c r="D1262" t="str">
        <f>'NumConsumers-1'!D1262</f>
        <v>NER</v>
      </c>
      <c r="E1262" t="str">
        <f>'NumConsumers-1'!E1262</f>
        <v>AS</v>
      </c>
      <c r="F1262">
        <f>'NumConsumers-1'!F1262</f>
        <v>2027</v>
      </c>
      <c r="G1262">
        <f>'NumConsumers-1'!G1262</f>
        <v>1305570.8174303861</v>
      </c>
    </row>
    <row r="1263" spans="1:7" x14ac:dyDescent="0.25">
      <c r="A1263" t="str">
        <f>'NumConsumers-1'!A1263</f>
        <v>RURAL</v>
      </c>
      <c r="B1263" t="str">
        <f>'NumConsumers-1'!B1263</f>
        <v>Q5</v>
      </c>
      <c r="C1263" t="str">
        <f>'NumConsumers-1'!C1263</f>
        <v>INDIA</v>
      </c>
      <c r="D1263" t="str">
        <f>'NumConsumers-1'!D1263</f>
        <v>NER</v>
      </c>
      <c r="E1263" t="str">
        <f>'NumConsumers-1'!E1263</f>
        <v>AS</v>
      </c>
      <c r="F1263">
        <f>'NumConsumers-1'!F1263</f>
        <v>2028</v>
      </c>
      <c r="G1263">
        <f>'NumConsumers-1'!G1263</f>
        <v>1320918.2873679798</v>
      </c>
    </row>
    <row r="1264" spans="1:7" x14ac:dyDescent="0.25">
      <c r="A1264" t="str">
        <f>'NumConsumers-1'!A1264</f>
        <v>RURAL</v>
      </c>
      <c r="B1264" t="str">
        <f>'NumConsumers-1'!B1264</f>
        <v>Q5</v>
      </c>
      <c r="C1264" t="str">
        <f>'NumConsumers-1'!C1264</f>
        <v>INDIA</v>
      </c>
      <c r="D1264" t="str">
        <f>'NumConsumers-1'!D1264</f>
        <v>NER</v>
      </c>
      <c r="E1264" t="str">
        <f>'NumConsumers-1'!E1264</f>
        <v>AS</v>
      </c>
      <c r="F1264">
        <f>'NumConsumers-1'!F1264</f>
        <v>2029</v>
      </c>
      <c r="G1264">
        <f>'NumConsumers-1'!G1264</f>
        <v>1336253.7399264157</v>
      </c>
    </row>
    <row r="1265" spans="1:7" x14ac:dyDescent="0.25">
      <c r="A1265" t="str">
        <f>'NumConsumers-1'!A1265</f>
        <v>RURAL</v>
      </c>
      <c r="B1265" t="str">
        <f>'NumConsumers-1'!B1265</f>
        <v>Q5</v>
      </c>
      <c r="C1265" t="str">
        <f>'NumConsumers-1'!C1265</f>
        <v>INDIA</v>
      </c>
      <c r="D1265" t="str">
        <f>'NumConsumers-1'!D1265</f>
        <v>NER</v>
      </c>
      <c r="E1265" t="str">
        <f>'NumConsumers-1'!E1265</f>
        <v>AS</v>
      </c>
      <c r="F1265">
        <f>'NumConsumers-1'!F1265</f>
        <v>2030</v>
      </c>
      <c r="G1265">
        <f>'NumConsumers-1'!G1265</f>
        <v>1351569.9308904521</v>
      </c>
    </row>
    <row r="1266" spans="1:7" x14ac:dyDescent="0.25">
      <c r="A1266" t="str">
        <f>'NumConsumers-1'!A1266</f>
        <v>RURAL</v>
      </c>
      <c r="B1266" t="str">
        <f>'NumConsumers-1'!B1266</f>
        <v>Q5</v>
      </c>
      <c r="C1266" t="str">
        <f>'NumConsumers-1'!C1266</f>
        <v>INDIA</v>
      </c>
      <c r="D1266" t="str">
        <f>'NumConsumers-1'!D1266</f>
        <v>NER</v>
      </c>
      <c r="E1266" t="str">
        <f>'NumConsumers-1'!E1266</f>
        <v>AS</v>
      </c>
      <c r="F1266">
        <f>'NumConsumers-1'!F1266</f>
        <v>2031</v>
      </c>
      <c r="G1266">
        <f>'NumConsumers-1'!G1266</f>
        <v>1366859.3940876815</v>
      </c>
    </row>
    <row r="1267" spans="1:7" x14ac:dyDescent="0.25">
      <c r="A1267" t="str">
        <f>'NumConsumers-1'!A1267</f>
        <v>URBAN</v>
      </c>
      <c r="B1267" t="str">
        <f>'NumConsumers-1'!B1267</f>
        <v>Q1</v>
      </c>
      <c r="C1267" t="str">
        <f>'NumConsumers-1'!C1267</f>
        <v>INDIA</v>
      </c>
      <c r="D1267" t="str">
        <f>'NumConsumers-1'!D1267</f>
        <v>NER</v>
      </c>
      <c r="E1267" t="str">
        <f>'NumConsumers-1'!E1267</f>
        <v>AS</v>
      </c>
      <c r="F1267">
        <f>'NumConsumers-1'!F1267</f>
        <v>2021</v>
      </c>
      <c r="G1267">
        <f>'NumConsumers-1'!G1267</f>
        <v>285342.59422488546</v>
      </c>
    </row>
    <row r="1268" spans="1:7" x14ac:dyDescent="0.25">
      <c r="A1268" t="str">
        <f>'NumConsumers-1'!A1268</f>
        <v>URBAN</v>
      </c>
      <c r="B1268" t="str">
        <f>'NumConsumers-1'!B1268</f>
        <v>Q1</v>
      </c>
      <c r="C1268" t="str">
        <f>'NumConsumers-1'!C1268</f>
        <v>INDIA</v>
      </c>
      <c r="D1268" t="str">
        <f>'NumConsumers-1'!D1268</f>
        <v>NER</v>
      </c>
      <c r="E1268" t="str">
        <f>'NumConsumers-1'!E1268</f>
        <v>AS</v>
      </c>
      <c r="F1268">
        <f>'NumConsumers-1'!F1268</f>
        <v>2022</v>
      </c>
      <c r="G1268">
        <f>'NumConsumers-1'!G1268</f>
        <v>294165.4995661396</v>
      </c>
    </row>
    <row r="1269" spans="1:7" x14ac:dyDescent="0.25">
      <c r="A1269" t="str">
        <f>'NumConsumers-1'!A1269</f>
        <v>URBAN</v>
      </c>
      <c r="B1269" t="str">
        <f>'NumConsumers-1'!B1269</f>
        <v>Q1</v>
      </c>
      <c r="C1269" t="str">
        <f>'NumConsumers-1'!C1269</f>
        <v>INDIA</v>
      </c>
      <c r="D1269" t="str">
        <f>'NumConsumers-1'!D1269</f>
        <v>NER</v>
      </c>
      <c r="E1269" t="str">
        <f>'NumConsumers-1'!E1269</f>
        <v>AS</v>
      </c>
      <c r="F1269">
        <f>'NumConsumers-1'!F1269</f>
        <v>2023</v>
      </c>
      <c r="G1269">
        <f>'NumConsumers-1'!G1269</f>
        <v>303258.43081275997</v>
      </c>
    </row>
    <row r="1270" spans="1:7" x14ac:dyDescent="0.25">
      <c r="A1270" t="str">
        <f>'NumConsumers-1'!A1270</f>
        <v>URBAN</v>
      </c>
      <c r="B1270" t="str">
        <f>'NumConsumers-1'!B1270</f>
        <v>Q1</v>
      </c>
      <c r="C1270" t="str">
        <f>'NumConsumers-1'!C1270</f>
        <v>INDIA</v>
      </c>
      <c r="D1270" t="str">
        <f>'NumConsumers-1'!D1270</f>
        <v>NER</v>
      </c>
      <c r="E1270" t="str">
        <f>'NumConsumers-1'!E1270</f>
        <v>AS</v>
      </c>
      <c r="F1270">
        <f>'NumConsumers-1'!F1270</f>
        <v>2024</v>
      </c>
      <c r="G1270">
        <f>'NumConsumers-1'!G1270</f>
        <v>312629.52045342181</v>
      </c>
    </row>
    <row r="1271" spans="1:7" x14ac:dyDescent="0.25">
      <c r="A1271" t="str">
        <f>'NumConsumers-1'!A1271</f>
        <v>URBAN</v>
      </c>
      <c r="B1271" t="str">
        <f>'NumConsumers-1'!B1271</f>
        <v>Q1</v>
      </c>
      <c r="C1271" t="str">
        <f>'NumConsumers-1'!C1271</f>
        <v>INDIA</v>
      </c>
      <c r="D1271" t="str">
        <f>'NumConsumers-1'!D1271</f>
        <v>NER</v>
      </c>
      <c r="E1271" t="str">
        <f>'NumConsumers-1'!E1271</f>
        <v>AS</v>
      </c>
      <c r="F1271">
        <f>'NumConsumers-1'!F1271</f>
        <v>2025</v>
      </c>
      <c r="G1271">
        <f>'NumConsumers-1'!G1271</f>
        <v>322287.20499733591</v>
      </c>
    </row>
    <row r="1272" spans="1:7" x14ac:dyDescent="0.25">
      <c r="A1272" t="str">
        <f>'NumConsumers-1'!A1272</f>
        <v>URBAN</v>
      </c>
      <c r="B1272" t="str">
        <f>'NumConsumers-1'!B1272</f>
        <v>Q1</v>
      </c>
      <c r="C1272" t="str">
        <f>'NumConsumers-1'!C1272</f>
        <v>INDIA</v>
      </c>
      <c r="D1272" t="str">
        <f>'NumConsumers-1'!D1272</f>
        <v>NER</v>
      </c>
      <c r="E1272" t="str">
        <f>'NumConsumers-1'!E1272</f>
        <v>AS</v>
      </c>
      <c r="F1272">
        <f>'NumConsumers-1'!F1272</f>
        <v>2026</v>
      </c>
      <c r="G1272">
        <f>'NumConsumers-1'!G1272</f>
        <v>332240.12495543796</v>
      </c>
    </row>
    <row r="1273" spans="1:7" x14ac:dyDescent="0.25">
      <c r="A1273" t="str">
        <f>'NumConsumers-1'!A1273</f>
        <v>URBAN</v>
      </c>
      <c r="B1273" t="str">
        <f>'NumConsumers-1'!B1273</f>
        <v>Q1</v>
      </c>
      <c r="C1273" t="str">
        <f>'NumConsumers-1'!C1273</f>
        <v>INDIA</v>
      </c>
      <c r="D1273" t="str">
        <f>'NumConsumers-1'!D1273</f>
        <v>NER</v>
      </c>
      <c r="E1273" t="str">
        <f>'NumConsumers-1'!E1273</f>
        <v>AS</v>
      </c>
      <c r="F1273">
        <f>'NumConsumers-1'!F1273</f>
        <v>2027</v>
      </c>
      <c r="G1273">
        <f>'NumConsumers-1'!G1273</f>
        <v>342497.27980000788</v>
      </c>
    </row>
    <row r="1274" spans="1:7" x14ac:dyDescent="0.25">
      <c r="A1274" t="str">
        <f>'NumConsumers-1'!A1274</f>
        <v>URBAN</v>
      </c>
      <c r="B1274" t="str">
        <f>'NumConsumers-1'!B1274</f>
        <v>Q1</v>
      </c>
      <c r="C1274" t="str">
        <f>'NumConsumers-1'!C1274</f>
        <v>INDIA</v>
      </c>
      <c r="D1274" t="str">
        <f>'NumConsumers-1'!D1274</f>
        <v>NER</v>
      </c>
      <c r="E1274" t="str">
        <f>'NumConsumers-1'!E1274</f>
        <v>AS</v>
      </c>
      <c r="F1274">
        <f>'NumConsumers-1'!F1274</f>
        <v>2028</v>
      </c>
      <c r="G1274">
        <f>'NumConsumers-1'!G1274</f>
        <v>353067.82529852731</v>
      </c>
    </row>
    <row r="1275" spans="1:7" x14ac:dyDescent="0.25">
      <c r="A1275" t="str">
        <f>'NumConsumers-1'!A1275</f>
        <v>URBAN</v>
      </c>
      <c r="B1275" t="str">
        <f>'NumConsumers-1'!B1275</f>
        <v>Q1</v>
      </c>
      <c r="C1275" t="str">
        <f>'NumConsumers-1'!C1275</f>
        <v>INDIA</v>
      </c>
      <c r="D1275" t="str">
        <f>'NumConsumers-1'!D1275</f>
        <v>NER</v>
      </c>
      <c r="E1275" t="str">
        <f>'NumConsumers-1'!E1275</f>
        <v>AS</v>
      </c>
      <c r="F1275">
        <f>'NumConsumers-1'!F1275</f>
        <v>2029</v>
      </c>
      <c r="G1275">
        <f>'NumConsumers-1'!G1275</f>
        <v>363961.33147177007</v>
      </c>
    </row>
    <row r="1276" spans="1:7" x14ac:dyDescent="0.25">
      <c r="A1276" t="str">
        <f>'NumConsumers-1'!A1276</f>
        <v>URBAN</v>
      </c>
      <c r="B1276" t="str">
        <f>'NumConsumers-1'!B1276</f>
        <v>Q1</v>
      </c>
      <c r="C1276" t="str">
        <f>'NumConsumers-1'!C1276</f>
        <v>INDIA</v>
      </c>
      <c r="D1276" t="str">
        <f>'NumConsumers-1'!D1276</f>
        <v>NER</v>
      </c>
      <c r="E1276" t="str">
        <f>'NumConsumers-1'!E1276</f>
        <v>AS</v>
      </c>
      <c r="F1276">
        <f>'NumConsumers-1'!F1276</f>
        <v>2030</v>
      </c>
      <c r="G1276">
        <f>'NumConsumers-1'!G1276</f>
        <v>375187.47643834661</v>
      </c>
    </row>
    <row r="1277" spans="1:7" x14ac:dyDescent="0.25">
      <c r="A1277" t="str">
        <f>'NumConsumers-1'!A1277</f>
        <v>URBAN</v>
      </c>
      <c r="B1277" t="str">
        <f>'NumConsumers-1'!B1277</f>
        <v>Q1</v>
      </c>
      <c r="C1277" t="str">
        <f>'NumConsumers-1'!C1277</f>
        <v>INDIA</v>
      </c>
      <c r="D1277" t="str">
        <f>'NumConsumers-1'!D1277</f>
        <v>NER</v>
      </c>
      <c r="E1277" t="str">
        <f>'NumConsumers-1'!E1277</f>
        <v>AS</v>
      </c>
      <c r="F1277">
        <f>'NumConsumers-1'!F1277</f>
        <v>2031</v>
      </c>
      <c r="G1277">
        <f>'NumConsumers-1'!G1277</f>
        <v>386756.4082097091</v>
      </c>
    </row>
    <row r="1278" spans="1:7" x14ac:dyDescent="0.25">
      <c r="A1278" t="str">
        <f>'NumConsumers-1'!A1278</f>
        <v>URBAN</v>
      </c>
      <c r="B1278" t="str">
        <f>'NumConsumers-1'!B1278</f>
        <v>Q2</v>
      </c>
      <c r="C1278" t="str">
        <f>'NumConsumers-1'!C1278</f>
        <v>INDIA</v>
      </c>
      <c r="D1278" t="str">
        <f>'NumConsumers-1'!D1278</f>
        <v>NER</v>
      </c>
      <c r="E1278" t="str">
        <f>'NumConsumers-1'!E1278</f>
        <v>AS</v>
      </c>
      <c r="F1278">
        <f>'NumConsumers-1'!F1278</f>
        <v>2021</v>
      </c>
      <c r="G1278">
        <f>'NumConsumers-1'!G1278</f>
        <v>285342.59422488546</v>
      </c>
    </row>
    <row r="1279" spans="1:7" x14ac:dyDescent="0.25">
      <c r="A1279" t="str">
        <f>'NumConsumers-1'!A1279</f>
        <v>URBAN</v>
      </c>
      <c r="B1279" t="str">
        <f>'NumConsumers-1'!B1279</f>
        <v>Q2</v>
      </c>
      <c r="C1279" t="str">
        <f>'NumConsumers-1'!C1279</f>
        <v>INDIA</v>
      </c>
      <c r="D1279" t="str">
        <f>'NumConsumers-1'!D1279</f>
        <v>NER</v>
      </c>
      <c r="E1279" t="str">
        <f>'NumConsumers-1'!E1279</f>
        <v>AS</v>
      </c>
      <c r="F1279">
        <f>'NumConsumers-1'!F1279</f>
        <v>2022</v>
      </c>
      <c r="G1279">
        <f>'NumConsumers-1'!G1279</f>
        <v>294165.4995661396</v>
      </c>
    </row>
    <row r="1280" spans="1:7" x14ac:dyDescent="0.25">
      <c r="A1280" t="str">
        <f>'NumConsumers-1'!A1280</f>
        <v>URBAN</v>
      </c>
      <c r="B1280" t="str">
        <f>'NumConsumers-1'!B1280</f>
        <v>Q2</v>
      </c>
      <c r="C1280" t="str">
        <f>'NumConsumers-1'!C1280</f>
        <v>INDIA</v>
      </c>
      <c r="D1280" t="str">
        <f>'NumConsumers-1'!D1280</f>
        <v>NER</v>
      </c>
      <c r="E1280" t="str">
        <f>'NumConsumers-1'!E1280</f>
        <v>AS</v>
      </c>
      <c r="F1280">
        <f>'NumConsumers-1'!F1280</f>
        <v>2023</v>
      </c>
      <c r="G1280">
        <f>'NumConsumers-1'!G1280</f>
        <v>303258.43081275997</v>
      </c>
    </row>
    <row r="1281" spans="1:7" x14ac:dyDescent="0.25">
      <c r="A1281" t="str">
        <f>'NumConsumers-1'!A1281</f>
        <v>URBAN</v>
      </c>
      <c r="B1281" t="str">
        <f>'NumConsumers-1'!B1281</f>
        <v>Q2</v>
      </c>
      <c r="C1281" t="str">
        <f>'NumConsumers-1'!C1281</f>
        <v>INDIA</v>
      </c>
      <c r="D1281" t="str">
        <f>'NumConsumers-1'!D1281</f>
        <v>NER</v>
      </c>
      <c r="E1281" t="str">
        <f>'NumConsumers-1'!E1281</f>
        <v>AS</v>
      </c>
      <c r="F1281">
        <f>'NumConsumers-1'!F1281</f>
        <v>2024</v>
      </c>
      <c r="G1281">
        <f>'NumConsumers-1'!G1281</f>
        <v>312629.52045342181</v>
      </c>
    </row>
    <row r="1282" spans="1:7" x14ac:dyDescent="0.25">
      <c r="A1282" t="str">
        <f>'NumConsumers-1'!A1282</f>
        <v>URBAN</v>
      </c>
      <c r="B1282" t="str">
        <f>'NumConsumers-1'!B1282</f>
        <v>Q2</v>
      </c>
      <c r="C1282" t="str">
        <f>'NumConsumers-1'!C1282</f>
        <v>INDIA</v>
      </c>
      <c r="D1282" t="str">
        <f>'NumConsumers-1'!D1282</f>
        <v>NER</v>
      </c>
      <c r="E1282" t="str">
        <f>'NumConsumers-1'!E1282</f>
        <v>AS</v>
      </c>
      <c r="F1282">
        <f>'NumConsumers-1'!F1282</f>
        <v>2025</v>
      </c>
      <c r="G1282">
        <f>'NumConsumers-1'!G1282</f>
        <v>322287.20499733591</v>
      </c>
    </row>
    <row r="1283" spans="1:7" x14ac:dyDescent="0.25">
      <c r="A1283" t="str">
        <f>'NumConsumers-1'!A1283</f>
        <v>URBAN</v>
      </c>
      <c r="B1283" t="str">
        <f>'NumConsumers-1'!B1283</f>
        <v>Q2</v>
      </c>
      <c r="C1283" t="str">
        <f>'NumConsumers-1'!C1283</f>
        <v>INDIA</v>
      </c>
      <c r="D1283" t="str">
        <f>'NumConsumers-1'!D1283</f>
        <v>NER</v>
      </c>
      <c r="E1283" t="str">
        <f>'NumConsumers-1'!E1283</f>
        <v>AS</v>
      </c>
      <c r="F1283">
        <f>'NumConsumers-1'!F1283</f>
        <v>2026</v>
      </c>
      <c r="G1283">
        <f>'NumConsumers-1'!G1283</f>
        <v>332240.12495543796</v>
      </c>
    </row>
    <row r="1284" spans="1:7" x14ac:dyDescent="0.25">
      <c r="A1284" t="str">
        <f>'NumConsumers-1'!A1284</f>
        <v>URBAN</v>
      </c>
      <c r="B1284" t="str">
        <f>'NumConsumers-1'!B1284</f>
        <v>Q2</v>
      </c>
      <c r="C1284" t="str">
        <f>'NumConsumers-1'!C1284</f>
        <v>INDIA</v>
      </c>
      <c r="D1284" t="str">
        <f>'NumConsumers-1'!D1284</f>
        <v>NER</v>
      </c>
      <c r="E1284" t="str">
        <f>'NumConsumers-1'!E1284</f>
        <v>AS</v>
      </c>
      <c r="F1284">
        <f>'NumConsumers-1'!F1284</f>
        <v>2027</v>
      </c>
      <c r="G1284">
        <f>'NumConsumers-1'!G1284</f>
        <v>342497.27980000788</v>
      </c>
    </row>
    <row r="1285" spans="1:7" x14ac:dyDescent="0.25">
      <c r="A1285" t="str">
        <f>'NumConsumers-1'!A1285</f>
        <v>URBAN</v>
      </c>
      <c r="B1285" t="str">
        <f>'NumConsumers-1'!B1285</f>
        <v>Q2</v>
      </c>
      <c r="C1285" t="str">
        <f>'NumConsumers-1'!C1285</f>
        <v>INDIA</v>
      </c>
      <c r="D1285" t="str">
        <f>'NumConsumers-1'!D1285</f>
        <v>NER</v>
      </c>
      <c r="E1285" t="str">
        <f>'NumConsumers-1'!E1285</f>
        <v>AS</v>
      </c>
      <c r="F1285">
        <f>'NumConsumers-1'!F1285</f>
        <v>2028</v>
      </c>
      <c r="G1285">
        <f>'NumConsumers-1'!G1285</f>
        <v>353067.82529852731</v>
      </c>
    </row>
    <row r="1286" spans="1:7" x14ac:dyDescent="0.25">
      <c r="A1286" t="str">
        <f>'NumConsumers-1'!A1286</f>
        <v>URBAN</v>
      </c>
      <c r="B1286" t="str">
        <f>'NumConsumers-1'!B1286</f>
        <v>Q2</v>
      </c>
      <c r="C1286" t="str">
        <f>'NumConsumers-1'!C1286</f>
        <v>INDIA</v>
      </c>
      <c r="D1286" t="str">
        <f>'NumConsumers-1'!D1286</f>
        <v>NER</v>
      </c>
      <c r="E1286" t="str">
        <f>'NumConsumers-1'!E1286</f>
        <v>AS</v>
      </c>
      <c r="F1286">
        <f>'NumConsumers-1'!F1286</f>
        <v>2029</v>
      </c>
      <c r="G1286">
        <f>'NumConsumers-1'!G1286</f>
        <v>363961.33147177007</v>
      </c>
    </row>
    <row r="1287" spans="1:7" x14ac:dyDescent="0.25">
      <c r="A1287" t="str">
        <f>'NumConsumers-1'!A1287</f>
        <v>URBAN</v>
      </c>
      <c r="B1287" t="str">
        <f>'NumConsumers-1'!B1287</f>
        <v>Q2</v>
      </c>
      <c r="C1287" t="str">
        <f>'NumConsumers-1'!C1287</f>
        <v>INDIA</v>
      </c>
      <c r="D1287" t="str">
        <f>'NumConsumers-1'!D1287</f>
        <v>NER</v>
      </c>
      <c r="E1287" t="str">
        <f>'NumConsumers-1'!E1287</f>
        <v>AS</v>
      </c>
      <c r="F1287">
        <f>'NumConsumers-1'!F1287</f>
        <v>2030</v>
      </c>
      <c r="G1287">
        <f>'NumConsumers-1'!G1287</f>
        <v>375187.47643834661</v>
      </c>
    </row>
    <row r="1288" spans="1:7" x14ac:dyDescent="0.25">
      <c r="A1288" t="str">
        <f>'NumConsumers-1'!A1288</f>
        <v>URBAN</v>
      </c>
      <c r="B1288" t="str">
        <f>'NumConsumers-1'!B1288</f>
        <v>Q2</v>
      </c>
      <c r="C1288" t="str">
        <f>'NumConsumers-1'!C1288</f>
        <v>INDIA</v>
      </c>
      <c r="D1288" t="str">
        <f>'NumConsumers-1'!D1288</f>
        <v>NER</v>
      </c>
      <c r="E1288" t="str">
        <f>'NumConsumers-1'!E1288</f>
        <v>AS</v>
      </c>
      <c r="F1288">
        <f>'NumConsumers-1'!F1288</f>
        <v>2031</v>
      </c>
      <c r="G1288">
        <f>'NumConsumers-1'!G1288</f>
        <v>386756.4082097091</v>
      </c>
    </row>
    <row r="1289" spans="1:7" x14ac:dyDescent="0.25">
      <c r="A1289" t="str">
        <f>'NumConsumers-1'!A1289</f>
        <v>URBAN</v>
      </c>
      <c r="B1289" t="str">
        <f>'NumConsumers-1'!B1289</f>
        <v>Q3</v>
      </c>
      <c r="C1289" t="str">
        <f>'NumConsumers-1'!C1289</f>
        <v>INDIA</v>
      </c>
      <c r="D1289" t="str">
        <f>'NumConsumers-1'!D1289</f>
        <v>NER</v>
      </c>
      <c r="E1289" t="str">
        <f>'NumConsumers-1'!E1289</f>
        <v>AS</v>
      </c>
      <c r="F1289">
        <f>'NumConsumers-1'!F1289</f>
        <v>2021</v>
      </c>
      <c r="G1289">
        <f>'NumConsumers-1'!G1289</f>
        <v>285342.59422488546</v>
      </c>
    </row>
    <row r="1290" spans="1:7" x14ac:dyDescent="0.25">
      <c r="A1290" t="str">
        <f>'NumConsumers-1'!A1290</f>
        <v>URBAN</v>
      </c>
      <c r="B1290" t="str">
        <f>'NumConsumers-1'!B1290</f>
        <v>Q3</v>
      </c>
      <c r="C1290" t="str">
        <f>'NumConsumers-1'!C1290</f>
        <v>INDIA</v>
      </c>
      <c r="D1290" t="str">
        <f>'NumConsumers-1'!D1290</f>
        <v>NER</v>
      </c>
      <c r="E1290" t="str">
        <f>'NumConsumers-1'!E1290</f>
        <v>AS</v>
      </c>
      <c r="F1290">
        <f>'NumConsumers-1'!F1290</f>
        <v>2022</v>
      </c>
      <c r="G1290">
        <f>'NumConsumers-1'!G1290</f>
        <v>294165.4995661396</v>
      </c>
    </row>
    <row r="1291" spans="1:7" x14ac:dyDescent="0.25">
      <c r="A1291" t="str">
        <f>'NumConsumers-1'!A1291</f>
        <v>URBAN</v>
      </c>
      <c r="B1291" t="str">
        <f>'NumConsumers-1'!B1291</f>
        <v>Q3</v>
      </c>
      <c r="C1291" t="str">
        <f>'NumConsumers-1'!C1291</f>
        <v>INDIA</v>
      </c>
      <c r="D1291" t="str">
        <f>'NumConsumers-1'!D1291</f>
        <v>NER</v>
      </c>
      <c r="E1291" t="str">
        <f>'NumConsumers-1'!E1291</f>
        <v>AS</v>
      </c>
      <c r="F1291">
        <f>'NumConsumers-1'!F1291</f>
        <v>2023</v>
      </c>
      <c r="G1291">
        <f>'NumConsumers-1'!G1291</f>
        <v>303258.43081275997</v>
      </c>
    </row>
    <row r="1292" spans="1:7" x14ac:dyDescent="0.25">
      <c r="A1292" t="str">
        <f>'NumConsumers-1'!A1292</f>
        <v>URBAN</v>
      </c>
      <c r="B1292" t="str">
        <f>'NumConsumers-1'!B1292</f>
        <v>Q3</v>
      </c>
      <c r="C1292" t="str">
        <f>'NumConsumers-1'!C1292</f>
        <v>INDIA</v>
      </c>
      <c r="D1292" t="str">
        <f>'NumConsumers-1'!D1292</f>
        <v>NER</v>
      </c>
      <c r="E1292" t="str">
        <f>'NumConsumers-1'!E1292</f>
        <v>AS</v>
      </c>
      <c r="F1292">
        <f>'NumConsumers-1'!F1292</f>
        <v>2024</v>
      </c>
      <c r="G1292">
        <f>'NumConsumers-1'!G1292</f>
        <v>312629.52045342181</v>
      </c>
    </row>
    <row r="1293" spans="1:7" x14ac:dyDescent="0.25">
      <c r="A1293" t="str">
        <f>'NumConsumers-1'!A1293</f>
        <v>URBAN</v>
      </c>
      <c r="B1293" t="str">
        <f>'NumConsumers-1'!B1293</f>
        <v>Q3</v>
      </c>
      <c r="C1293" t="str">
        <f>'NumConsumers-1'!C1293</f>
        <v>INDIA</v>
      </c>
      <c r="D1293" t="str">
        <f>'NumConsumers-1'!D1293</f>
        <v>NER</v>
      </c>
      <c r="E1293" t="str">
        <f>'NumConsumers-1'!E1293</f>
        <v>AS</v>
      </c>
      <c r="F1293">
        <f>'NumConsumers-1'!F1293</f>
        <v>2025</v>
      </c>
      <c r="G1293">
        <f>'NumConsumers-1'!G1293</f>
        <v>322287.20499733591</v>
      </c>
    </row>
    <row r="1294" spans="1:7" x14ac:dyDescent="0.25">
      <c r="A1294" t="str">
        <f>'NumConsumers-1'!A1294</f>
        <v>URBAN</v>
      </c>
      <c r="B1294" t="str">
        <f>'NumConsumers-1'!B1294</f>
        <v>Q3</v>
      </c>
      <c r="C1294" t="str">
        <f>'NumConsumers-1'!C1294</f>
        <v>INDIA</v>
      </c>
      <c r="D1294" t="str">
        <f>'NumConsumers-1'!D1294</f>
        <v>NER</v>
      </c>
      <c r="E1294" t="str">
        <f>'NumConsumers-1'!E1294</f>
        <v>AS</v>
      </c>
      <c r="F1294">
        <f>'NumConsumers-1'!F1294</f>
        <v>2026</v>
      </c>
      <c r="G1294">
        <f>'NumConsumers-1'!G1294</f>
        <v>332240.12495543796</v>
      </c>
    </row>
    <row r="1295" spans="1:7" x14ac:dyDescent="0.25">
      <c r="A1295" t="str">
        <f>'NumConsumers-1'!A1295</f>
        <v>URBAN</v>
      </c>
      <c r="B1295" t="str">
        <f>'NumConsumers-1'!B1295</f>
        <v>Q3</v>
      </c>
      <c r="C1295" t="str">
        <f>'NumConsumers-1'!C1295</f>
        <v>INDIA</v>
      </c>
      <c r="D1295" t="str">
        <f>'NumConsumers-1'!D1295</f>
        <v>NER</v>
      </c>
      <c r="E1295" t="str">
        <f>'NumConsumers-1'!E1295</f>
        <v>AS</v>
      </c>
      <c r="F1295">
        <f>'NumConsumers-1'!F1295</f>
        <v>2027</v>
      </c>
      <c r="G1295">
        <f>'NumConsumers-1'!G1295</f>
        <v>342497.27980000788</v>
      </c>
    </row>
    <row r="1296" spans="1:7" x14ac:dyDescent="0.25">
      <c r="A1296" t="str">
        <f>'NumConsumers-1'!A1296</f>
        <v>URBAN</v>
      </c>
      <c r="B1296" t="str">
        <f>'NumConsumers-1'!B1296</f>
        <v>Q3</v>
      </c>
      <c r="C1296" t="str">
        <f>'NumConsumers-1'!C1296</f>
        <v>INDIA</v>
      </c>
      <c r="D1296" t="str">
        <f>'NumConsumers-1'!D1296</f>
        <v>NER</v>
      </c>
      <c r="E1296" t="str">
        <f>'NumConsumers-1'!E1296</f>
        <v>AS</v>
      </c>
      <c r="F1296">
        <f>'NumConsumers-1'!F1296</f>
        <v>2028</v>
      </c>
      <c r="G1296">
        <f>'NumConsumers-1'!G1296</f>
        <v>353067.82529852731</v>
      </c>
    </row>
    <row r="1297" spans="1:7" x14ac:dyDescent="0.25">
      <c r="A1297" t="str">
        <f>'NumConsumers-1'!A1297</f>
        <v>URBAN</v>
      </c>
      <c r="B1297" t="str">
        <f>'NumConsumers-1'!B1297</f>
        <v>Q3</v>
      </c>
      <c r="C1297" t="str">
        <f>'NumConsumers-1'!C1297</f>
        <v>INDIA</v>
      </c>
      <c r="D1297" t="str">
        <f>'NumConsumers-1'!D1297</f>
        <v>NER</v>
      </c>
      <c r="E1297" t="str">
        <f>'NumConsumers-1'!E1297</f>
        <v>AS</v>
      </c>
      <c r="F1297">
        <f>'NumConsumers-1'!F1297</f>
        <v>2029</v>
      </c>
      <c r="G1297">
        <f>'NumConsumers-1'!G1297</f>
        <v>363961.33147177007</v>
      </c>
    </row>
    <row r="1298" spans="1:7" x14ac:dyDescent="0.25">
      <c r="A1298" t="str">
        <f>'NumConsumers-1'!A1298</f>
        <v>URBAN</v>
      </c>
      <c r="B1298" t="str">
        <f>'NumConsumers-1'!B1298</f>
        <v>Q3</v>
      </c>
      <c r="C1298" t="str">
        <f>'NumConsumers-1'!C1298</f>
        <v>INDIA</v>
      </c>
      <c r="D1298" t="str">
        <f>'NumConsumers-1'!D1298</f>
        <v>NER</v>
      </c>
      <c r="E1298" t="str">
        <f>'NumConsumers-1'!E1298</f>
        <v>AS</v>
      </c>
      <c r="F1298">
        <f>'NumConsumers-1'!F1298</f>
        <v>2030</v>
      </c>
      <c r="G1298">
        <f>'NumConsumers-1'!G1298</f>
        <v>375187.47643834661</v>
      </c>
    </row>
    <row r="1299" spans="1:7" x14ac:dyDescent="0.25">
      <c r="A1299" t="str">
        <f>'NumConsumers-1'!A1299</f>
        <v>URBAN</v>
      </c>
      <c r="B1299" t="str">
        <f>'NumConsumers-1'!B1299</f>
        <v>Q3</v>
      </c>
      <c r="C1299" t="str">
        <f>'NumConsumers-1'!C1299</f>
        <v>INDIA</v>
      </c>
      <c r="D1299" t="str">
        <f>'NumConsumers-1'!D1299</f>
        <v>NER</v>
      </c>
      <c r="E1299" t="str">
        <f>'NumConsumers-1'!E1299</f>
        <v>AS</v>
      </c>
      <c r="F1299">
        <f>'NumConsumers-1'!F1299</f>
        <v>2031</v>
      </c>
      <c r="G1299">
        <f>'NumConsumers-1'!G1299</f>
        <v>386756.4082097091</v>
      </c>
    </row>
    <row r="1300" spans="1:7" x14ac:dyDescent="0.25">
      <c r="A1300" t="str">
        <f>'NumConsumers-1'!A1300</f>
        <v>URBAN</v>
      </c>
      <c r="B1300" t="str">
        <f>'NumConsumers-1'!B1300</f>
        <v>Q4</v>
      </c>
      <c r="C1300" t="str">
        <f>'NumConsumers-1'!C1300</f>
        <v>INDIA</v>
      </c>
      <c r="D1300" t="str">
        <f>'NumConsumers-1'!D1300</f>
        <v>NER</v>
      </c>
      <c r="E1300" t="str">
        <f>'NumConsumers-1'!E1300</f>
        <v>AS</v>
      </c>
      <c r="F1300">
        <f>'NumConsumers-1'!F1300</f>
        <v>2021</v>
      </c>
      <c r="G1300">
        <f>'NumConsumers-1'!G1300</f>
        <v>285342.59422488546</v>
      </c>
    </row>
    <row r="1301" spans="1:7" x14ac:dyDescent="0.25">
      <c r="A1301" t="str">
        <f>'NumConsumers-1'!A1301</f>
        <v>URBAN</v>
      </c>
      <c r="B1301" t="str">
        <f>'NumConsumers-1'!B1301</f>
        <v>Q4</v>
      </c>
      <c r="C1301" t="str">
        <f>'NumConsumers-1'!C1301</f>
        <v>INDIA</v>
      </c>
      <c r="D1301" t="str">
        <f>'NumConsumers-1'!D1301</f>
        <v>NER</v>
      </c>
      <c r="E1301" t="str">
        <f>'NumConsumers-1'!E1301</f>
        <v>AS</v>
      </c>
      <c r="F1301">
        <f>'NumConsumers-1'!F1301</f>
        <v>2022</v>
      </c>
      <c r="G1301">
        <f>'NumConsumers-1'!G1301</f>
        <v>294165.4995661396</v>
      </c>
    </row>
    <row r="1302" spans="1:7" x14ac:dyDescent="0.25">
      <c r="A1302" t="str">
        <f>'NumConsumers-1'!A1302</f>
        <v>URBAN</v>
      </c>
      <c r="B1302" t="str">
        <f>'NumConsumers-1'!B1302</f>
        <v>Q4</v>
      </c>
      <c r="C1302" t="str">
        <f>'NumConsumers-1'!C1302</f>
        <v>INDIA</v>
      </c>
      <c r="D1302" t="str">
        <f>'NumConsumers-1'!D1302</f>
        <v>NER</v>
      </c>
      <c r="E1302" t="str">
        <f>'NumConsumers-1'!E1302</f>
        <v>AS</v>
      </c>
      <c r="F1302">
        <f>'NumConsumers-1'!F1302</f>
        <v>2023</v>
      </c>
      <c r="G1302">
        <f>'NumConsumers-1'!G1302</f>
        <v>303258.43081275997</v>
      </c>
    </row>
    <row r="1303" spans="1:7" x14ac:dyDescent="0.25">
      <c r="A1303" t="str">
        <f>'NumConsumers-1'!A1303</f>
        <v>URBAN</v>
      </c>
      <c r="B1303" t="str">
        <f>'NumConsumers-1'!B1303</f>
        <v>Q4</v>
      </c>
      <c r="C1303" t="str">
        <f>'NumConsumers-1'!C1303</f>
        <v>INDIA</v>
      </c>
      <c r="D1303" t="str">
        <f>'NumConsumers-1'!D1303</f>
        <v>NER</v>
      </c>
      <c r="E1303" t="str">
        <f>'NumConsumers-1'!E1303</f>
        <v>AS</v>
      </c>
      <c r="F1303">
        <f>'NumConsumers-1'!F1303</f>
        <v>2024</v>
      </c>
      <c r="G1303">
        <f>'NumConsumers-1'!G1303</f>
        <v>312629.52045342181</v>
      </c>
    </row>
    <row r="1304" spans="1:7" x14ac:dyDescent="0.25">
      <c r="A1304" t="str">
        <f>'NumConsumers-1'!A1304</f>
        <v>URBAN</v>
      </c>
      <c r="B1304" t="str">
        <f>'NumConsumers-1'!B1304</f>
        <v>Q4</v>
      </c>
      <c r="C1304" t="str">
        <f>'NumConsumers-1'!C1304</f>
        <v>INDIA</v>
      </c>
      <c r="D1304" t="str">
        <f>'NumConsumers-1'!D1304</f>
        <v>NER</v>
      </c>
      <c r="E1304" t="str">
        <f>'NumConsumers-1'!E1304</f>
        <v>AS</v>
      </c>
      <c r="F1304">
        <f>'NumConsumers-1'!F1304</f>
        <v>2025</v>
      </c>
      <c r="G1304">
        <f>'NumConsumers-1'!G1304</f>
        <v>322287.20499733591</v>
      </c>
    </row>
    <row r="1305" spans="1:7" x14ac:dyDescent="0.25">
      <c r="A1305" t="str">
        <f>'NumConsumers-1'!A1305</f>
        <v>URBAN</v>
      </c>
      <c r="B1305" t="str">
        <f>'NumConsumers-1'!B1305</f>
        <v>Q4</v>
      </c>
      <c r="C1305" t="str">
        <f>'NumConsumers-1'!C1305</f>
        <v>INDIA</v>
      </c>
      <c r="D1305" t="str">
        <f>'NumConsumers-1'!D1305</f>
        <v>NER</v>
      </c>
      <c r="E1305" t="str">
        <f>'NumConsumers-1'!E1305</f>
        <v>AS</v>
      </c>
      <c r="F1305">
        <f>'NumConsumers-1'!F1305</f>
        <v>2026</v>
      </c>
      <c r="G1305">
        <f>'NumConsumers-1'!G1305</f>
        <v>332240.12495543796</v>
      </c>
    </row>
    <row r="1306" spans="1:7" x14ac:dyDescent="0.25">
      <c r="A1306" t="str">
        <f>'NumConsumers-1'!A1306</f>
        <v>URBAN</v>
      </c>
      <c r="B1306" t="str">
        <f>'NumConsumers-1'!B1306</f>
        <v>Q4</v>
      </c>
      <c r="C1306" t="str">
        <f>'NumConsumers-1'!C1306</f>
        <v>INDIA</v>
      </c>
      <c r="D1306" t="str">
        <f>'NumConsumers-1'!D1306</f>
        <v>NER</v>
      </c>
      <c r="E1306" t="str">
        <f>'NumConsumers-1'!E1306</f>
        <v>AS</v>
      </c>
      <c r="F1306">
        <f>'NumConsumers-1'!F1306</f>
        <v>2027</v>
      </c>
      <c r="G1306">
        <f>'NumConsumers-1'!G1306</f>
        <v>342497.27980000788</v>
      </c>
    </row>
    <row r="1307" spans="1:7" x14ac:dyDescent="0.25">
      <c r="A1307" t="str">
        <f>'NumConsumers-1'!A1307</f>
        <v>URBAN</v>
      </c>
      <c r="B1307" t="str">
        <f>'NumConsumers-1'!B1307</f>
        <v>Q4</v>
      </c>
      <c r="C1307" t="str">
        <f>'NumConsumers-1'!C1307</f>
        <v>INDIA</v>
      </c>
      <c r="D1307" t="str">
        <f>'NumConsumers-1'!D1307</f>
        <v>NER</v>
      </c>
      <c r="E1307" t="str">
        <f>'NumConsumers-1'!E1307</f>
        <v>AS</v>
      </c>
      <c r="F1307">
        <f>'NumConsumers-1'!F1307</f>
        <v>2028</v>
      </c>
      <c r="G1307">
        <f>'NumConsumers-1'!G1307</f>
        <v>353067.82529852731</v>
      </c>
    </row>
    <row r="1308" spans="1:7" x14ac:dyDescent="0.25">
      <c r="A1308" t="str">
        <f>'NumConsumers-1'!A1308</f>
        <v>URBAN</v>
      </c>
      <c r="B1308" t="str">
        <f>'NumConsumers-1'!B1308</f>
        <v>Q4</v>
      </c>
      <c r="C1308" t="str">
        <f>'NumConsumers-1'!C1308</f>
        <v>INDIA</v>
      </c>
      <c r="D1308" t="str">
        <f>'NumConsumers-1'!D1308</f>
        <v>NER</v>
      </c>
      <c r="E1308" t="str">
        <f>'NumConsumers-1'!E1308</f>
        <v>AS</v>
      </c>
      <c r="F1308">
        <f>'NumConsumers-1'!F1308</f>
        <v>2029</v>
      </c>
      <c r="G1308">
        <f>'NumConsumers-1'!G1308</f>
        <v>363961.33147177007</v>
      </c>
    </row>
    <row r="1309" spans="1:7" x14ac:dyDescent="0.25">
      <c r="A1309" t="str">
        <f>'NumConsumers-1'!A1309</f>
        <v>URBAN</v>
      </c>
      <c r="B1309" t="str">
        <f>'NumConsumers-1'!B1309</f>
        <v>Q4</v>
      </c>
      <c r="C1309" t="str">
        <f>'NumConsumers-1'!C1309</f>
        <v>INDIA</v>
      </c>
      <c r="D1309" t="str">
        <f>'NumConsumers-1'!D1309</f>
        <v>NER</v>
      </c>
      <c r="E1309" t="str">
        <f>'NumConsumers-1'!E1309</f>
        <v>AS</v>
      </c>
      <c r="F1309">
        <f>'NumConsumers-1'!F1309</f>
        <v>2030</v>
      </c>
      <c r="G1309">
        <f>'NumConsumers-1'!G1309</f>
        <v>375187.47643834661</v>
      </c>
    </row>
    <row r="1310" spans="1:7" x14ac:dyDescent="0.25">
      <c r="A1310" t="str">
        <f>'NumConsumers-1'!A1310</f>
        <v>URBAN</v>
      </c>
      <c r="B1310" t="str">
        <f>'NumConsumers-1'!B1310</f>
        <v>Q4</v>
      </c>
      <c r="C1310" t="str">
        <f>'NumConsumers-1'!C1310</f>
        <v>INDIA</v>
      </c>
      <c r="D1310" t="str">
        <f>'NumConsumers-1'!D1310</f>
        <v>NER</v>
      </c>
      <c r="E1310" t="str">
        <f>'NumConsumers-1'!E1310</f>
        <v>AS</v>
      </c>
      <c r="F1310">
        <f>'NumConsumers-1'!F1310</f>
        <v>2031</v>
      </c>
      <c r="G1310">
        <f>'NumConsumers-1'!G1310</f>
        <v>386756.4082097091</v>
      </c>
    </row>
    <row r="1311" spans="1:7" x14ac:dyDescent="0.25">
      <c r="A1311" t="str">
        <f>'NumConsumers-1'!A1311</f>
        <v>URBAN</v>
      </c>
      <c r="B1311" t="str">
        <f>'NumConsumers-1'!B1311</f>
        <v>Q5</v>
      </c>
      <c r="C1311" t="str">
        <f>'NumConsumers-1'!C1311</f>
        <v>INDIA</v>
      </c>
      <c r="D1311" t="str">
        <f>'NumConsumers-1'!D1311</f>
        <v>NER</v>
      </c>
      <c r="E1311" t="str">
        <f>'NumConsumers-1'!E1311</f>
        <v>AS</v>
      </c>
      <c r="F1311">
        <f>'NumConsumers-1'!F1311</f>
        <v>2021</v>
      </c>
      <c r="G1311">
        <f>'NumConsumers-1'!G1311</f>
        <v>285342.59422488546</v>
      </c>
    </row>
    <row r="1312" spans="1:7" x14ac:dyDescent="0.25">
      <c r="A1312" t="str">
        <f>'NumConsumers-1'!A1312</f>
        <v>URBAN</v>
      </c>
      <c r="B1312" t="str">
        <f>'NumConsumers-1'!B1312</f>
        <v>Q5</v>
      </c>
      <c r="C1312" t="str">
        <f>'NumConsumers-1'!C1312</f>
        <v>INDIA</v>
      </c>
      <c r="D1312" t="str">
        <f>'NumConsumers-1'!D1312</f>
        <v>NER</v>
      </c>
      <c r="E1312" t="str">
        <f>'NumConsumers-1'!E1312</f>
        <v>AS</v>
      </c>
      <c r="F1312">
        <f>'NumConsumers-1'!F1312</f>
        <v>2022</v>
      </c>
      <c r="G1312">
        <f>'NumConsumers-1'!G1312</f>
        <v>294165.4995661396</v>
      </c>
    </row>
    <row r="1313" spans="1:7" x14ac:dyDescent="0.25">
      <c r="A1313" t="str">
        <f>'NumConsumers-1'!A1313</f>
        <v>URBAN</v>
      </c>
      <c r="B1313" t="str">
        <f>'NumConsumers-1'!B1313</f>
        <v>Q5</v>
      </c>
      <c r="C1313" t="str">
        <f>'NumConsumers-1'!C1313</f>
        <v>INDIA</v>
      </c>
      <c r="D1313" t="str">
        <f>'NumConsumers-1'!D1313</f>
        <v>NER</v>
      </c>
      <c r="E1313" t="str">
        <f>'NumConsumers-1'!E1313</f>
        <v>AS</v>
      </c>
      <c r="F1313">
        <f>'NumConsumers-1'!F1313</f>
        <v>2023</v>
      </c>
      <c r="G1313">
        <f>'NumConsumers-1'!G1313</f>
        <v>303258.43081275997</v>
      </c>
    </row>
    <row r="1314" spans="1:7" x14ac:dyDescent="0.25">
      <c r="A1314" t="str">
        <f>'NumConsumers-1'!A1314</f>
        <v>URBAN</v>
      </c>
      <c r="B1314" t="str">
        <f>'NumConsumers-1'!B1314</f>
        <v>Q5</v>
      </c>
      <c r="C1314" t="str">
        <f>'NumConsumers-1'!C1314</f>
        <v>INDIA</v>
      </c>
      <c r="D1314" t="str">
        <f>'NumConsumers-1'!D1314</f>
        <v>NER</v>
      </c>
      <c r="E1314" t="str">
        <f>'NumConsumers-1'!E1314</f>
        <v>AS</v>
      </c>
      <c r="F1314">
        <f>'NumConsumers-1'!F1314</f>
        <v>2024</v>
      </c>
      <c r="G1314">
        <f>'NumConsumers-1'!G1314</f>
        <v>312629.52045342181</v>
      </c>
    </row>
    <row r="1315" spans="1:7" x14ac:dyDescent="0.25">
      <c r="A1315" t="str">
        <f>'NumConsumers-1'!A1315</f>
        <v>URBAN</v>
      </c>
      <c r="B1315" t="str">
        <f>'NumConsumers-1'!B1315</f>
        <v>Q5</v>
      </c>
      <c r="C1315" t="str">
        <f>'NumConsumers-1'!C1315</f>
        <v>INDIA</v>
      </c>
      <c r="D1315" t="str">
        <f>'NumConsumers-1'!D1315</f>
        <v>NER</v>
      </c>
      <c r="E1315" t="str">
        <f>'NumConsumers-1'!E1315</f>
        <v>AS</v>
      </c>
      <c r="F1315">
        <f>'NumConsumers-1'!F1315</f>
        <v>2025</v>
      </c>
      <c r="G1315">
        <f>'NumConsumers-1'!G1315</f>
        <v>322287.20499733591</v>
      </c>
    </row>
    <row r="1316" spans="1:7" x14ac:dyDescent="0.25">
      <c r="A1316" t="str">
        <f>'NumConsumers-1'!A1316</f>
        <v>URBAN</v>
      </c>
      <c r="B1316" t="str">
        <f>'NumConsumers-1'!B1316</f>
        <v>Q5</v>
      </c>
      <c r="C1316" t="str">
        <f>'NumConsumers-1'!C1316</f>
        <v>INDIA</v>
      </c>
      <c r="D1316" t="str">
        <f>'NumConsumers-1'!D1316</f>
        <v>NER</v>
      </c>
      <c r="E1316" t="str">
        <f>'NumConsumers-1'!E1316</f>
        <v>AS</v>
      </c>
      <c r="F1316">
        <f>'NumConsumers-1'!F1316</f>
        <v>2026</v>
      </c>
      <c r="G1316">
        <f>'NumConsumers-1'!G1316</f>
        <v>332240.12495543796</v>
      </c>
    </row>
    <row r="1317" spans="1:7" x14ac:dyDescent="0.25">
      <c r="A1317" t="str">
        <f>'NumConsumers-1'!A1317</f>
        <v>URBAN</v>
      </c>
      <c r="B1317" t="str">
        <f>'NumConsumers-1'!B1317</f>
        <v>Q5</v>
      </c>
      <c r="C1317" t="str">
        <f>'NumConsumers-1'!C1317</f>
        <v>INDIA</v>
      </c>
      <c r="D1317" t="str">
        <f>'NumConsumers-1'!D1317</f>
        <v>NER</v>
      </c>
      <c r="E1317" t="str">
        <f>'NumConsumers-1'!E1317</f>
        <v>AS</v>
      </c>
      <c r="F1317">
        <f>'NumConsumers-1'!F1317</f>
        <v>2027</v>
      </c>
      <c r="G1317">
        <f>'NumConsumers-1'!G1317</f>
        <v>342497.27980000788</v>
      </c>
    </row>
    <row r="1318" spans="1:7" x14ac:dyDescent="0.25">
      <c r="A1318" t="str">
        <f>'NumConsumers-1'!A1318</f>
        <v>URBAN</v>
      </c>
      <c r="B1318" t="str">
        <f>'NumConsumers-1'!B1318</f>
        <v>Q5</v>
      </c>
      <c r="C1318" t="str">
        <f>'NumConsumers-1'!C1318</f>
        <v>INDIA</v>
      </c>
      <c r="D1318" t="str">
        <f>'NumConsumers-1'!D1318</f>
        <v>NER</v>
      </c>
      <c r="E1318" t="str">
        <f>'NumConsumers-1'!E1318</f>
        <v>AS</v>
      </c>
      <c r="F1318">
        <f>'NumConsumers-1'!F1318</f>
        <v>2028</v>
      </c>
      <c r="G1318">
        <f>'NumConsumers-1'!G1318</f>
        <v>353067.82529852731</v>
      </c>
    </row>
    <row r="1319" spans="1:7" x14ac:dyDescent="0.25">
      <c r="A1319" t="str">
        <f>'NumConsumers-1'!A1319</f>
        <v>URBAN</v>
      </c>
      <c r="B1319" t="str">
        <f>'NumConsumers-1'!B1319</f>
        <v>Q5</v>
      </c>
      <c r="C1319" t="str">
        <f>'NumConsumers-1'!C1319</f>
        <v>INDIA</v>
      </c>
      <c r="D1319" t="str">
        <f>'NumConsumers-1'!D1319</f>
        <v>NER</v>
      </c>
      <c r="E1319" t="str">
        <f>'NumConsumers-1'!E1319</f>
        <v>AS</v>
      </c>
      <c r="F1319">
        <f>'NumConsumers-1'!F1319</f>
        <v>2029</v>
      </c>
      <c r="G1319">
        <f>'NumConsumers-1'!G1319</f>
        <v>363961.33147177007</v>
      </c>
    </row>
    <row r="1320" spans="1:7" x14ac:dyDescent="0.25">
      <c r="A1320" t="str">
        <f>'NumConsumers-1'!A1320</f>
        <v>URBAN</v>
      </c>
      <c r="B1320" t="str">
        <f>'NumConsumers-1'!B1320</f>
        <v>Q5</v>
      </c>
      <c r="C1320" t="str">
        <f>'NumConsumers-1'!C1320</f>
        <v>INDIA</v>
      </c>
      <c r="D1320" t="str">
        <f>'NumConsumers-1'!D1320</f>
        <v>NER</v>
      </c>
      <c r="E1320" t="str">
        <f>'NumConsumers-1'!E1320</f>
        <v>AS</v>
      </c>
      <c r="F1320">
        <f>'NumConsumers-1'!F1320</f>
        <v>2030</v>
      </c>
      <c r="G1320">
        <f>'NumConsumers-1'!G1320</f>
        <v>375187.47643834661</v>
      </c>
    </row>
    <row r="1321" spans="1:7" x14ac:dyDescent="0.25">
      <c r="A1321" t="str">
        <f>'NumConsumers-1'!A1321</f>
        <v>URBAN</v>
      </c>
      <c r="B1321" t="str">
        <f>'NumConsumers-1'!B1321</f>
        <v>Q5</v>
      </c>
      <c r="C1321" t="str">
        <f>'NumConsumers-1'!C1321</f>
        <v>INDIA</v>
      </c>
      <c r="D1321" t="str">
        <f>'NumConsumers-1'!D1321</f>
        <v>NER</v>
      </c>
      <c r="E1321" t="str">
        <f>'NumConsumers-1'!E1321</f>
        <v>AS</v>
      </c>
      <c r="F1321">
        <f>'NumConsumers-1'!F1321</f>
        <v>2031</v>
      </c>
      <c r="G1321">
        <f>'NumConsumers-1'!G1321</f>
        <v>386756.4082097091</v>
      </c>
    </row>
    <row r="1322" spans="1:7" x14ac:dyDescent="0.25">
      <c r="A1322" t="str">
        <f>'NumConsumers-1'!A1322</f>
        <v>RURAL</v>
      </c>
      <c r="B1322" t="str">
        <f>'NumConsumers-1'!B1322</f>
        <v>Q1</v>
      </c>
      <c r="C1322" t="str">
        <f>'NumConsumers-1'!C1322</f>
        <v>INDIA</v>
      </c>
      <c r="D1322" t="str">
        <f>'NumConsumers-1'!D1322</f>
        <v>ER</v>
      </c>
      <c r="E1322" t="str">
        <f>'NumConsumers-1'!E1322</f>
        <v>WB</v>
      </c>
      <c r="F1322">
        <f>'NumConsumers-1'!F1322</f>
        <v>2021</v>
      </c>
      <c r="G1322">
        <f>'NumConsumers-1'!G1322</f>
        <v>3321306.4219089882</v>
      </c>
    </row>
    <row r="1323" spans="1:7" x14ac:dyDescent="0.25">
      <c r="A1323" t="str">
        <f>'NumConsumers-1'!A1323</f>
        <v>RURAL</v>
      </c>
      <c r="B1323" t="str">
        <f>'NumConsumers-1'!B1323</f>
        <v>Q1</v>
      </c>
      <c r="C1323" t="str">
        <f>'NumConsumers-1'!C1323</f>
        <v>INDIA</v>
      </c>
      <c r="D1323" t="str">
        <f>'NumConsumers-1'!D1323</f>
        <v>ER</v>
      </c>
      <c r="E1323" t="str">
        <f>'NumConsumers-1'!E1323</f>
        <v>WB</v>
      </c>
      <c r="F1323">
        <f>'NumConsumers-1'!F1323</f>
        <v>2022</v>
      </c>
      <c r="G1323">
        <f>'NumConsumers-1'!G1323</f>
        <v>3355998.4178339718</v>
      </c>
    </row>
    <row r="1324" spans="1:7" x14ac:dyDescent="0.25">
      <c r="A1324" t="str">
        <f>'NumConsumers-1'!A1324</f>
        <v>RURAL</v>
      </c>
      <c r="B1324" t="str">
        <f>'NumConsumers-1'!B1324</f>
        <v>Q1</v>
      </c>
      <c r="C1324" t="str">
        <f>'NumConsumers-1'!C1324</f>
        <v>INDIA</v>
      </c>
      <c r="D1324" t="str">
        <f>'NumConsumers-1'!D1324</f>
        <v>ER</v>
      </c>
      <c r="E1324" t="str">
        <f>'NumConsumers-1'!E1324</f>
        <v>WB</v>
      </c>
      <c r="F1324">
        <f>'NumConsumers-1'!F1324</f>
        <v>2023</v>
      </c>
      <c r="G1324">
        <f>'NumConsumers-1'!G1324</f>
        <v>3389692.9139097496</v>
      </c>
    </row>
    <row r="1325" spans="1:7" x14ac:dyDescent="0.25">
      <c r="A1325" t="str">
        <f>'NumConsumers-1'!A1325</f>
        <v>RURAL</v>
      </c>
      <c r="B1325" t="str">
        <f>'NumConsumers-1'!B1325</f>
        <v>Q1</v>
      </c>
      <c r="C1325" t="str">
        <f>'NumConsumers-1'!C1325</f>
        <v>INDIA</v>
      </c>
      <c r="D1325" t="str">
        <f>'NumConsumers-1'!D1325</f>
        <v>ER</v>
      </c>
      <c r="E1325" t="str">
        <f>'NumConsumers-1'!E1325</f>
        <v>WB</v>
      </c>
      <c r="F1325">
        <f>'NumConsumers-1'!F1325</f>
        <v>2024</v>
      </c>
      <c r="G1325">
        <f>'NumConsumers-1'!G1325</f>
        <v>3422293.5463919868</v>
      </c>
    </row>
    <row r="1326" spans="1:7" x14ac:dyDescent="0.25">
      <c r="A1326" t="str">
        <f>'NumConsumers-1'!A1326</f>
        <v>RURAL</v>
      </c>
      <c r="B1326" t="str">
        <f>'NumConsumers-1'!B1326</f>
        <v>Q1</v>
      </c>
      <c r="C1326" t="str">
        <f>'NumConsumers-1'!C1326</f>
        <v>INDIA</v>
      </c>
      <c r="D1326" t="str">
        <f>'NumConsumers-1'!D1326</f>
        <v>ER</v>
      </c>
      <c r="E1326" t="str">
        <f>'NumConsumers-1'!E1326</f>
        <v>WB</v>
      </c>
      <c r="F1326">
        <f>'NumConsumers-1'!F1326</f>
        <v>2025</v>
      </c>
      <c r="G1326">
        <f>'NumConsumers-1'!G1326</f>
        <v>3453699.0307709454</v>
      </c>
    </row>
    <row r="1327" spans="1:7" x14ac:dyDescent="0.25">
      <c r="A1327" t="str">
        <f>'NumConsumers-1'!A1327</f>
        <v>RURAL</v>
      </c>
      <c r="B1327" t="str">
        <f>'NumConsumers-1'!B1327</f>
        <v>Q1</v>
      </c>
      <c r="C1327" t="str">
        <f>'NumConsumers-1'!C1327</f>
        <v>INDIA</v>
      </c>
      <c r="D1327" t="str">
        <f>'NumConsumers-1'!D1327</f>
        <v>ER</v>
      </c>
      <c r="E1327" t="str">
        <f>'NumConsumers-1'!E1327</f>
        <v>WB</v>
      </c>
      <c r="F1327">
        <f>'NumConsumers-1'!F1327</f>
        <v>2026</v>
      </c>
      <c r="G1327">
        <f>'NumConsumers-1'!G1327</f>
        <v>3483802.6164603583</v>
      </c>
    </row>
    <row r="1328" spans="1:7" x14ac:dyDescent="0.25">
      <c r="A1328" t="str">
        <f>'NumConsumers-1'!A1328</f>
        <v>RURAL</v>
      </c>
      <c r="B1328" t="str">
        <f>'NumConsumers-1'!B1328</f>
        <v>Q1</v>
      </c>
      <c r="C1328" t="str">
        <f>'NumConsumers-1'!C1328</f>
        <v>INDIA</v>
      </c>
      <c r="D1328" t="str">
        <f>'NumConsumers-1'!D1328</f>
        <v>ER</v>
      </c>
      <c r="E1328" t="str">
        <f>'NumConsumers-1'!E1328</f>
        <v>WB</v>
      </c>
      <c r="F1328">
        <f>'NumConsumers-1'!F1328</f>
        <v>2027</v>
      </c>
      <c r="G1328">
        <f>'NumConsumers-1'!G1328</f>
        <v>3512492.1092875013</v>
      </c>
    </row>
    <row r="1329" spans="1:7" x14ac:dyDescent="0.25">
      <c r="A1329" t="str">
        <f>'NumConsumers-1'!A1329</f>
        <v>RURAL</v>
      </c>
      <c r="B1329" t="str">
        <f>'NumConsumers-1'!B1329</f>
        <v>Q1</v>
      </c>
      <c r="C1329" t="str">
        <f>'NumConsumers-1'!C1329</f>
        <v>INDIA</v>
      </c>
      <c r="D1329" t="str">
        <f>'NumConsumers-1'!D1329</f>
        <v>ER</v>
      </c>
      <c r="E1329" t="str">
        <f>'NumConsumers-1'!E1329</f>
        <v>WB</v>
      </c>
      <c r="F1329">
        <f>'NumConsumers-1'!F1329</f>
        <v>2028</v>
      </c>
      <c r="G1329">
        <f>'NumConsumers-1'!G1329</f>
        <v>3539649.354999423</v>
      </c>
    </row>
    <row r="1330" spans="1:7" x14ac:dyDescent="0.25">
      <c r="A1330" t="str">
        <f>'NumConsumers-1'!A1330</f>
        <v>RURAL</v>
      </c>
      <c r="B1330" t="str">
        <f>'NumConsumers-1'!B1330</f>
        <v>Q1</v>
      </c>
      <c r="C1330" t="str">
        <f>'NumConsumers-1'!C1330</f>
        <v>INDIA</v>
      </c>
      <c r="D1330" t="str">
        <f>'NumConsumers-1'!D1330</f>
        <v>ER</v>
      </c>
      <c r="E1330" t="str">
        <f>'NumConsumers-1'!E1330</f>
        <v>WB</v>
      </c>
      <c r="F1330">
        <f>'NumConsumers-1'!F1330</f>
        <v>2029</v>
      </c>
      <c r="G1330">
        <f>'NumConsumers-1'!G1330</f>
        <v>3565150.1886201603</v>
      </c>
    </row>
    <row r="1331" spans="1:7" x14ac:dyDescent="0.25">
      <c r="A1331" t="str">
        <f>'NumConsumers-1'!A1331</f>
        <v>RURAL</v>
      </c>
      <c r="B1331" t="str">
        <f>'NumConsumers-1'!B1331</f>
        <v>Q1</v>
      </c>
      <c r="C1331" t="str">
        <f>'NumConsumers-1'!C1331</f>
        <v>INDIA</v>
      </c>
      <c r="D1331" t="str">
        <f>'NumConsumers-1'!D1331</f>
        <v>ER</v>
      </c>
      <c r="E1331" t="str">
        <f>'NumConsumers-1'!E1331</f>
        <v>WB</v>
      </c>
      <c r="F1331">
        <f>'NumConsumers-1'!F1331</f>
        <v>2030</v>
      </c>
      <c r="G1331">
        <f>'NumConsumers-1'!G1331</f>
        <v>3588864.0760096321</v>
      </c>
    </row>
    <row r="1332" spans="1:7" x14ac:dyDescent="0.25">
      <c r="A1332" t="str">
        <f>'NumConsumers-1'!A1332</f>
        <v>RURAL</v>
      </c>
      <c r="B1332" t="str">
        <f>'NumConsumers-1'!B1332</f>
        <v>Q1</v>
      </c>
      <c r="C1332" t="str">
        <f>'NumConsumers-1'!C1332</f>
        <v>INDIA</v>
      </c>
      <c r="D1332" t="str">
        <f>'NumConsumers-1'!D1332</f>
        <v>ER</v>
      </c>
      <c r="E1332" t="str">
        <f>'NumConsumers-1'!E1332</f>
        <v>WB</v>
      </c>
      <c r="F1332">
        <f>'NumConsumers-1'!F1332</f>
        <v>2031</v>
      </c>
      <c r="G1332">
        <f>'NumConsumers-1'!G1332</f>
        <v>3610653.865770889</v>
      </c>
    </row>
    <row r="1333" spans="1:7" x14ac:dyDescent="0.25">
      <c r="A1333" t="str">
        <f>'NumConsumers-1'!A1333</f>
        <v>RURAL</v>
      </c>
      <c r="B1333" t="str">
        <f>'NumConsumers-1'!B1333</f>
        <v>Q2</v>
      </c>
      <c r="C1333" t="str">
        <f>'NumConsumers-1'!C1333</f>
        <v>INDIA</v>
      </c>
      <c r="D1333" t="str">
        <f>'NumConsumers-1'!D1333</f>
        <v>ER</v>
      </c>
      <c r="E1333" t="str">
        <f>'NumConsumers-1'!E1333</f>
        <v>WB</v>
      </c>
      <c r="F1333">
        <f>'NumConsumers-1'!F1333</f>
        <v>2021</v>
      </c>
      <c r="G1333">
        <f>'NumConsumers-1'!G1333</f>
        <v>3321306.4219089882</v>
      </c>
    </row>
    <row r="1334" spans="1:7" x14ac:dyDescent="0.25">
      <c r="A1334" t="str">
        <f>'NumConsumers-1'!A1334</f>
        <v>RURAL</v>
      </c>
      <c r="B1334" t="str">
        <f>'NumConsumers-1'!B1334</f>
        <v>Q2</v>
      </c>
      <c r="C1334" t="str">
        <f>'NumConsumers-1'!C1334</f>
        <v>INDIA</v>
      </c>
      <c r="D1334" t="str">
        <f>'NumConsumers-1'!D1334</f>
        <v>ER</v>
      </c>
      <c r="E1334" t="str">
        <f>'NumConsumers-1'!E1334</f>
        <v>WB</v>
      </c>
      <c r="F1334">
        <f>'NumConsumers-1'!F1334</f>
        <v>2022</v>
      </c>
      <c r="G1334">
        <f>'NumConsumers-1'!G1334</f>
        <v>3355998.4178339718</v>
      </c>
    </row>
    <row r="1335" spans="1:7" x14ac:dyDescent="0.25">
      <c r="A1335" t="str">
        <f>'NumConsumers-1'!A1335</f>
        <v>RURAL</v>
      </c>
      <c r="B1335" t="str">
        <f>'NumConsumers-1'!B1335</f>
        <v>Q2</v>
      </c>
      <c r="C1335" t="str">
        <f>'NumConsumers-1'!C1335</f>
        <v>INDIA</v>
      </c>
      <c r="D1335" t="str">
        <f>'NumConsumers-1'!D1335</f>
        <v>ER</v>
      </c>
      <c r="E1335" t="str">
        <f>'NumConsumers-1'!E1335</f>
        <v>WB</v>
      </c>
      <c r="F1335">
        <f>'NumConsumers-1'!F1335</f>
        <v>2023</v>
      </c>
      <c r="G1335">
        <f>'NumConsumers-1'!G1335</f>
        <v>3389692.9139097496</v>
      </c>
    </row>
    <row r="1336" spans="1:7" x14ac:dyDescent="0.25">
      <c r="A1336" t="str">
        <f>'NumConsumers-1'!A1336</f>
        <v>RURAL</v>
      </c>
      <c r="B1336" t="str">
        <f>'NumConsumers-1'!B1336</f>
        <v>Q2</v>
      </c>
      <c r="C1336" t="str">
        <f>'NumConsumers-1'!C1336</f>
        <v>INDIA</v>
      </c>
      <c r="D1336" t="str">
        <f>'NumConsumers-1'!D1336</f>
        <v>ER</v>
      </c>
      <c r="E1336" t="str">
        <f>'NumConsumers-1'!E1336</f>
        <v>WB</v>
      </c>
      <c r="F1336">
        <f>'NumConsumers-1'!F1336</f>
        <v>2024</v>
      </c>
      <c r="G1336">
        <f>'NumConsumers-1'!G1336</f>
        <v>3422293.5463919868</v>
      </c>
    </row>
    <row r="1337" spans="1:7" x14ac:dyDescent="0.25">
      <c r="A1337" t="str">
        <f>'NumConsumers-1'!A1337</f>
        <v>RURAL</v>
      </c>
      <c r="B1337" t="str">
        <f>'NumConsumers-1'!B1337</f>
        <v>Q2</v>
      </c>
      <c r="C1337" t="str">
        <f>'NumConsumers-1'!C1337</f>
        <v>INDIA</v>
      </c>
      <c r="D1337" t="str">
        <f>'NumConsumers-1'!D1337</f>
        <v>ER</v>
      </c>
      <c r="E1337" t="str">
        <f>'NumConsumers-1'!E1337</f>
        <v>WB</v>
      </c>
      <c r="F1337">
        <f>'NumConsumers-1'!F1337</f>
        <v>2025</v>
      </c>
      <c r="G1337">
        <f>'NumConsumers-1'!G1337</f>
        <v>3453699.0307709454</v>
      </c>
    </row>
    <row r="1338" spans="1:7" x14ac:dyDescent="0.25">
      <c r="A1338" t="str">
        <f>'NumConsumers-1'!A1338</f>
        <v>RURAL</v>
      </c>
      <c r="B1338" t="str">
        <f>'NumConsumers-1'!B1338</f>
        <v>Q2</v>
      </c>
      <c r="C1338" t="str">
        <f>'NumConsumers-1'!C1338</f>
        <v>INDIA</v>
      </c>
      <c r="D1338" t="str">
        <f>'NumConsumers-1'!D1338</f>
        <v>ER</v>
      </c>
      <c r="E1338" t="str">
        <f>'NumConsumers-1'!E1338</f>
        <v>WB</v>
      </c>
      <c r="F1338">
        <f>'NumConsumers-1'!F1338</f>
        <v>2026</v>
      </c>
      <c r="G1338">
        <f>'NumConsumers-1'!G1338</f>
        <v>3483802.6164603583</v>
      </c>
    </row>
    <row r="1339" spans="1:7" x14ac:dyDescent="0.25">
      <c r="A1339" t="str">
        <f>'NumConsumers-1'!A1339</f>
        <v>RURAL</v>
      </c>
      <c r="B1339" t="str">
        <f>'NumConsumers-1'!B1339</f>
        <v>Q2</v>
      </c>
      <c r="C1339" t="str">
        <f>'NumConsumers-1'!C1339</f>
        <v>INDIA</v>
      </c>
      <c r="D1339" t="str">
        <f>'NumConsumers-1'!D1339</f>
        <v>ER</v>
      </c>
      <c r="E1339" t="str">
        <f>'NumConsumers-1'!E1339</f>
        <v>WB</v>
      </c>
      <c r="F1339">
        <f>'NumConsumers-1'!F1339</f>
        <v>2027</v>
      </c>
      <c r="G1339">
        <f>'NumConsumers-1'!G1339</f>
        <v>3512492.1092875013</v>
      </c>
    </row>
    <row r="1340" spans="1:7" x14ac:dyDescent="0.25">
      <c r="A1340" t="str">
        <f>'NumConsumers-1'!A1340</f>
        <v>RURAL</v>
      </c>
      <c r="B1340" t="str">
        <f>'NumConsumers-1'!B1340</f>
        <v>Q2</v>
      </c>
      <c r="C1340" t="str">
        <f>'NumConsumers-1'!C1340</f>
        <v>INDIA</v>
      </c>
      <c r="D1340" t="str">
        <f>'NumConsumers-1'!D1340</f>
        <v>ER</v>
      </c>
      <c r="E1340" t="str">
        <f>'NumConsumers-1'!E1340</f>
        <v>WB</v>
      </c>
      <c r="F1340">
        <f>'NumConsumers-1'!F1340</f>
        <v>2028</v>
      </c>
      <c r="G1340">
        <f>'NumConsumers-1'!G1340</f>
        <v>3539649.354999423</v>
      </c>
    </row>
    <row r="1341" spans="1:7" x14ac:dyDescent="0.25">
      <c r="A1341" t="str">
        <f>'NumConsumers-1'!A1341</f>
        <v>RURAL</v>
      </c>
      <c r="B1341" t="str">
        <f>'NumConsumers-1'!B1341</f>
        <v>Q2</v>
      </c>
      <c r="C1341" t="str">
        <f>'NumConsumers-1'!C1341</f>
        <v>INDIA</v>
      </c>
      <c r="D1341" t="str">
        <f>'NumConsumers-1'!D1341</f>
        <v>ER</v>
      </c>
      <c r="E1341" t="str">
        <f>'NumConsumers-1'!E1341</f>
        <v>WB</v>
      </c>
      <c r="F1341">
        <f>'NumConsumers-1'!F1341</f>
        <v>2029</v>
      </c>
      <c r="G1341">
        <f>'NumConsumers-1'!G1341</f>
        <v>3565150.1886201603</v>
      </c>
    </row>
    <row r="1342" spans="1:7" x14ac:dyDescent="0.25">
      <c r="A1342" t="str">
        <f>'NumConsumers-1'!A1342</f>
        <v>RURAL</v>
      </c>
      <c r="B1342" t="str">
        <f>'NumConsumers-1'!B1342</f>
        <v>Q2</v>
      </c>
      <c r="C1342" t="str">
        <f>'NumConsumers-1'!C1342</f>
        <v>INDIA</v>
      </c>
      <c r="D1342" t="str">
        <f>'NumConsumers-1'!D1342</f>
        <v>ER</v>
      </c>
      <c r="E1342" t="str">
        <f>'NumConsumers-1'!E1342</f>
        <v>WB</v>
      </c>
      <c r="F1342">
        <f>'NumConsumers-1'!F1342</f>
        <v>2030</v>
      </c>
      <c r="G1342">
        <f>'NumConsumers-1'!G1342</f>
        <v>3588864.0760096321</v>
      </c>
    </row>
    <row r="1343" spans="1:7" x14ac:dyDescent="0.25">
      <c r="A1343" t="str">
        <f>'NumConsumers-1'!A1343</f>
        <v>RURAL</v>
      </c>
      <c r="B1343" t="str">
        <f>'NumConsumers-1'!B1343</f>
        <v>Q2</v>
      </c>
      <c r="C1343" t="str">
        <f>'NumConsumers-1'!C1343</f>
        <v>INDIA</v>
      </c>
      <c r="D1343" t="str">
        <f>'NumConsumers-1'!D1343</f>
        <v>ER</v>
      </c>
      <c r="E1343" t="str">
        <f>'NumConsumers-1'!E1343</f>
        <v>WB</v>
      </c>
      <c r="F1343">
        <f>'NumConsumers-1'!F1343</f>
        <v>2031</v>
      </c>
      <c r="G1343">
        <f>'NumConsumers-1'!G1343</f>
        <v>3610653.865770889</v>
      </c>
    </row>
    <row r="1344" spans="1:7" x14ac:dyDescent="0.25">
      <c r="A1344" t="str">
        <f>'NumConsumers-1'!A1344</f>
        <v>RURAL</v>
      </c>
      <c r="B1344" t="str">
        <f>'NumConsumers-1'!B1344</f>
        <v>Q3</v>
      </c>
      <c r="C1344" t="str">
        <f>'NumConsumers-1'!C1344</f>
        <v>INDIA</v>
      </c>
      <c r="D1344" t="str">
        <f>'NumConsumers-1'!D1344</f>
        <v>ER</v>
      </c>
      <c r="E1344" t="str">
        <f>'NumConsumers-1'!E1344</f>
        <v>WB</v>
      </c>
      <c r="F1344">
        <f>'NumConsumers-1'!F1344</f>
        <v>2021</v>
      </c>
      <c r="G1344">
        <f>'NumConsumers-1'!G1344</f>
        <v>3321306.4219089882</v>
      </c>
    </row>
    <row r="1345" spans="1:7" x14ac:dyDescent="0.25">
      <c r="A1345" t="str">
        <f>'NumConsumers-1'!A1345</f>
        <v>RURAL</v>
      </c>
      <c r="B1345" t="str">
        <f>'NumConsumers-1'!B1345</f>
        <v>Q3</v>
      </c>
      <c r="C1345" t="str">
        <f>'NumConsumers-1'!C1345</f>
        <v>INDIA</v>
      </c>
      <c r="D1345" t="str">
        <f>'NumConsumers-1'!D1345</f>
        <v>ER</v>
      </c>
      <c r="E1345" t="str">
        <f>'NumConsumers-1'!E1345</f>
        <v>WB</v>
      </c>
      <c r="F1345">
        <f>'NumConsumers-1'!F1345</f>
        <v>2022</v>
      </c>
      <c r="G1345">
        <f>'NumConsumers-1'!G1345</f>
        <v>3355998.4178339718</v>
      </c>
    </row>
    <row r="1346" spans="1:7" x14ac:dyDescent="0.25">
      <c r="A1346" t="str">
        <f>'NumConsumers-1'!A1346</f>
        <v>RURAL</v>
      </c>
      <c r="B1346" t="str">
        <f>'NumConsumers-1'!B1346</f>
        <v>Q3</v>
      </c>
      <c r="C1346" t="str">
        <f>'NumConsumers-1'!C1346</f>
        <v>INDIA</v>
      </c>
      <c r="D1346" t="str">
        <f>'NumConsumers-1'!D1346</f>
        <v>ER</v>
      </c>
      <c r="E1346" t="str">
        <f>'NumConsumers-1'!E1346</f>
        <v>WB</v>
      </c>
      <c r="F1346">
        <f>'NumConsumers-1'!F1346</f>
        <v>2023</v>
      </c>
      <c r="G1346">
        <f>'NumConsumers-1'!G1346</f>
        <v>3389692.9139097496</v>
      </c>
    </row>
    <row r="1347" spans="1:7" x14ac:dyDescent="0.25">
      <c r="A1347" t="str">
        <f>'NumConsumers-1'!A1347</f>
        <v>RURAL</v>
      </c>
      <c r="B1347" t="str">
        <f>'NumConsumers-1'!B1347</f>
        <v>Q3</v>
      </c>
      <c r="C1347" t="str">
        <f>'NumConsumers-1'!C1347</f>
        <v>INDIA</v>
      </c>
      <c r="D1347" t="str">
        <f>'NumConsumers-1'!D1347</f>
        <v>ER</v>
      </c>
      <c r="E1347" t="str">
        <f>'NumConsumers-1'!E1347</f>
        <v>WB</v>
      </c>
      <c r="F1347">
        <f>'NumConsumers-1'!F1347</f>
        <v>2024</v>
      </c>
      <c r="G1347">
        <f>'NumConsumers-1'!G1347</f>
        <v>3422293.5463919868</v>
      </c>
    </row>
    <row r="1348" spans="1:7" x14ac:dyDescent="0.25">
      <c r="A1348" t="str">
        <f>'NumConsumers-1'!A1348</f>
        <v>RURAL</v>
      </c>
      <c r="B1348" t="str">
        <f>'NumConsumers-1'!B1348</f>
        <v>Q3</v>
      </c>
      <c r="C1348" t="str">
        <f>'NumConsumers-1'!C1348</f>
        <v>INDIA</v>
      </c>
      <c r="D1348" t="str">
        <f>'NumConsumers-1'!D1348</f>
        <v>ER</v>
      </c>
      <c r="E1348" t="str">
        <f>'NumConsumers-1'!E1348</f>
        <v>WB</v>
      </c>
      <c r="F1348">
        <f>'NumConsumers-1'!F1348</f>
        <v>2025</v>
      </c>
      <c r="G1348">
        <f>'NumConsumers-1'!G1348</f>
        <v>3453699.0307709454</v>
      </c>
    </row>
    <row r="1349" spans="1:7" x14ac:dyDescent="0.25">
      <c r="A1349" t="str">
        <f>'NumConsumers-1'!A1349</f>
        <v>RURAL</v>
      </c>
      <c r="B1349" t="str">
        <f>'NumConsumers-1'!B1349</f>
        <v>Q3</v>
      </c>
      <c r="C1349" t="str">
        <f>'NumConsumers-1'!C1349</f>
        <v>INDIA</v>
      </c>
      <c r="D1349" t="str">
        <f>'NumConsumers-1'!D1349</f>
        <v>ER</v>
      </c>
      <c r="E1349" t="str">
        <f>'NumConsumers-1'!E1349</f>
        <v>WB</v>
      </c>
      <c r="F1349">
        <f>'NumConsumers-1'!F1349</f>
        <v>2026</v>
      </c>
      <c r="G1349">
        <f>'NumConsumers-1'!G1349</f>
        <v>3483802.6164603583</v>
      </c>
    </row>
    <row r="1350" spans="1:7" x14ac:dyDescent="0.25">
      <c r="A1350" t="str">
        <f>'NumConsumers-1'!A1350</f>
        <v>RURAL</v>
      </c>
      <c r="B1350" t="str">
        <f>'NumConsumers-1'!B1350</f>
        <v>Q3</v>
      </c>
      <c r="C1350" t="str">
        <f>'NumConsumers-1'!C1350</f>
        <v>INDIA</v>
      </c>
      <c r="D1350" t="str">
        <f>'NumConsumers-1'!D1350</f>
        <v>ER</v>
      </c>
      <c r="E1350" t="str">
        <f>'NumConsumers-1'!E1350</f>
        <v>WB</v>
      </c>
      <c r="F1350">
        <f>'NumConsumers-1'!F1350</f>
        <v>2027</v>
      </c>
      <c r="G1350">
        <f>'NumConsumers-1'!G1350</f>
        <v>3512492.1092875013</v>
      </c>
    </row>
    <row r="1351" spans="1:7" x14ac:dyDescent="0.25">
      <c r="A1351" t="str">
        <f>'NumConsumers-1'!A1351</f>
        <v>RURAL</v>
      </c>
      <c r="B1351" t="str">
        <f>'NumConsumers-1'!B1351</f>
        <v>Q3</v>
      </c>
      <c r="C1351" t="str">
        <f>'NumConsumers-1'!C1351</f>
        <v>INDIA</v>
      </c>
      <c r="D1351" t="str">
        <f>'NumConsumers-1'!D1351</f>
        <v>ER</v>
      </c>
      <c r="E1351" t="str">
        <f>'NumConsumers-1'!E1351</f>
        <v>WB</v>
      </c>
      <c r="F1351">
        <f>'NumConsumers-1'!F1351</f>
        <v>2028</v>
      </c>
      <c r="G1351">
        <f>'NumConsumers-1'!G1351</f>
        <v>3539649.354999423</v>
      </c>
    </row>
    <row r="1352" spans="1:7" x14ac:dyDescent="0.25">
      <c r="A1352" t="str">
        <f>'NumConsumers-1'!A1352</f>
        <v>RURAL</v>
      </c>
      <c r="B1352" t="str">
        <f>'NumConsumers-1'!B1352</f>
        <v>Q3</v>
      </c>
      <c r="C1352" t="str">
        <f>'NumConsumers-1'!C1352</f>
        <v>INDIA</v>
      </c>
      <c r="D1352" t="str">
        <f>'NumConsumers-1'!D1352</f>
        <v>ER</v>
      </c>
      <c r="E1352" t="str">
        <f>'NumConsumers-1'!E1352</f>
        <v>WB</v>
      </c>
      <c r="F1352">
        <f>'NumConsumers-1'!F1352</f>
        <v>2029</v>
      </c>
      <c r="G1352">
        <f>'NumConsumers-1'!G1352</f>
        <v>3565150.1886201603</v>
      </c>
    </row>
    <row r="1353" spans="1:7" x14ac:dyDescent="0.25">
      <c r="A1353" t="str">
        <f>'NumConsumers-1'!A1353</f>
        <v>RURAL</v>
      </c>
      <c r="B1353" t="str">
        <f>'NumConsumers-1'!B1353</f>
        <v>Q3</v>
      </c>
      <c r="C1353" t="str">
        <f>'NumConsumers-1'!C1353</f>
        <v>INDIA</v>
      </c>
      <c r="D1353" t="str">
        <f>'NumConsumers-1'!D1353</f>
        <v>ER</v>
      </c>
      <c r="E1353" t="str">
        <f>'NumConsumers-1'!E1353</f>
        <v>WB</v>
      </c>
      <c r="F1353">
        <f>'NumConsumers-1'!F1353</f>
        <v>2030</v>
      </c>
      <c r="G1353">
        <f>'NumConsumers-1'!G1353</f>
        <v>3588864.0760096321</v>
      </c>
    </row>
    <row r="1354" spans="1:7" x14ac:dyDescent="0.25">
      <c r="A1354" t="str">
        <f>'NumConsumers-1'!A1354</f>
        <v>RURAL</v>
      </c>
      <c r="B1354" t="str">
        <f>'NumConsumers-1'!B1354</f>
        <v>Q3</v>
      </c>
      <c r="C1354" t="str">
        <f>'NumConsumers-1'!C1354</f>
        <v>INDIA</v>
      </c>
      <c r="D1354" t="str">
        <f>'NumConsumers-1'!D1354</f>
        <v>ER</v>
      </c>
      <c r="E1354" t="str">
        <f>'NumConsumers-1'!E1354</f>
        <v>WB</v>
      </c>
      <c r="F1354">
        <f>'NumConsumers-1'!F1354</f>
        <v>2031</v>
      </c>
      <c r="G1354">
        <f>'NumConsumers-1'!G1354</f>
        <v>3610653.865770889</v>
      </c>
    </row>
    <row r="1355" spans="1:7" x14ac:dyDescent="0.25">
      <c r="A1355" t="str">
        <f>'NumConsumers-1'!A1355</f>
        <v>RURAL</v>
      </c>
      <c r="B1355" t="str">
        <f>'NumConsumers-1'!B1355</f>
        <v>Q4</v>
      </c>
      <c r="C1355" t="str">
        <f>'NumConsumers-1'!C1355</f>
        <v>INDIA</v>
      </c>
      <c r="D1355" t="str">
        <f>'NumConsumers-1'!D1355</f>
        <v>ER</v>
      </c>
      <c r="E1355" t="str">
        <f>'NumConsumers-1'!E1355</f>
        <v>WB</v>
      </c>
      <c r="F1355">
        <f>'NumConsumers-1'!F1355</f>
        <v>2021</v>
      </c>
      <c r="G1355">
        <f>'NumConsumers-1'!G1355</f>
        <v>3321306.4219089882</v>
      </c>
    </row>
    <row r="1356" spans="1:7" x14ac:dyDescent="0.25">
      <c r="A1356" t="str">
        <f>'NumConsumers-1'!A1356</f>
        <v>RURAL</v>
      </c>
      <c r="B1356" t="str">
        <f>'NumConsumers-1'!B1356</f>
        <v>Q4</v>
      </c>
      <c r="C1356" t="str">
        <f>'NumConsumers-1'!C1356</f>
        <v>INDIA</v>
      </c>
      <c r="D1356" t="str">
        <f>'NumConsumers-1'!D1356</f>
        <v>ER</v>
      </c>
      <c r="E1356" t="str">
        <f>'NumConsumers-1'!E1356</f>
        <v>WB</v>
      </c>
      <c r="F1356">
        <f>'NumConsumers-1'!F1356</f>
        <v>2022</v>
      </c>
      <c r="G1356">
        <f>'NumConsumers-1'!G1356</f>
        <v>3355998.4178339718</v>
      </c>
    </row>
    <row r="1357" spans="1:7" x14ac:dyDescent="0.25">
      <c r="A1357" t="str">
        <f>'NumConsumers-1'!A1357</f>
        <v>RURAL</v>
      </c>
      <c r="B1357" t="str">
        <f>'NumConsumers-1'!B1357</f>
        <v>Q4</v>
      </c>
      <c r="C1357" t="str">
        <f>'NumConsumers-1'!C1357</f>
        <v>INDIA</v>
      </c>
      <c r="D1357" t="str">
        <f>'NumConsumers-1'!D1357</f>
        <v>ER</v>
      </c>
      <c r="E1357" t="str">
        <f>'NumConsumers-1'!E1357</f>
        <v>WB</v>
      </c>
      <c r="F1357">
        <f>'NumConsumers-1'!F1357</f>
        <v>2023</v>
      </c>
      <c r="G1357">
        <f>'NumConsumers-1'!G1357</f>
        <v>3389692.9139097496</v>
      </c>
    </row>
    <row r="1358" spans="1:7" x14ac:dyDescent="0.25">
      <c r="A1358" t="str">
        <f>'NumConsumers-1'!A1358</f>
        <v>RURAL</v>
      </c>
      <c r="B1358" t="str">
        <f>'NumConsumers-1'!B1358</f>
        <v>Q4</v>
      </c>
      <c r="C1358" t="str">
        <f>'NumConsumers-1'!C1358</f>
        <v>INDIA</v>
      </c>
      <c r="D1358" t="str">
        <f>'NumConsumers-1'!D1358</f>
        <v>ER</v>
      </c>
      <c r="E1358" t="str">
        <f>'NumConsumers-1'!E1358</f>
        <v>WB</v>
      </c>
      <c r="F1358">
        <f>'NumConsumers-1'!F1358</f>
        <v>2024</v>
      </c>
      <c r="G1358">
        <f>'NumConsumers-1'!G1358</f>
        <v>3422293.5463919868</v>
      </c>
    </row>
    <row r="1359" spans="1:7" x14ac:dyDescent="0.25">
      <c r="A1359" t="str">
        <f>'NumConsumers-1'!A1359</f>
        <v>RURAL</v>
      </c>
      <c r="B1359" t="str">
        <f>'NumConsumers-1'!B1359</f>
        <v>Q4</v>
      </c>
      <c r="C1359" t="str">
        <f>'NumConsumers-1'!C1359</f>
        <v>INDIA</v>
      </c>
      <c r="D1359" t="str">
        <f>'NumConsumers-1'!D1359</f>
        <v>ER</v>
      </c>
      <c r="E1359" t="str">
        <f>'NumConsumers-1'!E1359</f>
        <v>WB</v>
      </c>
      <c r="F1359">
        <f>'NumConsumers-1'!F1359</f>
        <v>2025</v>
      </c>
      <c r="G1359">
        <f>'NumConsumers-1'!G1359</f>
        <v>3453699.0307709454</v>
      </c>
    </row>
    <row r="1360" spans="1:7" x14ac:dyDescent="0.25">
      <c r="A1360" t="str">
        <f>'NumConsumers-1'!A1360</f>
        <v>RURAL</v>
      </c>
      <c r="B1360" t="str">
        <f>'NumConsumers-1'!B1360</f>
        <v>Q4</v>
      </c>
      <c r="C1360" t="str">
        <f>'NumConsumers-1'!C1360</f>
        <v>INDIA</v>
      </c>
      <c r="D1360" t="str">
        <f>'NumConsumers-1'!D1360</f>
        <v>ER</v>
      </c>
      <c r="E1360" t="str">
        <f>'NumConsumers-1'!E1360</f>
        <v>WB</v>
      </c>
      <c r="F1360">
        <f>'NumConsumers-1'!F1360</f>
        <v>2026</v>
      </c>
      <c r="G1360">
        <f>'NumConsumers-1'!G1360</f>
        <v>3483802.6164603583</v>
      </c>
    </row>
    <row r="1361" spans="1:7" x14ac:dyDescent="0.25">
      <c r="A1361" t="str">
        <f>'NumConsumers-1'!A1361</f>
        <v>RURAL</v>
      </c>
      <c r="B1361" t="str">
        <f>'NumConsumers-1'!B1361</f>
        <v>Q4</v>
      </c>
      <c r="C1361" t="str">
        <f>'NumConsumers-1'!C1361</f>
        <v>INDIA</v>
      </c>
      <c r="D1361" t="str">
        <f>'NumConsumers-1'!D1361</f>
        <v>ER</v>
      </c>
      <c r="E1361" t="str">
        <f>'NumConsumers-1'!E1361</f>
        <v>WB</v>
      </c>
      <c r="F1361">
        <f>'NumConsumers-1'!F1361</f>
        <v>2027</v>
      </c>
      <c r="G1361">
        <f>'NumConsumers-1'!G1361</f>
        <v>3512492.1092875013</v>
      </c>
    </row>
    <row r="1362" spans="1:7" x14ac:dyDescent="0.25">
      <c r="A1362" t="str">
        <f>'NumConsumers-1'!A1362</f>
        <v>RURAL</v>
      </c>
      <c r="B1362" t="str">
        <f>'NumConsumers-1'!B1362</f>
        <v>Q4</v>
      </c>
      <c r="C1362" t="str">
        <f>'NumConsumers-1'!C1362</f>
        <v>INDIA</v>
      </c>
      <c r="D1362" t="str">
        <f>'NumConsumers-1'!D1362</f>
        <v>ER</v>
      </c>
      <c r="E1362" t="str">
        <f>'NumConsumers-1'!E1362</f>
        <v>WB</v>
      </c>
      <c r="F1362">
        <f>'NumConsumers-1'!F1362</f>
        <v>2028</v>
      </c>
      <c r="G1362">
        <f>'NumConsumers-1'!G1362</f>
        <v>3539649.354999423</v>
      </c>
    </row>
    <row r="1363" spans="1:7" x14ac:dyDescent="0.25">
      <c r="A1363" t="str">
        <f>'NumConsumers-1'!A1363</f>
        <v>RURAL</v>
      </c>
      <c r="B1363" t="str">
        <f>'NumConsumers-1'!B1363</f>
        <v>Q4</v>
      </c>
      <c r="C1363" t="str">
        <f>'NumConsumers-1'!C1363</f>
        <v>INDIA</v>
      </c>
      <c r="D1363" t="str">
        <f>'NumConsumers-1'!D1363</f>
        <v>ER</v>
      </c>
      <c r="E1363" t="str">
        <f>'NumConsumers-1'!E1363</f>
        <v>WB</v>
      </c>
      <c r="F1363">
        <f>'NumConsumers-1'!F1363</f>
        <v>2029</v>
      </c>
      <c r="G1363">
        <f>'NumConsumers-1'!G1363</f>
        <v>3565150.1886201603</v>
      </c>
    </row>
    <row r="1364" spans="1:7" x14ac:dyDescent="0.25">
      <c r="A1364" t="str">
        <f>'NumConsumers-1'!A1364</f>
        <v>RURAL</v>
      </c>
      <c r="B1364" t="str">
        <f>'NumConsumers-1'!B1364</f>
        <v>Q4</v>
      </c>
      <c r="C1364" t="str">
        <f>'NumConsumers-1'!C1364</f>
        <v>INDIA</v>
      </c>
      <c r="D1364" t="str">
        <f>'NumConsumers-1'!D1364</f>
        <v>ER</v>
      </c>
      <c r="E1364" t="str">
        <f>'NumConsumers-1'!E1364</f>
        <v>WB</v>
      </c>
      <c r="F1364">
        <f>'NumConsumers-1'!F1364</f>
        <v>2030</v>
      </c>
      <c r="G1364">
        <f>'NumConsumers-1'!G1364</f>
        <v>3588864.0760096321</v>
      </c>
    </row>
    <row r="1365" spans="1:7" x14ac:dyDescent="0.25">
      <c r="A1365" t="str">
        <f>'NumConsumers-1'!A1365</f>
        <v>RURAL</v>
      </c>
      <c r="B1365" t="str">
        <f>'NumConsumers-1'!B1365</f>
        <v>Q4</v>
      </c>
      <c r="C1365" t="str">
        <f>'NumConsumers-1'!C1365</f>
        <v>INDIA</v>
      </c>
      <c r="D1365" t="str">
        <f>'NumConsumers-1'!D1365</f>
        <v>ER</v>
      </c>
      <c r="E1365" t="str">
        <f>'NumConsumers-1'!E1365</f>
        <v>WB</v>
      </c>
      <c r="F1365">
        <f>'NumConsumers-1'!F1365</f>
        <v>2031</v>
      </c>
      <c r="G1365">
        <f>'NumConsumers-1'!G1365</f>
        <v>3610653.865770889</v>
      </c>
    </row>
    <row r="1366" spans="1:7" x14ac:dyDescent="0.25">
      <c r="A1366" t="str">
        <f>'NumConsumers-1'!A1366</f>
        <v>RURAL</v>
      </c>
      <c r="B1366" t="str">
        <f>'NumConsumers-1'!B1366</f>
        <v>Q5</v>
      </c>
      <c r="C1366" t="str">
        <f>'NumConsumers-1'!C1366</f>
        <v>INDIA</v>
      </c>
      <c r="D1366" t="str">
        <f>'NumConsumers-1'!D1366</f>
        <v>ER</v>
      </c>
      <c r="E1366" t="str">
        <f>'NumConsumers-1'!E1366</f>
        <v>WB</v>
      </c>
      <c r="F1366">
        <f>'NumConsumers-1'!F1366</f>
        <v>2021</v>
      </c>
      <c r="G1366">
        <f>'NumConsumers-1'!G1366</f>
        <v>3321306.4219089882</v>
      </c>
    </row>
    <row r="1367" spans="1:7" x14ac:dyDescent="0.25">
      <c r="A1367" t="str">
        <f>'NumConsumers-1'!A1367</f>
        <v>RURAL</v>
      </c>
      <c r="B1367" t="str">
        <f>'NumConsumers-1'!B1367</f>
        <v>Q5</v>
      </c>
      <c r="C1367" t="str">
        <f>'NumConsumers-1'!C1367</f>
        <v>INDIA</v>
      </c>
      <c r="D1367" t="str">
        <f>'NumConsumers-1'!D1367</f>
        <v>ER</v>
      </c>
      <c r="E1367" t="str">
        <f>'NumConsumers-1'!E1367</f>
        <v>WB</v>
      </c>
      <c r="F1367">
        <f>'NumConsumers-1'!F1367</f>
        <v>2022</v>
      </c>
      <c r="G1367">
        <f>'NumConsumers-1'!G1367</f>
        <v>3355998.4178339718</v>
      </c>
    </row>
    <row r="1368" spans="1:7" x14ac:dyDescent="0.25">
      <c r="A1368" t="str">
        <f>'NumConsumers-1'!A1368</f>
        <v>RURAL</v>
      </c>
      <c r="B1368" t="str">
        <f>'NumConsumers-1'!B1368</f>
        <v>Q5</v>
      </c>
      <c r="C1368" t="str">
        <f>'NumConsumers-1'!C1368</f>
        <v>INDIA</v>
      </c>
      <c r="D1368" t="str">
        <f>'NumConsumers-1'!D1368</f>
        <v>ER</v>
      </c>
      <c r="E1368" t="str">
        <f>'NumConsumers-1'!E1368</f>
        <v>WB</v>
      </c>
      <c r="F1368">
        <f>'NumConsumers-1'!F1368</f>
        <v>2023</v>
      </c>
      <c r="G1368">
        <f>'NumConsumers-1'!G1368</f>
        <v>3389692.9139097496</v>
      </c>
    </row>
    <row r="1369" spans="1:7" x14ac:dyDescent="0.25">
      <c r="A1369" t="str">
        <f>'NumConsumers-1'!A1369</f>
        <v>RURAL</v>
      </c>
      <c r="B1369" t="str">
        <f>'NumConsumers-1'!B1369</f>
        <v>Q5</v>
      </c>
      <c r="C1369" t="str">
        <f>'NumConsumers-1'!C1369</f>
        <v>INDIA</v>
      </c>
      <c r="D1369" t="str">
        <f>'NumConsumers-1'!D1369</f>
        <v>ER</v>
      </c>
      <c r="E1369" t="str">
        <f>'NumConsumers-1'!E1369</f>
        <v>WB</v>
      </c>
      <c r="F1369">
        <f>'NumConsumers-1'!F1369</f>
        <v>2024</v>
      </c>
      <c r="G1369">
        <f>'NumConsumers-1'!G1369</f>
        <v>3422293.5463919868</v>
      </c>
    </row>
    <row r="1370" spans="1:7" x14ac:dyDescent="0.25">
      <c r="A1370" t="str">
        <f>'NumConsumers-1'!A1370</f>
        <v>RURAL</v>
      </c>
      <c r="B1370" t="str">
        <f>'NumConsumers-1'!B1370</f>
        <v>Q5</v>
      </c>
      <c r="C1370" t="str">
        <f>'NumConsumers-1'!C1370</f>
        <v>INDIA</v>
      </c>
      <c r="D1370" t="str">
        <f>'NumConsumers-1'!D1370</f>
        <v>ER</v>
      </c>
      <c r="E1370" t="str">
        <f>'NumConsumers-1'!E1370</f>
        <v>WB</v>
      </c>
      <c r="F1370">
        <f>'NumConsumers-1'!F1370</f>
        <v>2025</v>
      </c>
      <c r="G1370">
        <f>'NumConsumers-1'!G1370</f>
        <v>3453699.0307709454</v>
      </c>
    </row>
    <row r="1371" spans="1:7" x14ac:dyDescent="0.25">
      <c r="A1371" t="str">
        <f>'NumConsumers-1'!A1371</f>
        <v>RURAL</v>
      </c>
      <c r="B1371" t="str">
        <f>'NumConsumers-1'!B1371</f>
        <v>Q5</v>
      </c>
      <c r="C1371" t="str">
        <f>'NumConsumers-1'!C1371</f>
        <v>INDIA</v>
      </c>
      <c r="D1371" t="str">
        <f>'NumConsumers-1'!D1371</f>
        <v>ER</v>
      </c>
      <c r="E1371" t="str">
        <f>'NumConsumers-1'!E1371</f>
        <v>WB</v>
      </c>
      <c r="F1371">
        <f>'NumConsumers-1'!F1371</f>
        <v>2026</v>
      </c>
      <c r="G1371">
        <f>'NumConsumers-1'!G1371</f>
        <v>3483802.6164603583</v>
      </c>
    </row>
    <row r="1372" spans="1:7" x14ac:dyDescent="0.25">
      <c r="A1372" t="str">
        <f>'NumConsumers-1'!A1372</f>
        <v>RURAL</v>
      </c>
      <c r="B1372" t="str">
        <f>'NumConsumers-1'!B1372</f>
        <v>Q5</v>
      </c>
      <c r="C1372" t="str">
        <f>'NumConsumers-1'!C1372</f>
        <v>INDIA</v>
      </c>
      <c r="D1372" t="str">
        <f>'NumConsumers-1'!D1372</f>
        <v>ER</v>
      </c>
      <c r="E1372" t="str">
        <f>'NumConsumers-1'!E1372</f>
        <v>WB</v>
      </c>
      <c r="F1372">
        <f>'NumConsumers-1'!F1372</f>
        <v>2027</v>
      </c>
      <c r="G1372">
        <f>'NumConsumers-1'!G1372</f>
        <v>3512492.1092875013</v>
      </c>
    </row>
    <row r="1373" spans="1:7" x14ac:dyDescent="0.25">
      <c r="A1373" t="str">
        <f>'NumConsumers-1'!A1373</f>
        <v>RURAL</v>
      </c>
      <c r="B1373" t="str">
        <f>'NumConsumers-1'!B1373</f>
        <v>Q5</v>
      </c>
      <c r="C1373" t="str">
        <f>'NumConsumers-1'!C1373</f>
        <v>INDIA</v>
      </c>
      <c r="D1373" t="str">
        <f>'NumConsumers-1'!D1373</f>
        <v>ER</v>
      </c>
      <c r="E1373" t="str">
        <f>'NumConsumers-1'!E1373</f>
        <v>WB</v>
      </c>
      <c r="F1373">
        <f>'NumConsumers-1'!F1373</f>
        <v>2028</v>
      </c>
      <c r="G1373">
        <f>'NumConsumers-1'!G1373</f>
        <v>3539649.354999423</v>
      </c>
    </row>
    <row r="1374" spans="1:7" x14ac:dyDescent="0.25">
      <c r="A1374" t="str">
        <f>'NumConsumers-1'!A1374</f>
        <v>RURAL</v>
      </c>
      <c r="B1374" t="str">
        <f>'NumConsumers-1'!B1374</f>
        <v>Q5</v>
      </c>
      <c r="C1374" t="str">
        <f>'NumConsumers-1'!C1374</f>
        <v>INDIA</v>
      </c>
      <c r="D1374" t="str">
        <f>'NumConsumers-1'!D1374</f>
        <v>ER</v>
      </c>
      <c r="E1374" t="str">
        <f>'NumConsumers-1'!E1374</f>
        <v>WB</v>
      </c>
      <c r="F1374">
        <f>'NumConsumers-1'!F1374</f>
        <v>2029</v>
      </c>
      <c r="G1374">
        <f>'NumConsumers-1'!G1374</f>
        <v>3565150.1886201603</v>
      </c>
    </row>
    <row r="1375" spans="1:7" x14ac:dyDescent="0.25">
      <c r="A1375" t="str">
        <f>'NumConsumers-1'!A1375</f>
        <v>RURAL</v>
      </c>
      <c r="B1375" t="str">
        <f>'NumConsumers-1'!B1375</f>
        <v>Q5</v>
      </c>
      <c r="C1375" t="str">
        <f>'NumConsumers-1'!C1375</f>
        <v>INDIA</v>
      </c>
      <c r="D1375" t="str">
        <f>'NumConsumers-1'!D1375</f>
        <v>ER</v>
      </c>
      <c r="E1375" t="str">
        <f>'NumConsumers-1'!E1375</f>
        <v>WB</v>
      </c>
      <c r="F1375">
        <f>'NumConsumers-1'!F1375</f>
        <v>2030</v>
      </c>
      <c r="G1375">
        <f>'NumConsumers-1'!G1375</f>
        <v>3588864.0760096321</v>
      </c>
    </row>
    <row r="1376" spans="1:7" x14ac:dyDescent="0.25">
      <c r="A1376" t="str">
        <f>'NumConsumers-1'!A1376</f>
        <v>RURAL</v>
      </c>
      <c r="B1376" t="str">
        <f>'NumConsumers-1'!B1376</f>
        <v>Q5</v>
      </c>
      <c r="C1376" t="str">
        <f>'NumConsumers-1'!C1376</f>
        <v>INDIA</v>
      </c>
      <c r="D1376" t="str">
        <f>'NumConsumers-1'!D1376</f>
        <v>ER</v>
      </c>
      <c r="E1376" t="str">
        <f>'NumConsumers-1'!E1376</f>
        <v>WB</v>
      </c>
      <c r="F1376">
        <f>'NumConsumers-1'!F1376</f>
        <v>2031</v>
      </c>
      <c r="G1376">
        <f>'NumConsumers-1'!G1376</f>
        <v>3610653.865770889</v>
      </c>
    </row>
    <row r="1377" spans="1:7" x14ac:dyDescent="0.25">
      <c r="A1377" t="str">
        <f>'NumConsumers-1'!A1377</f>
        <v>URBAN</v>
      </c>
      <c r="B1377" t="str">
        <f>'NumConsumers-1'!B1377</f>
        <v>Q1</v>
      </c>
      <c r="C1377" t="str">
        <f>'NumConsumers-1'!C1377</f>
        <v>INDIA</v>
      </c>
      <c r="D1377" t="str">
        <f>'NumConsumers-1'!D1377</f>
        <v>ER</v>
      </c>
      <c r="E1377" t="str">
        <f>'NumConsumers-1'!E1377</f>
        <v>WB</v>
      </c>
      <c r="F1377">
        <f>'NumConsumers-1'!F1377</f>
        <v>2021</v>
      </c>
      <c r="G1377">
        <f>'NumConsumers-1'!G1377</f>
        <v>2127581.0075039798</v>
      </c>
    </row>
    <row r="1378" spans="1:7" x14ac:dyDescent="0.25">
      <c r="A1378" t="str">
        <f>'NumConsumers-1'!A1378</f>
        <v>URBAN</v>
      </c>
      <c r="B1378" t="str">
        <f>'NumConsumers-1'!B1378</f>
        <v>Q1</v>
      </c>
      <c r="C1378" t="str">
        <f>'NumConsumers-1'!C1378</f>
        <v>INDIA</v>
      </c>
      <c r="D1378" t="str">
        <f>'NumConsumers-1'!D1378</f>
        <v>ER</v>
      </c>
      <c r="E1378" t="str">
        <f>'NumConsumers-1'!E1378</f>
        <v>WB</v>
      </c>
      <c r="F1378">
        <f>'NumConsumers-1'!F1378</f>
        <v>2022</v>
      </c>
      <c r="G1378">
        <f>'NumConsumers-1'!G1378</f>
        <v>2201091.8733342434</v>
      </c>
    </row>
    <row r="1379" spans="1:7" x14ac:dyDescent="0.25">
      <c r="A1379" t="str">
        <f>'NumConsumers-1'!A1379</f>
        <v>URBAN</v>
      </c>
      <c r="B1379" t="str">
        <f>'NumConsumers-1'!B1379</f>
        <v>Q1</v>
      </c>
      <c r="C1379" t="str">
        <f>'NumConsumers-1'!C1379</f>
        <v>INDIA</v>
      </c>
      <c r="D1379" t="str">
        <f>'NumConsumers-1'!D1379</f>
        <v>ER</v>
      </c>
      <c r="E1379" t="str">
        <f>'NumConsumers-1'!E1379</f>
        <v>WB</v>
      </c>
      <c r="F1379">
        <f>'NumConsumers-1'!F1379</f>
        <v>2023</v>
      </c>
      <c r="G1379">
        <f>'NumConsumers-1'!G1379</f>
        <v>2277091.0637687184</v>
      </c>
    </row>
    <row r="1380" spans="1:7" x14ac:dyDescent="0.25">
      <c r="A1380" t="str">
        <f>'NumConsumers-1'!A1380</f>
        <v>URBAN</v>
      </c>
      <c r="B1380" t="str">
        <f>'NumConsumers-1'!B1380</f>
        <v>Q1</v>
      </c>
      <c r="C1380" t="str">
        <f>'NumConsumers-1'!C1380</f>
        <v>INDIA</v>
      </c>
      <c r="D1380" t="str">
        <f>'NumConsumers-1'!D1380</f>
        <v>ER</v>
      </c>
      <c r="E1380" t="str">
        <f>'NumConsumers-1'!E1380</f>
        <v>WB</v>
      </c>
      <c r="F1380">
        <f>'NumConsumers-1'!F1380</f>
        <v>2024</v>
      </c>
      <c r="G1380">
        <f>'NumConsumers-1'!G1380</f>
        <v>2355661.0092173223</v>
      </c>
    </row>
    <row r="1381" spans="1:7" x14ac:dyDescent="0.25">
      <c r="A1381" t="str">
        <f>'NumConsumers-1'!A1381</f>
        <v>URBAN</v>
      </c>
      <c r="B1381" t="str">
        <f>'NumConsumers-1'!B1381</f>
        <v>Q1</v>
      </c>
      <c r="C1381" t="str">
        <f>'NumConsumers-1'!C1381</f>
        <v>INDIA</v>
      </c>
      <c r="D1381" t="str">
        <f>'NumConsumers-1'!D1381</f>
        <v>ER</v>
      </c>
      <c r="E1381" t="str">
        <f>'NumConsumers-1'!E1381</f>
        <v>WB</v>
      </c>
      <c r="F1381">
        <f>'NumConsumers-1'!F1381</f>
        <v>2025</v>
      </c>
      <c r="G1381">
        <f>'NumConsumers-1'!G1381</f>
        <v>2436886.8999094698</v>
      </c>
    </row>
    <row r="1382" spans="1:7" x14ac:dyDescent="0.25">
      <c r="A1382" t="str">
        <f>'NumConsumers-1'!A1382</f>
        <v>URBAN</v>
      </c>
      <c r="B1382" t="str">
        <f>'NumConsumers-1'!B1382</f>
        <v>Q1</v>
      </c>
      <c r="C1382" t="str">
        <f>'NumConsumers-1'!C1382</f>
        <v>INDIA</v>
      </c>
      <c r="D1382" t="str">
        <f>'NumConsumers-1'!D1382</f>
        <v>ER</v>
      </c>
      <c r="E1382" t="str">
        <f>'NumConsumers-1'!E1382</f>
        <v>WB</v>
      </c>
      <c r="F1382">
        <f>'NumConsumers-1'!F1382</f>
        <v>2026</v>
      </c>
      <c r="G1382">
        <f>'NumConsumers-1'!G1382</f>
        <v>2520856.5665951022</v>
      </c>
    </row>
    <row r="1383" spans="1:7" x14ac:dyDescent="0.25">
      <c r="A1383" t="str">
        <f>'NumConsumers-1'!A1383</f>
        <v>URBAN</v>
      </c>
      <c r="B1383" t="str">
        <f>'NumConsumers-1'!B1383</f>
        <v>Q1</v>
      </c>
      <c r="C1383" t="str">
        <f>'NumConsumers-1'!C1383</f>
        <v>INDIA</v>
      </c>
      <c r="D1383" t="str">
        <f>'NumConsumers-1'!D1383</f>
        <v>ER</v>
      </c>
      <c r="E1383" t="str">
        <f>'NumConsumers-1'!E1383</f>
        <v>WB</v>
      </c>
      <c r="F1383">
        <f>'NumConsumers-1'!F1383</f>
        <v>2027</v>
      </c>
      <c r="G1383">
        <f>'NumConsumers-1'!G1383</f>
        <v>2607660.7767882803</v>
      </c>
    </row>
    <row r="1384" spans="1:7" x14ac:dyDescent="0.25">
      <c r="A1384" t="str">
        <f>'NumConsumers-1'!A1384</f>
        <v>URBAN</v>
      </c>
      <c r="B1384" t="str">
        <f>'NumConsumers-1'!B1384</f>
        <v>Q1</v>
      </c>
      <c r="C1384" t="str">
        <f>'NumConsumers-1'!C1384</f>
        <v>INDIA</v>
      </c>
      <c r="D1384" t="str">
        <f>'NumConsumers-1'!D1384</f>
        <v>ER</v>
      </c>
      <c r="E1384" t="str">
        <f>'NumConsumers-1'!E1384</f>
        <v>WB</v>
      </c>
      <c r="F1384">
        <f>'NumConsumers-1'!F1384</f>
        <v>2028</v>
      </c>
      <c r="G1384">
        <f>'NumConsumers-1'!G1384</f>
        <v>2697393.2381833009</v>
      </c>
    </row>
    <row r="1385" spans="1:7" x14ac:dyDescent="0.25">
      <c r="A1385" t="str">
        <f>'NumConsumers-1'!A1385</f>
        <v>URBAN</v>
      </c>
      <c r="B1385" t="str">
        <f>'NumConsumers-1'!B1385</f>
        <v>Q1</v>
      </c>
      <c r="C1385" t="str">
        <f>'NumConsumers-1'!C1385</f>
        <v>INDIA</v>
      </c>
      <c r="D1385" t="str">
        <f>'NumConsumers-1'!D1385</f>
        <v>ER</v>
      </c>
      <c r="E1385" t="str">
        <f>'NumConsumers-1'!E1385</f>
        <v>WB</v>
      </c>
      <c r="F1385">
        <f>'NumConsumers-1'!F1385</f>
        <v>2029</v>
      </c>
      <c r="G1385">
        <f>'NumConsumers-1'!G1385</f>
        <v>2790150.5383972963</v>
      </c>
    </row>
    <row r="1386" spans="1:7" x14ac:dyDescent="0.25">
      <c r="A1386" t="str">
        <f>'NumConsumers-1'!A1386</f>
        <v>URBAN</v>
      </c>
      <c r="B1386" t="str">
        <f>'NumConsumers-1'!B1386</f>
        <v>Q1</v>
      </c>
      <c r="C1386" t="str">
        <f>'NumConsumers-1'!C1386</f>
        <v>INDIA</v>
      </c>
      <c r="D1386" t="str">
        <f>'NumConsumers-1'!D1386</f>
        <v>ER</v>
      </c>
      <c r="E1386" t="str">
        <f>'NumConsumers-1'!E1386</f>
        <v>WB</v>
      </c>
      <c r="F1386">
        <f>'NumConsumers-1'!F1386</f>
        <v>2030</v>
      </c>
      <c r="G1386">
        <f>'NumConsumers-1'!G1386</f>
        <v>2886032.5131665212</v>
      </c>
    </row>
    <row r="1387" spans="1:7" x14ac:dyDescent="0.25">
      <c r="A1387" t="str">
        <f>'NumConsumers-1'!A1387</f>
        <v>URBAN</v>
      </c>
      <c r="B1387" t="str">
        <f>'NumConsumers-1'!B1387</f>
        <v>Q1</v>
      </c>
      <c r="C1387" t="str">
        <f>'NumConsumers-1'!C1387</f>
        <v>INDIA</v>
      </c>
      <c r="D1387" t="str">
        <f>'NumConsumers-1'!D1387</f>
        <v>ER</v>
      </c>
      <c r="E1387" t="str">
        <f>'NumConsumers-1'!E1387</f>
        <v>WB</v>
      </c>
      <c r="F1387">
        <f>'NumConsumers-1'!F1387</f>
        <v>2031</v>
      </c>
      <c r="G1387">
        <f>'NumConsumers-1'!G1387</f>
        <v>2985142.3175683226</v>
      </c>
    </row>
    <row r="1388" spans="1:7" x14ac:dyDescent="0.25">
      <c r="A1388" t="str">
        <f>'NumConsumers-1'!A1388</f>
        <v>URBAN</v>
      </c>
      <c r="B1388" t="str">
        <f>'NumConsumers-1'!B1388</f>
        <v>Q2</v>
      </c>
      <c r="C1388" t="str">
        <f>'NumConsumers-1'!C1388</f>
        <v>INDIA</v>
      </c>
      <c r="D1388" t="str">
        <f>'NumConsumers-1'!D1388</f>
        <v>ER</v>
      </c>
      <c r="E1388" t="str">
        <f>'NumConsumers-1'!E1388</f>
        <v>WB</v>
      </c>
      <c r="F1388">
        <f>'NumConsumers-1'!F1388</f>
        <v>2021</v>
      </c>
      <c r="G1388">
        <f>'NumConsumers-1'!G1388</f>
        <v>2127581.0075039798</v>
      </c>
    </row>
    <row r="1389" spans="1:7" x14ac:dyDescent="0.25">
      <c r="A1389" t="str">
        <f>'NumConsumers-1'!A1389</f>
        <v>URBAN</v>
      </c>
      <c r="B1389" t="str">
        <f>'NumConsumers-1'!B1389</f>
        <v>Q2</v>
      </c>
      <c r="C1389" t="str">
        <f>'NumConsumers-1'!C1389</f>
        <v>INDIA</v>
      </c>
      <c r="D1389" t="str">
        <f>'NumConsumers-1'!D1389</f>
        <v>ER</v>
      </c>
      <c r="E1389" t="str">
        <f>'NumConsumers-1'!E1389</f>
        <v>WB</v>
      </c>
      <c r="F1389">
        <f>'NumConsumers-1'!F1389</f>
        <v>2022</v>
      </c>
      <c r="G1389">
        <f>'NumConsumers-1'!G1389</f>
        <v>2201091.8733342434</v>
      </c>
    </row>
    <row r="1390" spans="1:7" x14ac:dyDescent="0.25">
      <c r="A1390" t="str">
        <f>'NumConsumers-1'!A1390</f>
        <v>URBAN</v>
      </c>
      <c r="B1390" t="str">
        <f>'NumConsumers-1'!B1390</f>
        <v>Q2</v>
      </c>
      <c r="C1390" t="str">
        <f>'NumConsumers-1'!C1390</f>
        <v>INDIA</v>
      </c>
      <c r="D1390" t="str">
        <f>'NumConsumers-1'!D1390</f>
        <v>ER</v>
      </c>
      <c r="E1390" t="str">
        <f>'NumConsumers-1'!E1390</f>
        <v>WB</v>
      </c>
      <c r="F1390">
        <f>'NumConsumers-1'!F1390</f>
        <v>2023</v>
      </c>
      <c r="G1390">
        <f>'NumConsumers-1'!G1390</f>
        <v>2277091.0637687184</v>
      </c>
    </row>
    <row r="1391" spans="1:7" x14ac:dyDescent="0.25">
      <c r="A1391" t="str">
        <f>'NumConsumers-1'!A1391</f>
        <v>URBAN</v>
      </c>
      <c r="B1391" t="str">
        <f>'NumConsumers-1'!B1391</f>
        <v>Q2</v>
      </c>
      <c r="C1391" t="str">
        <f>'NumConsumers-1'!C1391</f>
        <v>INDIA</v>
      </c>
      <c r="D1391" t="str">
        <f>'NumConsumers-1'!D1391</f>
        <v>ER</v>
      </c>
      <c r="E1391" t="str">
        <f>'NumConsumers-1'!E1391</f>
        <v>WB</v>
      </c>
      <c r="F1391">
        <f>'NumConsumers-1'!F1391</f>
        <v>2024</v>
      </c>
      <c r="G1391">
        <f>'NumConsumers-1'!G1391</f>
        <v>2355661.0092173223</v>
      </c>
    </row>
    <row r="1392" spans="1:7" x14ac:dyDescent="0.25">
      <c r="A1392" t="str">
        <f>'NumConsumers-1'!A1392</f>
        <v>URBAN</v>
      </c>
      <c r="B1392" t="str">
        <f>'NumConsumers-1'!B1392</f>
        <v>Q2</v>
      </c>
      <c r="C1392" t="str">
        <f>'NumConsumers-1'!C1392</f>
        <v>INDIA</v>
      </c>
      <c r="D1392" t="str">
        <f>'NumConsumers-1'!D1392</f>
        <v>ER</v>
      </c>
      <c r="E1392" t="str">
        <f>'NumConsumers-1'!E1392</f>
        <v>WB</v>
      </c>
      <c r="F1392">
        <f>'NumConsumers-1'!F1392</f>
        <v>2025</v>
      </c>
      <c r="G1392">
        <f>'NumConsumers-1'!G1392</f>
        <v>2436886.8999094698</v>
      </c>
    </row>
    <row r="1393" spans="1:7" x14ac:dyDescent="0.25">
      <c r="A1393" t="str">
        <f>'NumConsumers-1'!A1393</f>
        <v>URBAN</v>
      </c>
      <c r="B1393" t="str">
        <f>'NumConsumers-1'!B1393</f>
        <v>Q2</v>
      </c>
      <c r="C1393" t="str">
        <f>'NumConsumers-1'!C1393</f>
        <v>INDIA</v>
      </c>
      <c r="D1393" t="str">
        <f>'NumConsumers-1'!D1393</f>
        <v>ER</v>
      </c>
      <c r="E1393" t="str">
        <f>'NumConsumers-1'!E1393</f>
        <v>WB</v>
      </c>
      <c r="F1393">
        <f>'NumConsumers-1'!F1393</f>
        <v>2026</v>
      </c>
      <c r="G1393">
        <f>'NumConsumers-1'!G1393</f>
        <v>2520856.5665951022</v>
      </c>
    </row>
    <row r="1394" spans="1:7" x14ac:dyDescent="0.25">
      <c r="A1394" t="str">
        <f>'NumConsumers-1'!A1394</f>
        <v>URBAN</v>
      </c>
      <c r="B1394" t="str">
        <f>'NumConsumers-1'!B1394</f>
        <v>Q2</v>
      </c>
      <c r="C1394" t="str">
        <f>'NumConsumers-1'!C1394</f>
        <v>INDIA</v>
      </c>
      <c r="D1394" t="str">
        <f>'NumConsumers-1'!D1394</f>
        <v>ER</v>
      </c>
      <c r="E1394" t="str">
        <f>'NumConsumers-1'!E1394</f>
        <v>WB</v>
      </c>
      <c r="F1394">
        <f>'NumConsumers-1'!F1394</f>
        <v>2027</v>
      </c>
      <c r="G1394">
        <f>'NumConsumers-1'!G1394</f>
        <v>2607660.7767882803</v>
      </c>
    </row>
    <row r="1395" spans="1:7" x14ac:dyDescent="0.25">
      <c r="A1395" t="str">
        <f>'NumConsumers-1'!A1395</f>
        <v>URBAN</v>
      </c>
      <c r="B1395" t="str">
        <f>'NumConsumers-1'!B1395</f>
        <v>Q2</v>
      </c>
      <c r="C1395" t="str">
        <f>'NumConsumers-1'!C1395</f>
        <v>INDIA</v>
      </c>
      <c r="D1395" t="str">
        <f>'NumConsumers-1'!D1395</f>
        <v>ER</v>
      </c>
      <c r="E1395" t="str">
        <f>'NumConsumers-1'!E1395</f>
        <v>WB</v>
      </c>
      <c r="F1395">
        <f>'NumConsumers-1'!F1395</f>
        <v>2028</v>
      </c>
      <c r="G1395">
        <f>'NumConsumers-1'!G1395</f>
        <v>2697393.2381833009</v>
      </c>
    </row>
    <row r="1396" spans="1:7" x14ac:dyDescent="0.25">
      <c r="A1396" t="str">
        <f>'NumConsumers-1'!A1396</f>
        <v>URBAN</v>
      </c>
      <c r="B1396" t="str">
        <f>'NumConsumers-1'!B1396</f>
        <v>Q2</v>
      </c>
      <c r="C1396" t="str">
        <f>'NumConsumers-1'!C1396</f>
        <v>INDIA</v>
      </c>
      <c r="D1396" t="str">
        <f>'NumConsumers-1'!D1396</f>
        <v>ER</v>
      </c>
      <c r="E1396" t="str">
        <f>'NumConsumers-1'!E1396</f>
        <v>WB</v>
      </c>
      <c r="F1396">
        <f>'NumConsumers-1'!F1396</f>
        <v>2029</v>
      </c>
      <c r="G1396">
        <f>'NumConsumers-1'!G1396</f>
        <v>2790150.5383972963</v>
      </c>
    </row>
    <row r="1397" spans="1:7" x14ac:dyDescent="0.25">
      <c r="A1397" t="str">
        <f>'NumConsumers-1'!A1397</f>
        <v>URBAN</v>
      </c>
      <c r="B1397" t="str">
        <f>'NumConsumers-1'!B1397</f>
        <v>Q2</v>
      </c>
      <c r="C1397" t="str">
        <f>'NumConsumers-1'!C1397</f>
        <v>INDIA</v>
      </c>
      <c r="D1397" t="str">
        <f>'NumConsumers-1'!D1397</f>
        <v>ER</v>
      </c>
      <c r="E1397" t="str">
        <f>'NumConsumers-1'!E1397</f>
        <v>WB</v>
      </c>
      <c r="F1397">
        <f>'NumConsumers-1'!F1397</f>
        <v>2030</v>
      </c>
      <c r="G1397">
        <f>'NumConsumers-1'!G1397</f>
        <v>2886032.5131665212</v>
      </c>
    </row>
    <row r="1398" spans="1:7" x14ac:dyDescent="0.25">
      <c r="A1398" t="str">
        <f>'NumConsumers-1'!A1398</f>
        <v>URBAN</v>
      </c>
      <c r="B1398" t="str">
        <f>'NumConsumers-1'!B1398</f>
        <v>Q2</v>
      </c>
      <c r="C1398" t="str">
        <f>'NumConsumers-1'!C1398</f>
        <v>INDIA</v>
      </c>
      <c r="D1398" t="str">
        <f>'NumConsumers-1'!D1398</f>
        <v>ER</v>
      </c>
      <c r="E1398" t="str">
        <f>'NumConsumers-1'!E1398</f>
        <v>WB</v>
      </c>
      <c r="F1398">
        <f>'NumConsumers-1'!F1398</f>
        <v>2031</v>
      </c>
      <c r="G1398">
        <f>'NumConsumers-1'!G1398</f>
        <v>2985142.3175683226</v>
      </c>
    </row>
    <row r="1399" spans="1:7" x14ac:dyDescent="0.25">
      <c r="A1399" t="str">
        <f>'NumConsumers-1'!A1399</f>
        <v>URBAN</v>
      </c>
      <c r="B1399" t="str">
        <f>'NumConsumers-1'!B1399</f>
        <v>Q3</v>
      </c>
      <c r="C1399" t="str">
        <f>'NumConsumers-1'!C1399</f>
        <v>INDIA</v>
      </c>
      <c r="D1399" t="str">
        <f>'NumConsumers-1'!D1399</f>
        <v>ER</v>
      </c>
      <c r="E1399" t="str">
        <f>'NumConsumers-1'!E1399</f>
        <v>WB</v>
      </c>
      <c r="F1399">
        <f>'NumConsumers-1'!F1399</f>
        <v>2021</v>
      </c>
      <c r="G1399">
        <f>'NumConsumers-1'!G1399</f>
        <v>2127581.0075039798</v>
      </c>
    </row>
    <row r="1400" spans="1:7" x14ac:dyDescent="0.25">
      <c r="A1400" t="str">
        <f>'NumConsumers-1'!A1400</f>
        <v>URBAN</v>
      </c>
      <c r="B1400" t="str">
        <f>'NumConsumers-1'!B1400</f>
        <v>Q3</v>
      </c>
      <c r="C1400" t="str">
        <f>'NumConsumers-1'!C1400</f>
        <v>INDIA</v>
      </c>
      <c r="D1400" t="str">
        <f>'NumConsumers-1'!D1400</f>
        <v>ER</v>
      </c>
      <c r="E1400" t="str">
        <f>'NumConsumers-1'!E1400</f>
        <v>WB</v>
      </c>
      <c r="F1400">
        <f>'NumConsumers-1'!F1400</f>
        <v>2022</v>
      </c>
      <c r="G1400">
        <f>'NumConsumers-1'!G1400</f>
        <v>2201091.8733342434</v>
      </c>
    </row>
    <row r="1401" spans="1:7" x14ac:dyDescent="0.25">
      <c r="A1401" t="str">
        <f>'NumConsumers-1'!A1401</f>
        <v>URBAN</v>
      </c>
      <c r="B1401" t="str">
        <f>'NumConsumers-1'!B1401</f>
        <v>Q3</v>
      </c>
      <c r="C1401" t="str">
        <f>'NumConsumers-1'!C1401</f>
        <v>INDIA</v>
      </c>
      <c r="D1401" t="str">
        <f>'NumConsumers-1'!D1401</f>
        <v>ER</v>
      </c>
      <c r="E1401" t="str">
        <f>'NumConsumers-1'!E1401</f>
        <v>WB</v>
      </c>
      <c r="F1401">
        <f>'NumConsumers-1'!F1401</f>
        <v>2023</v>
      </c>
      <c r="G1401">
        <f>'NumConsumers-1'!G1401</f>
        <v>2277091.0637687184</v>
      </c>
    </row>
    <row r="1402" spans="1:7" x14ac:dyDescent="0.25">
      <c r="A1402" t="str">
        <f>'NumConsumers-1'!A1402</f>
        <v>URBAN</v>
      </c>
      <c r="B1402" t="str">
        <f>'NumConsumers-1'!B1402</f>
        <v>Q3</v>
      </c>
      <c r="C1402" t="str">
        <f>'NumConsumers-1'!C1402</f>
        <v>INDIA</v>
      </c>
      <c r="D1402" t="str">
        <f>'NumConsumers-1'!D1402</f>
        <v>ER</v>
      </c>
      <c r="E1402" t="str">
        <f>'NumConsumers-1'!E1402</f>
        <v>WB</v>
      </c>
      <c r="F1402">
        <f>'NumConsumers-1'!F1402</f>
        <v>2024</v>
      </c>
      <c r="G1402">
        <f>'NumConsumers-1'!G1402</f>
        <v>2355661.0092173223</v>
      </c>
    </row>
    <row r="1403" spans="1:7" x14ac:dyDescent="0.25">
      <c r="A1403" t="str">
        <f>'NumConsumers-1'!A1403</f>
        <v>URBAN</v>
      </c>
      <c r="B1403" t="str">
        <f>'NumConsumers-1'!B1403</f>
        <v>Q3</v>
      </c>
      <c r="C1403" t="str">
        <f>'NumConsumers-1'!C1403</f>
        <v>INDIA</v>
      </c>
      <c r="D1403" t="str">
        <f>'NumConsumers-1'!D1403</f>
        <v>ER</v>
      </c>
      <c r="E1403" t="str">
        <f>'NumConsumers-1'!E1403</f>
        <v>WB</v>
      </c>
      <c r="F1403">
        <f>'NumConsumers-1'!F1403</f>
        <v>2025</v>
      </c>
      <c r="G1403">
        <f>'NumConsumers-1'!G1403</f>
        <v>2436886.8999094698</v>
      </c>
    </row>
    <row r="1404" spans="1:7" x14ac:dyDescent="0.25">
      <c r="A1404" t="str">
        <f>'NumConsumers-1'!A1404</f>
        <v>URBAN</v>
      </c>
      <c r="B1404" t="str">
        <f>'NumConsumers-1'!B1404</f>
        <v>Q3</v>
      </c>
      <c r="C1404" t="str">
        <f>'NumConsumers-1'!C1404</f>
        <v>INDIA</v>
      </c>
      <c r="D1404" t="str">
        <f>'NumConsumers-1'!D1404</f>
        <v>ER</v>
      </c>
      <c r="E1404" t="str">
        <f>'NumConsumers-1'!E1404</f>
        <v>WB</v>
      </c>
      <c r="F1404">
        <f>'NumConsumers-1'!F1404</f>
        <v>2026</v>
      </c>
      <c r="G1404">
        <f>'NumConsumers-1'!G1404</f>
        <v>2520856.5665951022</v>
      </c>
    </row>
    <row r="1405" spans="1:7" x14ac:dyDescent="0.25">
      <c r="A1405" t="str">
        <f>'NumConsumers-1'!A1405</f>
        <v>URBAN</v>
      </c>
      <c r="B1405" t="str">
        <f>'NumConsumers-1'!B1405</f>
        <v>Q3</v>
      </c>
      <c r="C1405" t="str">
        <f>'NumConsumers-1'!C1405</f>
        <v>INDIA</v>
      </c>
      <c r="D1405" t="str">
        <f>'NumConsumers-1'!D1405</f>
        <v>ER</v>
      </c>
      <c r="E1405" t="str">
        <f>'NumConsumers-1'!E1405</f>
        <v>WB</v>
      </c>
      <c r="F1405">
        <f>'NumConsumers-1'!F1405</f>
        <v>2027</v>
      </c>
      <c r="G1405">
        <f>'NumConsumers-1'!G1405</f>
        <v>2607660.7767882803</v>
      </c>
    </row>
    <row r="1406" spans="1:7" x14ac:dyDescent="0.25">
      <c r="A1406" t="str">
        <f>'NumConsumers-1'!A1406</f>
        <v>URBAN</v>
      </c>
      <c r="B1406" t="str">
        <f>'NumConsumers-1'!B1406</f>
        <v>Q3</v>
      </c>
      <c r="C1406" t="str">
        <f>'NumConsumers-1'!C1406</f>
        <v>INDIA</v>
      </c>
      <c r="D1406" t="str">
        <f>'NumConsumers-1'!D1406</f>
        <v>ER</v>
      </c>
      <c r="E1406" t="str">
        <f>'NumConsumers-1'!E1406</f>
        <v>WB</v>
      </c>
      <c r="F1406">
        <f>'NumConsumers-1'!F1406</f>
        <v>2028</v>
      </c>
      <c r="G1406">
        <f>'NumConsumers-1'!G1406</f>
        <v>2697393.2381833009</v>
      </c>
    </row>
    <row r="1407" spans="1:7" x14ac:dyDescent="0.25">
      <c r="A1407" t="str">
        <f>'NumConsumers-1'!A1407</f>
        <v>URBAN</v>
      </c>
      <c r="B1407" t="str">
        <f>'NumConsumers-1'!B1407</f>
        <v>Q3</v>
      </c>
      <c r="C1407" t="str">
        <f>'NumConsumers-1'!C1407</f>
        <v>INDIA</v>
      </c>
      <c r="D1407" t="str">
        <f>'NumConsumers-1'!D1407</f>
        <v>ER</v>
      </c>
      <c r="E1407" t="str">
        <f>'NumConsumers-1'!E1407</f>
        <v>WB</v>
      </c>
      <c r="F1407">
        <f>'NumConsumers-1'!F1407</f>
        <v>2029</v>
      </c>
      <c r="G1407">
        <f>'NumConsumers-1'!G1407</f>
        <v>2790150.5383972963</v>
      </c>
    </row>
    <row r="1408" spans="1:7" x14ac:dyDescent="0.25">
      <c r="A1408" t="str">
        <f>'NumConsumers-1'!A1408</f>
        <v>URBAN</v>
      </c>
      <c r="B1408" t="str">
        <f>'NumConsumers-1'!B1408</f>
        <v>Q3</v>
      </c>
      <c r="C1408" t="str">
        <f>'NumConsumers-1'!C1408</f>
        <v>INDIA</v>
      </c>
      <c r="D1408" t="str">
        <f>'NumConsumers-1'!D1408</f>
        <v>ER</v>
      </c>
      <c r="E1408" t="str">
        <f>'NumConsumers-1'!E1408</f>
        <v>WB</v>
      </c>
      <c r="F1408">
        <f>'NumConsumers-1'!F1408</f>
        <v>2030</v>
      </c>
      <c r="G1408">
        <f>'NumConsumers-1'!G1408</f>
        <v>2886032.5131665212</v>
      </c>
    </row>
    <row r="1409" spans="1:7" x14ac:dyDescent="0.25">
      <c r="A1409" t="str">
        <f>'NumConsumers-1'!A1409</f>
        <v>URBAN</v>
      </c>
      <c r="B1409" t="str">
        <f>'NumConsumers-1'!B1409</f>
        <v>Q3</v>
      </c>
      <c r="C1409" t="str">
        <f>'NumConsumers-1'!C1409</f>
        <v>INDIA</v>
      </c>
      <c r="D1409" t="str">
        <f>'NumConsumers-1'!D1409</f>
        <v>ER</v>
      </c>
      <c r="E1409" t="str">
        <f>'NumConsumers-1'!E1409</f>
        <v>WB</v>
      </c>
      <c r="F1409">
        <f>'NumConsumers-1'!F1409</f>
        <v>2031</v>
      </c>
      <c r="G1409">
        <f>'NumConsumers-1'!G1409</f>
        <v>2985142.3175683226</v>
      </c>
    </row>
    <row r="1410" spans="1:7" x14ac:dyDescent="0.25">
      <c r="A1410" t="str">
        <f>'NumConsumers-1'!A1410</f>
        <v>URBAN</v>
      </c>
      <c r="B1410" t="str">
        <f>'NumConsumers-1'!B1410</f>
        <v>Q4</v>
      </c>
      <c r="C1410" t="str">
        <f>'NumConsumers-1'!C1410</f>
        <v>INDIA</v>
      </c>
      <c r="D1410" t="str">
        <f>'NumConsumers-1'!D1410</f>
        <v>ER</v>
      </c>
      <c r="E1410" t="str">
        <f>'NumConsumers-1'!E1410</f>
        <v>WB</v>
      </c>
      <c r="F1410">
        <f>'NumConsumers-1'!F1410</f>
        <v>2021</v>
      </c>
      <c r="G1410">
        <f>'NumConsumers-1'!G1410</f>
        <v>2127581.0075039798</v>
      </c>
    </row>
    <row r="1411" spans="1:7" x14ac:dyDescent="0.25">
      <c r="A1411" t="str">
        <f>'NumConsumers-1'!A1411</f>
        <v>URBAN</v>
      </c>
      <c r="B1411" t="str">
        <f>'NumConsumers-1'!B1411</f>
        <v>Q4</v>
      </c>
      <c r="C1411" t="str">
        <f>'NumConsumers-1'!C1411</f>
        <v>INDIA</v>
      </c>
      <c r="D1411" t="str">
        <f>'NumConsumers-1'!D1411</f>
        <v>ER</v>
      </c>
      <c r="E1411" t="str">
        <f>'NumConsumers-1'!E1411</f>
        <v>WB</v>
      </c>
      <c r="F1411">
        <f>'NumConsumers-1'!F1411</f>
        <v>2022</v>
      </c>
      <c r="G1411">
        <f>'NumConsumers-1'!G1411</f>
        <v>2201091.8733342434</v>
      </c>
    </row>
    <row r="1412" spans="1:7" x14ac:dyDescent="0.25">
      <c r="A1412" t="str">
        <f>'NumConsumers-1'!A1412</f>
        <v>URBAN</v>
      </c>
      <c r="B1412" t="str">
        <f>'NumConsumers-1'!B1412</f>
        <v>Q4</v>
      </c>
      <c r="C1412" t="str">
        <f>'NumConsumers-1'!C1412</f>
        <v>INDIA</v>
      </c>
      <c r="D1412" t="str">
        <f>'NumConsumers-1'!D1412</f>
        <v>ER</v>
      </c>
      <c r="E1412" t="str">
        <f>'NumConsumers-1'!E1412</f>
        <v>WB</v>
      </c>
      <c r="F1412">
        <f>'NumConsumers-1'!F1412</f>
        <v>2023</v>
      </c>
      <c r="G1412">
        <f>'NumConsumers-1'!G1412</f>
        <v>2277091.0637687184</v>
      </c>
    </row>
    <row r="1413" spans="1:7" x14ac:dyDescent="0.25">
      <c r="A1413" t="str">
        <f>'NumConsumers-1'!A1413</f>
        <v>URBAN</v>
      </c>
      <c r="B1413" t="str">
        <f>'NumConsumers-1'!B1413</f>
        <v>Q4</v>
      </c>
      <c r="C1413" t="str">
        <f>'NumConsumers-1'!C1413</f>
        <v>INDIA</v>
      </c>
      <c r="D1413" t="str">
        <f>'NumConsumers-1'!D1413</f>
        <v>ER</v>
      </c>
      <c r="E1413" t="str">
        <f>'NumConsumers-1'!E1413</f>
        <v>WB</v>
      </c>
      <c r="F1413">
        <f>'NumConsumers-1'!F1413</f>
        <v>2024</v>
      </c>
      <c r="G1413">
        <f>'NumConsumers-1'!G1413</f>
        <v>2355661.0092173223</v>
      </c>
    </row>
    <row r="1414" spans="1:7" x14ac:dyDescent="0.25">
      <c r="A1414" t="str">
        <f>'NumConsumers-1'!A1414</f>
        <v>URBAN</v>
      </c>
      <c r="B1414" t="str">
        <f>'NumConsumers-1'!B1414</f>
        <v>Q4</v>
      </c>
      <c r="C1414" t="str">
        <f>'NumConsumers-1'!C1414</f>
        <v>INDIA</v>
      </c>
      <c r="D1414" t="str">
        <f>'NumConsumers-1'!D1414</f>
        <v>ER</v>
      </c>
      <c r="E1414" t="str">
        <f>'NumConsumers-1'!E1414</f>
        <v>WB</v>
      </c>
      <c r="F1414">
        <f>'NumConsumers-1'!F1414</f>
        <v>2025</v>
      </c>
      <c r="G1414">
        <f>'NumConsumers-1'!G1414</f>
        <v>2436886.8999094698</v>
      </c>
    </row>
    <row r="1415" spans="1:7" x14ac:dyDescent="0.25">
      <c r="A1415" t="str">
        <f>'NumConsumers-1'!A1415</f>
        <v>URBAN</v>
      </c>
      <c r="B1415" t="str">
        <f>'NumConsumers-1'!B1415</f>
        <v>Q4</v>
      </c>
      <c r="C1415" t="str">
        <f>'NumConsumers-1'!C1415</f>
        <v>INDIA</v>
      </c>
      <c r="D1415" t="str">
        <f>'NumConsumers-1'!D1415</f>
        <v>ER</v>
      </c>
      <c r="E1415" t="str">
        <f>'NumConsumers-1'!E1415</f>
        <v>WB</v>
      </c>
      <c r="F1415">
        <f>'NumConsumers-1'!F1415</f>
        <v>2026</v>
      </c>
      <c r="G1415">
        <f>'NumConsumers-1'!G1415</f>
        <v>2520856.5665951022</v>
      </c>
    </row>
    <row r="1416" spans="1:7" x14ac:dyDescent="0.25">
      <c r="A1416" t="str">
        <f>'NumConsumers-1'!A1416</f>
        <v>URBAN</v>
      </c>
      <c r="B1416" t="str">
        <f>'NumConsumers-1'!B1416</f>
        <v>Q4</v>
      </c>
      <c r="C1416" t="str">
        <f>'NumConsumers-1'!C1416</f>
        <v>INDIA</v>
      </c>
      <c r="D1416" t="str">
        <f>'NumConsumers-1'!D1416</f>
        <v>ER</v>
      </c>
      <c r="E1416" t="str">
        <f>'NumConsumers-1'!E1416</f>
        <v>WB</v>
      </c>
      <c r="F1416">
        <f>'NumConsumers-1'!F1416</f>
        <v>2027</v>
      </c>
      <c r="G1416">
        <f>'NumConsumers-1'!G1416</f>
        <v>2607660.7767882803</v>
      </c>
    </row>
    <row r="1417" spans="1:7" x14ac:dyDescent="0.25">
      <c r="A1417" t="str">
        <f>'NumConsumers-1'!A1417</f>
        <v>URBAN</v>
      </c>
      <c r="B1417" t="str">
        <f>'NumConsumers-1'!B1417</f>
        <v>Q4</v>
      </c>
      <c r="C1417" t="str">
        <f>'NumConsumers-1'!C1417</f>
        <v>INDIA</v>
      </c>
      <c r="D1417" t="str">
        <f>'NumConsumers-1'!D1417</f>
        <v>ER</v>
      </c>
      <c r="E1417" t="str">
        <f>'NumConsumers-1'!E1417</f>
        <v>WB</v>
      </c>
      <c r="F1417">
        <f>'NumConsumers-1'!F1417</f>
        <v>2028</v>
      </c>
      <c r="G1417">
        <f>'NumConsumers-1'!G1417</f>
        <v>2697393.2381833009</v>
      </c>
    </row>
    <row r="1418" spans="1:7" x14ac:dyDescent="0.25">
      <c r="A1418" t="str">
        <f>'NumConsumers-1'!A1418</f>
        <v>URBAN</v>
      </c>
      <c r="B1418" t="str">
        <f>'NumConsumers-1'!B1418</f>
        <v>Q4</v>
      </c>
      <c r="C1418" t="str">
        <f>'NumConsumers-1'!C1418</f>
        <v>INDIA</v>
      </c>
      <c r="D1418" t="str">
        <f>'NumConsumers-1'!D1418</f>
        <v>ER</v>
      </c>
      <c r="E1418" t="str">
        <f>'NumConsumers-1'!E1418</f>
        <v>WB</v>
      </c>
      <c r="F1418">
        <f>'NumConsumers-1'!F1418</f>
        <v>2029</v>
      </c>
      <c r="G1418">
        <f>'NumConsumers-1'!G1418</f>
        <v>2790150.5383972963</v>
      </c>
    </row>
    <row r="1419" spans="1:7" x14ac:dyDescent="0.25">
      <c r="A1419" t="str">
        <f>'NumConsumers-1'!A1419</f>
        <v>URBAN</v>
      </c>
      <c r="B1419" t="str">
        <f>'NumConsumers-1'!B1419</f>
        <v>Q4</v>
      </c>
      <c r="C1419" t="str">
        <f>'NumConsumers-1'!C1419</f>
        <v>INDIA</v>
      </c>
      <c r="D1419" t="str">
        <f>'NumConsumers-1'!D1419</f>
        <v>ER</v>
      </c>
      <c r="E1419" t="str">
        <f>'NumConsumers-1'!E1419</f>
        <v>WB</v>
      </c>
      <c r="F1419">
        <f>'NumConsumers-1'!F1419</f>
        <v>2030</v>
      </c>
      <c r="G1419">
        <f>'NumConsumers-1'!G1419</f>
        <v>2886032.5131665212</v>
      </c>
    </row>
    <row r="1420" spans="1:7" x14ac:dyDescent="0.25">
      <c r="A1420" t="str">
        <f>'NumConsumers-1'!A1420</f>
        <v>URBAN</v>
      </c>
      <c r="B1420" t="str">
        <f>'NumConsumers-1'!B1420</f>
        <v>Q4</v>
      </c>
      <c r="C1420" t="str">
        <f>'NumConsumers-1'!C1420</f>
        <v>INDIA</v>
      </c>
      <c r="D1420" t="str">
        <f>'NumConsumers-1'!D1420</f>
        <v>ER</v>
      </c>
      <c r="E1420" t="str">
        <f>'NumConsumers-1'!E1420</f>
        <v>WB</v>
      </c>
      <c r="F1420">
        <f>'NumConsumers-1'!F1420</f>
        <v>2031</v>
      </c>
      <c r="G1420">
        <f>'NumConsumers-1'!G1420</f>
        <v>2985142.3175683226</v>
      </c>
    </row>
    <row r="1421" spans="1:7" x14ac:dyDescent="0.25">
      <c r="A1421" t="str">
        <f>'NumConsumers-1'!A1421</f>
        <v>URBAN</v>
      </c>
      <c r="B1421" t="str">
        <f>'NumConsumers-1'!B1421</f>
        <v>Q5</v>
      </c>
      <c r="C1421" t="str">
        <f>'NumConsumers-1'!C1421</f>
        <v>INDIA</v>
      </c>
      <c r="D1421" t="str">
        <f>'NumConsumers-1'!D1421</f>
        <v>ER</v>
      </c>
      <c r="E1421" t="str">
        <f>'NumConsumers-1'!E1421</f>
        <v>WB</v>
      </c>
      <c r="F1421">
        <f>'NumConsumers-1'!F1421</f>
        <v>2021</v>
      </c>
      <c r="G1421">
        <f>'NumConsumers-1'!G1421</f>
        <v>2127581.0075039798</v>
      </c>
    </row>
    <row r="1422" spans="1:7" x14ac:dyDescent="0.25">
      <c r="A1422" t="str">
        <f>'NumConsumers-1'!A1422</f>
        <v>URBAN</v>
      </c>
      <c r="B1422" t="str">
        <f>'NumConsumers-1'!B1422</f>
        <v>Q5</v>
      </c>
      <c r="C1422" t="str">
        <f>'NumConsumers-1'!C1422</f>
        <v>INDIA</v>
      </c>
      <c r="D1422" t="str">
        <f>'NumConsumers-1'!D1422</f>
        <v>ER</v>
      </c>
      <c r="E1422" t="str">
        <f>'NumConsumers-1'!E1422</f>
        <v>WB</v>
      </c>
      <c r="F1422">
        <f>'NumConsumers-1'!F1422</f>
        <v>2022</v>
      </c>
      <c r="G1422">
        <f>'NumConsumers-1'!G1422</f>
        <v>2201091.8733342434</v>
      </c>
    </row>
    <row r="1423" spans="1:7" x14ac:dyDescent="0.25">
      <c r="A1423" t="str">
        <f>'NumConsumers-1'!A1423</f>
        <v>URBAN</v>
      </c>
      <c r="B1423" t="str">
        <f>'NumConsumers-1'!B1423</f>
        <v>Q5</v>
      </c>
      <c r="C1423" t="str">
        <f>'NumConsumers-1'!C1423</f>
        <v>INDIA</v>
      </c>
      <c r="D1423" t="str">
        <f>'NumConsumers-1'!D1423</f>
        <v>ER</v>
      </c>
      <c r="E1423" t="str">
        <f>'NumConsumers-1'!E1423</f>
        <v>WB</v>
      </c>
      <c r="F1423">
        <f>'NumConsumers-1'!F1423</f>
        <v>2023</v>
      </c>
      <c r="G1423">
        <f>'NumConsumers-1'!G1423</f>
        <v>2277091.0637687184</v>
      </c>
    </row>
    <row r="1424" spans="1:7" x14ac:dyDescent="0.25">
      <c r="A1424" t="str">
        <f>'NumConsumers-1'!A1424</f>
        <v>URBAN</v>
      </c>
      <c r="B1424" t="str">
        <f>'NumConsumers-1'!B1424</f>
        <v>Q5</v>
      </c>
      <c r="C1424" t="str">
        <f>'NumConsumers-1'!C1424</f>
        <v>INDIA</v>
      </c>
      <c r="D1424" t="str">
        <f>'NumConsumers-1'!D1424</f>
        <v>ER</v>
      </c>
      <c r="E1424" t="str">
        <f>'NumConsumers-1'!E1424</f>
        <v>WB</v>
      </c>
      <c r="F1424">
        <f>'NumConsumers-1'!F1424</f>
        <v>2024</v>
      </c>
      <c r="G1424">
        <f>'NumConsumers-1'!G1424</f>
        <v>2355661.0092173223</v>
      </c>
    </row>
    <row r="1425" spans="1:7" x14ac:dyDescent="0.25">
      <c r="A1425" t="str">
        <f>'NumConsumers-1'!A1425</f>
        <v>URBAN</v>
      </c>
      <c r="B1425" t="str">
        <f>'NumConsumers-1'!B1425</f>
        <v>Q5</v>
      </c>
      <c r="C1425" t="str">
        <f>'NumConsumers-1'!C1425</f>
        <v>INDIA</v>
      </c>
      <c r="D1425" t="str">
        <f>'NumConsumers-1'!D1425</f>
        <v>ER</v>
      </c>
      <c r="E1425" t="str">
        <f>'NumConsumers-1'!E1425</f>
        <v>WB</v>
      </c>
      <c r="F1425">
        <f>'NumConsumers-1'!F1425</f>
        <v>2025</v>
      </c>
      <c r="G1425">
        <f>'NumConsumers-1'!G1425</f>
        <v>2436886.8999094698</v>
      </c>
    </row>
    <row r="1426" spans="1:7" x14ac:dyDescent="0.25">
      <c r="A1426" t="str">
        <f>'NumConsumers-1'!A1426</f>
        <v>URBAN</v>
      </c>
      <c r="B1426" t="str">
        <f>'NumConsumers-1'!B1426</f>
        <v>Q5</v>
      </c>
      <c r="C1426" t="str">
        <f>'NumConsumers-1'!C1426</f>
        <v>INDIA</v>
      </c>
      <c r="D1426" t="str">
        <f>'NumConsumers-1'!D1426</f>
        <v>ER</v>
      </c>
      <c r="E1426" t="str">
        <f>'NumConsumers-1'!E1426</f>
        <v>WB</v>
      </c>
      <c r="F1426">
        <f>'NumConsumers-1'!F1426</f>
        <v>2026</v>
      </c>
      <c r="G1426">
        <f>'NumConsumers-1'!G1426</f>
        <v>2520856.5665951022</v>
      </c>
    </row>
    <row r="1427" spans="1:7" x14ac:dyDescent="0.25">
      <c r="A1427" t="str">
        <f>'NumConsumers-1'!A1427</f>
        <v>URBAN</v>
      </c>
      <c r="B1427" t="str">
        <f>'NumConsumers-1'!B1427</f>
        <v>Q5</v>
      </c>
      <c r="C1427" t="str">
        <f>'NumConsumers-1'!C1427</f>
        <v>INDIA</v>
      </c>
      <c r="D1427" t="str">
        <f>'NumConsumers-1'!D1427</f>
        <v>ER</v>
      </c>
      <c r="E1427" t="str">
        <f>'NumConsumers-1'!E1427</f>
        <v>WB</v>
      </c>
      <c r="F1427">
        <f>'NumConsumers-1'!F1427</f>
        <v>2027</v>
      </c>
      <c r="G1427">
        <f>'NumConsumers-1'!G1427</f>
        <v>2607660.7767882803</v>
      </c>
    </row>
    <row r="1428" spans="1:7" x14ac:dyDescent="0.25">
      <c r="A1428" t="str">
        <f>'NumConsumers-1'!A1428</f>
        <v>URBAN</v>
      </c>
      <c r="B1428" t="str">
        <f>'NumConsumers-1'!B1428</f>
        <v>Q5</v>
      </c>
      <c r="C1428" t="str">
        <f>'NumConsumers-1'!C1428</f>
        <v>INDIA</v>
      </c>
      <c r="D1428" t="str">
        <f>'NumConsumers-1'!D1428</f>
        <v>ER</v>
      </c>
      <c r="E1428" t="str">
        <f>'NumConsumers-1'!E1428</f>
        <v>WB</v>
      </c>
      <c r="F1428">
        <f>'NumConsumers-1'!F1428</f>
        <v>2028</v>
      </c>
      <c r="G1428">
        <f>'NumConsumers-1'!G1428</f>
        <v>2697393.2381833009</v>
      </c>
    </row>
    <row r="1429" spans="1:7" x14ac:dyDescent="0.25">
      <c r="A1429" t="str">
        <f>'NumConsumers-1'!A1429</f>
        <v>URBAN</v>
      </c>
      <c r="B1429" t="str">
        <f>'NumConsumers-1'!B1429</f>
        <v>Q5</v>
      </c>
      <c r="C1429" t="str">
        <f>'NumConsumers-1'!C1429</f>
        <v>INDIA</v>
      </c>
      <c r="D1429" t="str">
        <f>'NumConsumers-1'!D1429</f>
        <v>ER</v>
      </c>
      <c r="E1429" t="str">
        <f>'NumConsumers-1'!E1429</f>
        <v>WB</v>
      </c>
      <c r="F1429">
        <f>'NumConsumers-1'!F1429</f>
        <v>2029</v>
      </c>
      <c r="G1429">
        <f>'NumConsumers-1'!G1429</f>
        <v>2790150.5383972963</v>
      </c>
    </row>
    <row r="1430" spans="1:7" x14ac:dyDescent="0.25">
      <c r="A1430" t="str">
        <f>'NumConsumers-1'!A1430</f>
        <v>URBAN</v>
      </c>
      <c r="B1430" t="str">
        <f>'NumConsumers-1'!B1430</f>
        <v>Q5</v>
      </c>
      <c r="C1430" t="str">
        <f>'NumConsumers-1'!C1430</f>
        <v>INDIA</v>
      </c>
      <c r="D1430" t="str">
        <f>'NumConsumers-1'!D1430</f>
        <v>ER</v>
      </c>
      <c r="E1430" t="str">
        <f>'NumConsumers-1'!E1430</f>
        <v>WB</v>
      </c>
      <c r="F1430">
        <f>'NumConsumers-1'!F1430</f>
        <v>2030</v>
      </c>
      <c r="G1430">
        <f>'NumConsumers-1'!G1430</f>
        <v>2886032.5131665212</v>
      </c>
    </row>
    <row r="1431" spans="1:7" x14ac:dyDescent="0.25">
      <c r="A1431" t="str">
        <f>'NumConsumers-1'!A1431</f>
        <v>URBAN</v>
      </c>
      <c r="B1431" t="str">
        <f>'NumConsumers-1'!B1431</f>
        <v>Q5</v>
      </c>
      <c r="C1431" t="str">
        <f>'NumConsumers-1'!C1431</f>
        <v>INDIA</v>
      </c>
      <c r="D1431" t="str">
        <f>'NumConsumers-1'!D1431</f>
        <v>ER</v>
      </c>
      <c r="E1431" t="str">
        <f>'NumConsumers-1'!E1431</f>
        <v>WB</v>
      </c>
      <c r="F1431">
        <f>'NumConsumers-1'!F1431</f>
        <v>2031</v>
      </c>
      <c r="G1431">
        <f>'NumConsumers-1'!G1431</f>
        <v>2985142.3175683226</v>
      </c>
    </row>
    <row r="1432" spans="1:7" x14ac:dyDescent="0.25">
      <c r="A1432" t="str">
        <f>'NumConsumers-1'!A1432</f>
        <v>RURAL</v>
      </c>
      <c r="B1432" t="str">
        <f>'NumConsumers-1'!B1432</f>
        <v>Q1</v>
      </c>
      <c r="C1432" t="str">
        <f>'NumConsumers-1'!C1432</f>
        <v>INDIA</v>
      </c>
      <c r="D1432" t="str">
        <f>'NumConsumers-1'!D1432</f>
        <v>ER</v>
      </c>
      <c r="E1432" t="str">
        <f>'NumConsumers-1'!E1432</f>
        <v>JH</v>
      </c>
      <c r="F1432">
        <f>'NumConsumers-1'!F1432</f>
        <v>2021</v>
      </c>
      <c r="G1432">
        <f>'NumConsumers-1'!G1432</f>
        <v>1186053.8599982751</v>
      </c>
    </row>
    <row r="1433" spans="1:7" x14ac:dyDescent="0.25">
      <c r="A1433" t="str">
        <f>'NumConsumers-1'!A1433</f>
        <v>RURAL</v>
      </c>
      <c r="B1433" t="str">
        <f>'NumConsumers-1'!B1433</f>
        <v>Q1</v>
      </c>
      <c r="C1433" t="str">
        <f>'NumConsumers-1'!C1433</f>
        <v>INDIA</v>
      </c>
      <c r="D1433" t="str">
        <f>'NumConsumers-1'!D1433</f>
        <v>ER</v>
      </c>
      <c r="E1433" t="str">
        <f>'NumConsumers-1'!E1433</f>
        <v>JH</v>
      </c>
      <c r="F1433">
        <f>'NumConsumers-1'!F1433</f>
        <v>2022</v>
      </c>
      <c r="G1433">
        <f>'NumConsumers-1'!G1433</f>
        <v>1204016.2448359116</v>
      </c>
    </row>
    <row r="1434" spans="1:7" x14ac:dyDescent="0.25">
      <c r="A1434" t="str">
        <f>'NumConsumers-1'!A1434</f>
        <v>RURAL</v>
      </c>
      <c r="B1434" t="str">
        <f>'NumConsumers-1'!B1434</f>
        <v>Q1</v>
      </c>
      <c r="C1434" t="str">
        <f>'NumConsumers-1'!C1434</f>
        <v>INDIA</v>
      </c>
      <c r="D1434" t="str">
        <f>'NumConsumers-1'!D1434</f>
        <v>ER</v>
      </c>
      <c r="E1434" t="str">
        <f>'NumConsumers-1'!E1434</f>
        <v>JH</v>
      </c>
      <c r="F1434">
        <f>'NumConsumers-1'!F1434</f>
        <v>2023</v>
      </c>
      <c r="G1434">
        <f>'NumConsumers-1'!G1434</f>
        <v>1222063.3405493596</v>
      </c>
    </row>
    <row r="1435" spans="1:7" x14ac:dyDescent="0.25">
      <c r="A1435" t="str">
        <f>'NumConsumers-1'!A1435</f>
        <v>RURAL</v>
      </c>
      <c r="B1435" t="str">
        <f>'NumConsumers-1'!B1435</f>
        <v>Q1</v>
      </c>
      <c r="C1435" t="str">
        <f>'NumConsumers-1'!C1435</f>
        <v>INDIA</v>
      </c>
      <c r="D1435" t="str">
        <f>'NumConsumers-1'!D1435</f>
        <v>ER</v>
      </c>
      <c r="E1435" t="str">
        <f>'NumConsumers-1'!E1435</f>
        <v>JH</v>
      </c>
      <c r="F1435">
        <f>'NumConsumers-1'!F1435</f>
        <v>2024</v>
      </c>
      <c r="G1435">
        <f>'NumConsumers-1'!G1435</f>
        <v>1240187.3922858674</v>
      </c>
    </row>
    <row r="1436" spans="1:7" x14ac:dyDescent="0.25">
      <c r="A1436" t="str">
        <f>'NumConsumers-1'!A1436</f>
        <v>RURAL</v>
      </c>
      <c r="B1436" t="str">
        <f>'NumConsumers-1'!B1436</f>
        <v>Q1</v>
      </c>
      <c r="C1436" t="str">
        <f>'NumConsumers-1'!C1436</f>
        <v>INDIA</v>
      </c>
      <c r="D1436" t="str">
        <f>'NumConsumers-1'!D1436</f>
        <v>ER</v>
      </c>
      <c r="E1436" t="str">
        <f>'NumConsumers-1'!E1436</f>
        <v>JH</v>
      </c>
      <c r="F1436">
        <f>'NumConsumers-1'!F1436</f>
        <v>2025</v>
      </c>
      <c r="G1436">
        <f>'NumConsumers-1'!G1436</f>
        <v>1258380.2303187635</v>
      </c>
    </row>
    <row r="1437" spans="1:7" x14ac:dyDescent="0.25">
      <c r="A1437" t="str">
        <f>'NumConsumers-1'!A1437</f>
        <v>RURAL</v>
      </c>
      <c r="B1437" t="str">
        <f>'NumConsumers-1'!B1437</f>
        <v>Q1</v>
      </c>
      <c r="C1437" t="str">
        <f>'NumConsumers-1'!C1437</f>
        <v>INDIA</v>
      </c>
      <c r="D1437" t="str">
        <f>'NumConsumers-1'!D1437</f>
        <v>ER</v>
      </c>
      <c r="E1437" t="str">
        <f>'NumConsumers-1'!E1437</f>
        <v>JH</v>
      </c>
      <c r="F1437">
        <f>'NumConsumers-1'!F1437</f>
        <v>2026</v>
      </c>
      <c r="G1437">
        <f>'NumConsumers-1'!G1437</f>
        <v>1276633.2144359865</v>
      </c>
    </row>
    <row r="1438" spans="1:7" x14ac:dyDescent="0.25">
      <c r="A1438" t="str">
        <f>'NumConsumers-1'!A1438</f>
        <v>RURAL</v>
      </c>
      <c r="B1438" t="str">
        <f>'NumConsumers-1'!B1438</f>
        <v>Q1</v>
      </c>
      <c r="C1438" t="str">
        <f>'NumConsumers-1'!C1438</f>
        <v>INDIA</v>
      </c>
      <c r="D1438" t="str">
        <f>'NumConsumers-1'!D1438</f>
        <v>ER</v>
      </c>
      <c r="E1438" t="str">
        <f>'NumConsumers-1'!E1438</f>
        <v>JH</v>
      </c>
      <c r="F1438">
        <f>'NumConsumers-1'!F1438</f>
        <v>2027</v>
      </c>
      <c r="G1438">
        <f>'NumConsumers-1'!G1438</f>
        <v>1294937.2695520062</v>
      </c>
    </row>
    <row r="1439" spans="1:7" x14ac:dyDescent="0.25">
      <c r="A1439" t="str">
        <f>'NumConsumers-1'!A1439</f>
        <v>RURAL</v>
      </c>
      <c r="B1439" t="str">
        <f>'NumConsumers-1'!B1439</f>
        <v>Q1</v>
      </c>
      <c r="C1439" t="str">
        <f>'NumConsumers-1'!C1439</f>
        <v>INDIA</v>
      </c>
      <c r="D1439" t="str">
        <f>'NumConsumers-1'!D1439</f>
        <v>ER</v>
      </c>
      <c r="E1439" t="str">
        <f>'NumConsumers-1'!E1439</f>
        <v>JH</v>
      </c>
      <c r="F1439">
        <f>'NumConsumers-1'!F1439</f>
        <v>2028</v>
      </c>
      <c r="G1439">
        <f>'NumConsumers-1'!G1439</f>
        <v>1313282.8764589443</v>
      </c>
    </row>
    <row r="1440" spans="1:7" x14ac:dyDescent="0.25">
      <c r="A1440" t="str">
        <f>'NumConsumers-1'!A1440</f>
        <v>RURAL</v>
      </c>
      <c r="B1440" t="str">
        <f>'NumConsumers-1'!B1440</f>
        <v>Q1</v>
      </c>
      <c r="C1440" t="str">
        <f>'NumConsumers-1'!C1440</f>
        <v>INDIA</v>
      </c>
      <c r="D1440" t="str">
        <f>'NumConsumers-1'!D1440</f>
        <v>ER</v>
      </c>
      <c r="E1440" t="str">
        <f>'NumConsumers-1'!E1440</f>
        <v>JH</v>
      </c>
      <c r="F1440">
        <f>'NumConsumers-1'!F1440</f>
        <v>2029</v>
      </c>
      <c r="G1440">
        <f>'NumConsumers-1'!G1440</f>
        <v>1331659.9197817158</v>
      </c>
    </row>
    <row r="1441" spans="1:7" x14ac:dyDescent="0.25">
      <c r="A1441" t="str">
        <f>'NumConsumers-1'!A1441</f>
        <v>RURAL</v>
      </c>
      <c r="B1441" t="str">
        <f>'NumConsumers-1'!B1441</f>
        <v>Q1</v>
      </c>
      <c r="C1441" t="str">
        <f>'NumConsumers-1'!C1441</f>
        <v>INDIA</v>
      </c>
      <c r="D1441" t="str">
        <f>'NumConsumers-1'!D1441</f>
        <v>ER</v>
      </c>
      <c r="E1441" t="str">
        <f>'NumConsumers-1'!E1441</f>
        <v>JH</v>
      </c>
      <c r="F1441">
        <f>'NumConsumers-1'!F1441</f>
        <v>2030</v>
      </c>
      <c r="G1441">
        <f>'NumConsumers-1'!G1441</f>
        <v>1350057.9606985031</v>
      </c>
    </row>
    <row r="1442" spans="1:7" x14ac:dyDescent="0.25">
      <c r="A1442" t="str">
        <f>'NumConsumers-1'!A1442</f>
        <v>RURAL</v>
      </c>
      <c r="B1442" t="str">
        <f>'NumConsumers-1'!B1442</f>
        <v>Q1</v>
      </c>
      <c r="C1442" t="str">
        <f>'NumConsumers-1'!C1442</f>
        <v>INDIA</v>
      </c>
      <c r="D1442" t="str">
        <f>'NumConsumers-1'!D1442</f>
        <v>ER</v>
      </c>
      <c r="E1442" t="str">
        <f>'NumConsumers-1'!E1442</f>
        <v>JH</v>
      </c>
      <c r="F1442">
        <f>'NumConsumers-1'!F1442</f>
        <v>2031</v>
      </c>
      <c r="G1442">
        <f>'NumConsumers-1'!G1442</f>
        <v>1368465.7980904656</v>
      </c>
    </row>
    <row r="1443" spans="1:7" x14ac:dyDescent="0.25">
      <c r="A1443" t="str">
        <f>'NumConsumers-1'!A1443</f>
        <v>RURAL</v>
      </c>
      <c r="B1443" t="str">
        <f>'NumConsumers-1'!B1443</f>
        <v>Q2</v>
      </c>
      <c r="C1443" t="str">
        <f>'NumConsumers-1'!C1443</f>
        <v>INDIA</v>
      </c>
      <c r="D1443" t="str">
        <f>'NumConsumers-1'!D1443</f>
        <v>ER</v>
      </c>
      <c r="E1443" t="str">
        <f>'NumConsumers-1'!E1443</f>
        <v>JH</v>
      </c>
      <c r="F1443">
        <f>'NumConsumers-1'!F1443</f>
        <v>2021</v>
      </c>
      <c r="G1443">
        <f>'NumConsumers-1'!G1443</f>
        <v>1186053.8599982751</v>
      </c>
    </row>
    <row r="1444" spans="1:7" x14ac:dyDescent="0.25">
      <c r="A1444" t="str">
        <f>'NumConsumers-1'!A1444</f>
        <v>RURAL</v>
      </c>
      <c r="B1444" t="str">
        <f>'NumConsumers-1'!B1444</f>
        <v>Q2</v>
      </c>
      <c r="C1444" t="str">
        <f>'NumConsumers-1'!C1444</f>
        <v>INDIA</v>
      </c>
      <c r="D1444" t="str">
        <f>'NumConsumers-1'!D1444</f>
        <v>ER</v>
      </c>
      <c r="E1444" t="str">
        <f>'NumConsumers-1'!E1444</f>
        <v>JH</v>
      </c>
      <c r="F1444">
        <f>'NumConsumers-1'!F1444</f>
        <v>2022</v>
      </c>
      <c r="G1444">
        <f>'NumConsumers-1'!G1444</f>
        <v>1204016.2448359116</v>
      </c>
    </row>
    <row r="1445" spans="1:7" x14ac:dyDescent="0.25">
      <c r="A1445" t="str">
        <f>'NumConsumers-1'!A1445</f>
        <v>RURAL</v>
      </c>
      <c r="B1445" t="str">
        <f>'NumConsumers-1'!B1445</f>
        <v>Q2</v>
      </c>
      <c r="C1445" t="str">
        <f>'NumConsumers-1'!C1445</f>
        <v>INDIA</v>
      </c>
      <c r="D1445" t="str">
        <f>'NumConsumers-1'!D1445</f>
        <v>ER</v>
      </c>
      <c r="E1445" t="str">
        <f>'NumConsumers-1'!E1445</f>
        <v>JH</v>
      </c>
      <c r="F1445">
        <f>'NumConsumers-1'!F1445</f>
        <v>2023</v>
      </c>
      <c r="G1445">
        <f>'NumConsumers-1'!G1445</f>
        <v>1222063.3405493596</v>
      </c>
    </row>
    <row r="1446" spans="1:7" x14ac:dyDescent="0.25">
      <c r="A1446" t="str">
        <f>'NumConsumers-1'!A1446</f>
        <v>RURAL</v>
      </c>
      <c r="B1446" t="str">
        <f>'NumConsumers-1'!B1446</f>
        <v>Q2</v>
      </c>
      <c r="C1446" t="str">
        <f>'NumConsumers-1'!C1446</f>
        <v>INDIA</v>
      </c>
      <c r="D1446" t="str">
        <f>'NumConsumers-1'!D1446</f>
        <v>ER</v>
      </c>
      <c r="E1446" t="str">
        <f>'NumConsumers-1'!E1446</f>
        <v>JH</v>
      </c>
      <c r="F1446">
        <f>'NumConsumers-1'!F1446</f>
        <v>2024</v>
      </c>
      <c r="G1446">
        <f>'NumConsumers-1'!G1446</f>
        <v>1240187.3922858674</v>
      </c>
    </row>
    <row r="1447" spans="1:7" x14ac:dyDescent="0.25">
      <c r="A1447" t="str">
        <f>'NumConsumers-1'!A1447</f>
        <v>RURAL</v>
      </c>
      <c r="B1447" t="str">
        <f>'NumConsumers-1'!B1447</f>
        <v>Q2</v>
      </c>
      <c r="C1447" t="str">
        <f>'NumConsumers-1'!C1447</f>
        <v>INDIA</v>
      </c>
      <c r="D1447" t="str">
        <f>'NumConsumers-1'!D1447</f>
        <v>ER</v>
      </c>
      <c r="E1447" t="str">
        <f>'NumConsumers-1'!E1447</f>
        <v>JH</v>
      </c>
      <c r="F1447">
        <f>'NumConsumers-1'!F1447</f>
        <v>2025</v>
      </c>
      <c r="G1447">
        <f>'NumConsumers-1'!G1447</f>
        <v>1258380.2303187635</v>
      </c>
    </row>
    <row r="1448" spans="1:7" x14ac:dyDescent="0.25">
      <c r="A1448" t="str">
        <f>'NumConsumers-1'!A1448</f>
        <v>RURAL</v>
      </c>
      <c r="B1448" t="str">
        <f>'NumConsumers-1'!B1448</f>
        <v>Q2</v>
      </c>
      <c r="C1448" t="str">
        <f>'NumConsumers-1'!C1448</f>
        <v>INDIA</v>
      </c>
      <c r="D1448" t="str">
        <f>'NumConsumers-1'!D1448</f>
        <v>ER</v>
      </c>
      <c r="E1448" t="str">
        <f>'NumConsumers-1'!E1448</f>
        <v>JH</v>
      </c>
      <c r="F1448">
        <f>'NumConsumers-1'!F1448</f>
        <v>2026</v>
      </c>
      <c r="G1448">
        <f>'NumConsumers-1'!G1448</f>
        <v>1276633.2144359865</v>
      </c>
    </row>
    <row r="1449" spans="1:7" x14ac:dyDescent="0.25">
      <c r="A1449" t="str">
        <f>'NumConsumers-1'!A1449</f>
        <v>RURAL</v>
      </c>
      <c r="B1449" t="str">
        <f>'NumConsumers-1'!B1449</f>
        <v>Q2</v>
      </c>
      <c r="C1449" t="str">
        <f>'NumConsumers-1'!C1449</f>
        <v>INDIA</v>
      </c>
      <c r="D1449" t="str">
        <f>'NumConsumers-1'!D1449</f>
        <v>ER</v>
      </c>
      <c r="E1449" t="str">
        <f>'NumConsumers-1'!E1449</f>
        <v>JH</v>
      </c>
      <c r="F1449">
        <f>'NumConsumers-1'!F1449</f>
        <v>2027</v>
      </c>
      <c r="G1449">
        <f>'NumConsumers-1'!G1449</f>
        <v>1294937.2695520062</v>
      </c>
    </row>
    <row r="1450" spans="1:7" x14ac:dyDescent="0.25">
      <c r="A1450" t="str">
        <f>'NumConsumers-1'!A1450</f>
        <v>RURAL</v>
      </c>
      <c r="B1450" t="str">
        <f>'NumConsumers-1'!B1450</f>
        <v>Q2</v>
      </c>
      <c r="C1450" t="str">
        <f>'NumConsumers-1'!C1450</f>
        <v>INDIA</v>
      </c>
      <c r="D1450" t="str">
        <f>'NumConsumers-1'!D1450</f>
        <v>ER</v>
      </c>
      <c r="E1450" t="str">
        <f>'NumConsumers-1'!E1450</f>
        <v>JH</v>
      </c>
      <c r="F1450">
        <f>'NumConsumers-1'!F1450</f>
        <v>2028</v>
      </c>
      <c r="G1450">
        <f>'NumConsumers-1'!G1450</f>
        <v>1313282.8764589443</v>
      </c>
    </row>
    <row r="1451" spans="1:7" x14ac:dyDescent="0.25">
      <c r="A1451" t="str">
        <f>'NumConsumers-1'!A1451</f>
        <v>RURAL</v>
      </c>
      <c r="B1451" t="str">
        <f>'NumConsumers-1'!B1451</f>
        <v>Q2</v>
      </c>
      <c r="C1451" t="str">
        <f>'NumConsumers-1'!C1451</f>
        <v>INDIA</v>
      </c>
      <c r="D1451" t="str">
        <f>'NumConsumers-1'!D1451</f>
        <v>ER</v>
      </c>
      <c r="E1451" t="str">
        <f>'NumConsumers-1'!E1451</f>
        <v>JH</v>
      </c>
      <c r="F1451">
        <f>'NumConsumers-1'!F1451</f>
        <v>2029</v>
      </c>
      <c r="G1451">
        <f>'NumConsumers-1'!G1451</f>
        <v>1331659.9197817158</v>
      </c>
    </row>
    <row r="1452" spans="1:7" x14ac:dyDescent="0.25">
      <c r="A1452" t="str">
        <f>'NumConsumers-1'!A1452</f>
        <v>RURAL</v>
      </c>
      <c r="B1452" t="str">
        <f>'NumConsumers-1'!B1452</f>
        <v>Q2</v>
      </c>
      <c r="C1452" t="str">
        <f>'NumConsumers-1'!C1452</f>
        <v>INDIA</v>
      </c>
      <c r="D1452" t="str">
        <f>'NumConsumers-1'!D1452</f>
        <v>ER</v>
      </c>
      <c r="E1452" t="str">
        <f>'NumConsumers-1'!E1452</f>
        <v>JH</v>
      </c>
      <c r="F1452">
        <f>'NumConsumers-1'!F1452</f>
        <v>2030</v>
      </c>
      <c r="G1452">
        <f>'NumConsumers-1'!G1452</f>
        <v>1350057.9606985031</v>
      </c>
    </row>
    <row r="1453" spans="1:7" x14ac:dyDescent="0.25">
      <c r="A1453" t="str">
        <f>'NumConsumers-1'!A1453</f>
        <v>RURAL</v>
      </c>
      <c r="B1453" t="str">
        <f>'NumConsumers-1'!B1453</f>
        <v>Q2</v>
      </c>
      <c r="C1453" t="str">
        <f>'NumConsumers-1'!C1453</f>
        <v>INDIA</v>
      </c>
      <c r="D1453" t="str">
        <f>'NumConsumers-1'!D1453</f>
        <v>ER</v>
      </c>
      <c r="E1453" t="str">
        <f>'NumConsumers-1'!E1453</f>
        <v>JH</v>
      </c>
      <c r="F1453">
        <f>'NumConsumers-1'!F1453</f>
        <v>2031</v>
      </c>
      <c r="G1453">
        <f>'NumConsumers-1'!G1453</f>
        <v>1368465.7980904656</v>
      </c>
    </row>
    <row r="1454" spans="1:7" x14ac:dyDescent="0.25">
      <c r="A1454" t="str">
        <f>'NumConsumers-1'!A1454</f>
        <v>RURAL</v>
      </c>
      <c r="B1454" t="str">
        <f>'NumConsumers-1'!B1454</f>
        <v>Q3</v>
      </c>
      <c r="C1454" t="str">
        <f>'NumConsumers-1'!C1454</f>
        <v>INDIA</v>
      </c>
      <c r="D1454" t="str">
        <f>'NumConsumers-1'!D1454</f>
        <v>ER</v>
      </c>
      <c r="E1454" t="str">
        <f>'NumConsumers-1'!E1454</f>
        <v>JH</v>
      </c>
      <c r="F1454">
        <f>'NumConsumers-1'!F1454</f>
        <v>2021</v>
      </c>
      <c r="G1454">
        <f>'NumConsumers-1'!G1454</f>
        <v>1186053.8599982751</v>
      </c>
    </row>
    <row r="1455" spans="1:7" x14ac:dyDescent="0.25">
      <c r="A1455" t="str">
        <f>'NumConsumers-1'!A1455</f>
        <v>RURAL</v>
      </c>
      <c r="B1455" t="str">
        <f>'NumConsumers-1'!B1455</f>
        <v>Q3</v>
      </c>
      <c r="C1455" t="str">
        <f>'NumConsumers-1'!C1455</f>
        <v>INDIA</v>
      </c>
      <c r="D1455" t="str">
        <f>'NumConsumers-1'!D1455</f>
        <v>ER</v>
      </c>
      <c r="E1455" t="str">
        <f>'NumConsumers-1'!E1455</f>
        <v>JH</v>
      </c>
      <c r="F1455">
        <f>'NumConsumers-1'!F1455</f>
        <v>2022</v>
      </c>
      <c r="G1455">
        <f>'NumConsumers-1'!G1455</f>
        <v>1204016.2448359116</v>
      </c>
    </row>
    <row r="1456" spans="1:7" x14ac:dyDescent="0.25">
      <c r="A1456" t="str">
        <f>'NumConsumers-1'!A1456</f>
        <v>RURAL</v>
      </c>
      <c r="B1456" t="str">
        <f>'NumConsumers-1'!B1456</f>
        <v>Q3</v>
      </c>
      <c r="C1456" t="str">
        <f>'NumConsumers-1'!C1456</f>
        <v>INDIA</v>
      </c>
      <c r="D1456" t="str">
        <f>'NumConsumers-1'!D1456</f>
        <v>ER</v>
      </c>
      <c r="E1456" t="str">
        <f>'NumConsumers-1'!E1456</f>
        <v>JH</v>
      </c>
      <c r="F1456">
        <f>'NumConsumers-1'!F1456</f>
        <v>2023</v>
      </c>
      <c r="G1456">
        <f>'NumConsumers-1'!G1456</f>
        <v>1222063.3405493596</v>
      </c>
    </row>
    <row r="1457" spans="1:7" x14ac:dyDescent="0.25">
      <c r="A1457" t="str">
        <f>'NumConsumers-1'!A1457</f>
        <v>RURAL</v>
      </c>
      <c r="B1457" t="str">
        <f>'NumConsumers-1'!B1457</f>
        <v>Q3</v>
      </c>
      <c r="C1457" t="str">
        <f>'NumConsumers-1'!C1457</f>
        <v>INDIA</v>
      </c>
      <c r="D1457" t="str">
        <f>'NumConsumers-1'!D1457</f>
        <v>ER</v>
      </c>
      <c r="E1457" t="str">
        <f>'NumConsumers-1'!E1457</f>
        <v>JH</v>
      </c>
      <c r="F1457">
        <f>'NumConsumers-1'!F1457</f>
        <v>2024</v>
      </c>
      <c r="G1457">
        <f>'NumConsumers-1'!G1457</f>
        <v>1240187.3922858674</v>
      </c>
    </row>
    <row r="1458" spans="1:7" x14ac:dyDescent="0.25">
      <c r="A1458" t="str">
        <f>'NumConsumers-1'!A1458</f>
        <v>RURAL</v>
      </c>
      <c r="B1458" t="str">
        <f>'NumConsumers-1'!B1458</f>
        <v>Q3</v>
      </c>
      <c r="C1458" t="str">
        <f>'NumConsumers-1'!C1458</f>
        <v>INDIA</v>
      </c>
      <c r="D1458" t="str">
        <f>'NumConsumers-1'!D1458</f>
        <v>ER</v>
      </c>
      <c r="E1458" t="str">
        <f>'NumConsumers-1'!E1458</f>
        <v>JH</v>
      </c>
      <c r="F1458">
        <f>'NumConsumers-1'!F1458</f>
        <v>2025</v>
      </c>
      <c r="G1458">
        <f>'NumConsumers-1'!G1458</f>
        <v>1258380.2303187635</v>
      </c>
    </row>
    <row r="1459" spans="1:7" x14ac:dyDescent="0.25">
      <c r="A1459" t="str">
        <f>'NumConsumers-1'!A1459</f>
        <v>RURAL</v>
      </c>
      <c r="B1459" t="str">
        <f>'NumConsumers-1'!B1459</f>
        <v>Q3</v>
      </c>
      <c r="C1459" t="str">
        <f>'NumConsumers-1'!C1459</f>
        <v>INDIA</v>
      </c>
      <c r="D1459" t="str">
        <f>'NumConsumers-1'!D1459</f>
        <v>ER</v>
      </c>
      <c r="E1459" t="str">
        <f>'NumConsumers-1'!E1459</f>
        <v>JH</v>
      </c>
      <c r="F1459">
        <f>'NumConsumers-1'!F1459</f>
        <v>2026</v>
      </c>
      <c r="G1459">
        <f>'NumConsumers-1'!G1459</f>
        <v>1276633.2144359865</v>
      </c>
    </row>
    <row r="1460" spans="1:7" x14ac:dyDescent="0.25">
      <c r="A1460" t="str">
        <f>'NumConsumers-1'!A1460</f>
        <v>RURAL</v>
      </c>
      <c r="B1460" t="str">
        <f>'NumConsumers-1'!B1460</f>
        <v>Q3</v>
      </c>
      <c r="C1460" t="str">
        <f>'NumConsumers-1'!C1460</f>
        <v>INDIA</v>
      </c>
      <c r="D1460" t="str">
        <f>'NumConsumers-1'!D1460</f>
        <v>ER</v>
      </c>
      <c r="E1460" t="str">
        <f>'NumConsumers-1'!E1460</f>
        <v>JH</v>
      </c>
      <c r="F1460">
        <f>'NumConsumers-1'!F1460</f>
        <v>2027</v>
      </c>
      <c r="G1460">
        <f>'NumConsumers-1'!G1460</f>
        <v>1294937.2695520062</v>
      </c>
    </row>
    <row r="1461" spans="1:7" x14ac:dyDescent="0.25">
      <c r="A1461" t="str">
        <f>'NumConsumers-1'!A1461</f>
        <v>RURAL</v>
      </c>
      <c r="B1461" t="str">
        <f>'NumConsumers-1'!B1461</f>
        <v>Q3</v>
      </c>
      <c r="C1461" t="str">
        <f>'NumConsumers-1'!C1461</f>
        <v>INDIA</v>
      </c>
      <c r="D1461" t="str">
        <f>'NumConsumers-1'!D1461</f>
        <v>ER</v>
      </c>
      <c r="E1461" t="str">
        <f>'NumConsumers-1'!E1461</f>
        <v>JH</v>
      </c>
      <c r="F1461">
        <f>'NumConsumers-1'!F1461</f>
        <v>2028</v>
      </c>
      <c r="G1461">
        <f>'NumConsumers-1'!G1461</f>
        <v>1313282.8764589443</v>
      </c>
    </row>
    <row r="1462" spans="1:7" x14ac:dyDescent="0.25">
      <c r="A1462" t="str">
        <f>'NumConsumers-1'!A1462</f>
        <v>RURAL</v>
      </c>
      <c r="B1462" t="str">
        <f>'NumConsumers-1'!B1462</f>
        <v>Q3</v>
      </c>
      <c r="C1462" t="str">
        <f>'NumConsumers-1'!C1462</f>
        <v>INDIA</v>
      </c>
      <c r="D1462" t="str">
        <f>'NumConsumers-1'!D1462</f>
        <v>ER</v>
      </c>
      <c r="E1462" t="str">
        <f>'NumConsumers-1'!E1462</f>
        <v>JH</v>
      </c>
      <c r="F1462">
        <f>'NumConsumers-1'!F1462</f>
        <v>2029</v>
      </c>
      <c r="G1462">
        <f>'NumConsumers-1'!G1462</f>
        <v>1331659.9197817158</v>
      </c>
    </row>
    <row r="1463" spans="1:7" x14ac:dyDescent="0.25">
      <c r="A1463" t="str">
        <f>'NumConsumers-1'!A1463</f>
        <v>RURAL</v>
      </c>
      <c r="B1463" t="str">
        <f>'NumConsumers-1'!B1463</f>
        <v>Q3</v>
      </c>
      <c r="C1463" t="str">
        <f>'NumConsumers-1'!C1463</f>
        <v>INDIA</v>
      </c>
      <c r="D1463" t="str">
        <f>'NumConsumers-1'!D1463</f>
        <v>ER</v>
      </c>
      <c r="E1463" t="str">
        <f>'NumConsumers-1'!E1463</f>
        <v>JH</v>
      </c>
      <c r="F1463">
        <f>'NumConsumers-1'!F1463</f>
        <v>2030</v>
      </c>
      <c r="G1463">
        <f>'NumConsumers-1'!G1463</f>
        <v>1350057.9606985031</v>
      </c>
    </row>
    <row r="1464" spans="1:7" x14ac:dyDescent="0.25">
      <c r="A1464" t="str">
        <f>'NumConsumers-1'!A1464</f>
        <v>RURAL</v>
      </c>
      <c r="B1464" t="str">
        <f>'NumConsumers-1'!B1464</f>
        <v>Q3</v>
      </c>
      <c r="C1464" t="str">
        <f>'NumConsumers-1'!C1464</f>
        <v>INDIA</v>
      </c>
      <c r="D1464" t="str">
        <f>'NumConsumers-1'!D1464</f>
        <v>ER</v>
      </c>
      <c r="E1464" t="str">
        <f>'NumConsumers-1'!E1464</f>
        <v>JH</v>
      </c>
      <c r="F1464">
        <f>'NumConsumers-1'!F1464</f>
        <v>2031</v>
      </c>
      <c r="G1464">
        <f>'NumConsumers-1'!G1464</f>
        <v>1368465.7980904656</v>
      </c>
    </row>
    <row r="1465" spans="1:7" x14ac:dyDescent="0.25">
      <c r="A1465" t="str">
        <f>'NumConsumers-1'!A1465</f>
        <v>RURAL</v>
      </c>
      <c r="B1465" t="str">
        <f>'NumConsumers-1'!B1465</f>
        <v>Q4</v>
      </c>
      <c r="C1465" t="str">
        <f>'NumConsumers-1'!C1465</f>
        <v>INDIA</v>
      </c>
      <c r="D1465" t="str">
        <f>'NumConsumers-1'!D1465</f>
        <v>ER</v>
      </c>
      <c r="E1465" t="str">
        <f>'NumConsumers-1'!E1465</f>
        <v>JH</v>
      </c>
      <c r="F1465">
        <f>'NumConsumers-1'!F1465</f>
        <v>2021</v>
      </c>
      <c r="G1465">
        <f>'NumConsumers-1'!G1465</f>
        <v>1186053.8599982751</v>
      </c>
    </row>
    <row r="1466" spans="1:7" x14ac:dyDescent="0.25">
      <c r="A1466" t="str">
        <f>'NumConsumers-1'!A1466</f>
        <v>RURAL</v>
      </c>
      <c r="B1466" t="str">
        <f>'NumConsumers-1'!B1466</f>
        <v>Q4</v>
      </c>
      <c r="C1466" t="str">
        <f>'NumConsumers-1'!C1466</f>
        <v>INDIA</v>
      </c>
      <c r="D1466" t="str">
        <f>'NumConsumers-1'!D1466</f>
        <v>ER</v>
      </c>
      <c r="E1466" t="str">
        <f>'NumConsumers-1'!E1466</f>
        <v>JH</v>
      </c>
      <c r="F1466">
        <f>'NumConsumers-1'!F1466</f>
        <v>2022</v>
      </c>
      <c r="G1466">
        <f>'NumConsumers-1'!G1466</f>
        <v>1204016.2448359116</v>
      </c>
    </row>
    <row r="1467" spans="1:7" x14ac:dyDescent="0.25">
      <c r="A1467" t="str">
        <f>'NumConsumers-1'!A1467</f>
        <v>RURAL</v>
      </c>
      <c r="B1467" t="str">
        <f>'NumConsumers-1'!B1467</f>
        <v>Q4</v>
      </c>
      <c r="C1467" t="str">
        <f>'NumConsumers-1'!C1467</f>
        <v>INDIA</v>
      </c>
      <c r="D1467" t="str">
        <f>'NumConsumers-1'!D1467</f>
        <v>ER</v>
      </c>
      <c r="E1467" t="str">
        <f>'NumConsumers-1'!E1467</f>
        <v>JH</v>
      </c>
      <c r="F1467">
        <f>'NumConsumers-1'!F1467</f>
        <v>2023</v>
      </c>
      <c r="G1467">
        <f>'NumConsumers-1'!G1467</f>
        <v>1222063.3405493596</v>
      </c>
    </row>
    <row r="1468" spans="1:7" x14ac:dyDescent="0.25">
      <c r="A1468" t="str">
        <f>'NumConsumers-1'!A1468</f>
        <v>RURAL</v>
      </c>
      <c r="B1468" t="str">
        <f>'NumConsumers-1'!B1468</f>
        <v>Q4</v>
      </c>
      <c r="C1468" t="str">
        <f>'NumConsumers-1'!C1468</f>
        <v>INDIA</v>
      </c>
      <c r="D1468" t="str">
        <f>'NumConsumers-1'!D1468</f>
        <v>ER</v>
      </c>
      <c r="E1468" t="str">
        <f>'NumConsumers-1'!E1468</f>
        <v>JH</v>
      </c>
      <c r="F1468">
        <f>'NumConsumers-1'!F1468</f>
        <v>2024</v>
      </c>
      <c r="G1468">
        <f>'NumConsumers-1'!G1468</f>
        <v>1240187.3922858674</v>
      </c>
    </row>
    <row r="1469" spans="1:7" x14ac:dyDescent="0.25">
      <c r="A1469" t="str">
        <f>'NumConsumers-1'!A1469</f>
        <v>RURAL</v>
      </c>
      <c r="B1469" t="str">
        <f>'NumConsumers-1'!B1469</f>
        <v>Q4</v>
      </c>
      <c r="C1469" t="str">
        <f>'NumConsumers-1'!C1469</f>
        <v>INDIA</v>
      </c>
      <c r="D1469" t="str">
        <f>'NumConsumers-1'!D1469</f>
        <v>ER</v>
      </c>
      <c r="E1469" t="str">
        <f>'NumConsumers-1'!E1469</f>
        <v>JH</v>
      </c>
      <c r="F1469">
        <f>'NumConsumers-1'!F1469</f>
        <v>2025</v>
      </c>
      <c r="G1469">
        <f>'NumConsumers-1'!G1469</f>
        <v>1258380.2303187635</v>
      </c>
    </row>
    <row r="1470" spans="1:7" x14ac:dyDescent="0.25">
      <c r="A1470" t="str">
        <f>'NumConsumers-1'!A1470</f>
        <v>RURAL</v>
      </c>
      <c r="B1470" t="str">
        <f>'NumConsumers-1'!B1470</f>
        <v>Q4</v>
      </c>
      <c r="C1470" t="str">
        <f>'NumConsumers-1'!C1470</f>
        <v>INDIA</v>
      </c>
      <c r="D1470" t="str">
        <f>'NumConsumers-1'!D1470</f>
        <v>ER</v>
      </c>
      <c r="E1470" t="str">
        <f>'NumConsumers-1'!E1470</f>
        <v>JH</v>
      </c>
      <c r="F1470">
        <f>'NumConsumers-1'!F1470</f>
        <v>2026</v>
      </c>
      <c r="G1470">
        <f>'NumConsumers-1'!G1470</f>
        <v>1276633.2144359865</v>
      </c>
    </row>
    <row r="1471" spans="1:7" x14ac:dyDescent="0.25">
      <c r="A1471" t="str">
        <f>'NumConsumers-1'!A1471</f>
        <v>RURAL</v>
      </c>
      <c r="B1471" t="str">
        <f>'NumConsumers-1'!B1471</f>
        <v>Q4</v>
      </c>
      <c r="C1471" t="str">
        <f>'NumConsumers-1'!C1471</f>
        <v>INDIA</v>
      </c>
      <c r="D1471" t="str">
        <f>'NumConsumers-1'!D1471</f>
        <v>ER</v>
      </c>
      <c r="E1471" t="str">
        <f>'NumConsumers-1'!E1471</f>
        <v>JH</v>
      </c>
      <c r="F1471">
        <f>'NumConsumers-1'!F1471</f>
        <v>2027</v>
      </c>
      <c r="G1471">
        <f>'NumConsumers-1'!G1471</f>
        <v>1294937.2695520062</v>
      </c>
    </row>
    <row r="1472" spans="1:7" x14ac:dyDescent="0.25">
      <c r="A1472" t="str">
        <f>'NumConsumers-1'!A1472</f>
        <v>RURAL</v>
      </c>
      <c r="B1472" t="str">
        <f>'NumConsumers-1'!B1472</f>
        <v>Q4</v>
      </c>
      <c r="C1472" t="str">
        <f>'NumConsumers-1'!C1472</f>
        <v>INDIA</v>
      </c>
      <c r="D1472" t="str">
        <f>'NumConsumers-1'!D1472</f>
        <v>ER</v>
      </c>
      <c r="E1472" t="str">
        <f>'NumConsumers-1'!E1472</f>
        <v>JH</v>
      </c>
      <c r="F1472">
        <f>'NumConsumers-1'!F1472</f>
        <v>2028</v>
      </c>
      <c r="G1472">
        <f>'NumConsumers-1'!G1472</f>
        <v>1313282.8764589443</v>
      </c>
    </row>
    <row r="1473" spans="1:7" x14ac:dyDescent="0.25">
      <c r="A1473" t="str">
        <f>'NumConsumers-1'!A1473</f>
        <v>RURAL</v>
      </c>
      <c r="B1473" t="str">
        <f>'NumConsumers-1'!B1473</f>
        <v>Q4</v>
      </c>
      <c r="C1473" t="str">
        <f>'NumConsumers-1'!C1473</f>
        <v>INDIA</v>
      </c>
      <c r="D1473" t="str">
        <f>'NumConsumers-1'!D1473</f>
        <v>ER</v>
      </c>
      <c r="E1473" t="str">
        <f>'NumConsumers-1'!E1473</f>
        <v>JH</v>
      </c>
      <c r="F1473">
        <f>'NumConsumers-1'!F1473</f>
        <v>2029</v>
      </c>
      <c r="G1473">
        <f>'NumConsumers-1'!G1473</f>
        <v>1331659.9197817158</v>
      </c>
    </row>
    <row r="1474" spans="1:7" x14ac:dyDescent="0.25">
      <c r="A1474" t="str">
        <f>'NumConsumers-1'!A1474</f>
        <v>RURAL</v>
      </c>
      <c r="B1474" t="str">
        <f>'NumConsumers-1'!B1474</f>
        <v>Q4</v>
      </c>
      <c r="C1474" t="str">
        <f>'NumConsumers-1'!C1474</f>
        <v>INDIA</v>
      </c>
      <c r="D1474" t="str">
        <f>'NumConsumers-1'!D1474</f>
        <v>ER</v>
      </c>
      <c r="E1474" t="str">
        <f>'NumConsumers-1'!E1474</f>
        <v>JH</v>
      </c>
      <c r="F1474">
        <f>'NumConsumers-1'!F1474</f>
        <v>2030</v>
      </c>
      <c r="G1474">
        <f>'NumConsumers-1'!G1474</f>
        <v>1350057.9606985031</v>
      </c>
    </row>
    <row r="1475" spans="1:7" x14ac:dyDescent="0.25">
      <c r="A1475" t="str">
        <f>'NumConsumers-1'!A1475</f>
        <v>RURAL</v>
      </c>
      <c r="B1475" t="str">
        <f>'NumConsumers-1'!B1475</f>
        <v>Q4</v>
      </c>
      <c r="C1475" t="str">
        <f>'NumConsumers-1'!C1475</f>
        <v>INDIA</v>
      </c>
      <c r="D1475" t="str">
        <f>'NumConsumers-1'!D1475</f>
        <v>ER</v>
      </c>
      <c r="E1475" t="str">
        <f>'NumConsumers-1'!E1475</f>
        <v>JH</v>
      </c>
      <c r="F1475">
        <f>'NumConsumers-1'!F1475</f>
        <v>2031</v>
      </c>
      <c r="G1475">
        <f>'NumConsumers-1'!G1475</f>
        <v>1368465.7980904656</v>
      </c>
    </row>
    <row r="1476" spans="1:7" x14ac:dyDescent="0.25">
      <c r="A1476" t="str">
        <f>'NumConsumers-1'!A1476</f>
        <v>RURAL</v>
      </c>
      <c r="B1476" t="str">
        <f>'NumConsumers-1'!B1476</f>
        <v>Q5</v>
      </c>
      <c r="C1476" t="str">
        <f>'NumConsumers-1'!C1476</f>
        <v>INDIA</v>
      </c>
      <c r="D1476" t="str">
        <f>'NumConsumers-1'!D1476</f>
        <v>ER</v>
      </c>
      <c r="E1476" t="str">
        <f>'NumConsumers-1'!E1476</f>
        <v>JH</v>
      </c>
      <c r="F1476">
        <f>'NumConsumers-1'!F1476</f>
        <v>2021</v>
      </c>
      <c r="G1476">
        <f>'NumConsumers-1'!G1476</f>
        <v>1186053.8599982751</v>
      </c>
    </row>
    <row r="1477" spans="1:7" x14ac:dyDescent="0.25">
      <c r="A1477" t="str">
        <f>'NumConsumers-1'!A1477</f>
        <v>RURAL</v>
      </c>
      <c r="B1477" t="str">
        <f>'NumConsumers-1'!B1477</f>
        <v>Q5</v>
      </c>
      <c r="C1477" t="str">
        <f>'NumConsumers-1'!C1477</f>
        <v>INDIA</v>
      </c>
      <c r="D1477" t="str">
        <f>'NumConsumers-1'!D1477</f>
        <v>ER</v>
      </c>
      <c r="E1477" t="str">
        <f>'NumConsumers-1'!E1477</f>
        <v>JH</v>
      </c>
      <c r="F1477">
        <f>'NumConsumers-1'!F1477</f>
        <v>2022</v>
      </c>
      <c r="G1477">
        <f>'NumConsumers-1'!G1477</f>
        <v>1204016.2448359116</v>
      </c>
    </row>
    <row r="1478" spans="1:7" x14ac:dyDescent="0.25">
      <c r="A1478" t="str">
        <f>'NumConsumers-1'!A1478</f>
        <v>RURAL</v>
      </c>
      <c r="B1478" t="str">
        <f>'NumConsumers-1'!B1478</f>
        <v>Q5</v>
      </c>
      <c r="C1478" t="str">
        <f>'NumConsumers-1'!C1478</f>
        <v>INDIA</v>
      </c>
      <c r="D1478" t="str">
        <f>'NumConsumers-1'!D1478</f>
        <v>ER</v>
      </c>
      <c r="E1478" t="str">
        <f>'NumConsumers-1'!E1478</f>
        <v>JH</v>
      </c>
      <c r="F1478">
        <f>'NumConsumers-1'!F1478</f>
        <v>2023</v>
      </c>
      <c r="G1478">
        <f>'NumConsumers-1'!G1478</f>
        <v>1222063.3405493596</v>
      </c>
    </row>
    <row r="1479" spans="1:7" x14ac:dyDescent="0.25">
      <c r="A1479" t="str">
        <f>'NumConsumers-1'!A1479</f>
        <v>RURAL</v>
      </c>
      <c r="B1479" t="str">
        <f>'NumConsumers-1'!B1479</f>
        <v>Q5</v>
      </c>
      <c r="C1479" t="str">
        <f>'NumConsumers-1'!C1479</f>
        <v>INDIA</v>
      </c>
      <c r="D1479" t="str">
        <f>'NumConsumers-1'!D1479</f>
        <v>ER</v>
      </c>
      <c r="E1479" t="str">
        <f>'NumConsumers-1'!E1479</f>
        <v>JH</v>
      </c>
      <c r="F1479">
        <f>'NumConsumers-1'!F1479</f>
        <v>2024</v>
      </c>
      <c r="G1479">
        <f>'NumConsumers-1'!G1479</f>
        <v>1240187.3922858674</v>
      </c>
    </row>
    <row r="1480" spans="1:7" x14ac:dyDescent="0.25">
      <c r="A1480" t="str">
        <f>'NumConsumers-1'!A1480</f>
        <v>RURAL</v>
      </c>
      <c r="B1480" t="str">
        <f>'NumConsumers-1'!B1480</f>
        <v>Q5</v>
      </c>
      <c r="C1480" t="str">
        <f>'NumConsumers-1'!C1480</f>
        <v>INDIA</v>
      </c>
      <c r="D1480" t="str">
        <f>'NumConsumers-1'!D1480</f>
        <v>ER</v>
      </c>
      <c r="E1480" t="str">
        <f>'NumConsumers-1'!E1480</f>
        <v>JH</v>
      </c>
      <c r="F1480">
        <f>'NumConsumers-1'!F1480</f>
        <v>2025</v>
      </c>
      <c r="G1480">
        <f>'NumConsumers-1'!G1480</f>
        <v>1258380.2303187635</v>
      </c>
    </row>
    <row r="1481" spans="1:7" x14ac:dyDescent="0.25">
      <c r="A1481" t="str">
        <f>'NumConsumers-1'!A1481</f>
        <v>RURAL</v>
      </c>
      <c r="B1481" t="str">
        <f>'NumConsumers-1'!B1481</f>
        <v>Q5</v>
      </c>
      <c r="C1481" t="str">
        <f>'NumConsumers-1'!C1481</f>
        <v>INDIA</v>
      </c>
      <c r="D1481" t="str">
        <f>'NumConsumers-1'!D1481</f>
        <v>ER</v>
      </c>
      <c r="E1481" t="str">
        <f>'NumConsumers-1'!E1481</f>
        <v>JH</v>
      </c>
      <c r="F1481">
        <f>'NumConsumers-1'!F1481</f>
        <v>2026</v>
      </c>
      <c r="G1481">
        <f>'NumConsumers-1'!G1481</f>
        <v>1276633.2144359865</v>
      </c>
    </row>
    <row r="1482" spans="1:7" x14ac:dyDescent="0.25">
      <c r="A1482" t="str">
        <f>'NumConsumers-1'!A1482</f>
        <v>RURAL</v>
      </c>
      <c r="B1482" t="str">
        <f>'NumConsumers-1'!B1482</f>
        <v>Q5</v>
      </c>
      <c r="C1482" t="str">
        <f>'NumConsumers-1'!C1482</f>
        <v>INDIA</v>
      </c>
      <c r="D1482" t="str">
        <f>'NumConsumers-1'!D1482</f>
        <v>ER</v>
      </c>
      <c r="E1482" t="str">
        <f>'NumConsumers-1'!E1482</f>
        <v>JH</v>
      </c>
      <c r="F1482">
        <f>'NumConsumers-1'!F1482</f>
        <v>2027</v>
      </c>
      <c r="G1482">
        <f>'NumConsumers-1'!G1482</f>
        <v>1294937.2695520062</v>
      </c>
    </row>
    <row r="1483" spans="1:7" x14ac:dyDescent="0.25">
      <c r="A1483" t="str">
        <f>'NumConsumers-1'!A1483</f>
        <v>RURAL</v>
      </c>
      <c r="B1483" t="str">
        <f>'NumConsumers-1'!B1483</f>
        <v>Q5</v>
      </c>
      <c r="C1483" t="str">
        <f>'NumConsumers-1'!C1483</f>
        <v>INDIA</v>
      </c>
      <c r="D1483" t="str">
        <f>'NumConsumers-1'!D1483</f>
        <v>ER</v>
      </c>
      <c r="E1483" t="str">
        <f>'NumConsumers-1'!E1483</f>
        <v>JH</v>
      </c>
      <c r="F1483">
        <f>'NumConsumers-1'!F1483</f>
        <v>2028</v>
      </c>
      <c r="G1483">
        <f>'NumConsumers-1'!G1483</f>
        <v>1313282.8764589443</v>
      </c>
    </row>
    <row r="1484" spans="1:7" x14ac:dyDescent="0.25">
      <c r="A1484" t="str">
        <f>'NumConsumers-1'!A1484</f>
        <v>RURAL</v>
      </c>
      <c r="B1484" t="str">
        <f>'NumConsumers-1'!B1484</f>
        <v>Q5</v>
      </c>
      <c r="C1484" t="str">
        <f>'NumConsumers-1'!C1484</f>
        <v>INDIA</v>
      </c>
      <c r="D1484" t="str">
        <f>'NumConsumers-1'!D1484</f>
        <v>ER</v>
      </c>
      <c r="E1484" t="str">
        <f>'NumConsumers-1'!E1484</f>
        <v>JH</v>
      </c>
      <c r="F1484">
        <f>'NumConsumers-1'!F1484</f>
        <v>2029</v>
      </c>
      <c r="G1484">
        <f>'NumConsumers-1'!G1484</f>
        <v>1331659.9197817158</v>
      </c>
    </row>
    <row r="1485" spans="1:7" x14ac:dyDescent="0.25">
      <c r="A1485" t="str">
        <f>'NumConsumers-1'!A1485</f>
        <v>RURAL</v>
      </c>
      <c r="B1485" t="str">
        <f>'NumConsumers-1'!B1485</f>
        <v>Q5</v>
      </c>
      <c r="C1485" t="str">
        <f>'NumConsumers-1'!C1485</f>
        <v>INDIA</v>
      </c>
      <c r="D1485" t="str">
        <f>'NumConsumers-1'!D1485</f>
        <v>ER</v>
      </c>
      <c r="E1485" t="str">
        <f>'NumConsumers-1'!E1485</f>
        <v>JH</v>
      </c>
      <c r="F1485">
        <f>'NumConsumers-1'!F1485</f>
        <v>2030</v>
      </c>
      <c r="G1485">
        <f>'NumConsumers-1'!G1485</f>
        <v>1350057.9606985031</v>
      </c>
    </row>
    <row r="1486" spans="1:7" x14ac:dyDescent="0.25">
      <c r="A1486" t="str">
        <f>'NumConsumers-1'!A1486</f>
        <v>RURAL</v>
      </c>
      <c r="B1486" t="str">
        <f>'NumConsumers-1'!B1486</f>
        <v>Q5</v>
      </c>
      <c r="C1486" t="str">
        <f>'NumConsumers-1'!C1486</f>
        <v>INDIA</v>
      </c>
      <c r="D1486" t="str">
        <f>'NumConsumers-1'!D1486</f>
        <v>ER</v>
      </c>
      <c r="E1486" t="str">
        <f>'NumConsumers-1'!E1486</f>
        <v>JH</v>
      </c>
      <c r="F1486">
        <f>'NumConsumers-1'!F1486</f>
        <v>2031</v>
      </c>
      <c r="G1486">
        <f>'NumConsumers-1'!G1486</f>
        <v>1368465.7980904656</v>
      </c>
    </row>
    <row r="1487" spans="1:7" x14ac:dyDescent="0.25">
      <c r="A1487" t="str">
        <f>'NumConsumers-1'!A1487</f>
        <v>URBAN</v>
      </c>
      <c r="B1487" t="str">
        <f>'NumConsumers-1'!B1487</f>
        <v>Q1</v>
      </c>
      <c r="C1487" t="str">
        <f>'NumConsumers-1'!C1487</f>
        <v>INDIA</v>
      </c>
      <c r="D1487" t="str">
        <f>'NumConsumers-1'!D1487</f>
        <v>ER</v>
      </c>
      <c r="E1487" t="str">
        <f>'NumConsumers-1'!E1487</f>
        <v>JH</v>
      </c>
      <c r="F1487">
        <f>'NumConsumers-1'!F1487</f>
        <v>2021</v>
      </c>
      <c r="G1487">
        <f>'NumConsumers-1'!G1487</f>
        <v>513868.49128845404</v>
      </c>
    </row>
    <row r="1488" spans="1:7" x14ac:dyDescent="0.25">
      <c r="A1488" t="str">
        <f>'NumConsumers-1'!A1488</f>
        <v>URBAN</v>
      </c>
      <c r="B1488" t="str">
        <f>'NumConsumers-1'!B1488</f>
        <v>Q1</v>
      </c>
      <c r="C1488" t="str">
        <f>'NumConsumers-1'!C1488</f>
        <v>INDIA</v>
      </c>
      <c r="D1488" t="str">
        <f>'NumConsumers-1'!D1488</f>
        <v>ER</v>
      </c>
      <c r="E1488" t="str">
        <f>'NumConsumers-1'!E1488</f>
        <v>JH</v>
      </c>
      <c r="F1488">
        <f>'NumConsumers-1'!F1488</f>
        <v>2022</v>
      </c>
      <c r="G1488">
        <f>'NumConsumers-1'!G1488</f>
        <v>532746.06212226301</v>
      </c>
    </row>
    <row r="1489" spans="1:7" x14ac:dyDescent="0.25">
      <c r="A1489" t="str">
        <f>'NumConsumers-1'!A1489</f>
        <v>URBAN</v>
      </c>
      <c r="B1489" t="str">
        <f>'NumConsumers-1'!B1489</f>
        <v>Q1</v>
      </c>
      <c r="C1489" t="str">
        <f>'NumConsumers-1'!C1489</f>
        <v>INDIA</v>
      </c>
      <c r="D1489" t="str">
        <f>'NumConsumers-1'!D1489</f>
        <v>ER</v>
      </c>
      <c r="E1489" t="str">
        <f>'NumConsumers-1'!E1489</f>
        <v>JH</v>
      </c>
      <c r="F1489">
        <f>'NumConsumers-1'!F1489</f>
        <v>2023</v>
      </c>
      <c r="G1489">
        <f>'NumConsumers-1'!G1489</f>
        <v>552308.21469395841</v>
      </c>
    </row>
    <row r="1490" spans="1:7" x14ac:dyDescent="0.25">
      <c r="A1490" t="str">
        <f>'NumConsumers-1'!A1490</f>
        <v>URBAN</v>
      </c>
      <c r="B1490" t="str">
        <f>'NumConsumers-1'!B1490</f>
        <v>Q1</v>
      </c>
      <c r="C1490" t="str">
        <f>'NumConsumers-1'!C1490</f>
        <v>INDIA</v>
      </c>
      <c r="D1490" t="str">
        <f>'NumConsumers-1'!D1490</f>
        <v>ER</v>
      </c>
      <c r="E1490" t="str">
        <f>'NumConsumers-1'!E1490</f>
        <v>JH</v>
      </c>
      <c r="F1490">
        <f>'NumConsumers-1'!F1490</f>
        <v>2024</v>
      </c>
      <c r="G1490">
        <f>'NumConsumers-1'!G1490</f>
        <v>572579.57773843617</v>
      </c>
    </row>
    <row r="1491" spans="1:7" x14ac:dyDescent="0.25">
      <c r="A1491" t="str">
        <f>'NumConsumers-1'!A1491</f>
        <v>URBAN</v>
      </c>
      <c r="B1491" t="str">
        <f>'NumConsumers-1'!B1491</f>
        <v>Q1</v>
      </c>
      <c r="C1491" t="str">
        <f>'NumConsumers-1'!C1491</f>
        <v>INDIA</v>
      </c>
      <c r="D1491" t="str">
        <f>'NumConsumers-1'!D1491</f>
        <v>ER</v>
      </c>
      <c r="E1491" t="str">
        <f>'NumConsumers-1'!E1491</f>
        <v>JH</v>
      </c>
      <c r="F1491">
        <f>'NumConsumers-1'!F1491</f>
        <v>2025</v>
      </c>
      <c r="G1491">
        <f>'NumConsumers-1'!G1491</f>
        <v>593585.55014142138</v>
      </c>
    </row>
    <row r="1492" spans="1:7" x14ac:dyDescent="0.25">
      <c r="A1492" t="str">
        <f>'NumConsumers-1'!A1492</f>
        <v>URBAN</v>
      </c>
      <c r="B1492" t="str">
        <f>'NumConsumers-1'!B1492</f>
        <v>Q1</v>
      </c>
      <c r="C1492" t="str">
        <f>'NumConsumers-1'!C1492</f>
        <v>INDIA</v>
      </c>
      <c r="D1492" t="str">
        <f>'NumConsumers-1'!D1492</f>
        <v>ER</v>
      </c>
      <c r="E1492" t="str">
        <f>'NumConsumers-1'!E1492</f>
        <v>JH</v>
      </c>
      <c r="F1492">
        <f>'NumConsumers-1'!F1492</f>
        <v>2026</v>
      </c>
      <c r="G1492">
        <f>'NumConsumers-1'!G1492</f>
        <v>615352.42714596272</v>
      </c>
    </row>
    <row r="1493" spans="1:7" x14ac:dyDescent="0.25">
      <c r="A1493" t="str">
        <f>'NumConsumers-1'!A1493</f>
        <v>URBAN</v>
      </c>
      <c r="B1493" t="str">
        <f>'NumConsumers-1'!B1493</f>
        <v>Q1</v>
      </c>
      <c r="C1493" t="str">
        <f>'NumConsumers-1'!C1493</f>
        <v>INDIA</v>
      </c>
      <c r="D1493" t="str">
        <f>'NumConsumers-1'!D1493</f>
        <v>ER</v>
      </c>
      <c r="E1493" t="str">
        <f>'NumConsumers-1'!E1493</f>
        <v>JH</v>
      </c>
      <c r="F1493">
        <f>'NumConsumers-1'!F1493</f>
        <v>2027</v>
      </c>
      <c r="G1493">
        <f>'NumConsumers-1'!G1493</f>
        <v>637907.53325869294</v>
      </c>
    </row>
    <row r="1494" spans="1:7" x14ac:dyDescent="0.25">
      <c r="A1494" t="str">
        <f>'NumConsumers-1'!A1494</f>
        <v>URBAN</v>
      </c>
      <c r="B1494" t="str">
        <f>'NumConsumers-1'!B1494</f>
        <v>Q1</v>
      </c>
      <c r="C1494" t="str">
        <f>'NumConsumers-1'!C1494</f>
        <v>INDIA</v>
      </c>
      <c r="D1494" t="str">
        <f>'NumConsumers-1'!D1494</f>
        <v>ER</v>
      </c>
      <c r="E1494" t="str">
        <f>'NumConsumers-1'!E1494</f>
        <v>JH</v>
      </c>
      <c r="F1494">
        <f>'NumConsumers-1'!F1494</f>
        <v>2028</v>
      </c>
      <c r="G1494">
        <f>'NumConsumers-1'!G1494</f>
        <v>661279.08754013712</v>
      </c>
    </row>
    <row r="1495" spans="1:7" x14ac:dyDescent="0.25">
      <c r="A1495" t="str">
        <f>'NumConsumers-1'!A1495</f>
        <v>URBAN</v>
      </c>
      <c r="B1495" t="str">
        <f>'NumConsumers-1'!B1495</f>
        <v>Q1</v>
      </c>
      <c r="C1495" t="str">
        <f>'NumConsumers-1'!C1495</f>
        <v>INDIA</v>
      </c>
      <c r="D1495" t="str">
        <f>'NumConsumers-1'!D1495</f>
        <v>ER</v>
      </c>
      <c r="E1495" t="str">
        <f>'NumConsumers-1'!E1495</f>
        <v>JH</v>
      </c>
      <c r="F1495">
        <f>'NumConsumers-1'!F1495</f>
        <v>2029</v>
      </c>
      <c r="G1495">
        <f>'NumConsumers-1'!G1495</f>
        <v>685496.33701273019</v>
      </c>
    </row>
    <row r="1496" spans="1:7" x14ac:dyDescent="0.25">
      <c r="A1496" t="str">
        <f>'NumConsumers-1'!A1496</f>
        <v>URBAN</v>
      </c>
      <c r="B1496" t="str">
        <f>'NumConsumers-1'!B1496</f>
        <v>Q1</v>
      </c>
      <c r="C1496" t="str">
        <f>'NumConsumers-1'!C1496</f>
        <v>INDIA</v>
      </c>
      <c r="D1496" t="str">
        <f>'NumConsumers-1'!D1496</f>
        <v>ER</v>
      </c>
      <c r="E1496" t="str">
        <f>'NumConsumers-1'!E1496</f>
        <v>JH</v>
      </c>
      <c r="F1496">
        <f>'NumConsumers-1'!F1496</f>
        <v>2030</v>
      </c>
      <c r="G1496">
        <f>'NumConsumers-1'!G1496</f>
        <v>710589.52906499861</v>
      </c>
    </row>
    <row r="1497" spans="1:7" x14ac:dyDescent="0.25">
      <c r="A1497" t="str">
        <f>'NumConsumers-1'!A1497</f>
        <v>URBAN</v>
      </c>
      <c r="B1497" t="str">
        <f>'NumConsumers-1'!B1497</f>
        <v>Q1</v>
      </c>
      <c r="C1497" t="str">
        <f>'NumConsumers-1'!C1497</f>
        <v>INDIA</v>
      </c>
      <c r="D1497" t="str">
        <f>'NumConsumers-1'!D1497</f>
        <v>ER</v>
      </c>
      <c r="E1497" t="str">
        <f>'NumConsumers-1'!E1497</f>
        <v>JH</v>
      </c>
      <c r="F1497">
        <f>'NumConsumers-1'!F1497</f>
        <v>2031</v>
      </c>
      <c r="G1497">
        <f>'NumConsumers-1'!G1497</f>
        <v>736590.0507278546</v>
      </c>
    </row>
    <row r="1498" spans="1:7" x14ac:dyDescent="0.25">
      <c r="A1498" t="str">
        <f>'NumConsumers-1'!A1498</f>
        <v>URBAN</v>
      </c>
      <c r="B1498" t="str">
        <f>'NumConsumers-1'!B1498</f>
        <v>Q2</v>
      </c>
      <c r="C1498" t="str">
        <f>'NumConsumers-1'!C1498</f>
        <v>INDIA</v>
      </c>
      <c r="D1498" t="str">
        <f>'NumConsumers-1'!D1498</f>
        <v>ER</v>
      </c>
      <c r="E1498" t="str">
        <f>'NumConsumers-1'!E1498</f>
        <v>JH</v>
      </c>
      <c r="F1498">
        <f>'NumConsumers-1'!F1498</f>
        <v>2021</v>
      </c>
      <c r="G1498">
        <f>'NumConsumers-1'!G1498</f>
        <v>513868.49128845404</v>
      </c>
    </row>
    <row r="1499" spans="1:7" x14ac:dyDescent="0.25">
      <c r="A1499" t="str">
        <f>'NumConsumers-1'!A1499</f>
        <v>URBAN</v>
      </c>
      <c r="B1499" t="str">
        <f>'NumConsumers-1'!B1499</f>
        <v>Q2</v>
      </c>
      <c r="C1499" t="str">
        <f>'NumConsumers-1'!C1499</f>
        <v>INDIA</v>
      </c>
      <c r="D1499" t="str">
        <f>'NumConsumers-1'!D1499</f>
        <v>ER</v>
      </c>
      <c r="E1499" t="str">
        <f>'NumConsumers-1'!E1499</f>
        <v>JH</v>
      </c>
      <c r="F1499">
        <f>'NumConsumers-1'!F1499</f>
        <v>2022</v>
      </c>
      <c r="G1499">
        <f>'NumConsumers-1'!G1499</f>
        <v>532746.06212226301</v>
      </c>
    </row>
    <row r="1500" spans="1:7" x14ac:dyDescent="0.25">
      <c r="A1500" t="str">
        <f>'NumConsumers-1'!A1500</f>
        <v>URBAN</v>
      </c>
      <c r="B1500" t="str">
        <f>'NumConsumers-1'!B1500</f>
        <v>Q2</v>
      </c>
      <c r="C1500" t="str">
        <f>'NumConsumers-1'!C1500</f>
        <v>INDIA</v>
      </c>
      <c r="D1500" t="str">
        <f>'NumConsumers-1'!D1500</f>
        <v>ER</v>
      </c>
      <c r="E1500" t="str">
        <f>'NumConsumers-1'!E1500</f>
        <v>JH</v>
      </c>
      <c r="F1500">
        <f>'NumConsumers-1'!F1500</f>
        <v>2023</v>
      </c>
      <c r="G1500">
        <f>'NumConsumers-1'!G1500</f>
        <v>552308.21469395841</v>
      </c>
    </row>
    <row r="1501" spans="1:7" x14ac:dyDescent="0.25">
      <c r="A1501" t="str">
        <f>'NumConsumers-1'!A1501</f>
        <v>URBAN</v>
      </c>
      <c r="B1501" t="str">
        <f>'NumConsumers-1'!B1501</f>
        <v>Q2</v>
      </c>
      <c r="C1501" t="str">
        <f>'NumConsumers-1'!C1501</f>
        <v>INDIA</v>
      </c>
      <c r="D1501" t="str">
        <f>'NumConsumers-1'!D1501</f>
        <v>ER</v>
      </c>
      <c r="E1501" t="str">
        <f>'NumConsumers-1'!E1501</f>
        <v>JH</v>
      </c>
      <c r="F1501">
        <f>'NumConsumers-1'!F1501</f>
        <v>2024</v>
      </c>
      <c r="G1501">
        <f>'NumConsumers-1'!G1501</f>
        <v>572579.57773843617</v>
      </c>
    </row>
    <row r="1502" spans="1:7" x14ac:dyDescent="0.25">
      <c r="A1502" t="str">
        <f>'NumConsumers-1'!A1502</f>
        <v>URBAN</v>
      </c>
      <c r="B1502" t="str">
        <f>'NumConsumers-1'!B1502</f>
        <v>Q2</v>
      </c>
      <c r="C1502" t="str">
        <f>'NumConsumers-1'!C1502</f>
        <v>INDIA</v>
      </c>
      <c r="D1502" t="str">
        <f>'NumConsumers-1'!D1502</f>
        <v>ER</v>
      </c>
      <c r="E1502" t="str">
        <f>'NumConsumers-1'!E1502</f>
        <v>JH</v>
      </c>
      <c r="F1502">
        <f>'NumConsumers-1'!F1502</f>
        <v>2025</v>
      </c>
      <c r="G1502">
        <f>'NumConsumers-1'!G1502</f>
        <v>593585.55014142138</v>
      </c>
    </row>
    <row r="1503" spans="1:7" x14ac:dyDescent="0.25">
      <c r="A1503" t="str">
        <f>'NumConsumers-1'!A1503</f>
        <v>URBAN</v>
      </c>
      <c r="B1503" t="str">
        <f>'NumConsumers-1'!B1503</f>
        <v>Q2</v>
      </c>
      <c r="C1503" t="str">
        <f>'NumConsumers-1'!C1503</f>
        <v>INDIA</v>
      </c>
      <c r="D1503" t="str">
        <f>'NumConsumers-1'!D1503</f>
        <v>ER</v>
      </c>
      <c r="E1503" t="str">
        <f>'NumConsumers-1'!E1503</f>
        <v>JH</v>
      </c>
      <c r="F1503">
        <f>'NumConsumers-1'!F1503</f>
        <v>2026</v>
      </c>
      <c r="G1503">
        <f>'NumConsumers-1'!G1503</f>
        <v>615352.42714596272</v>
      </c>
    </row>
    <row r="1504" spans="1:7" x14ac:dyDescent="0.25">
      <c r="A1504" t="str">
        <f>'NumConsumers-1'!A1504</f>
        <v>URBAN</v>
      </c>
      <c r="B1504" t="str">
        <f>'NumConsumers-1'!B1504</f>
        <v>Q2</v>
      </c>
      <c r="C1504" t="str">
        <f>'NumConsumers-1'!C1504</f>
        <v>INDIA</v>
      </c>
      <c r="D1504" t="str">
        <f>'NumConsumers-1'!D1504</f>
        <v>ER</v>
      </c>
      <c r="E1504" t="str">
        <f>'NumConsumers-1'!E1504</f>
        <v>JH</v>
      </c>
      <c r="F1504">
        <f>'NumConsumers-1'!F1504</f>
        <v>2027</v>
      </c>
      <c r="G1504">
        <f>'NumConsumers-1'!G1504</f>
        <v>637907.53325869294</v>
      </c>
    </row>
    <row r="1505" spans="1:7" x14ac:dyDescent="0.25">
      <c r="A1505" t="str">
        <f>'NumConsumers-1'!A1505</f>
        <v>URBAN</v>
      </c>
      <c r="B1505" t="str">
        <f>'NumConsumers-1'!B1505</f>
        <v>Q2</v>
      </c>
      <c r="C1505" t="str">
        <f>'NumConsumers-1'!C1505</f>
        <v>INDIA</v>
      </c>
      <c r="D1505" t="str">
        <f>'NumConsumers-1'!D1505</f>
        <v>ER</v>
      </c>
      <c r="E1505" t="str">
        <f>'NumConsumers-1'!E1505</f>
        <v>JH</v>
      </c>
      <c r="F1505">
        <f>'NumConsumers-1'!F1505</f>
        <v>2028</v>
      </c>
      <c r="G1505">
        <f>'NumConsumers-1'!G1505</f>
        <v>661279.08754013712</v>
      </c>
    </row>
    <row r="1506" spans="1:7" x14ac:dyDescent="0.25">
      <c r="A1506" t="str">
        <f>'NumConsumers-1'!A1506</f>
        <v>URBAN</v>
      </c>
      <c r="B1506" t="str">
        <f>'NumConsumers-1'!B1506</f>
        <v>Q2</v>
      </c>
      <c r="C1506" t="str">
        <f>'NumConsumers-1'!C1506</f>
        <v>INDIA</v>
      </c>
      <c r="D1506" t="str">
        <f>'NumConsumers-1'!D1506</f>
        <v>ER</v>
      </c>
      <c r="E1506" t="str">
        <f>'NumConsumers-1'!E1506</f>
        <v>JH</v>
      </c>
      <c r="F1506">
        <f>'NumConsumers-1'!F1506</f>
        <v>2029</v>
      </c>
      <c r="G1506">
        <f>'NumConsumers-1'!G1506</f>
        <v>685496.33701273019</v>
      </c>
    </row>
    <row r="1507" spans="1:7" x14ac:dyDescent="0.25">
      <c r="A1507" t="str">
        <f>'NumConsumers-1'!A1507</f>
        <v>URBAN</v>
      </c>
      <c r="B1507" t="str">
        <f>'NumConsumers-1'!B1507</f>
        <v>Q2</v>
      </c>
      <c r="C1507" t="str">
        <f>'NumConsumers-1'!C1507</f>
        <v>INDIA</v>
      </c>
      <c r="D1507" t="str">
        <f>'NumConsumers-1'!D1507</f>
        <v>ER</v>
      </c>
      <c r="E1507" t="str">
        <f>'NumConsumers-1'!E1507</f>
        <v>JH</v>
      </c>
      <c r="F1507">
        <f>'NumConsumers-1'!F1507</f>
        <v>2030</v>
      </c>
      <c r="G1507">
        <f>'NumConsumers-1'!G1507</f>
        <v>710589.52906499861</v>
      </c>
    </row>
    <row r="1508" spans="1:7" x14ac:dyDescent="0.25">
      <c r="A1508" t="str">
        <f>'NumConsumers-1'!A1508</f>
        <v>URBAN</v>
      </c>
      <c r="B1508" t="str">
        <f>'NumConsumers-1'!B1508</f>
        <v>Q2</v>
      </c>
      <c r="C1508" t="str">
        <f>'NumConsumers-1'!C1508</f>
        <v>INDIA</v>
      </c>
      <c r="D1508" t="str">
        <f>'NumConsumers-1'!D1508</f>
        <v>ER</v>
      </c>
      <c r="E1508" t="str">
        <f>'NumConsumers-1'!E1508</f>
        <v>JH</v>
      </c>
      <c r="F1508">
        <f>'NumConsumers-1'!F1508</f>
        <v>2031</v>
      </c>
      <c r="G1508">
        <f>'NumConsumers-1'!G1508</f>
        <v>736590.0507278546</v>
      </c>
    </row>
    <row r="1509" spans="1:7" x14ac:dyDescent="0.25">
      <c r="A1509" t="str">
        <f>'NumConsumers-1'!A1509</f>
        <v>URBAN</v>
      </c>
      <c r="B1509" t="str">
        <f>'NumConsumers-1'!B1509</f>
        <v>Q3</v>
      </c>
      <c r="C1509" t="str">
        <f>'NumConsumers-1'!C1509</f>
        <v>INDIA</v>
      </c>
      <c r="D1509" t="str">
        <f>'NumConsumers-1'!D1509</f>
        <v>ER</v>
      </c>
      <c r="E1509" t="str">
        <f>'NumConsumers-1'!E1509</f>
        <v>JH</v>
      </c>
      <c r="F1509">
        <f>'NumConsumers-1'!F1509</f>
        <v>2021</v>
      </c>
      <c r="G1509">
        <f>'NumConsumers-1'!G1509</f>
        <v>513868.49128845404</v>
      </c>
    </row>
    <row r="1510" spans="1:7" x14ac:dyDescent="0.25">
      <c r="A1510" t="str">
        <f>'NumConsumers-1'!A1510</f>
        <v>URBAN</v>
      </c>
      <c r="B1510" t="str">
        <f>'NumConsumers-1'!B1510</f>
        <v>Q3</v>
      </c>
      <c r="C1510" t="str">
        <f>'NumConsumers-1'!C1510</f>
        <v>INDIA</v>
      </c>
      <c r="D1510" t="str">
        <f>'NumConsumers-1'!D1510</f>
        <v>ER</v>
      </c>
      <c r="E1510" t="str">
        <f>'NumConsumers-1'!E1510</f>
        <v>JH</v>
      </c>
      <c r="F1510">
        <f>'NumConsumers-1'!F1510</f>
        <v>2022</v>
      </c>
      <c r="G1510">
        <f>'NumConsumers-1'!G1510</f>
        <v>532746.06212226301</v>
      </c>
    </row>
    <row r="1511" spans="1:7" x14ac:dyDescent="0.25">
      <c r="A1511" t="str">
        <f>'NumConsumers-1'!A1511</f>
        <v>URBAN</v>
      </c>
      <c r="B1511" t="str">
        <f>'NumConsumers-1'!B1511</f>
        <v>Q3</v>
      </c>
      <c r="C1511" t="str">
        <f>'NumConsumers-1'!C1511</f>
        <v>INDIA</v>
      </c>
      <c r="D1511" t="str">
        <f>'NumConsumers-1'!D1511</f>
        <v>ER</v>
      </c>
      <c r="E1511" t="str">
        <f>'NumConsumers-1'!E1511</f>
        <v>JH</v>
      </c>
      <c r="F1511">
        <f>'NumConsumers-1'!F1511</f>
        <v>2023</v>
      </c>
      <c r="G1511">
        <f>'NumConsumers-1'!G1511</f>
        <v>552308.21469395841</v>
      </c>
    </row>
    <row r="1512" spans="1:7" x14ac:dyDescent="0.25">
      <c r="A1512" t="str">
        <f>'NumConsumers-1'!A1512</f>
        <v>URBAN</v>
      </c>
      <c r="B1512" t="str">
        <f>'NumConsumers-1'!B1512</f>
        <v>Q3</v>
      </c>
      <c r="C1512" t="str">
        <f>'NumConsumers-1'!C1512</f>
        <v>INDIA</v>
      </c>
      <c r="D1512" t="str">
        <f>'NumConsumers-1'!D1512</f>
        <v>ER</v>
      </c>
      <c r="E1512" t="str">
        <f>'NumConsumers-1'!E1512</f>
        <v>JH</v>
      </c>
      <c r="F1512">
        <f>'NumConsumers-1'!F1512</f>
        <v>2024</v>
      </c>
      <c r="G1512">
        <f>'NumConsumers-1'!G1512</f>
        <v>572579.57773843617</v>
      </c>
    </row>
    <row r="1513" spans="1:7" x14ac:dyDescent="0.25">
      <c r="A1513" t="str">
        <f>'NumConsumers-1'!A1513</f>
        <v>URBAN</v>
      </c>
      <c r="B1513" t="str">
        <f>'NumConsumers-1'!B1513</f>
        <v>Q3</v>
      </c>
      <c r="C1513" t="str">
        <f>'NumConsumers-1'!C1513</f>
        <v>INDIA</v>
      </c>
      <c r="D1513" t="str">
        <f>'NumConsumers-1'!D1513</f>
        <v>ER</v>
      </c>
      <c r="E1513" t="str">
        <f>'NumConsumers-1'!E1513</f>
        <v>JH</v>
      </c>
      <c r="F1513">
        <f>'NumConsumers-1'!F1513</f>
        <v>2025</v>
      </c>
      <c r="G1513">
        <f>'NumConsumers-1'!G1513</f>
        <v>593585.55014142138</v>
      </c>
    </row>
    <row r="1514" spans="1:7" x14ac:dyDescent="0.25">
      <c r="A1514" t="str">
        <f>'NumConsumers-1'!A1514</f>
        <v>URBAN</v>
      </c>
      <c r="B1514" t="str">
        <f>'NumConsumers-1'!B1514</f>
        <v>Q3</v>
      </c>
      <c r="C1514" t="str">
        <f>'NumConsumers-1'!C1514</f>
        <v>INDIA</v>
      </c>
      <c r="D1514" t="str">
        <f>'NumConsumers-1'!D1514</f>
        <v>ER</v>
      </c>
      <c r="E1514" t="str">
        <f>'NumConsumers-1'!E1514</f>
        <v>JH</v>
      </c>
      <c r="F1514">
        <f>'NumConsumers-1'!F1514</f>
        <v>2026</v>
      </c>
      <c r="G1514">
        <f>'NumConsumers-1'!G1514</f>
        <v>615352.42714596272</v>
      </c>
    </row>
    <row r="1515" spans="1:7" x14ac:dyDescent="0.25">
      <c r="A1515" t="str">
        <f>'NumConsumers-1'!A1515</f>
        <v>URBAN</v>
      </c>
      <c r="B1515" t="str">
        <f>'NumConsumers-1'!B1515</f>
        <v>Q3</v>
      </c>
      <c r="C1515" t="str">
        <f>'NumConsumers-1'!C1515</f>
        <v>INDIA</v>
      </c>
      <c r="D1515" t="str">
        <f>'NumConsumers-1'!D1515</f>
        <v>ER</v>
      </c>
      <c r="E1515" t="str">
        <f>'NumConsumers-1'!E1515</f>
        <v>JH</v>
      </c>
      <c r="F1515">
        <f>'NumConsumers-1'!F1515</f>
        <v>2027</v>
      </c>
      <c r="G1515">
        <f>'NumConsumers-1'!G1515</f>
        <v>637907.53325869294</v>
      </c>
    </row>
    <row r="1516" spans="1:7" x14ac:dyDescent="0.25">
      <c r="A1516" t="str">
        <f>'NumConsumers-1'!A1516</f>
        <v>URBAN</v>
      </c>
      <c r="B1516" t="str">
        <f>'NumConsumers-1'!B1516</f>
        <v>Q3</v>
      </c>
      <c r="C1516" t="str">
        <f>'NumConsumers-1'!C1516</f>
        <v>INDIA</v>
      </c>
      <c r="D1516" t="str">
        <f>'NumConsumers-1'!D1516</f>
        <v>ER</v>
      </c>
      <c r="E1516" t="str">
        <f>'NumConsumers-1'!E1516</f>
        <v>JH</v>
      </c>
      <c r="F1516">
        <f>'NumConsumers-1'!F1516</f>
        <v>2028</v>
      </c>
      <c r="G1516">
        <f>'NumConsumers-1'!G1516</f>
        <v>661279.08754013712</v>
      </c>
    </row>
    <row r="1517" spans="1:7" x14ac:dyDescent="0.25">
      <c r="A1517" t="str">
        <f>'NumConsumers-1'!A1517</f>
        <v>URBAN</v>
      </c>
      <c r="B1517" t="str">
        <f>'NumConsumers-1'!B1517</f>
        <v>Q3</v>
      </c>
      <c r="C1517" t="str">
        <f>'NumConsumers-1'!C1517</f>
        <v>INDIA</v>
      </c>
      <c r="D1517" t="str">
        <f>'NumConsumers-1'!D1517</f>
        <v>ER</v>
      </c>
      <c r="E1517" t="str">
        <f>'NumConsumers-1'!E1517</f>
        <v>JH</v>
      </c>
      <c r="F1517">
        <f>'NumConsumers-1'!F1517</f>
        <v>2029</v>
      </c>
      <c r="G1517">
        <f>'NumConsumers-1'!G1517</f>
        <v>685496.33701273019</v>
      </c>
    </row>
    <row r="1518" spans="1:7" x14ac:dyDescent="0.25">
      <c r="A1518" t="str">
        <f>'NumConsumers-1'!A1518</f>
        <v>URBAN</v>
      </c>
      <c r="B1518" t="str">
        <f>'NumConsumers-1'!B1518</f>
        <v>Q3</v>
      </c>
      <c r="C1518" t="str">
        <f>'NumConsumers-1'!C1518</f>
        <v>INDIA</v>
      </c>
      <c r="D1518" t="str">
        <f>'NumConsumers-1'!D1518</f>
        <v>ER</v>
      </c>
      <c r="E1518" t="str">
        <f>'NumConsumers-1'!E1518</f>
        <v>JH</v>
      </c>
      <c r="F1518">
        <f>'NumConsumers-1'!F1518</f>
        <v>2030</v>
      </c>
      <c r="G1518">
        <f>'NumConsumers-1'!G1518</f>
        <v>710589.52906499861</v>
      </c>
    </row>
    <row r="1519" spans="1:7" x14ac:dyDescent="0.25">
      <c r="A1519" t="str">
        <f>'NumConsumers-1'!A1519</f>
        <v>URBAN</v>
      </c>
      <c r="B1519" t="str">
        <f>'NumConsumers-1'!B1519</f>
        <v>Q3</v>
      </c>
      <c r="C1519" t="str">
        <f>'NumConsumers-1'!C1519</f>
        <v>INDIA</v>
      </c>
      <c r="D1519" t="str">
        <f>'NumConsumers-1'!D1519</f>
        <v>ER</v>
      </c>
      <c r="E1519" t="str">
        <f>'NumConsumers-1'!E1519</f>
        <v>JH</v>
      </c>
      <c r="F1519">
        <f>'NumConsumers-1'!F1519</f>
        <v>2031</v>
      </c>
      <c r="G1519">
        <f>'NumConsumers-1'!G1519</f>
        <v>736590.0507278546</v>
      </c>
    </row>
    <row r="1520" spans="1:7" x14ac:dyDescent="0.25">
      <c r="A1520" t="str">
        <f>'NumConsumers-1'!A1520</f>
        <v>URBAN</v>
      </c>
      <c r="B1520" t="str">
        <f>'NumConsumers-1'!B1520</f>
        <v>Q4</v>
      </c>
      <c r="C1520" t="str">
        <f>'NumConsumers-1'!C1520</f>
        <v>INDIA</v>
      </c>
      <c r="D1520" t="str">
        <f>'NumConsumers-1'!D1520</f>
        <v>ER</v>
      </c>
      <c r="E1520" t="str">
        <f>'NumConsumers-1'!E1520</f>
        <v>JH</v>
      </c>
      <c r="F1520">
        <f>'NumConsumers-1'!F1520</f>
        <v>2021</v>
      </c>
      <c r="G1520">
        <f>'NumConsumers-1'!G1520</f>
        <v>513868.49128845404</v>
      </c>
    </row>
    <row r="1521" spans="1:7" x14ac:dyDescent="0.25">
      <c r="A1521" t="str">
        <f>'NumConsumers-1'!A1521</f>
        <v>URBAN</v>
      </c>
      <c r="B1521" t="str">
        <f>'NumConsumers-1'!B1521</f>
        <v>Q4</v>
      </c>
      <c r="C1521" t="str">
        <f>'NumConsumers-1'!C1521</f>
        <v>INDIA</v>
      </c>
      <c r="D1521" t="str">
        <f>'NumConsumers-1'!D1521</f>
        <v>ER</v>
      </c>
      <c r="E1521" t="str">
        <f>'NumConsumers-1'!E1521</f>
        <v>JH</v>
      </c>
      <c r="F1521">
        <f>'NumConsumers-1'!F1521</f>
        <v>2022</v>
      </c>
      <c r="G1521">
        <f>'NumConsumers-1'!G1521</f>
        <v>532746.06212226301</v>
      </c>
    </row>
    <row r="1522" spans="1:7" x14ac:dyDescent="0.25">
      <c r="A1522" t="str">
        <f>'NumConsumers-1'!A1522</f>
        <v>URBAN</v>
      </c>
      <c r="B1522" t="str">
        <f>'NumConsumers-1'!B1522</f>
        <v>Q4</v>
      </c>
      <c r="C1522" t="str">
        <f>'NumConsumers-1'!C1522</f>
        <v>INDIA</v>
      </c>
      <c r="D1522" t="str">
        <f>'NumConsumers-1'!D1522</f>
        <v>ER</v>
      </c>
      <c r="E1522" t="str">
        <f>'NumConsumers-1'!E1522</f>
        <v>JH</v>
      </c>
      <c r="F1522">
        <f>'NumConsumers-1'!F1522</f>
        <v>2023</v>
      </c>
      <c r="G1522">
        <f>'NumConsumers-1'!G1522</f>
        <v>552308.21469395841</v>
      </c>
    </row>
    <row r="1523" spans="1:7" x14ac:dyDescent="0.25">
      <c r="A1523" t="str">
        <f>'NumConsumers-1'!A1523</f>
        <v>URBAN</v>
      </c>
      <c r="B1523" t="str">
        <f>'NumConsumers-1'!B1523</f>
        <v>Q4</v>
      </c>
      <c r="C1523" t="str">
        <f>'NumConsumers-1'!C1523</f>
        <v>INDIA</v>
      </c>
      <c r="D1523" t="str">
        <f>'NumConsumers-1'!D1523</f>
        <v>ER</v>
      </c>
      <c r="E1523" t="str">
        <f>'NumConsumers-1'!E1523</f>
        <v>JH</v>
      </c>
      <c r="F1523">
        <f>'NumConsumers-1'!F1523</f>
        <v>2024</v>
      </c>
      <c r="G1523">
        <f>'NumConsumers-1'!G1523</f>
        <v>572579.57773843617</v>
      </c>
    </row>
    <row r="1524" spans="1:7" x14ac:dyDescent="0.25">
      <c r="A1524" t="str">
        <f>'NumConsumers-1'!A1524</f>
        <v>URBAN</v>
      </c>
      <c r="B1524" t="str">
        <f>'NumConsumers-1'!B1524</f>
        <v>Q4</v>
      </c>
      <c r="C1524" t="str">
        <f>'NumConsumers-1'!C1524</f>
        <v>INDIA</v>
      </c>
      <c r="D1524" t="str">
        <f>'NumConsumers-1'!D1524</f>
        <v>ER</v>
      </c>
      <c r="E1524" t="str">
        <f>'NumConsumers-1'!E1524</f>
        <v>JH</v>
      </c>
      <c r="F1524">
        <f>'NumConsumers-1'!F1524</f>
        <v>2025</v>
      </c>
      <c r="G1524">
        <f>'NumConsumers-1'!G1524</f>
        <v>593585.55014142138</v>
      </c>
    </row>
    <row r="1525" spans="1:7" x14ac:dyDescent="0.25">
      <c r="A1525" t="str">
        <f>'NumConsumers-1'!A1525</f>
        <v>URBAN</v>
      </c>
      <c r="B1525" t="str">
        <f>'NumConsumers-1'!B1525</f>
        <v>Q4</v>
      </c>
      <c r="C1525" t="str">
        <f>'NumConsumers-1'!C1525</f>
        <v>INDIA</v>
      </c>
      <c r="D1525" t="str">
        <f>'NumConsumers-1'!D1525</f>
        <v>ER</v>
      </c>
      <c r="E1525" t="str">
        <f>'NumConsumers-1'!E1525</f>
        <v>JH</v>
      </c>
      <c r="F1525">
        <f>'NumConsumers-1'!F1525</f>
        <v>2026</v>
      </c>
      <c r="G1525">
        <f>'NumConsumers-1'!G1525</f>
        <v>615352.42714596272</v>
      </c>
    </row>
    <row r="1526" spans="1:7" x14ac:dyDescent="0.25">
      <c r="A1526" t="str">
        <f>'NumConsumers-1'!A1526</f>
        <v>URBAN</v>
      </c>
      <c r="B1526" t="str">
        <f>'NumConsumers-1'!B1526</f>
        <v>Q4</v>
      </c>
      <c r="C1526" t="str">
        <f>'NumConsumers-1'!C1526</f>
        <v>INDIA</v>
      </c>
      <c r="D1526" t="str">
        <f>'NumConsumers-1'!D1526</f>
        <v>ER</v>
      </c>
      <c r="E1526" t="str">
        <f>'NumConsumers-1'!E1526</f>
        <v>JH</v>
      </c>
      <c r="F1526">
        <f>'NumConsumers-1'!F1526</f>
        <v>2027</v>
      </c>
      <c r="G1526">
        <f>'NumConsumers-1'!G1526</f>
        <v>637907.53325869294</v>
      </c>
    </row>
    <row r="1527" spans="1:7" x14ac:dyDescent="0.25">
      <c r="A1527" t="str">
        <f>'NumConsumers-1'!A1527</f>
        <v>URBAN</v>
      </c>
      <c r="B1527" t="str">
        <f>'NumConsumers-1'!B1527</f>
        <v>Q4</v>
      </c>
      <c r="C1527" t="str">
        <f>'NumConsumers-1'!C1527</f>
        <v>INDIA</v>
      </c>
      <c r="D1527" t="str">
        <f>'NumConsumers-1'!D1527</f>
        <v>ER</v>
      </c>
      <c r="E1527" t="str">
        <f>'NumConsumers-1'!E1527</f>
        <v>JH</v>
      </c>
      <c r="F1527">
        <f>'NumConsumers-1'!F1527</f>
        <v>2028</v>
      </c>
      <c r="G1527">
        <f>'NumConsumers-1'!G1527</f>
        <v>661279.08754013712</v>
      </c>
    </row>
    <row r="1528" spans="1:7" x14ac:dyDescent="0.25">
      <c r="A1528" t="str">
        <f>'NumConsumers-1'!A1528</f>
        <v>URBAN</v>
      </c>
      <c r="B1528" t="str">
        <f>'NumConsumers-1'!B1528</f>
        <v>Q4</v>
      </c>
      <c r="C1528" t="str">
        <f>'NumConsumers-1'!C1528</f>
        <v>INDIA</v>
      </c>
      <c r="D1528" t="str">
        <f>'NumConsumers-1'!D1528</f>
        <v>ER</v>
      </c>
      <c r="E1528" t="str">
        <f>'NumConsumers-1'!E1528</f>
        <v>JH</v>
      </c>
      <c r="F1528">
        <f>'NumConsumers-1'!F1528</f>
        <v>2029</v>
      </c>
      <c r="G1528">
        <f>'NumConsumers-1'!G1528</f>
        <v>685496.33701273019</v>
      </c>
    </row>
    <row r="1529" spans="1:7" x14ac:dyDescent="0.25">
      <c r="A1529" t="str">
        <f>'NumConsumers-1'!A1529</f>
        <v>URBAN</v>
      </c>
      <c r="B1529" t="str">
        <f>'NumConsumers-1'!B1529</f>
        <v>Q4</v>
      </c>
      <c r="C1529" t="str">
        <f>'NumConsumers-1'!C1529</f>
        <v>INDIA</v>
      </c>
      <c r="D1529" t="str">
        <f>'NumConsumers-1'!D1529</f>
        <v>ER</v>
      </c>
      <c r="E1529" t="str">
        <f>'NumConsumers-1'!E1529</f>
        <v>JH</v>
      </c>
      <c r="F1529">
        <f>'NumConsumers-1'!F1529</f>
        <v>2030</v>
      </c>
      <c r="G1529">
        <f>'NumConsumers-1'!G1529</f>
        <v>710589.52906499861</v>
      </c>
    </row>
    <row r="1530" spans="1:7" x14ac:dyDescent="0.25">
      <c r="A1530" t="str">
        <f>'NumConsumers-1'!A1530</f>
        <v>URBAN</v>
      </c>
      <c r="B1530" t="str">
        <f>'NumConsumers-1'!B1530</f>
        <v>Q4</v>
      </c>
      <c r="C1530" t="str">
        <f>'NumConsumers-1'!C1530</f>
        <v>INDIA</v>
      </c>
      <c r="D1530" t="str">
        <f>'NumConsumers-1'!D1530</f>
        <v>ER</v>
      </c>
      <c r="E1530" t="str">
        <f>'NumConsumers-1'!E1530</f>
        <v>JH</v>
      </c>
      <c r="F1530">
        <f>'NumConsumers-1'!F1530</f>
        <v>2031</v>
      </c>
      <c r="G1530">
        <f>'NumConsumers-1'!G1530</f>
        <v>736590.0507278546</v>
      </c>
    </row>
    <row r="1531" spans="1:7" x14ac:dyDescent="0.25">
      <c r="A1531" t="str">
        <f>'NumConsumers-1'!A1531</f>
        <v>URBAN</v>
      </c>
      <c r="B1531" t="str">
        <f>'NumConsumers-1'!B1531</f>
        <v>Q5</v>
      </c>
      <c r="C1531" t="str">
        <f>'NumConsumers-1'!C1531</f>
        <v>INDIA</v>
      </c>
      <c r="D1531" t="str">
        <f>'NumConsumers-1'!D1531</f>
        <v>ER</v>
      </c>
      <c r="E1531" t="str">
        <f>'NumConsumers-1'!E1531</f>
        <v>JH</v>
      </c>
      <c r="F1531">
        <f>'NumConsumers-1'!F1531</f>
        <v>2021</v>
      </c>
      <c r="G1531">
        <f>'NumConsumers-1'!G1531</f>
        <v>513868.49128845404</v>
      </c>
    </row>
    <row r="1532" spans="1:7" x14ac:dyDescent="0.25">
      <c r="A1532" t="str">
        <f>'NumConsumers-1'!A1532</f>
        <v>URBAN</v>
      </c>
      <c r="B1532" t="str">
        <f>'NumConsumers-1'!B1532</f>
        <v>Q5</v>
      </c>
      <c r="C1532" t="str">
        <f>'NumConsumers-1'!C1532</f>
        <v>INDIA</v>
      </c>
      <c r="D1532" t="str">
        <f>'NumConsumers-1'!D1532</f>
        <v>ER</v>
      </c>
      <c r="E1532" t="str">
        <f>'NumConsumers-1'!E1532</f>
        <v>JH</v>
      </c>
      <c r="F1532">
        <f>'NumConsumers-1'!F1532</f>
        <v>2022</v>
      </c>
      <c r="G1532">
        <f>'NumConsumers-1'!G1532</f>
        <v>532746.06212226301</v>
      </c>
    </row>
    <row r="1533" spans="1:7" x14ac:dyDescent="0.25">
      <c r="A1533" t="str">
        <f>'NumConsumers-1'!A1533</f>
        <v>URBAN</v>
      </c>
      <c r="B1533" t="str">
        <f>'NumConsumers-1'!B1533</f>
        <v>Q5</v>
      </c>
      <c r="C1533" t="str">
        <f>'NumConsumers-1'!C1533</f>
        <v>INDIA</v>
      </c>
      <c r="D1533" t="str">
        <f>'NumConsumers-1'!D1533</f>
        <v>ER</v>
      </c>
      <c r="E1533" t="str">
        <f>'NumConsumers-1'!E1533</f>
        <v>JH</v>
      </c>
      <c r="F1533">
        <f>'NumConsumers-1'!F1533</f>
        <v>2023</v>
      </c>
      <c r="G1533">
        <f>'NumConsumers-1'!G1533</f>
        <v>552308.21469395841</v>
      </c>
    </row>
    <row r="1534" spans="1:7" x14ac:dyDescent="0.25">
      <c r="A1534" t="str">
        <f>'NumConsumers-1'!A1534</f>
        <v>URBAN</v>
      </c>
      <c r="B1534" t="str">
        <f>'NumConsumers-1'!B1534</f>
        <v>Q5</v>
      </c>
      <c r="C1534" t="str">
        <f>'NumConsumers-1'!C1534</f>
        <v>INDIA</v>
      </c>
      <c r="D1534" t="str">
        <f>'NumConsumers-1'!D1534</f>
        <v>ER</v>
      </c>
      <c r="E1534" t="str">
        <f>'NumConsumers-1'!E1534</f>
        <v>JH</v>
      </c>
      <c r="F1534">
        <f>'NumConsumers-1'!F1534</f>
        <v>2024</v>
      </c>
      <c r="G1534">
        <f>'NumConsumers-1'!G1534</f>
        <v>572579.57773843617</v>
      </c>
    </row>
    <row r="1535" spans="1:7" x14ac:dyDescent="0.25">
      <c r="A1535" t="str">
        <f>'NumConsumers-1'!A1535</f>
        <v>URBAN</v>
      </c>
      <c r="B1535" t="str">
        <f>'NumConsumers-1'!B1535</f>
        <v>Q5</v>
      </c>
      <c r="C1535" t="str">
        <f>'NumConsumers-1'!C1535</f>
        <v>INDIA</v>
      </c>
      <c r="D1535" t="str">
        <f>'NumConsumers-1'!D1535</f>
        <v>ER</v>
      </c>
      <c r="E1535" t="str">
        <f>'NumConsumers-1'!E1535</f>
        <v>JH</v>
      </c>
      <c r="F1535">
        <f>'NumConsumers-1'!F1535</f>
        <v>2025</v>
      </c>
      <c r="G1535">
        <f>'NumConsumers-1'!G1535</f>
        <v>593585.55014142138</v>
      </c>
    </row>
    <row r="1536" spans="1:7" x14ac:dyDescent="0.25">
      <c r="A1536" t="str">
        <f>'NumConsumers-1'!A1536</f>
        <v>URBAN</v>
      </c>
      <c r="B1536" t="str">
        <f>'NumConsumers-1'!B1536</f>
        <v>Q5</v>
      </c>
      <c r="C1536" t="str">
        <f>'NumConsumers-1'!C1536</f>
        <v>INDIA</v>
      </c>
      <c r="D1536" t="str">
        <f>'NumConsumers-1'!D1536</f>
        <v>ER</v>
      </c>
      <c r="E1536" t="str">
        <f>'NumConsumers-1'!E1536</f>
        <v>JH</v>
      </c>
      <c r="F1536">
        <f>'NumConsumers-1'!F1536</f>
        <v>2026</v>
      </c>
      <c r="G1536">
        <f>'NumConsumers-1'!G1536</f>
        <v>615352.42714596272</v>
      </c>
    </row>
    <row r="1537" spans="1:7" x14ac:dyDescent="0.25">
      <c r="A1537" t="str">
        <f>'NumConsumers-1'!A1537</f>
        <v>URBAN</v>
      </c>
      <c r="B1537" t="str">
        <f>'NumConsumers-1'!B1537</f>
        <v>Q5</v>
      </c>
      <c r="C1537" t="str">
        <f>'NumConsumers-1'!C1537</f>
        <v>INDIA</v>
      </c>
      <c r="D1537" t="str">
        <f>'NumConsumers-1'!D1537</f>
        <v>ER</v>
      </c>
      <c r="E1537" t="str">
        <f>'NumConsumers-1'!E1537</f>
        <v>JH</v>
      </c>
      <c r="F1537">
        <f>'NumConsumers-1'!F1537</f>
        <v>2027</v>
      </c>
      <c r="G1537">
        <f>'NumConsumers-1'!G1537</f>
        <v>637907.53325869294</v>
      </c>
    </row>
    <row r="1538" spans="1:7" x14ac:dyDescent="0.25">
      <c r="A1538" t="str">
        <f>'NumConsumers-1'!A1538</f>
        <v>URBAN</v>
      </c>
      <c r="B1538" t="str">
        <f>'NumConsumers-1'!B1538</f>
        <v>Q5</v>
      </c>
      <c r="C1538" t="str">
        <f>'NumConsumers-1'!C1538</f>
        <v>INDIA</v>
      </c>
      <c r="D1538" t="str">
        <f>'NumConsumers-1'!D1538</f>
        <v>ER</v>
      </c>
      <c r="E1538" t="str">
        <f>'NumConsumers-1'!E1538</f>
        <v>JH</v>
      </c>
      <c r="F1538">
        <f>'NumConsumers-1'!F1538</f>
        <v>2028</v>
      </c>
      <c r="G1538">
        <f>'NumConsumers-1'!G1538</f>
        <v>661279.08754013712</v>
      </c>
    </row>
    <row r="1539" spans="1:7" x14ac:dyDescent="0.25">
      <c r="A1539" t="str">
        <f>'NumConsumers-1'!A1539</f>
        <v>URBAN</v>
      </c>
      <c r="B1539" t="str">
        <f>'NumConsumers-1'!B1539</f>
        <v>Q5</v>
      </c>
      <c r="C1539" t="str">
        <f>'NumConsumers-1'!C1539</f>
        <v>INDIA</v>
      </c>
      <c r="D1539" t="str">
        <f>'NumConsumers-1'!D1539</f>
        <v>ER</v>
      </c>
      <c r="E1539" t="str">
        <f>'NumConsumers-1'!E1539</f>
        <v>JH</v>
      </c>
      <c r="F1539">
        <f>'NumConsumers-1'!F1539</f>
        <v>2029</v>
      </c>
      <c r="G1539">
        <f>'NumConsumers-1'!G1539</f>
        <v>685496.33701273019</v>
      </c>
    </row>
    <row r="1540" spans="1:7" x14ac:dyDescent="0.25">
      <c r="A1540" t="str">
        <f>'NumConsumers-1'!A1540</f>
        <v>URBAN</v>
      </c>
      <c r="B1540" t="str">
        <f>'NumConsumers-1'!B1540</f>
        <v>Q5</v>
      </c>
      <c r="C1540" t="str">
        <f>'NumConsumers-1'!C1540</f>
        <v>INDIA</v>
      </c>
      <c r="D1540" t="str">
        <f>'NumConsumers-1'!D1540</f>
        <v>ER</v>
      </c>
      <c r="E1540" t="str">
        <f>'NumConsumers-1'!E1540</f>
        <v>JH</v>
      </c>
      <c r="F1540">
        <f>'NumConsumers-1'!F1540</f>
        <v>2030</v>
      </c>
      <c r="G1540">
        <f>'NumConsumers-1'!G1540</f>
        <v>710589.52906499861</v>
      </c>
    </row>
    <row r="1541" spans="1:7" x14ac:dyDescent="0.25">
      <c r="A1541" t="str">
        <f>'NumConsumers-1'!A1541</f>
        <v>URBAN</v>
      </c>
      <c r="B1541" t="str">
        <f>'NumConsumers-1'!B1541</f>
        <v>Q5</v>
      </c>
      <c r="C1541" t="str">
        <f>'NumConsumers-1'!C1541</f>
        <v>INDIA</v>
      </c>
      <c r="D1541" t="str">
        <f>'NumConsumers-1'!D1541</f>
        <v>ER</v>
      </c>
      <c r="E1541" t="str">
        <f>'NumConsumers-1'!E1541</f>
        <v>JH</v>
      </c>
      <c r="F1541">
        <f>'NumConsumers-1'!F1541</f>
        <v>2031</v>
      </c>
      <c r="G1541">
        <f>'NumConsumers-1'!G1541</f>
        <v>736590.0507278546</v>
      </c>
    </row>
    <row r="1542" spans="1:7" x14ac:dyDescent="0.25">
      <c r="A1542" t="str">
        <f>'NumConsumers-1'!A1542</f>
        <v>RURAL</v>
      </c>
      <c r="B1542" t="str">
        <f>'NumConsumers-1'!B1542</f>
        <v>Q1</v>
      </c>
      <c r="C1542" t="str">
        <f>'NumConsumers-1'!C1542</f>
        <v>INDIA</v>
      </c>
      <c r="D1542" t="str">
        <f>'NumConsumers-1'!D1542</f>
        <v>ER</v>
      </c>
      <c r="E1542" t="str">
        <f>'NumConsumers-1'!E1542</f>
        <v>OD</v>
      </c>
      <c r="F1542">
        <f>'NumConsumers-1'!F1542</f>
        <v>2021</v>
      </c>
      <c r="G1542">
        <f>'NumConsumers-1'!G1542</f>
        <v>2016613.2846996451</v>
      </c>
    </row>
    <row r="1543" spans="1:7" x14ac:dyDescent="0.25">
      <c r="A1543" t="str">
        <f>'NumConsumers-1'!A1543</f>
        <v>RURAL</v>
      </c>
      <c r="B1543" t="str">
        <f>'NumConsumers-1'!B1543</f>
        <v>Q1</v>
      </c>
      <c r="C1543" t="str">
        <f>'NumConsumers-1'!C1543</f>
        <v>INDIA</v>
      </c>
      <c r="D1543" t="str">
        <f>'NumConsumers-1'!D1543</f>
        <v>ER</v>
      </c>
      <c r="E1543" t="str">
        <f>'NumConsumers-1'!E1543</f>
        <v>OD</v>
      </c>
      <c r="F1543">
        <f>'NumConsumers-1'!F1543</f>
        <v>2022</v>
      </c>
      <c r="G1543">
        <f>'NumConsumers-1'!G1543</f>
        <v>2056942.3015520002</v>
      </c>
    </row>
    <row r="1544" spans="1:7" x14ac:dyDescent="0.25">
      <c r="A1544" t="str">
        <f>'NumConsumers-1'!A1544</f>
        <v>RURAL</v>
      </c>
      <c r="B1544" t="str">
        <f>'NumConsumers-1'!B1544</f>
        <v>Q1</v>
      </c>
      <c r="C1544" t="str">
        <f>'NumConsumers-1'!C1544</f>
        <v>INDIA</v>
      </c>
      <c r="D1544" t="str">
        <f>'NumConsumers-1'!D1544</f>
        <v>ER</v>
      </c>
      <c r="E1544" t="str">
        <f>'NumConsumers-1'!E1544</f>
        <v>OD</v>
      </c>
      <c r="F1544">
        <f>'NumConsumers-1'!F1544</f>
        <v>2023</v>
      </c>
      <c r="G1544">
        <f>'NumConsumers-1'!G1544</f>
        <v>2097910.0280464105</v>
      </c>
    </row>
    <row r="1545" spans="1:7" x14ac:dyDescent="0.25">
      <c r="A1545" t="str">
        <f>'NumConsumers-1'!A1545</f>
        <v>RURAL</v>
      </c>
      <c r="B1545" t="str">
        <f>'NumConsumers-1'!B1545</f>
        <v>Q1</v>
      </c>
      <c r="C1545" t="str">
        <f>'NumConsumers-1'!C1545</f>
        <v>INDIA</v>
      </c>
      <c r="D1545" t="str">
        <f>'NumConsumers-1'!D1545</f>
        <v>ER</v>
      </c>
      <c r="E1545" t="str">
        <f>'NumConsumers-1'!E1545</f>
        <v>OD</v>
      </c>
      <c r="F1545">
        <f>'NumConsumers-1'!F1545</f>
        <v>2024</v>
      </c>
      <c r="G1545">
        <f>'NumConsumers-1'!G1545</f>
        <v>2139519.09645038</v>
      </c>
    </row>
    <row r="1546" spans="1:7" x14ac:dyDescent="0.25">
      <c r="A1546" t="str">
        <f>'NumConsumers-1'!A1546</f>
        <v>RURAL</v>
      </c>
      <c r="B1546" t="str">
        <f>'NumConsumers-1'!B1546</f>
        <v>Q1</v>
      </c>
      <c r="C1546" t="str">
        <f>'NumConsumers-1'!C1546</f>
        <v>INDIA</v>
      </c>
      <c r="D1546" t="str">
        <f>'NumConsumers-1'!D1546</f>
        <v>ER</v>
      </c>
      <c r="E1546" t="str">
        <f>'NumConsumers-1'!E1546</f>
        <v>OD</v>
      </c>
      <c r="F1546">
        <f>'NumConsumers-1'!F1546</f>
        <v>2025</v>
      </c>
      <c r="G1546">
        <f>'NumConsumers-1'!G1546</f>
        <v>2181771.7953985874</v>
      </c>
    </row>
    <row r="1547" spans="1:7" x14ac:dyDescent="0.25">
      <c r="A1547" t="str">
        <f>'NumConsumers-1'!A1547</f>
        <v>RURAL</v>
      </c>
      <c r="B1547" t="str">
        <f>'NumConsumers-1'!B1547</f>
        <v>Q1</v>
      </c>
      <c r="C1547" t="str">
        <f>'NumConsumers-1'!C1547</f>
        <v>INDIA</v>
      </c>
      <c r="D1547" t="str">
        <f>'NumConsumers-1'!D1547</f>
        <v>ER</v>
      </c>
      <c r="E1547" t="str">
        <f>'NumConsumers-1'!E1547</f>
        <v>OD</v>
      </c>
      <c r="F1547">
        <f>'NumConsumers-1'!F1547</f>
        <v>2026</v>
      </c>
      <c r="G1547">
        <f>'NumConsumers-1'!G1547</f>
        <v>2224669.9298692774</v>
      </c>
    </row>
    <row r="1548" spans="1:7" x14ac:dyDescent="0.25">
      <c r="A1548" t="str">
        <f>'NumConsumers-1'!A1548</f>
        <v>RURAL</v>
      </c>
      <c r="B1548" t="str">
        <f>'NumConsumers-1'!B1548</f>
        <v>Q1</v>
      </c>
      <c r="C1548" t="str">
        <f>'NumConsumers-1'!C1548</f>
        <v>INDIA</v>
      </c>
      <c r="D1548" t="str">
        <f>'NumConsumers-1'!D1548</f>
        <v>ER</v>
      </c>
      <c r="E1548" t="str">
        <f>'NumConsumers-1'!E1548</f>
        <v>OD</v>
      </c>
      <c r="F1548">
        <f>'NumConsumers-1'!F1548</f>
        <v>2027</v>
      </c>
      <c r="G1548">
        <f>'NumConsumers-1'!G1548</f>
        <v>2268214.8534428822</v>
      </c>
    </row>
    <row r="1549" spans="1:7" x14ac:dyDescent="0.25">
      <c r="A1549" t="str">
        <f>'NumConsumers-1'!A1549</f>
        <v>RURAL</v>
      </c>
      <c r="B1549" t="str">
        <f>'NumConsumers-1'!B1549</f>
        <v>Q1</v>
      </c>
      <c r="C1549" t="str">
        <f>'NumConsumers-1'!C1549</f>
        <v>INDIA</v>
      </c>
      <c r="D1549" t="str">
        <f>'NumConsumers-1'!D1549</f>
        <v>ER</v>
      </c>
      <c r="E1549" t="str">
        <f>'NumConsumers-1'!E1549</f>
        <v>OD</v>
      </c>
      <c r="F1549">
        <f>'NumConsumers-1'!F1549</f>
        <v>2028</v>
      </c>
      <c r="G1549">
        <f>'NumConsumers-1'!G1549</f>
        <v>2312407.4428283703</v>
      </c>
    </row>
    <row r="1550" spans="1:7" x14ac:dyDescent="0.25">
      <c r="A1550" t="str">
        <f>'NumConsumers-1'!A1550</f>
        <v>RURAL</v>
      </c>
      <c r="B1550" t="str">
        <f>'NumConsumers-1'!B1550</f>
        <v>Q1</v>
      </c>
      <c r="C1550" t="str">
        <f>'NumConsumers-1'!C1550</f>
        <v>INDIA</v>
      </c>
      <c r="D1550" t="str">
        <f>'NumConsumers-1'!D1550</f>
        <v>ER</v>
      </c>
      <c r="E1550" t="str">
        <f>'NumConsumers-1'!E1550</f>
        <v>OD</v>
      </c>
      <c r="F1550">
        <f>'NumConsumers-1'!F1550</f>
        <v>2029</v>
      </c>
      <c r="G1550">
        <f>'NumConsumers-1'!G1550</f>
        <v>2357248.0714374864</v>
      </c>
    </row>
    <row r="1551" spans="1:7" x14ac:dyDescent="0.25">
      <c r="A1551" t="str">
        <f>'NumConsumers-1'!A1551</f>
        <v>RURAL</v>
      </c>
      <c r="B1551" t="str">
        <f>'NumConsumers-1'!B1551</f>
        <v>Q1</v>
      </c>
      <c r="C1551" t="str">
        <f>'NumConsumers-1'!C1551</f>
        <v>INDIA</v>
      </c>
      <c r="D1551" t="str">
        <f>'NumConsumers-1'!D1551</f>
        <v>ER</v>
      </c>
      <c r="E1551" t="str">
        <f>'NumConsumers-1'!E1551</f>
        <v>OD</v>
      </c>
      <c r="F1551">
        <f>'NumConsumers-1'!F1551</f>
        <v>2030</v>
      </c>
      <c r="G1551">
        <f>'NumConsumers-1'!G1551</f>
        <v>2402736.452586046</v>
      </c>
    </row>
    <row r="1552" spans="1:7" x14ac:dyDescent="0.25">
      <c r="A1552" t="str">
        <f>'NumConsumers-1'!A1552</f>
        <v>RURAL</v>
      </c>
      <c r="B1552" t="str">
        <f>'NumConsumers-1'!B1552</f>
        <v>Q1</v>
      </c>
      <c r="C1552" t="str">
        <f>'NumConsumers-1'!C1552</f>
        <v>INDIA</v>
      </c>
      <c r="D1552" t="str">
        <f>'NumConsumers-1'!D1552</f>
        <v>ER</v>
      </c>
      <c r="E1552" t="str">
        <f>'NumConsumers-1'!E1552</f>
        <v>OD</v>
      </c>
      <c r="F1552">
        <f>'NumConsumers-1'!F1552</f>
        <v>2031</v>
      </c>
      <c r="G1552">
        <f>'NumConsumers-1'!G1552</f>
        <v>2448871.7977645276</v>
      </c>
    </row>
    <row r="1553" spans="1:7" x14ac:dyDescent="0.25">
      <c r="A1553" t="str">
        <f>'NumConsumers-1'!A1553</f>
        <v>RURAL</v>
      </c>
      <c r="B1553" t="str">
        <f>'NumConsumers-1'!B1553</f>
        <v>Q2</v>
      </c>
      <c r="C1553" t="str">
        <f>'NumConsumers-1'!C1553</f>
        <v>INDIA</v>
      </c>
      <c r="D1553" t="str">
        <f>'NumConsumers-1'!D1553</f>
        <v>ER</v>
      </c>
      <c r="E1553" t="str">
        <f>'NumConsumers-1'!E1553</f>
        <v>OD</v>
      </c>
      <c r="F1553">
        <f>'NumConsumers-1'!F1553</f>
        <v>2021</v>
      </c>
      <c r="G1553">
        <f>'NumConsumers-1'!G1553</f>
        <v>2016613.2846996451</v>
      </c>
    </row>
    <row r="1554" spans="1:7" x14ac:dyDescent="0.25">
      <c r="A1554" t="str">
        <f>'NumConsumers-1'!A1554</f>
        <v>RURAL</v>
      </c>
      <c r="B1554" t="str">
        <f>'NumConsumers-1'!B1554</f>
        <v>Q2</v>
      </c>
      <c r="C1554" t="str">
        <f>'NumConsumers-1'!C1554</f>
        <v>INDIA</v>
      </c>
      <c r="D1554" t="str">
        <f>'NumConsumers-1'!D1554</f>
        <v>ER</v>
      </c>
      <c r="E1554" t="str">
        <f>'NumConsumers-1'!E1554</f>
        <v>OD</v>
      </c>
      <c r="F1554">
        <f>'NumConsumers-1'!F1554</f>
        <v>2022</v>
      </c>
      <c r="G1554">
        <f>'NumConsumers-1'!G1554</f>
        <v>2056942.3015520002</v>
      </c>
    </row>
    <row r="1555" spans="1:7" x14ac:dyDescent="0.25">
      <c r="A1555" t="str">
        <f>'NumConsumers-1'!A1555</f>
        <v>RURAL</v>
      </c>
      <c r="B1555" t="str">
        <f>'NumConsumers-1'!B1555</f>
        <v>Q2</v>
      </c>
      <c r="C1555" t="str">
        <f>'NumConsumers-1'!C1555</f>
        <v>INDIA</v>
      </c>
      <c r="D1555" t="str">
        <f>'NumConsumers-1'!D1555</f>
        <v>ER</v>
      </c>
      <c r="E1555" t="str">
        <f>'NumConsumers-1'!E1555</f>
        <v>OD</v>
      </c>
      <c r="F1555">
        <f>'NumConsumers-1'!F1555</f>
        <v>2023</v>
      </c>
      <c r="G1555">
        <f>'NumConsumers-1'!G1555</f>
        <v>2097910.0280464105</v>
      </c>
    </row>
    <row r="1556" spans="1:7" x14ac:dyDescent="0.25">
      <c r="A1556" t="str">
        <f>'NumConsumers-1'!A1556</f>
        <v>RURAL</v>
      </c>
      <c r="B1556" t="str">
        <f>'NumConsumers-1'!B1556</f>
        <v>Q2</v>
      </c>
      <c r="C1556" t="str">
        <f>'NumConsumers-1'!C1556</f>
        <v>INDIA</v>
      </c>
      <c r="D1556" t="str">
        <f>'NumConsumers-1'!D1556</f>
        <v>ER</v>
      </c>
      <c r="E1556" t="str">
        <f>'NumConsumers-1'!E1556</f>
        <v>OD</v>
      </c>
      <c r="F1556">
        <f>'NumConsumers-1'!F1556</f>
        <v>2024</v>
      </c>
      <c r="G1556">
        <f>'NumConsumers-1'!G1556</f>
        <v>2139519.09645038</v>
      </c>
    </row>
    <row r="1557" spans="1:7" x14ac:dyDescent="0.25">
      <c r="A1557" t="str">
        <f>'NumConsumers-1'!A1557</f>
        <v>RURAL</v>
      </c>
      <c r="B1557" t="str">
        <f>'NumConsumers-1'!B1557</f>
        <v>Q2</v>
      </c>
      <c r="C1557" t="str">
        <f>'NumConsumers-1'!C1557</f>
        <v>INDIA</v>
      </c>
      <c r="D1557" t="str">
        <f>'NumConsumers-1'!D1557</f>
        <v>ER</v>
      </c>
      <c r="E1557" t="str">
        <f>'NumConsumers-1'!E1557</f>
        <v>OD</v>
      </c>
      <c r="F1557">
        <f>'NumConsumers-1'!F1557</f>
        <v>2025</v>
      </c>
      <c r="G1557">
        <f>'NumConsumers-1'!G1557</f>
        <v>2181771.7953985874</v>
      </c>
    </row>
    <row r="1558" spans="1:7" x14ac:dyDescent="0.25">
      <c r="A1558" t="str">
        <f>'NumConsumers-1'!A1558</f>
        <v>RURAL</v>
      </c>
      <c r="B1558" t="str">
        <f>'NumConsumers-1'!B1558</f>
        <v>Q2</v>
      </c>
      <c r="C1558" t="str">
        <f>'NumConsumers-1'!C1558</f>
        <v>INDIA</v>
      </c>
      <c r="D1558" t="str">
        <f>'NumConsumers-1'!D1558</f>
        <v>ER</v>
      </c>
      <c r="E1558" t="str">
        <f>'NumConsumers-1'!E1558</f>
        <v>OD</v>
      </c>
      <c r="F1558">
        <f>'NumConsumers-1'!F1558</f>
        <v>2026</v>
      </c>
      <c r="G1558">
        <f>'NumConsumers-1'!G1558</f>
        <v>2224669.9298692774</v>
      </c>
    </row>
    <row r="1559" spans="1:7" x14ac:dyDescent="0.25">
      <c r="A1559" t="str">
        <f>'NumConsumers-1'!A1559</f>
        <v>RURAL</v>
      </c>
      <c r="B1559" t="str">
        <f>'NumConsumers-1'!B1559</f>
        <v>Q2</v>
      </c>
      <c r="C1559" t="str">
        <f>'NumConsumers-1'!C1559</f>
        <v>INDIA</v>
      </c>
      <c r="D1559" t="str">
        <f>'NumConsumers-1'!D1559</f>
        <v>ER</v>
      </c>
      <c r="E1559" t="str">
        <f>'NumConsumers-1'!E1559</f>
        <v>OD</v>
      </c>
      <c r="F1559">
        <f>'NumConsumers-1'!F1559</f>
        <v>2027</v>
      </c>
      <c r="G1559">
        <f>'NumConsumers-1'!G1559</f>
        <v>2268214.8534428822</v>
      </c>
    </row>
    <row r="1560" spans="1:7" x14ac:dyDescent="0.25">
      <c r="A1560" t="str">
        <f>'NumConsumers-1'!A1560</f>
        <v>RURAL</v>
      </c>
      <c r="B1560" t="str">
        <f>'NumConsumers-1'!B1560</f>
        <v>Q2</v>
      </c>
      <c r="C1560" t="str">
        <f>'NumConsumers-1'!C1560</f>
        <v>INDIA</v>
      </c>
      <c r="D1560" t="str">
        <f>'NumConsumers-1'!D1560</f>
        <v>ER</v>
      </c>
      <c r="E1560" t="str">
        <f>'NumConsumers-1'!E1560</f>
        <v>OD</v>
      </c>
      <c r="F1560">
        <f>'NumConsumers-1'!F1560</f>
        <v>2028</v>
      </c>
      <c r="G1560">
        <f>'NumConsumers-1'!G1560</f>
        <v>2312407.4428283703</v>
      </c>
    </row>
    <row r="1561" spans="1:7" x14ac:dyDescent="0.25">
      <c r="A1561" t="str">
        <f>'NumConsumers-1'!A1561</f>
        <v>RURAL</v>
      </c>
      <c r="B1561" t="str">
        <f>'NumConsumers-1'!B1561</f>
        <v>Q2</v>
      </c>
      <c r="C1561" t="str">
        <f>'NumConsumers-1'!C1561</f>
        <v>INDIA</v>
      </c>
      <c r="D1561" t="str">
        <f>'NumConsumers-1'!D1561</f>
        <v>ER</v>
      </c>
      <c r="E1561" t="str">
        <f>'NumConsumers-1'!E1561</f>
        <v>OD</v>
      </c>
      <c r="F1561">
        <f>'NumConsumers-1'!F1561</f>
        <v>2029</v>
      </c>
      <c r="G1561">
        <f>'NumConsumers-1'!G1561</f>
        <v>2357248.0714374864</v>
      </c>
    </row>
    <row r="1562" spans="1:7" x14ac:dyDescent="0.25">
      <c r="A1562" t="str">
        <f>'NumConsumers-1'!A1562</f>
        <v>RURAL</v>
      </c>
      <c r="B1562" t="str">
        <f>'NumConsumers-1'!B1562</f>
        <v>Q2</v>
      </c>
      <c r="C1562" t="str">
        <f>'NumConsumers-1'!C1562</f>
        <v>INDIA</v>
      </c>
      <c r="D1562" t="str">
        <f>'NumConsumers-1'!D1562</f>
        <v>ER</v>
      </c>
      <c r="E1562" t="str">
        <f>'NumConsumers-1'!E1562</f>
        <v>OD</v>
      </c>
      <c r="F1562">
        <f>'NumConsumers-1'!F1562</f>
        <v>2030</v>
      </c>
      <c r="G1562">
        <f>'NumConsumers-1'!G1562</f>
        <v>2402736.452586046</v>
      </c>
    </row>
    <row r="1563" spans="1:7" x14ac:dyDescent="0.25">
      <c r="A1563" t="str">
        <f>'NumConsumers-1'!A1563</f>
        <v>RURAL</v>
      </c>
      <c r="B1563" t="str">
        <f>'NumConsumers-1'!B1563</f>
        <v>Q2</v>
      </c>
      <c r="C1563" t="str">
        <f>'NumConsumers-1'!C1563</f>
        <v>INDIA</v>
      </c>
      <c r="D1563" t="str">
        <f>'NumConsumers-1'!D1563</f>
        <v>ER</v>
      </c>
      <c r="E1563" t="str">
        <f>'NumConsumers-1'!E1563</f>
        <v>OD</v>
      </c>
      <c r="F1563">
        <f>'NumConsumers-1'!F1563</f>
        <v>2031</v>
      </c>
      <c r="G1563">
        <f>'NumConsumers-1'!G1563</f>
        <v>2448871.7977645276</v>
      </c>
    </row>
    <row r="1564" spans="1:7" x14ac:dyDescent="0.25">
      <c r="A1564" t="str">
        <f>'NumConsumers-1'!A1564</f>
        <v>RURAL</v>
      </c>
      <c r="B1564" t="str">
        <f>'NumConsumers-1'!B1564</f>
        <v>Q3</v>
      </c>
      <c r="C1564" t="str">
        <f>'NumConsumers-1'!C1564</f>
        <v>INDIA</v>
      </c>
      <c r="D1564" t="str">
        <f>'NumConsumers-1'!D1564</f>
        <v>ER</v>
      </c>
      <c r="E1564" t="str">
        <f>'NumConsumers-1'!E1564</f>
        <v>OD</v>
      </c>
      <c r="F1564">
        <f>'NumConsumers-1'!F1564</f>
        <v>2021</v>
      </c>
      <c r="G1564">
        <f>'NumConsumers-1'!G1564</f>
        <v>2016613.2846996451</v>
      </c>
    </row>
    <row r="1565" spans="1:7" x14ac:dyDescent="0.25">
      <c r="A1565" t="str">
        <f>'NumConsumers-1'!A1565</f>
        <v>RURAL</v>
      </c>
      <c r="B1565" t="str">
        <f>'NumConsumers-1'!B1565</f>
        <v>Q3</v>
      </c>
      <c r="C1565" t="str">
        <f>'NumConsumers-1'!C1565</f>
        <v>INDIA</v>
      </c>
      <c r="D1565" t="str">
        <f>'NumConsumers-1'!D1565</f>
        <v>ER</v>
      </c>
      <c r="E1565" t="str">
        <f>'NumConsumers-1'!E1565</f>
        <v>OD</v>
      </c>
      <c r="F1565">
        <f>'NumConsumers-1'!F1565</f>
        <v>2022</v>
      </c>
      <c r="G1565">
        <f>'NumConsumers-1'!G1565</f>
        <v>2056942.3015520002</v>
      </c>
    </row>
    <row r="1566" spans="1:7" x14ac:dyDescent="0.25">
      <c r="A1566" t="str">
        <f>'NumConsumers-1'!A1566</f>
        <v>RURAL</v>
      </c>
      <c r="B1566" t="str">
        <f>'NumConsumers-1'!B1566</f>
        <v>Q3</v>
      </c>
      <c r="C1566" t="str">
        <f>'NumConsumers-1'!C1566</f>
        <v>INDIA</v>
      </c>
      <c r="D1566" t="str">
        <f>'NumConsumers-1'!D1566</f>
        <v>ER</v>
      </c>
      <c r="E1566" t="str">
        <f>'NumConsumers-1'!E1566</f>
        <v>OD</v>
      </c>
      <c r="F1566">
        <f>'NumConsumers-1'!F1566</f>
        <v>2023</v>
      </c>
      <c r="G1566">
        <f>'NumConsumers-1'!G1566</f>
        <v>2097910.0280464105</v>
      </c>
    </row>
    <row r="1567" spans="1:7" x14ac:dyDescent="0.25">
      <c r="A1567" t="str">
        <f>'NumConsumers-1'!A1567</f>
        <v>RURAL</v>
      </c>
      <c r="B1567" t="str">
        <f>'NumConsumers-1'!B1567</f>
        <v>Q3</v>
      </c>
      <c r="C1567" t="str">
        <f>'NumConsumers-1'!C1567</f>
        <v>INDIA</v>
      </c>
      <c r="D1567" t="str">
        <f>'NumConsumers-1'!D1567</f>
        <v>ER</v>
      </c>
      <c r="E1567" t="str">
        <f>'NumConsumers-1'!E1567</f>
        <v>OD</v>
      </c>
      <c r="F1567">
        <f>'NumConsumers-1'!F1567</f>
        <v>2024</v>
      </c>
      <c r="G1567">
        <f>'NumConsumers-1'!G1567</f>
        <v>2139519.09645038</v>
      </c>
    </row>
    <row r="1568" spans="1:7" x14ac:dyDescent="0.25">
      <c r="A1568" t="str">
        <f>'NumConsumers-1'!A1568</f>
        <v>RURAL</v>
      </c>
      <c r="B1568" t="str">
        <f>'NumConsumers-1'!B1568</f>
        <v>Q3</v>
      </c>
      <c r="C1568" t="str">
        <f>'NumConsumers-1'!C1568</f>
        <v>INDIA</v>
      </c>
      <c r="D1568" t="str">
        <f>'NumConsumers-1'!D1568</f>
        <v>ER</v>
      </c>
      <c r="E1568" t="str">
        <f>'NumConsumers-1'!E1568</f>
        <v>OD</v>
      </c>
      <c r="F1568">
        <f>'NumConsumers-1'!F1568</f>
        <v>2025</v>
      </c>
      <c r="G1568">
        <f>'NumConsumers-1'!G1568</f>
        <v>2181771.7953985874</v>
      </c>
    </row>
    <row r="1569" spans="1:7" x14ac:dyDescent="0.25">
      <c r="A1569" t="str">
        <f>'NumConsumers-1'!A1569</f>
        <v>RURAL</v>
      </c>
      <c r="B1569" t="str">
        <f>'NumConsumers-1'!B1569</f>
        <v>Q3</v>
      </c>
      <c r="C1569" t="str">
        <f>'NumConsumers-1'!C1569</f>
        <v>INDIA</v>
      </c>
      <c r="D1569" t="str">
        <f>'NumConsumers-1'!D1569</f>
        <v>ER</v>
      </c>
      <c r="E1569" t="str">
        <f>'NumConsumers-1'!E1569</f>
        <v>OD</v>
      </c>
      <c r="F1569">
        <f>'NumConsumers-1'!F1569</f>
        <v>2026</v>
      </c>
      <c r="G1569">
        <f>'NumConsumers-1'!G1569</f>
        <v>2224669.9298692774</v>
      </c>
    </row>
    <row r="1570" spans="1:7" x14ac:dyDescent="0.25">
      <c r="A1570" t="str">
        <f>'NumConsumers-1'!A1570</f>
        <v>RURAL</v>
      </c>
      <c r="B1570" t="str">
        <f>'NumConsumers-1'!B1570</f>
        <v>Q3</v>
      </c>
      <c r="C1570" t="str">
        <f>'NumConsumers-1'!C1570</f>
        <v>INDIA</v>
      </c>
      <c r="D1570" t="str">
        <f>'NumConsumers-1'!D1570</f>
        <v>ER</v>
      </c>
      <c r="E1570" t="str">
        <f>'NumConsumers-1'!E1570</f>
        <v>OD</v>
      </c>
      <c r="F1570">
        <f>'NumConsumers-1'!F1570</f>
        <v>2027</v>
      </c>
      <c r="G1570">
        <f>'NumConsumers-1'!G1570</f>
        <v>2268214.8534428822</v>
      </c>
    </row>
    <row r="1571" spans="1:7" x14ac:dyDescent="0.25">
      <c r="A1571" t="str">
        <f>'NumConsumers-1'!A1571</f>
        <v>RURAL</v>
      </c>
      <c r="B1571" t="str">
        <f>'NumConsumers-1'!B1571</f>
        <v>Q3</v>
      </c>
      <c r="C1571" t="str">
        <f>'NumConsumers-1'!C1571</f>
        <v>INDIA</v>
      </c>
      <c r="D1571" t="str">
        <f>'NumConsumers-1'!D1571</f>
        <v>ER</v>
      </c>
      <c r="E1571" t="str">
        <f>'NumConsumers-1'!E1571</f>
        <v>OD</v>
      </c>
      <c r="F1571">
        <f>'NumConsumers-1'!F1571</f>
        <v>2028</v>
      </c>
      <c r="G1571">
        <f>'NumConsumers-1'!G1571</f>
        <v>2312407.4428283703</v>
      </c>
    </row>
    <row r="1572" spans="1:7" x14ac:dyDescent="0.25">
      <c r="A1572" t="str">
        <f>'NumConsumers-1'!A1572</f>
        <v>RURAL</v>
      </c>
      <c r="B1572" t="str">
        <f>'NumConsumers-1'!B1572</f>
        <v>Q3</v>
      </c>
      <c r="C1572" t="str">
        <f>'NumConsumers-1'!C1572</f>
        <v>INDIA</v>
      </c>
      <c r="D1572" t="str">
        <f>'NumConsumers-1'!D1572</f>
        <v>ER</v>
      </c>
      <c r="E1572" t="str">
        <f>'NumConsumers-1'!E1572</f>
        <v>OD</v>
      </c>
      <c r="F1572">
        <f>'NumConsumers-1'!F1572</f>
        <v>2029</v>
      </c>
      <c r="G1572">
        <f>'NumConsumers-1'!G1572</f>
        <v>2357248.0714374864</v>
      </c>
    </row>
    <row r="1573" spans="1:7" x14ac:dyDescent="0.25">
      <c r="A1573" t="str">
        <f>'NumConsumers-1'!A1573</f>
        <v>RURAL</v>
      </c>
      <c r="B1573" t="str">
        <f>'NumConsumers-1'!B1573</f>
        <v>Q3</v>
      </c>
      <c r="C1573" t="str">
        <f>'NumConsumers-1'!C1573</f>
        <v>INDIA</v>
      </c>
      <c r="D1573" t="str">
        <f>'NumConsumers-1'!D1573</f>
        <v>ER</v>
      </c>
      <c r="E1573" t="str">
        <f>'NumConsumers-1'!E1573</f>
        <v>OD</v>
      </c>
      <c r="F1573">
        <f>'NumConsumers-1'!F1573</f>
        <v>2030</v>
      </c>
      <c r="G1573">
        <f>'NumConsumers-1'!G1573</f>
        <v>2402736.452586046</v>
      </c>
    </row>
    <row r="1574" spans="1:7" x14ac:dyDescent="0.25">
      <c r="A1574" t="str">
        <f>'NumConsumers-1'!A1574</f>
        <v>RURAL</v>
      </c>
      <c r="B1574" t="str">
        <f>'NumConsumers-1'!B1574</f>
        <v>Q3</v>
      </c>
      <c r="C1574" t="str">
        <f>'NumConsumers-1'!C1574</f>
        <v>INDIA</v>
      </c>
      <c r="D1574" t="str">
        <f>'NumConsumers-1'!D1574</f>
        <v>ER</v>
      </c>
      <c r="E1574" t="str">
        <f>'NumConsumers-1'!E1574</f>
        <v>OD</v>
      </c>
      <c r="F1574">
        <f>'NumConsumers-1'!F1574</f>
        <v>2031</v>
      </c>
      <c r="G1574">
        <f>'NumConsumers-1'!G1574</f>
        <v>2448871.7977645276</v>
      </c>
    </row>
    <row r="1575" spans="1:7" x14ac:dyDescent="0.25">
      <c r="A1575" t="str">
        <f>'NumConsumers-1'!A1575</f>
        <v>RURAL</v>
      </c>
      <c r="B1575" t="str">
        <f>'NumConsumers-1'!B1575</f>
        <v>Q4</v>
      </c>
      <c r="C1575" t="str">
        <f>'NumConsumers-1'!C1575</f>
        <v>INDIA</v>
      </c>
      <c r="D1575" t="str">
        <f>'NumConsumers-1'!D1575</f>
        <v>ER</v>
      </c>
      <c r="E1575" t="str">
        <f>'NumConsumers-1'!E1575</f>
        <v>OD</v>
      </c>
      <c r="F1575">
        <f>'NumConsumers-1'!F1575</f>
        <v>2021</v>
      </c>
      <c r="G1575">
        <f>'NumConsumers-1'!G1575</f>
        <v>2016613.2846996451</v>
      </c>
    </row>
    <row r="1576" spans="1:7" x14ac:dyDescent="0.25">
      <c r="A1576" t="str">
        <f>'NumConsumers-1'!A1576</f>
        <v>RURAL</v>
      </c>
      <c r="B1576" t="str">
        <f>'NumConsumers-1'!B1576</f>
        <v>Q4</v>
      </c>
      <c r="C1576" t="str">
        <f>'NumConsumers-1'!C1576</f>
        <v>INDIA</v>
      </c>
      <c r="D1576" t="str">
        <f>'NumConsumers-1'!D1576</f>
        <v>ER</v>
      </c>
      <c r="E1576" t="str">
        <f>'NumConsumers-1'!E1576</f>
        <v>OD</v>
      </c>
      <c r="F1576">
        <f>'NumConsumers-1'!F1576</f>
        <v>2022</v>
      </c>
      <c r="G1576">
        <f>'NumConsumers-1'!G1576</f>
        <v>2056942.3015520002</v>
      </c>
    </row>
    <row r="1577" spans="1:7" x14ac:dyDescent="0.25">
      <c r="A1577" t="str">
        <f>'NumConsumers-1'!A1577</f>
        <v>RURAL</v>
      </c>
      <c r="B1577" t="str">
        <f>'NumConsumers-1'!B1577</f>
        <v>Q4</v>
      </c>
      <c r="C1577" t="str">
        <f>'NumConsumers-1'!C1577</f>
        <v>INDIA</v>
      </c>
      <c r="D1577" t="str">
        <f>'NumConsumers-1'!D1577</f>
        <v>ER</v>
      </c>
      <c r="E1577" t="str">
        <f>'NumConsumers-1'!E1577</f>
        <v>OD</v>
      </c>
      <c r="F1577">
        <f>'NumConsumers-1'!F1577</f>
        <v>2023</v>
      </c>
      <c r="G1577">
        <f>'NumConsumers-1'!G1577</f>
        <v>2097910.0280464105</v>
      </c>
    </row>
    <row r="1578" spans="1:7" x14ac:dyDescent="0.25">
      <c r="A1578" t="str">
        <f>'NumConsumers-1'!A1578</f>
        <v>RURAL</v>
      </c>
      <c r="B1578" t="str">
        <f>'NumConsumers-1'!B1578</f>
        <v>Q4</v>
      </c>
      <c r="C1578" t="str">
        <f>'NumConsumers-1'!C1578</f>
        <v>INDIA</v>
      </c>
      <c r="D1578" t="str">
        <f>'NumConsumers-1'!D1578</f>
        <v>ER</v>
      </c>
      <c r="E1578" t="str">
        <f>'NumConsumers-1'!E1578</f>
        <v>OD</v>
      </c>
      <c r="F1578">
        <f>'NumConsumers-1'!F1578</f>
        <v>2024</v>
      </c>
      <c r="G1578">
        <f>'NumConsumers-1'!G1578</f>
        <v>2139519.09645038</v>
      </c>
    </row>
    <row r="1579" spans="1:7" x14ac:dyDescent="0.25">
      <c r="A1579" t="str">
        <f>'NumConsumers-1'!A1579</f>
        <v>RURAL</v>
      </c>
      <c r="B1579" t="str">
        <f>'NumConsumers-1'!B1579</f>
        <v>Q4</v>
      </c>
      <c r="C1579" t="str">
        <f>'NumConsumers-1'!C1579</f>
        <v>INDIA</v>
      </c>
      <c r="D1579" t="str">
        <f>'NumConsumers-1'!D1579</f>
        <v>ER</v>
      </c>
      <c r="E1579" t="str">
        <f>'NumConsumers-1'!E1579</f>
        <v>OD</v>
      </c>
      <c r="F1579">
        <f>'NumConsumers-1'!F1579</f>
        <v>2025</v>
      </c>
      <c r="G1579">
        <f>'NumConsumers-1'!G1579</f>
        <v>2181771.7953985874</v>
      </c>
    </row>
    <row r="1580" spans="1:7" x14ac:dyDescent="0.25">
      <c r="A1580" t="str">
        <f>'NumConsumers-1'!A1580</f>
        <v>RURAL</v>
      </c>
      <c r="B1580" t="str">
        <f>'NumConsumers-1'!B1580</f>
        <v>Q4</v>
      </c>
      <c r="C1580" t="str">
        <f>'NumConsumers-1'!C1580</f>
        <v>INDIA</v>
      </c>
      <c r="D1580" t="str">
        <f>'NumConsumers-1'!D1580</f>
        <v>ER</v>
      </c>
      <c r="E1580" t="str">
        <f>'NumConsumers-1'!E1580</f>
        <v>OD</v>
      </c>
      <c r="F1580">
        <f>'NumConsumers-1'!F1580</f>
        <v>2026</v>
      </c>
      <c r="G1580">
        <f>'NumConsumers-1'!G1580</f>
        <v>2224669.9298692774</v>
      </c>
    </row>
    <row r="1581" spans="1:7" x14ac:dyDescent="0.25">
      <c r="A1581" t="str">
        <f>'NumConsumers-1'!A1581</f>
        <v>RURAL</v>
      </c>
      <c r="B1581" t="str">
        <f>'NumConsumers-1'!B1581</f>
        <v>Q4</v>
      </c>
      <c r="C1581" t="str">
        <f>'NumConsumers-1'!C1581</f>
        <v>INDIA</v>
      </c>
      <c r="D1581" t="str">
        <f>'NumConsumers-1'!D1581</f>
        <v>ER</v>
      </c>
      <c r="E1581" t="str">
        <f>'NumConsumers-1'!E1581</f>
        <v>OD</v>
      </c>
      <c r="F1581">
        <f>'NumConsumers-1'!F1581</f>
        <v>2027</v>
      </c>
      <c r="G1581">
        <f>'NumConsumers-1'!G1581</f>
        <v>2268214.8534428822</v>
      </c>
    </row>
    <row r="1582" spans="1:7" x14ac:dyDescent="0.25">
      <c r="A1582" t="str">
        <f>'NumConsumers-1'!A1582</f>
        <v>RURAL</v>
      </c>
      <c r="B1582" t="str">
        <f>'NumConsumers-1'!B1582</f>
        <v>Q4</v>
      </c>
      <c r="C1582" t="str">
        <f>'NumConsumers-1'!C1582</f>
        <v>INDIA</v>
      </c>
      <c r="D1582" t="str">
        <f>'NumConsumers-1'!D1582</f>
        <v>ER</v>
      </c>
      <c r="E1582" t="str">
        <f>'NumConsumers-1'!E1582</f>
        <v>OD</v>
      </c>
      <c r="F1582">
        <f>'NumConsumers-1'!F1582</f>
        <v>2028</v>
      </c>
      <c r="G1582">
        <f>'NumConsumers-1'!G1582</f>
        <v>2312407.4428283703</v>
      </c>
    </row>
    <row r="1583" spans="1:7" x14ac:dyDescent="0.25">
      <c r="A1583" t="str">
        <f>'NumConsumers-1'!A1583</f>
        <v>RURAL</v>
      </c>
      <c r="B1583" t="str">
        <f>'NumConsumers-1'!B1583</f>
        <v>Q4</v>
      </c>
      <c r="C1583" t="str">
        <f>'NumConsumers-1'!C1583</f>
        <v>INDIA</v>
      </c>
      <c r="D1583" t="str">
        <f>'NumConsumers-1'!D1583</f>
        <v>ER</v>
      </c>
      <c r="E1583" t="str">
        <f>'NumConsumers-1'!E1583</f>
        <v>OD</v>
      </c>
      <c r="F1583">
        <f>'NumConsumers-1'!F1583</f>
        <v>2029</v>
      </c>
      <c r="G1583">
        <f>'NumConsumers-1'!G1583</f>
        <v>2357248.0714374864</v>
      </c>
    </row>
    <row r="1584" spans="1:7" x14ac:dyDescent="0.25">
      <c r="A1584" t="str">
        <f>'NumConsumers-1'!A1584</f>
        <v>RURAL</v>
      </c>
      <c r="B1584" t="str">
        <f>'NumConsumers-1'!B1584</f>
        <v>Q4</v>
      </c>
      <c r="C1584" t="str">
        <f>'NumConsumers-1'!C1584</f>
        <v>INDIA</v>
      </c>
      <c r="D1584" t="str">
        <f>'NumConsumers-1'!D1584</f>
        <v>ER</v>
      </c>
      <c r="E1584" t="str">
        <f>'NumConsumers-1'!E1584</f>
        <v>OD</v>
      </c>
      <c r="F1584">
        <f>'NumConsumers-1'!F1584</f>
        <v>2030</v>
      </c>
      <c r="G1584">
        <f>'NumConsumers-1'!G1584</f>
        <v>2402736.452586046</v>
      </c>
    </row>
    <row r="1585" spans="1:7" x14ac:dyDescent="0.25">
      <c r="A1585" t="str">
        <f>'NumConsumers-1'!A1585</f>
        <v>RURAL</v>
      </c>
      <c r="B1585" t="str">
        <f>'NumConsumers-1'!B1585</f>
        <v>Q4</v>
      </c>
      <c r="C1585" t="str">
        <f>'NumConsumers-1'!C1585</f>
        <v>INDIA</v>
      </c>
      <c r="D1585" t="str">
        <f>'NumConsumers-1'!D1585</f>
        <v>ER</v>
      </c>
      <c r="E1585" t="str">
        <f>'NumConsumers-1'!E1585</f>
        <v>OD</v>
      </c>
      <c r="F1585">
        <f>'NumConsumers-1'!F1585</f>
        <v>2031</v>
      </c>
      <c r="G1585">
        <f>'NumConsumers-1'!G1585</f>
        <v>2448871.7977645276</v>
      </c>
    </row>
    <row r="1586" spans="1:7" x14ac:dyDescent="0.25">
      <c r="A1586" t="str">
        <f>'NumConsumers-1'!A1586</f>
        <v>RURAL</v>
      </c>
      <c r="B1586" t="str">
        <f>'NumConsumers-1'!B1586</f>
        <v>Q5</v>
      </c>
      <c r="C1586" t="str">
        <f>'NumConsumers-1'!C1586</f>
        <v>INDIA</v>
      </c>
      <c r="D1586" t="str">
        <f>'NumConsumers-1'!D1586</f>
        <v>ER</v>
      </c>
      <c r="E1586" t="str">
        <f>'NumConsumers-1'!E1586</f>
        <v>OD</v>
      </c>
      <c r="F1586">
        <f>'NumConsumers-1'!F1586</f>
        <v>2021</v>
      </c>
      <c r="G1586">
        <f>'NumConsumers-1'!G1586</f>
        <v>2016613.2846996451</v>
      </c>
    </row>
    <row r="1587" spans="1:7" x14ac:dyDescent="0.25">
      <c r="A1587" t="str">
        <f>'NumConsumers-1'!A1587</f>
        <v>RURAL</v>
      </c>
      <c r="B1587" t="str">
        <f>'NumConsumers-1'!B1587</f>
        <v>Q5</v>
      </c>
      <c r="C1587" t="str">
        <f>'NumConsumers-1'!C1587</f>
        <v>INDIA</v>
      </c>
      <c r="D1587" t="str">
        <f>'NumConsumers-1'!D1587</f>
        <v>ER</v>
      </c>
      <c r="E1587" t="str">
        <f>'NumConsumers-1'!E1587</f>
        <v>OD</v>
      </c>
      <c r="F1587">
        <f>'NumConsumers-1'!F1587</f>
        <v>2022</v>
      </c>
      <c r="G1587">
        <f>'NumConsumers-1'!G1587</f>
        <v>2056942.3015520002</v>
      </c>
    </row>
    <row r="1588" spans="1:7" x14ac:dyDescent="0.25">
      <c r="A1588" t="str">
        <f>'NumConsumers-1'!A1588</f>
        <v>RURAL</v>
      </c>
      <c r="B1588" t="str">
        <f>'NumConsumers-1'!B1588</f>
        <v>Q5</v>
      </c>
      <c r="C1588" t="str">
        <f>'NumConsumers-1'!C1588</f>
        <v>INDIA</v>
      </c>
      <c r="D1588" t="str">
        <f>'NumConsumers-1'!D1588</f>
        <v>ER</v>
      </c>
      <c r="E1588" t="str">
        <f>'NumConsumers-1'!E1588</f>
        <v>OD</v>
      </c>
      <c r="F1588">
        <f>'NumConsumers-1'!F1588</f>
        <v>2023</v>
      </c>
      <c r="G1588">
        <f>'NumConsumers-1'!G1588</f>
        <v>2097910.0280464105</v>
      </c>
    </row>
    <row r="1589" spans="1:7" x14ac:dyDescent="0.25">
      <c r="A1589" t="str">
        <f>'NumConsumers-1'!A1589</f>
        <v>RURAL</v>
      </c>
      <c r="B1589" t="str">
        <f>'NumConsumers-1'!B1589</f>
        <v>Q5</v>
      </c>
      <c r="C1589" t="str">
        <f>'NumConsumers-1'!C1589</f>
        <v>INDIA</v>
      </c>
      <c r="D1589" t="str">
        <f>'NumConsumers-1'!D1589</f>
        <v>ER</v>
      </c>
      <c r="E1589" t="str">
        <f>'NumConsumers-1'!E1589</f>
        <v>OD</v>
      </c>
      <c r="F1589">
        <f>'NumConsumers-1'!F1589</f>
        <v>2024</v>
      </c>
      <c r="G1589">
        <f>'NumConsumers-1'!G1589</f>
        <v>2139519.09645038</v>
      </c>
    </row>
    <row r="1590" spans="1:7" x14ac:dyDescent="0.25">
      <c r="A1590" t="str">
        <f>'NumConsumers-1'!A1590</f>
        <v>RURAL</v>
      </c>
      <c r="B1590" t="str">
        <f>'NumConsumers-1'!B1590</f>
        <v>Q5</v>
      </c>
      <c r="C1590" t="str">
        <f>'NumConsumers-1'!C1590</f>
        <v>INDIA</v>
      </c>
      <c r="D1590" t="str">
        <f>'NumConsumers-1'!D1590</f>
        <v>ER</v>
      </c>
      <c r="E1590" t="str">
        <f>'NumConsumers-1'!E1590</f>
        <v>OD</v>
      </c>
      <c r="F1590">
        <f>'NumConsumers-1'!F1590</f>
        <v>2025</v>
      </c>
      <c r="G1590">
        <f>'NumConsumers-1'!G1590</f>
        <v>2181771.7953985874</v>
      </c>
    </row>
    <row r="1591" spans="1:7" x14ac:dyDescent="0.25">
      <c r="A1591" t="str">
        <f>'NumConsumers-1'!A1591</f>
        <v>RURAL</v>
      </c>
      <c r="B1591" t="str">
        <f>'NumConsumers-1'!B1591</f>
        <v>Q5</v>
      </c>
      <c r="C1591" t="str">
        <f>'NumConsumers-1'!C1591</f>
        <v>INDIA</v>
      </c>
      <c r="D1591" t="str">
        <f>'NumConsumers-1'!D1591</f>
        <v>ER</v>
      </c>
      <c r="E1591" t="str">
        <f>'NumConsumers-1'!E1591</f>
        <v>OD</v>
      </c>
      <c r="F1591">
        <f>'NumConsumers-1'!F1591</f>
        <v>2026</v>
      </c>
      <c r="G1591">
        <f>'NumConsumers-1'!G1591</f>
        <v>2224669.9298692774</v>
      </c>
    </row>
    <row r="1592" spans="1:7" x14ac:dyDescent="0.25">
      <c r="A1592" t="str">
        <f>'NumConsumers-1'!A1592</f>
        <v>RURAL</v>
      </c>
      <c r="B1592" t="str">
        <f>'NumConsumers-1'!B1592</f>
        <v>Q5</v>
      </c>
      <c r="C1592" t="str">
        <f>'NumConsumers-1'!C1592</f>
        <v>INDIA</v>
      </c>
      <c r="D1592" t="str">
        <f>'NumConsumers-1'!D1592</f>
        <v>ER</v>
      </c>
      <c r="E1592" t="str">
        <f>'NumConsumers-1'!E1592</f>
        <v>OD</v>
      </c>
      <c r="F1592">
        <f>'NumConsumers-1'!F1592</f>
        <v>2027</v>
      </c>
      <c r="G1592">
        <f>'NumConsumers-1'!G1592</f>
        <v>2268214.8534428822</v>
      </c>
    </row>
    <row r="1593" spans="1:7" x14ac:dyDescent="0.25">
      <c r="A1593" t="str">
        <f>'NumConsumers-1'!A1593</f>
        <v>RURAL</v>
      </c>
      <c r="B1593" t="str">
        <f>'NumConsumers-1'!B1593</f>
        <v>Q5</v>
      </c>
      <c r="C1593" t="str">
        <f>'NumConsumers-1'!C1593</f>
        <v>INDIA</v>
      </c>
      <c r="D1593" t="str">
        <f>'NumConsumers-1'!D1593</f>
        <v>ER</v>
      </c>
      <c r="E1593" t="str">
        <f>'NumConsumers-1'!E1593</f>
        <v>OD</v>
      </c>
      <c r="F1593">
        <f>'NumConsumers-1'!F1593</f>
        <v>2028</v>
      </c>
      <c r="G1593">
        <f>'NumConsumers-1'!G1593</f>
        <v>2312407.4428283703</v>
      </c>
    </row>
    <row r="1594" spans="1:7" x14ac:dyDescent="0.25">
      <c r="A1594" t="str">
        <f>'NumConsumers-1'!A1594</f>
        <v>RURAL</v>
      </c>
      <c r="B1594" t="str">
        <f>'NumConsumers-1'!B1594</f>
        <v>Q5</v>
      </c>
      <c r="C1594" t="str">
        <f>'NumConsumers-1'!C1594</f>
        <v>INDIA</v>
      </c>
      <c r="D1594" t="str">
        <f>'NumConsumers-1'!D1594</f>
        <v>ER</v>
      </c>
      <c r="E1594" t="str">
        <f>'NumConsumers-1'!E1594</f>
        <v>OD</v>
      </c>
      <c r="F1594">
        <f>'NumConsumers-1'!F1594</f>
        <v>2029</v>
      </c>
      <c r="G1594">
        <f>'NumConsumers-1'!G1594</f>
        <v>2357248.0714374864</v>
      </c>
    </row>
    <row r="1595" spans="1:7" x14ac:dyDescent="0.25">
      <c r="A1595" t="str">
        <f>'NumConsumers-1'!A1595</f>
        <v>RURAL</v>
      </c>
      <c r="B1595" t="str">
        <f>'NumConsumers-1'!B1595</f>
        <v>Q5</v>
      </c>
      <c r="C1595" t="str">
        <f>'NumConsumers-1'!C1595</f>
        <v>INDIA</v>
      </c>
      <c r="D1595" t="str">
        <f>'NumConsumers-1'!D1595</f>
        <v>ER</v>
      </c>
      <c r="E1595" t="str">
        <f>'NumConsumers-1'!E1595</f>
        <v>OD</v>
      </c>
      <c r="F1595">
        <f>'NumConsumers-1'!F1595</f>
        <v>2030</v>
      </c>
      <c r="G1595">
        <f>'NumConsumers-1'!G1595</f>
        <v>2402736.452586046</v>
      </c>
    </row>
    <row r="1596" spans="1:7" x14ac:dyDescent="0.25">
      <c r="A1596" t="str">
        <f>'NumConsumers-1'!A1596</f>
        <v>RURAL</v>
      </c>
      <c r="B1596" t="str">
        <f>'NumConsumers-1'!B1596</f>
        <v>Q5</v>
      </c>
      <c r="C1596" t="str">
        <f>'NumConsumers-1'!C1596</f>
        <v>INDIA</v>
      </c>
      <c r="D1596" t="str">
        <f>'NumConsumers-1'!D1596</f>
        <v>ER</v>
      </c>
      <c r="E1596" t="str">
        <f>'NumConsumers-1'!E1596</f>
        <v>OD</v>
      </c>
      <c r="F1596">
        <f>'NumConsumers-1'!F1596</f>
        <v>2031</v>
      </c>
      <c r="G1596">
        <f>'NumConsumers-1'!G1596</f>
        <v>2448871.7977645276</v>
      </c>
    </row>
    <row r="1597" spans="1:7" x14ac:dyDescent="0.25">
      <c r="A1597" t="str">
        <f>'NumConsumers-1'!A1597</f>
        <v>URBAN</v>
      </c>
      <c r="B1597" t="str">
        <f>'NumConsumers-1'!B1597</f>
        <v>Q1</v>
      </c>
      <c r="C1597" t="str">
        <f>'NumConsumers-1'!C1597</f>
        <v>INDIA</v>
      </c>
      <c r="D1597" t="str">
        <f>'NumConsumers-1'!D1597</f>
        <v>ER</v>
      </c>
      <c r="E1597" t="str">
        <f>'NumConsumers-1'!E1597</f>
        <v>OD</v>
      </c>
      <c r="F1597">
        <f>'NumConsumers-1'!F1597</f>
        <v>2021</v>
      </c>
      <c r="G1597">
        <f>'NumConsumers-1'!G1597</f>
        <v>562953.26308660873</v>
      </c>
    </row>
    <row r="1598" spans="1:7" x14ac:dyDescent="0.25">
      <c r="A1598" t="str">
        <f>'NumConsumers-1'!A1598</f>
        <v>URBAN</v>
      </c>
      <c r="B1598" t="str">
        <f>'NumConsumers-1'!B1598</f>
        <v>Q1</v>
      </c>
      <c r="C1598" t="str">
        <f>'NumConsumers-1'!C1598</f>
        <v>INDIA</v>
      </c>
      <c r="D1598" t="str">
        <f>'NumConsumers-1'!D1598</f>
        <v>ER</v>
      </c>
      <c r="E1598" t="str">
        <f>'NumConsumers-1'!E1598</f>
        <v>OD</v>
      </c>
      <c r="F1598">
        <f>'NumConsumers-1'!F1598</f>
        <v>2022</v>
      </c>
      <c r="G1598">
        <f>'NumConsumers-1'!G1598</f>
        <v>586823.46712277213</v>
      </c>
    </row>
    <row r="1599" spans="1:7" x14ac:dyDescent="0.25">
      <c r="A1599" t="str">
        <f>'NumConsumers-1'!A1599</f>
        <v>URBAN</v>
      </c>
      <c r="B1599" t="str">
        <f>'NumConsumers-1'!B1599</f>
        <v>Q1</v>
      </c>
      <c r="C1599" t="str">
        <f>'NumConsumers-1'!C1599</f>
        <v>INDIA</v>
      </c>
      <c r="D1599" t="str">
        <f>'NumConsumers-1'!D1599</f>
        <v>ER</v>
      </c>
      <c r="E1599" t="str">
        <f>'NumConsumers-1'!E1599</f>
        <v>OD</v>
      </c>
      <c r="F1599">
        <f>'NumConsumers-1'!F1599</f>
        <v>2023</v>
      </c>
      <c r="G1599">
        <f>'NumConsumers-1'!G1599</f>
        <v>611705.12606246013</v>
      </c>
    </row>
    <row r="1600" spans="1:7" x14ac:dyDescent="0.25">
      <c r="A1600" t="str">
        <f>'NumConsumers-1'!A1600</f>
        <v>URBAN</v>
      </c>
      <c r="B1600" t="str">
        <f>'NumConsumers-1'!B1600</f>
        <v>Q1</v>
      </c>
      <c r="C1600" t="str">
        <f>'NumConsumers-1'!C1600</f>
        <v>INDIA</v>
      </c>
      <c r="D1600" t="str">
        <f>'NumConsumers-1'!D1600</f>
        <v>ER</v>
      </c>
      <c r="E1600" t="str">
        <f>'NumConsumers-1'!E1600</f>
        <v>OD</v>
      </c>
      <c r="F1600">
        <f>'NumConsumers-1'!F1600</f>
        <v>2024</v>
      </c>
      <c r="G1600">
        <f>'NumConsumers-1'!G1600</f>
        <v>637641.05397118896</v>
      </c>
    </row>
    <row r="1601" spans="1:7" x14ac:dyDescent="0.25">
      <c r="A1601" t="str">
        <f>'NumConsumers-1'!A1601</f>
        <v>URBAN</v>
      </c>
      <c r="B1601" t="str">
        <f>'NumConsumers-1'!B1601</f>
        <v>Q1</v>
      </c>
      <c r="C1601" t="str">
        <f>'NumConsumers-1'!C1601</f>
        <v>INDIA</v>
      </c>
      <c r="D1601" t="str">
        <f>'NumConsumers-1'!D1601</f>
        <v>ER</v>
      </c>
      <c r="E1601" t="str">
        <f>'NumConsumers-1'!E1601</f>
        <v>OD</v>
      </c>
      <c r="F1601">
        <f>'NumConsumers-1'!F1601</f>
        <v>2025</v>
      </c>
      <c r="G1601">
        <f>'NumConsumers-1'!G1601</f>
        <v>664675.85784689139</v>
      </c>
    </row>
    <row r="1602" spans="1:7" x14ac:dyDescent="0.25">
      <c r="A1602" t="str">
        <f>'NumConsumers-1'!A1602</f>
        <v>URBAN</v>
      </c>
      <c r="B1602" t="str">
        <f>'NumConsumers-1'!B1602</f>
        <v>Q1</v>
      </c>
      <c r="C1602" t="str">
        <f>'NumConsumers-1'!C1602</f>
        <v>INDIA</v>
      </c>
      <c r="D1602" t="str">
        <f>'NumConsumers-1'!D1602</f>
        <v>ER</v>
      </c>
      <c r="E1602" t="str">
        <f>'NumConsumers-1'!E1602</f>
        <v>OD</v>
      </c>
      <c r="F1602">
        <f>'NumConsumers-1'!F1602</f>
        <v>2026</v>
      </c>
      <c r="G1602">
        <f>'NumConsumers-1'!G1602</f>
        <v>692856.07981567597</v>
      </c>
    </row>
    <row r="1603" spans="1:7" x14ac:dyDescent="0.25">
      <c r="A1603" t="str">
        <f>'NumConsumers-1'!A1603</f>
        <v>URBAN</v>
      </c>
      <c r="B1603" t="str">
        <f>'NumConsumers-1'!B1603</f>
        <v>Q1</v>
      </c>
      <c r="C1603" t="str">
        <f>'NumConsumers-1'!C1603</f>
        <v>INDIA</v>
      </c>
      <c r="D1603" t="str">
        <f>'NumConsumers-1'!D1603</f>
        <v>ER</v>
      </c>
      <c r="E1603" t="str">
        <f>'NumConsumers-1'!E1603</f>
        <v>OD</v>
      </c>
      <c r="F1603">
        <f>'NumConsumers-1'!F1603</f>
        <v>2027</v>
      </c>
      <c r="G1603">
        <f>'NumConsumers-1'!G1603</f>
        <v>722230.27783575491</v>
      </c>
    </row>
    <row r="1604" spans="1:7" x14ac:dyDescent="0.25">
      <c r="A1604" t="str">
        <f>'NumConsumers-1'!A1604</f>
        <v>URBAN</v>
      </c>
      <c r="B1604" t="str">
        <f>'NumConsumers-1'!B1604</f>
        <v>Q1</v>
      </c>
      <c r="C1604" t="str">
        <f>'NumConsumers-1'!C1604</f>
        <v>INDIA</v>
      </c>
      <c r="D1604" t="str">
        <f>'NumConsumers-1'!D1604</f>
        <v>ER</v>
      </c>
      <c r="E1604" t="str">
        <f>'NumConsumers-1'!E1604</f>
        <v>OD</v>
      </c>
      <c r="F1604">
        <f>'NumConsumers-1'!F1604</f>
        <v>2028</v>
      </c>
      <c r="G1604">
        <f>'NumConsumers-1'!G1604</f>
        <v>752848.88815222261</v>
      </c>
    </row>
    <row r="1605" spans="1:7" x14ac:dyDescent="0.25">
      <c r="A1605" t="str">
        <f>'NumConsumers-1'!A1605</f>
        <v>URBAN</v>
      </c>
      <c r="B1605" t="str">
        <f>'NumConsumers-1'!B1605</f>
        <v>Q1</v>
      </c>
      <c r="C1605" t="str">
        <f>'NumConsumers-1'!C1605</f>
        <v>INDIA</v>
      </c>
      <c r="D1605" t="str">
        <f>'NumConsumers-1'!D1605</f>
        <v>ER</v>
      </c>
      <c r="E1605" t="str">
        <f>'NumConsumers-1'!E1605</f>
        <v>OD</v>
      </c>
      <c r="F1605">
        <f>'NumConsumers-1'!F1605</f>
        <v>2029</v>
      </c>
      <c r="G1605">
        <f>'NumConsumers-1'!G1605</f>
        <v>784764.74220251956</v>
      </c>
    </row>
    <row r="1606" spans="1:7" x14ac:dyDescent="0.25">
      <c r="A1606" t="str">
        <f>'NumConsumers-1'!A1606</f>
        <v>URBAN</v>
      </c>
      <c r="B1606" t="str">
        <f>'NumConsumers-1'!B1606</f>
        <v>Q1</v>
      </c>
      <c r="C1606" t="str">
        <f>'NumConsumers-1'!C1606</f>
        <v>INDIA</v>
      </c>
      <c r="D1606" t="str">
        <f>'NumConsumers-1'!D1606</f>
        <v>ER</v>
      </c>
      <c r="E1606" t="str">
        <f>'NumConsumers-1'!E1606</f>
        <v>OD</v>
      </c>
      <c r="F1606">
        <f>'NumConsumers-1'!F1606</f>
        <v>2030</v>
      </c>
      <c r="G1606">
        <f>'NumConsumers-1'!G1606</f>
        <v>818032.64131079381</v>
      </c>
    </row>
    <row r="1607" spans="1:7" x14ac:dyDescent="0.25">
      <c r="A1607" t="str">
        <f>'NumConsumers-1'!A1607</f>
        <v>URBAN</v>
      </c>
      <c r="B1607" t="str">
        <f>'NumConsumers-1'!B1607</f>
        <v>Q1</v>
      </c>
      <c r="C1607" t="str">
        <f>'NumConsumers-1'!C1607</f>
        <v>INDIA</v>
      </c>
      <c r="D1607" t="str">
        <f>'NumConsumers-1'!D1607</f>
        <v>ER</v>
      </c>
      <c r="E1607" t="str">
        <f>'NumConsumers-1'!E1607</f>
        <v>OD</v>
      </c>
      <c r="F1607">
        <f>'NumConsumers-1'!F1607</f>
        <v>2031</v>
      </c>
      <c r="G1607">
        <f>'NumConsumers-1'!G1607</f>
        <v>852709.81162059412</v>
      </c>
    </row>
    <row r="1608" spans="1:7" x14ac:dyDescent="0.25">
      <c r="A1608" t="str">
        <f>'NumConsumers-1'!A1608</f>
        <v>URBAN</v>
      </c>
      <c r="B1608" t="str">
        <f>'NumConsumers-1'!B1608</f>
        <v>Q2</v>
      </c>
      <c r="C1608" t="str">
        <f>'NumConsumers-1'!C1608</f>
        <v>INDIA</v>
      </c>
      <c r="D1608" t="str">
        <f>'NumConsumers-1'!D1608</f>
        <v>ER</v>
      </c>
      <c r="E1608" t="str">
        <f>'NumConsumers-1'!E1608</f>
        <v>OD</v>
      </c>
      <c r="F1608">
        <f>'NumConsumers-1'!F1608</f>
        <v>2021</v>
      </c>
      <c r="G1608">
        <f>'NumConsumers-1'!G1608</f>
        <v>562953.26308660873</v>
      </c>
    </row>
    <row r="1609" spans="1:7" x14ac:dyDescent="0.25">
      <c r="A1609" t="str">
        <f>'NumConsumers-1'!A1609</f>
        <v>URBAN</v>
      </c>
      <c r="B1609" t="str">
        <f>'NumConsumers-1'!B1609</f>
        <v>Q2</v>
      </c>
      <c r="C1609" t="str">
        <f>'NumConsumers-1'!C1609</f>
        <v>INDIA</v>
      </c>
      <c r="D1609" t="str">
        <f>'NumConsumers-1'!D1609</f>
        <v>ER</v>
      </c>
      <c r="E1609" t="str">
        <f>'NumConsumers-1'!E1609</f>
        <v>OD</v>
      </c>
      <c r="F1609">
        <f>'NumConsumers-1'!F1609</f>
        <v>2022</v>
      </c>
      <c r="G1609">
        <f>'NumConsumers-1'!G1609</f>
        <v>586823.46712277213</v>
      </c>
    </row>
    <row r="1610" spans="1:7" x14ac:dyDescent="0.25">
      <c r="A1610" t="str">
        <f>'NumConsumers-1'!A1610</f>
        <v>URBAN</v>
      </c>
      <c r="B1610" t="str">
        <f>'NumConsumers-1'!B1610</f>
        <v>Q2</v>
      </c>
      <c r="C1610" t="str">
        <f>'NumConsumers-1'!C1610</f>
        <v>INDIA</v>
      </c>
      <c r="D1610" t="str">
        <f>'NumConsumers-1'!D1610</f>
        <v>ER</v>
      </c>
      <c r="E1610" t="str">
        <f>'NumConsumers-1'!E1610</f>
        <v>OD</v>
      </c>
      <c r="F1610">
        <f>'NumConsumers-1'!F1610</f>
        <v>2023</v>
      </c>
      <c r="G1610">
        <f>'NumConsumers-1'!G1610</f>
        <v>611705.12606246013</v>
      </c>
    </row>
    <row r="1611" spans="1:7" x14ac:dyDescent="0.25">
      <c r="A1611" t="str">
        <f>'NumConsumers-1'!A1611</f>
        <v>URBAN</v>
      </c>
      <c r="B1611" t="str">
        <f>'NumConsumers-1'!B1611</f>
        <v>Q2</v>
      </c>
      <c r="C1611" t="str">
        <f>'NumConsumers-1'!C1611</f>
        <v>INDIA</v>
      </c>
      <c r="D1611" t="str">
        <f>'NumConsumers-1'!D1611</f>
        <v>ER</v>
      </c>
      <c r="E1611" t="str">
        <f>'NumConsumers-1'!E1611</f>
        <v>OD</v>
      </c>
      <c r="F1611">
        <f>'NumConsumers-1'!F1611</f>
        <v>2024</v>
      </c>
      <c r="G1611">
        <f>'NumConsumers-1'!G1611</f>
        <v>637641.05397118896</v>
      </c>
    </row>
    <row r="1612" spans="1:7" x14ac:dyDescent="0.25">
      <c r="A1612" t="str">
        <f>'NumConsumers-1'!A1612</f>
        <v>URBAN</v>
      </c>
      <c r="B1612" t="str">
        <f>'NumConsumers-1'!B1612</f>
        <v>Q2</v>
      </c>
      <c r="C1612" t="str">
        <f>'NumConsumers-1'!C1612</f>
        <v>INDIA</v>
      </c>
      <c r="D1612" t="str">
        <f>'NumConsumers-1'!D1612</f>
        <v>ER</v>
      </c>
      <c r="E1612" t="str">
        <f>'NumConsumers-1'!E1612</f>
        <v>OD</v>
      </c>
      <c r="F1612">
        <f>'NumConsumers-1'!F1612</f>
        <v>2025</v>
      </c>
      <c r="G1612">
        <f>'NumConsumers-1'!G1612</f>
        <v>664675.85784689139</v>
      </c>
    </row>
    <row r="1613" spans="1:7" x14ac:dyDescent="0.25">
      <c r="A1613" t="str">
        <f>'NumConsumers-1'!A1613</f>
        <v>URBAN</v>
      </c>
      <c r="B1613" t="str">
        <f>'NumConsumers-1'!B1613</f>
        <v>Q2</v>
      </c>
      <c r="C1613" t="str">
        <f>'NumConsumers-1'!C1613</f>
        <v>INDIA</v>
      </c>
      <c r="D1613" t="str">
        <f>'NumConsumers-1'!D1613</f>
        <v>ER</v>
      </c>
      <c r="E1613" t="str">
        <f>'NumConsumers-1'!E1613</f>
        <v>OD</v>
      </c>
      <c r="F1613">
        <f>'NumConsumers-1'!F1613</f>
        <v>2026</v>
      </c>
      <c r="G1613">
        <f>'NumConsumers-1'!G1613</f>
        <v>692856.07981567597</v>
      </c>
    </row>
    <row r="1614" spans="1:7" x14ac:dyDescent="0.25">
      <c r="A1614" t="str">
        <f>'NumConsumers-1'!A1614</f>
        <v>URBAN</v>
      </c>
      <c r="B1614" t="str">
        <f>'NumConsumers-1'!B1614</f>
        <v>Q2</v>
      </c>
      <c r="C1614" t="str">
        <f>'NumConsumers-1'!C1614</f>
        <v>INDIA</v>
      </c>
      <c r="D1614" t="str">
        <f>'NumConsumers-1'!D1614</f>
        <v>ER</v>
      </c>
      <c r="E1614" t="str">
        <f>'NumConsumers-1'!E1614</f>
        <v>OD</v>
      </c>
      <c r="F1614">
        <f>'NumConsumers-1'!F1614</f>
        <v>2027</v>
      </c>
      <c r="G1614">
        <f>'NumConsumers-1'!G1614</f>
        <v>722230.27783575491</v>
      </c>
    </row>
    <row r="1615" spans="1:7" x14ac:dyDescent="0.25">
      <c r="A1615" t="str">
        <f>'NumConsumers-1'!A1615</f>
        <v>URBAN</v>
      </c>
      <c r="B1615" t="str">
        <f>'NumConsumers-1'!B1615</f>
        <v>Q2</v>
      </c>
      <c r="C1615" t="str">
        <f>'NumConsumers-1'!C1615</f>
        <v>INDIA</v>
      </c>
      <c r="D1615" t="str">
        <f>'NumConsumers-1'!D1615</f>
        <v>ER</v>
      </c>
      <c r="E1615" t="str">
        <f>'NumConsumers-1'!E1615</f>
        <v>OD</v>
      </c>
      <c r="F1615">
        <f>'NumConsumers-1'!F1615</f>
        <v>2028</v>
      </c>
      <c r="G1615">
        <f>'NumConsumers-1'!G1615</f>
        <v>752848.88815222261</v>
      </c>
    </row>
    <row r="1616" spans="1:7" x14ac:dyDescent="0.25">
      <c r="A1616" t="str">
        <f>'NumConsumers-1'!A1616</f>
        <v>URBAN</v>
      </c>
      <c r="B1616" t="str">
        <f>'NumConsumers-1'!B1616</f>
        <v>Q2</v>
      </c>
      <c r="C1616" t="str">
        <f>'NumConsumers-1'!C1616</f>
        <v>INDIA</v>
      </c>
      <c r="D1616" t="str">
        <f>'NumConsumers-1'!D1616</f>
        <v>ER</v>
      </c>
      <c r="E1616" t="str">
        <f>'NumConsumers-1'!E1616</f>
        <v>OD</v>
      </c>
      <c r="F1616">
        <f>'NumConsumers-1'!F1616</f>
        <v>2029</v>
      </c>
      <c r="G1616">
        <f>'NumConsumers-1'!G1616</f>
        <v>784764.74220251956</v>
      </c>
    </row>
    <row r="1617" spans="1:7" x14ac:dyDescent="0.25">
      <c r="A1617" t="str">
        <f>'NumConsumers-1'!A1617</f>
        <v>URBAN</v>
      </c>
      <c r="B1617" t="str">
        <f>'NumConsumers-1'!B1617</f>
        <v>Q2</v>
      </c>
      <c r="C1617" t="str">
        <f>'NumConsumers-1'!C1617</f>
        <v>INDIA</v>
      </c>
      <c r="D1617" t="str">
        <f>'NumConsumers-1'!D1617</f>
        <v>ER</v>
      </c>
      <c r="E1617" t="str">
        <f>'NumConsumers-1'!E1617</f>
        <v>OD</v>
      </c>
      <c r="F1617">
        <f>'NumConsumers-1'!F1617</f>
        <v>2030</v>
      </c>
      <c r="G1617">
        <f>'NumConsumers-1'!G1617</f>
        <v>818032.64131079381</v>
      </c>
    </row>
    <row r="1618" spans="1:7" x14ac:dyDescent="0.25">
      <c r="A1618" t="str">
        <f>'NumConsumers-1'!A1618</f>
        <v>URBAN</v>
      </c>
      <c r="B1618" t="str">
        <f>'NumConsumers-1'!B1618</f>
        <v>Q2</v>
      </c>
      <c r="C1618" t="str">
        <f>'NumConsumers-1'!C1618</f>
        <v>INDIA</v>
      </c>
      <c r="D1618" t="str">
        <f>'NumConsumers-1'!D1618</f>
        <v>ER</v>
      </c>
      <c r="E1618" t="str">
        <f>'NumConsumers-1'!E1618</f>
        <v>OD</v>
      </c>
      <c r="F1618">
        <f>'NumConsumers-1'!F1618</f>
        <v>2031</v>
      </c>
      <c r="G1618">
        <f>'NumConsumers-1'!G1618</f>
        <v>852709.81162059412</v>
      </c>
    </row>
    <row r="1619" spans="1:7" x14ac:dyDescent="0.25">
      <c r="A1619" t="str">
        <f>'NumConsumers-1'!A1619</f>
        <v>URBAN</v>
      </c>
      <c r="B1619" t="str">
        <f>'NumConsumers-1'!B1619</f>
        <v>Q3</v>
      </c>
      <c r="C1619" t="str">
        <f>'NumConsumers-1'!C1619</f>
        <v>INDIA</v>
      </c>
      <c r="D1619" t="str">
        <f>'NumConsumers-1'!D1619</f>
        <v>ER</v>
      </c>
      <c r="E1619" t="str">
        <f>'NumConsumers-1'!E1619</f>
        <v>OD</v>
      </c>
      <c r="F1619">
        <f>'NumConsumers-1'!F1619</f>
        <v>2021</v>
      </c>
      <c r="G1619">
        <f>'NumConsumers-1'!G1619</f>
        <v>562953.26308660873</v>
      </c>
    </row>
    <row r="1620" spans="1:7" x14ac:dyDescent="0.25">
      <c r="A1620" t="str">
        <f>'NumConsumers-1'!A1620</f>
        <v>URBAN</v>
      </c>
      <c r="B1620" t="str">
        <f>'NumConsumers-1'!B1620</f>
        <v>Q3</v>
      </c>
      <c r="C1620" t="str">
        <f>'NumConsumers-1'!C1620</f>
        <v>INDIA</v>
      </c>
      <c r="D1620" t="str">
        <f>'NumConsumers-1'!D1620</f>
        <v>ER</v>
      </c>
      <c r="E1620" t="str">
        <f>'NumConsumers-1'!E1620</f>
        <v>OD</v>
      </c>
      <c r="F1620">
        <f>'NumConsumers-1'!F1620</f>
        <v>2022</v>
      </c>
      <c r="G1620">
        <f>'NumConsumers-1'!G1620</f>
        <v>586823.46712277213</v>
      </c>
    </row>
    <row r="1621" spans="1:7" x14ac:dyDescent="0.25">
      <c r="A1621" t="str">
        <f>'NumConsumers-1'!A1621</f>
        <v>URBAN</v>
      </c>
      <c r="B1621" t="str">
        <f>'NumConsumers-1'!B1621</f>
        <v>Q3</v>
      </c>
      <c r="C1621" t="str">
        <f>'NumConsumers-1'!C1621</f>
        <v>INDIA</v>
      </c>
      <c r="D1621" t="str">
        <f>'NumConsumers-1'!D1621</f>
        <v>ER</v>
      </c>
      <c r="E1621" t="str">
        <f>'NumConsumers-1'!E1621</f>
        <v>OD</v>
      </c>
      <c r="F1621">
        <f>'NumConsumers-1'!F1621</f>
        <v>2023</v>
      </c>
      <c r="G1621">
        <f>'NumConsumers-1'!G1621</f>
        <v>611705.12606246013</v>
      </c>
    </row>
    <row r="1622" spans="1:7" x14ac:dyDescent="0.25">
      <c r="A1622" t="str">
        <f>'NumConsumers-1'!A1622</f>
        <v>URBAN</v>
      </c>
      <c r="B1622" t="str">
        <f>'NumConsumers-1'!B1622</f>
        <v>Q3</v>
      </c>
      <c r="C1622" t="str">
        <f>'NumConsumers-1'!C1622</f>
        <v>INDIA</v>
      </c>
      <c r="D1622" t="str">
        <f>'NumConsumers-1'!D1622</f>
        <v>ER</v>
      </c>
      <c r="E1622" t="str">
        <f>'NumConsumers-1'!E1622</f>
        <v>OD</v>
      </c>
      <c r="F1622">
        <f>'NumConsumers-1'!F1622</f>
        <v>2024</v>
      </c>
      <c r="G1622">
        <f>'NumConsumers-1'!G1622</f>
        <v>637641.05397118896</v>
      </c>
    </row>
    <row r="1623" spans="1:7" x14ac:dyDescent="0.25">
      <c r="A1623" t="str">
        <f>'NumConsumers-1'!A1623</f>
        <v>URBAN</v>
      </c>
      <c r="B1623" t="str">
        <f>'NumConsumers-1'!B1623</f>
        <v>Q3</v>
      </c>
      <c r="C1623" t="str">
        <f>'NumConsumers-1'!C1623</f>
        <v>INDIA</v>
      </c>
      <c r="D1623" t="str">
        <f>'NumConsumers-1'!D1623</f>
        <v>ER</v>
      </c>
      <c r="E1623" t="str">
        <f>'NumConsumers-1'!E1623</f>
        <v>OD</v>
      </c>
      <c r="F1623">
        <f>'NumConsumers-1'!F1623</f>
        <v>2025</v>
      </c>
      <c r="G1623">
        <f>'NumConsumers-1'!G1623</f>
        <v>664675.85784689139</v>
      </c>
    </row>
    <row r="1624" spans="1:7" x14ac:dyDescent="0.25">
      <c r="A1624" t="str">
        <f>'NumConsumers-1'!A1624</f>
        <v>URBAN</v>
      </c>
      <c r="B1624" t="str">
        <f>'NumConsumers-1'!B1624</f>
        <v>Q3</v>
      </c>
      <c r="C1624" t="str">
        <f>'NumConsumers-1'!C1624</f>
        <v>INDIA</v>
      </c>
      <c r="D1624" t="str">
        <f>'NumConsumers-1'!D1624</f>
        <v>ER</v>
      </c>
      <c r="E1624" t="str">
        <f>'NumConsumers-1'!E1624</f>
        <v>OD</v>
      </c>
      <c r="F1624">
        <f>'NumConsumers-1'!F1624</f>
        <v>2026</v>
      </c>
      <c r="G1624">
        <f>'NumConsumers-1'!G1624</f>
        <v>692856.07981567597</v>
      </c>
    </row>
    <row r="1625" spans="1:7" x14ac:dyDescent="0.25">
      <c r="A1625" t="str">
        <f>'NumConsumers-1'!A1625</f>
        <v>URBAN</v>
      </c>
      <c r="B1625" t="str">
        <f>'NumConsumers-1'!B1625</f>
        <v>Q3</v>
      </c>
      <c r="C1625" t="str">
        <f>'NumConsumers-1'!C1625</f>
        <v>INDIA</v>
      </c>
      <c r="D1625" t="str">
        <f>'NumConsumers-1'!D1625</f>
        <v>ER</v>
      </c>
      <c r="E1625" t="str">
        <f>'NumConsumers-1'!E1625</f>
        <v>OD</v>
      </c>
      <c r="F1625">
        <f>'NumConsumers-1'!F1625</f>
        <v>2027</v>
      </c>
      <c r="G1625">
        <f>'NumConsumers-1'!G1625</f>
        <v>722230.27783575491</v>
      </c>
    </row>
    <row r="1626" spans="1:7" x14ac:dyDescent="0.25">
      <c r="A1626" t="str">
        <f>'NumConsumers-1'!A1626</f>
        <v>URBAN</v>
      </c>
      <c r="B1626" t="str">
        <f>'NumConsumers-1'!B1626</f>
        <v>Q3</v>
      </c>
      <c r="C1626" t="str">
        <f>'NumConsumers-1'!C1626</f>
        <v>INDIA</v>
      </c>
      <c r="D1626" t="str">
        <f>'NumConsumers-1'!D1626</f>
        <v>ER</v>
      </c>
      <c r="E1626" t="str">
        <f>'NumConsumers-1'!E1626</f>
        <v>OD</v>
      </c>
      <c r="F1626">
        <f>'NumConsumers-1'!F1626</f>
        <v>2028</v>
      </c>
      <c r="G1626">
        <f>'NumConsumers-1'!G1626</f>
        <v>752848.88815222261</v>
      </c>
    </row>
    <row r="1627" spans="1:7" x14ac:dyDescent="0.25">
      <c r="A1627" t="str">
        <f>'NumConsumers-1'!A1627</f>
        <v>URBAN</v>
      </c>
      <c r="B1627" t="str">
        <f>'NumConsumers-1'!B1627</f>
        <v>Q3</v>
      </c>
      <c r="C1627" t="str">
        <f>'NumConsumers-1'!C1627</f>
        <v>INDIA</v>
      </c>
      <c r="D1627" t="str">
        <f>'NumConsumers-1'!D1627</f>
        <v>ER</v>
      </c>
      <c r="E1627" t="str">
        <f>'NumConsumers-1'!E1627</f>
        <v>OD</v>
      </c>
      <c r="F1627">
        <f>'NumConsumers-1'!F1627</f>
        <v>2029</v>
      </c>
      <c r="G1627">
        <f>'NumConsumers-1'!G1627</f>
        <v>784764.74220251956</v>
      </c>
    </row>
    <row r="1628" spans="1:7" x14ac:dyDescent="0.25">
      <c r="A1628" t="str">
        <f>'NumConsumers-1'!A1628</f>
        <v>URBAN</v>
      </c>
      <c r="B1628" t="str">
        <f>'NumConsumers-1'!B1628</f>
        <v>Q3</v>
      </c>
      <c r="C1628" t="str">
        <f>'NumConsumers-1'!C1628</f>
        <v>INDIA</v>
      </c>
      <c r="D1628" t="str">
        <f>'NumConsumers-1'!D1628</f>
        <v>ER</v>
      </c>
      <c r="E1628" t="str">
        <f>'NumConsumers-1'!E1628</f>
        <v>OD</v>
      </c>
      <c r="F1628">
        <f>'NumConsumers-1'!F1628</f>
        <v>2030</v>
      </c>
      <c r="G1628">
        <f>'NumConsumers-1'!G1628</f>
        <v>818032.64131079381</v>
      </c>
    </row>
    <row r="1629" spans="1:7" x14ac:dyDescent="0.25">
      <c r="A1629" t="str">
        <f>'NumConsumers-1'!A1629</f>
        <v>URBAN</v>
      </c>
      <c r="B1629" t="str">
        <f>'NumConsumers-1'!B1629</f>
        <v>Q3</v>
      </c>
      <c r="C1629" t="str">
        <f>'NumConsumers-1'!C1629</f>
        <v>INDIA</v>
      </c>
      <c r="D1629" t="str">
        <f>'NumConsumers-1'!D1629</f>
        <v>ER</v>
      </c>
      <c r="E1629" t="str">
        <f>'NumConsumers-1'!E1629</f>
        <v>OD</v>
      </c>
      <c r="F1629">
        <f>'NumConsumers-1'!F1629</f>
        <v>2031</v>
      </c>
      <c r="G1629">
        <f>'NumConsumers-1'!G1629</f>
        <v>852709.81162059412</v>
      </c>
    </row>
    <row r="1630" spans="1:7" x14ac:dyDescent="0.25">
      <c r="A1630" t="str">
        <f>'NumConsumers-1'!A1630</f>
        <v>URBAN</v>
      </c>
      <c r="B1630" t="str">
        <f>'NumConsumers-1'!B1630</f>
        <v>Q4</v>
      </c>
      <c r="C1630" t="str">
        <f>'NumConsumers-1'!C1630</f>
        <v>INDIA</v>
      </c>
      <c r="D1630" t="str">
        <f>'NumConsumers-1'!D1630</f>
        <v>ER</v>
      </c>
      <c r="E1630" t="str">
        <f>'NumConsumers-1'!E1630</f>
        <v>OD</v>
      </c>
      <c r="F1630">
        <f>'NumConsumers-1'!F1630</f>
        <v>2021</v>
      </c>
      <c r="G1630">
        <f>'NumConsumers-1'!G1630</f>
        <v>562953.26308660873</v>
      </c>
    </row>
    <row r="1631" spans="1:7" x14ac:dyDescent="0.25">
      <c r="A1631" t="str">
        <f>'NumConsumers-1'!A1631</f>
        <v>URBAN</v>
      </c>
      <c r="B1631" t="str">
        <f>'NumConsumers-1'!B1631</f>
        <v>Q4</v>
      </c>
      <c r="C1631" t="str">
        <f>'NumConsumers-1'!C1631</f>
        <v>INDIA</v>
      </c>
      <c r="D1631" t="str">
        <f>'NumConsumers-1'!D1631</f>
        <v>ER</v>
      </c>
      <c r="E1631" t="str">
        <f>'NumConsumers-1'!E1631</f>
        <v>OD</v>
      </c>
      <c r="F1631">
        <f>'NumConsumers-1'!F1631</f>
        <v>2022</v>
      </c>
      <c r="G1631">
        <f>'NumConsumers-1'!G1631</f>
        <v>586823.46712277213</v>
      </c>
    </row>
    <row r="1632" spans="1:7" x14ac:dyDescent="0.25">
      <c r="A1632" t="str">
        <f>'NumConsumers-1'!A1632</f>
        <v>URBAN</v>
      </c>
      <c r="B1632" t="str">
        <f>'NumConsumers-1'!B1632</f>
        <v>Q4</v>
      </c>
      <c r="C1632" t="str">
        <f>'NumConsumers-1'!C1632</f>
        <v>INDIA</v>
      </c>
      <c r="D1632" t="str">
        <f>'NumConsumers-1'!D1632</f>
        <v>ER</v>
      </c>
      <c r="E1632" t="str">
        <f>'NumConsumers-1'!E1632</f>
        <v>OD</v>
      </c>
      <c r="F1632">
        <f>'NumConsumers-1'!F1632</f>
        <v>2023</v>
      </c>
      <c r="G1632">
        <f>'NumConsumers-1'!G1632</f>
        <v>611705.12606246013</v>
      </c>
    </row>
    <row r="1633" spans="1:7" x14ac:dyDescent="0.25">
      <c r="A1633" t="str">
        <f>'NumConsumers-1'!A1633</f>
        <v>URBAN</v>
      </c>
      <c r="B1633" t="str">
        <f>'NumConsumers-1'!B1633</f>
        <v>Q4</v>
      </c>
      <c r="C1633" t="str">
        <f>'NumConsumers-1'!C1633</f>
        <v>INDIA</v>
      </c>
      <c r="D1633" t="str">
        <f>'NumConsumers-1'!D1633</f>
        <v>ER</v>
      </c>
      <c r="E1633" t="str">
        <f>'NumConsumers-1'!E1633</f>
        <v>OD</v>
      </c>
      <c r="F1633">
        <f>'NumConsumers-1'!F1633</f>
        <v>2024</v>
      </c>
      <c r="G1633">
        <f>'NumConsumers-1'!G1633</f>
        <v>637641.05397118896</v>
      </c>
    </row>
    <row r="1634" spans="1:7" x14ac:dyDescent="0.25">
      <c r="A1634" t="str">
        <f>'NumConsumers-1'!A1634</f>
        <v>URBAN</v>
      </c>
      <c r="B1634" t="str">
        <f>'NumConsumers-1'!B1634</f>
        <v>Q4</v>
      </c>
      <c r="C1634" t="str">
        <f>'NumConsumers-1'!C1634</f>
        <v>INDIA</v>
      </c>
      <c r="D1634" t="str">
        <f>'NumConsumers-1'!D1634</f>
        <v>ER</v>
      </c>
      <c r="E1634" t="str">
        <f>'NumConsumers-1'!E1634</f>
        <v>OD</v>
      </c>
      <c r="F1634">
        <f>'NumConsumers-1'!F1634</f>
        <v>2025</v>
      </c>
      <c r="G1634">
        <f>'NumConsumers-1'!G1634</f>
        <v>664675.85784689139</v>
      </c>
    </row>
    <row r="1635" spans="1:7" x14ac:dyDescent="0.25">
      <c r="A1635" t="str">
        <f>'NumConsumers-1'!A1635</f>
        <v>URBAN</v>
      </c>
      <c r="B1635" t="str">
        <f>'NumConsumers-1'!B1635</f>
        <v>Q4</v>
      </c>
      <c r="C1635" t="str">
        <f>'NumConsumers-1'!C1635</f>
        <v>INDIA</v>
      </c>
      <c r="D1635" t="str">
        <f>'NumConsumers-1'!D1635</f>
        <v>ER</v>
      </c>
      <c r="E1635" t="str">
        <f>'NumConsumers-1'!E1635</f>
        <v>OD</v>
      </c>
      <c r="F1635">
        <f>'NumConsumers-1'!F1635</f>
        <v>2026</v>
      </c>
      <c r="G1635">
        <f>'NumConsumers-1'!G1635</f>
        <v>692856.07981567597</v>
      </c>
    </row>
    <row r="1636" spans="1:7" x14ac:dyDescent="0.25">
      <c r="A1636" t="str">
        <f>'NumConsumers-1'!A1636</f>
        <v>URBAN</v>
      </c>
      <c r="B1636" t="str">
        <f>'NumConsumers-1'!B1636</f>
        <v>Q4</v>
      </c>
      <c r="C1636" t="str">
        <f>'NumConsumers-1'!C1636</f>
        <v>INDIA</v>
      </c>
      <c r="D1636" t="str">
        <f>'NumConsumers-1'!D1636</f>
        <v>ER</v>
      </c>
      <c r="E1636" t="str">
        <f>'NumConsumers-1'!E1636</f>
        <v>OD</v>
      </c>
      <c r="F1636">
        <f>'NumConsumers-1'!F1636</f>
        <v>2027</v>
      </c>
      <c r="G1636">
        <f>'NumConsumers-1'!G1636</f>
        <v>722230.27783575491</v>
      </c>
    </row>
    <row r="1637" spans="1:7" x14ac:dyDescent="0.25">
      <c r="A1637" t="str">
        <f>'NumConsumers-1'!A1637</f>
        <v>URBAN</v>
      </c>
      <c r="B1637" t="str">
        <f>'NumConsumers-1'!B1637</f>
        <v>Q4</v>
      </c>
      <c r="C1637" t="str">
        <f>'NumConsumers-1'!C1637</f>
        <v>INDIA</v>
      </c>
      <c r="D1637" t="str">
        <f>'NumConsumers-1'!D1637</f>
        <v>ER</v>
      </c>
      <c r="E1637" t="str">
        <f>'NumConsumers-1'!E1637</f>
        <v>OD</v>
      </c>
      <c r="F1637">
        <f>'NumConsumers-1'!F1637</f>
        <v>2028</v>
      </c>
      <c r="G1637">
        <f>'NumConsumers-1'!G1637</f>
        <v>752848.88815222261</v>
      </c>
    </row>
    <row r="1638" spans="1:7" x14ac:dyDescent="0.25">
      <c r="A1638" t="str">
        <f>'NumConsumers-1'!A1638</f>
        <v>URBAN</v>
      </c>
      <c r="B1638" t="str">
        <f>'NumConsumers-1'!B1638</f>
        <v>Q4</v>
      </c>
      <c r="C1638" t="str">
        <f>'NumConsumers-1'!C1638</f>
        <v>INDIA</v>
      </c>
      <c r="D1638" t="str">
        <f>'NumConsumers-1'!D1638</f>
        <v>ER</v>
      </c>
      <c r="E1638" t="str">
        <f>'NumConsumers-1'!E1638</f>
        <v>OD</v>
      </c>
      <c r="F1638">
        <f>'NumConsumers-1'!F1638</f>
        <v>2029</v>
      </c>
      <c r="G1638">
        <f>'NumConsumers-1'!G1638</f>
        <v>784764.74220251956</v>
      </c>
    </row>
    <row r="1639" spans="1:7" x14ac:dyDescent="0.25">
      <c r="A1639" t="str">
        <f>'NumConsumers-1'!A1639</f>
        <v>URBAN</v>
      </c>
      <c r="B1639" t="str">
        <f>'NumConsumers-1'!B1639</f>
        <v>Q4</v>
      </c>
      <c r="C1639" t="str">
        <f>'NumConsumers-1'!C1639</f>
        <v>INDIA</v>
      </c>
      <c r="D1639" t="str">
        <f>'NumConsumers-1'!D1639</f>
        <v>ER</v>
      </c>
      <c r="E1639" t="str">
        <f>'NumConsumers-1'!E1639</f>
        <v>OD</v>
      </c>
      <c r="F1639">
        <f>'NumConsumers-1'!F1639</f>
        <v>2030</v>
      </c>
      <c r="G1639">
        <f>'NumConsumers-1'!G1639</f>
        <v>818032.64131079381</v>
      </c>
    </row>
    <row r="1640" spans="1:7" x14ac:dyDescent="0.25">
      <c r="A1640" t="str">
        <f>'NumConsumers-1'!A1640</f>
        <v>URBAN</v>
      </c>
      <c r="B1640" t="str">
        <f>'NumConsumers-1'!B1640</f>
        <v>Q4</v>
      </c>
      <c r="C1640" t="str">
        <f>'NumConsumers-1'!C1640</f>
        <v>INDIA</v>
      </c>
      <c r="D1640" t="str">
        <f>'NumConsumers-1'!D1640</f>
        <v>ER</v>
      </c>
      <c r="E1640" t="str">
        <f>'NumConsumers-1'!E1640</f>
        <v>OD</v>
      </c>
      <c r="F1640">
        <f>'NumConsumers-1'!F1640</f>
        <v>2031</v>
      </c>
      <c r="G1640">
        <f>'NumConsumers-1'!G1640</f>
        <v>852709.81162059412</v>
      </c>
    </row>
    <row r="1641" spans="1:7" x14ac:dyDescent="0.25">
      <c r="A1641" t="str">
        <f>'NumConsumers-1'!A1641</f>
        <v>URBAN</v>
      </c>
      <c r="B1641" t="str">
        <f>'NumConsumers-1'!B1641</f>
        <v>Q5</v>
      </c>
      <c r="C1641" t="str">
        <f>'NumConsumers-1'!C1641</f>
        <v>INDIA</v>
      </c>
      <c r="D1641" t="str">
        <f>'NumConsumers-1'!D1641</f>
        <v>ER</v>
      </c>
      <c r="E1641" t="str">
        <f>'NumConsumers-1'!E1641</f>
        <v>OD</v>
      </c>
      <c r="F1641">
        <f>'NumConsumers-1'!F1641</f>
        <v>2021</v>
      </c>
      <c r="G1641">
        <f>'NumConsumers-1'!G1641</f>
        <v>562953.26308660873</v>
      </c>
    </row>
    <row r="1642" spans="1:7" x14ac:dyDescent="0.25">
      <c r="A1642" t="str">
        <f>'NumConsumers-1'!A1642</f>
        <v>URBAN</v>
      </c>
      <c r="B1642" t="str">
        <f>'NumConsumers-1'!B1642</f>
        <v>Q5</v>
      </c>
      <c r="C1642" t="str">
        <f>'NumConsumers-1'!C1642</f>
        <v>INDIA</v>
      </c>
      <c r="D1642" t="str">
        <f>'NumConsumers-1'!D1642</f>
        <v>ER</v>
      </c>
      <c r="E1642" t="str">
        <f>'NumConsumers-1'!E1642</f>
        <v>OD</v>
      </c>
      <c r="F1642">
        <f>'NumConsumers-1'!F1642</f>
        <v>2022</v>
      </c>
      <c r="G1642">
        <f>'NumConsumers-1'!G1642</f>
        <v>586823.46712277213</v>
      </c>
    </row>
    <row r="1643" spans="1:7" x14ac:dyDescent="0.25">
      <c r="A1643" t="str">
        <f>'NumConsumers-1'!A1643</f>
        <v>URBAN</v>
      </c>
      <c r="B1643" t="str">
        <f>'NumConsumers-1'!B1643</f>
        <v>Q5</v>
      </c>
      <c r="C1643" t="str">
        <f>'NumConsumers-1'!C1643</f>
        <v>INDIA</v>
      </c>
      <c r="D1643" t="str">
        <f>'NumConsumers-1'!D1643</f>
        <v>ER</v>
      </c>
      <c r="E1643" t="str">
        <f>'NumConsumers-1'!E1643</f>
        <v>OD</v>
      </c>
      <c r="F1643">
        <f>'NumConsumers-1'!F1643</f>
        <v>2023</v>
      </c>
      <c r="G1643">
        <f>'NumConsumers-1'!G1643</f>
        <v>611705.12606246013</v>
      </c>
    </row>
    <row r="1644" spans="1:7" x14ac:dyDescent="0.25">
      <c r="A1644" t="str">
        <f>'NumConsumers-1'!A1644</f>
        <v>URBAN</v>
      </c>
      <c r="B1644" t="str">
        <f>'NumConsumers-1'!B1644</f>
        <v>Q5</v>
      </c>
      <c r="C1644" t="str">
        <f>'NumConsumers-1'!C1644</f>
        <v>INDIA</v>
      </c>
      <c r="D1644" t="str">
        <f>'NumConsumers-1'!D1644</f>
        <v>ER</v>
      </c>
      <c r="E1644" t="str">
        <f>'NumConsumers-1'!E1644</f>
        <v>OD</v>
      </c>
      <c r="F1644">
        <f>'NumConsumers-1'!F1644</f>
        <v>2024</v>
      </c>
      <c r="G1644">
        <f>'NumConsumers-1'!G1644</f>
        <v>637641.05397118896</v>
      </c>
    </row>
    <row r="1645" spans="1:7" x14ac:dyDescent="0.25">
      <c r="A1645" t="str">
        <f>'NumConsumers-1'!A1645</f>
        <v>URBAN</v>
      </c>
      <c r="B1645" t="str">
        <f>'NumConsumers-1'!B1645</f>
        <v>Q5</v>
      </c>
      <c r="C1645" t="str">
        <f>'NumConsumers-1'!C1645</f>
        <v>INDIA</v>
      </c>
      <c r="D1645" t="str">
        <f>'NumConsumers-1'!D1645</f>
        <v>ER</v>
      </c>
      <c r="E1645" t="str">
        <f>'NumConsumers-1'!E1645</f>
        <v>OD</v>
      </c>
      <c r="F1645">
        <f>'NumConsumers-1'!F1645</f>
        <v>2025</v>
      </c>
      <c r="G1645">
        <f>'NumConsumers-1'!G1645</f>
        <v>664675.85784689139</v>
      </c>
    </row>
    <row r="1646" spans="1:7" x14ac:dyDescent="0.25">
      <c r="A1646" t="str">
        <f>'NumConsumers-1'!A1646</f>
        <v>URBAN</v>
      </c>
      <c r="B1646" t="str">
        <f>'NumConsumers-1'!B1646</f>
        <v>Q5</v>
      </c>
      <c r="C1646" t="str">
        <f>'NumConsumers-1'!C1646</f>
        <v>INDIA</v>
      </c>
      <c r="D1646" t="str">
        <f>'NumConsumers-1'!D1646</f>
        <v>ER</v>
      </c>
      <c r="E1646" t="str">
        <f>'NumConsumers-1'!E1646</f>
        <v>OD</v>
      </c>
      <c r="F1646">
        <f>'NumConsumers-1'!F1646</f>
        <v>2026</v>
      </c>
      <c r="G1646">
        <f>'NumConsumers-1'!G1646</f>
        <v>692856.07981567597</v>
      </c>
    </row>
    <row r="1647" spans="1:7" x14ac:dyDescent="0.25">
      <c r="A1647" t="str">
        <f>'NumConsumers-1'!A1647</f>
        <v>URBAN</v>
      </c>
      <c r="B1647" t="str">
        <f>'NumConsumers-1'!B1647</f>
        <v>Q5</v>
      </c>
      <c r="C1647" t="str">
        <f>'NumConsumers-1'!C1647</f>
        <v>INDIA</v>
      </c>
      <c r="D1647" t="str">
        <f>'NumConsumers-1'!D1647</f>
        <v>ER</v>
      </c>
      <c r="E1647" t="str">
        <f>'NumConsumers-1'!E1647</f>
        <v>OD</v>
      </c>
      <c r="F1647">
        <f>'NumConsumers-1'!F1647</f>
        <v>2027</v>
      </c>
      <c r="G1647">
        <f>'NumConsumers-1'!G1647</f>
        <v>722230.27783575491</v>
      </c>
    </row>
    <row r="1648" spans="1:7" x14ac:dyDescent="0.25">
      <c r="A1648" t="str">
        <f>'NumConsumers-1'!A1648</f>
        <v>URBAN</v>
      </c>
      <c r="B1648" t="str">
        <f>'NumConsumers-1'!B1648</f>
        <v>Q5</v>
      </c>
      <c r="C1648" t="str">
        <f>'NumConsumers-1'!C1648</f>
        <v>INDIA</v>
      </c>
      <c r="D1648" t="str">
        <f>'NumConsumers-1'!D1648</f>
        <v>ER</v>
      </c>
      <c r="E1648" t="str">
        <f>'NumConsumers-1'!E1648</f>
        <v>OD</v>
      </c>
      <c r="F1648">
        <f>'NumConsumers-1'!F1648</f>
        <v>2028</v>
      </c>
      <c r="G1648">
        <f>'NumConsumers-1'!G1648</f>
        <v>752848.88815222261</v>
      </c>
    </row>
    <row r="1649" spans="1:7" x14ac:dyDescent="0.25">
      <c r="A1649" t="str">
        <f>'NumConsumers-1'!A1649</f>
        <v>URBAN</v>
      </c>
      <c r="B1649" t="str">
        <f>'NumConsumers-1'!B1649</f>
        <v>Q5</v>
      </c>
      <c r="C1649" t="str">
        <f>'NumConsumers-1'!C1649</f>
        <v>INDIA</v>
      </c>
      <c r="D1649" t="str">
        <f>'NumConsumers-1'!D1649</f>
        <v>ER</v>
      </c>
      <c r="E1649" t="str">
        <f>'NumConsumers-1'!E1649</f>
        <v>OD</v>
      </c>
      <c r="F1649">
        <f>'NumConsumers-1'!F1649</f>
        <v>2029</v>
      </c>
      <c r="G1649">
        <f>'NumConsumers-1'!G1649</f>
        <v>784764.74220251956</v>
      </c>
    </row>
    <row r="1650" spans="1:7" x14ac:dyDescent="0.25">
      <c r="A1650" t="str">
        <f>'NumConsumers-1'!A1650</f>
        <v>URBAN</v>
      </c>
      <c r="B1650" t="str">
        <f>'NumConsumers-1'!B1650</f>
        <v>Q5</v>
      </c>
      <c r="C1650" t="str">
        <f>'NumConsumers-1'!C1650</f>
        <v>INDIA</v>
      </c>
      <c r="D1650" t="str">
        <f>'NumConsumers-1'!D1650</f>
        <v>ER</v>
      </c>
      <c r="E1650" t="str">
        <f>'NumConsumers-1'!E1650</f>
        <v>OD</v>
      </c>
      <c r="F1650">
        <f>'NumConsumers-1'!F1650</f>
        <v>2030</v>
      </c>
      <c r="G1650">
        <f>'NumConsumers-1'!G1650</f>
        <v>818032.64131079381</v>
      </c>
    </row>
    <row r="1651" spans="1:7" x14ac:dyDescent="0.25">
      <c r="A1651" t="str">
        <f>'NumConsumers-1'!A1651</f>
        <v>URBAN</v>
      </c>
      <c r="B1651" t="str">
        <f>'NumConsumers-1'!B1651</f>
        <v>Q5</v>
      </c>
      <c r="C1651" t="str">
        <f>'NumConsumers-1'!C1651</f>
        <v>INDIA</v>
      </c>
      <c r="D1651" t="str">
        <f>'NumConsumers-1'!D1651</f>
        <v>ER</v>
      </c>
      <c r="E1651" t="str">
        <f>'NumConsumers-1'!E1651</f>
        <v>OD</v>
      </c>
      <c r="F1651">
        <f>'NumConsumers-1'!F1651</f>
        <v>2031</v>
      </c>
      <c r="G1651">
        <f>'NumConsumers-1'!G1651</f>
        <v>852709.81162059412</v>
      </c>
    </row>
    <row r="1652" spans="1:7" x14ac:dyDescent="0.25">
      <c r="A1652" t="str">
        <f>'NumConsumers-1'!A1652</f>
        <v>RURAL</v>
      </c>
      <c r="B1652" t="str">
        <f>'NumConsumers-1'!B1652</f>
        <v>Q1</v>
      </c>
      <c r="C1652" t="str">
        <f>'NumConsumers-1'!C1652</f>
        <v>INDIA</v>
      </c>
      <c r="D1652" t="str">
        <f>'NumConsumers-1'!D1652</f>
        <v>WR</v>
      </c>
      <c r="E1652" t="str">
        <f>'NumConsumers-1'!E1652</f>
        <v>CG</v>
      </c>
      <c r="F1652">
        <f>'NumConsumers-1'!F1652</f>
        <v>2021</v>
      </c>
      <c r="G1652">
        <f>'NumConsumers-1'!G1652</f>
        <v>938151.21964403964</v>
      </c>
    </row>
    <row r="1653" spans="1:7" x14ac:dyDescent="0.25">
      <c r="A1653" t="str">
        <f>'NumConsumers-1'!A1653</f>
        <v>RURAL</v>
      </c>
      <c r="B1653" t="str">
        <f>'NumConsumers-1'!B1653</f>
        <v>Q1</v>
      </c>
      <c r="C1653" t="str">
        <f>'NumConsumers-1'!C1653</f>
        <v>INDIA</v>
      </c>
      <c r="D1653" t="str">
        <f>'NumConsumers-1'!D1653</f>
        <v>WR</v>
      </c>
      <c r="E1653" t="str">
        <f>'NumConsumers-1'!E1653</f>
        <v>CG</v>
      </c>
      <c r="F1653">
        <f>'NumConsumers-1'!F1653</f>
        <v>2022</v>
      </c>
      <c r="G1653">
        <f>'NumConsumers-1'!G1653</f>
        <v>951791.27272212133</v>
      </c>
    </row>
    <row r="1654" spans="1:7" x14ac:dyDescent="0.25">
      <c r="A1654" t="str">
        <f>'NumConsumers-1'!A1654</f>
        <v>RURAL</v>
      </c>
      <c r="B1654" t="str">
        <f>'NumConsumers-1'!B1654</f>
        <v>Q1</v>
      </c>
      <c r="C1654" t="str">
        <f>'NumConsumers-1'!C1654</f>
        <v>INDIA</v>
      </c>
      <c r="D1654" t="str">
        <f>'NumConsumers-1'!D1654</f>
        <v>WR</v>
      </c>
      <c r="E1654" t="str">
        <f>'NumConsumers-1'!E1654</f>
        <v>CG</v>
      </c>
      <c r="F1654">
        <f>'NumConsumers-1'!F1654</f>
        <v>2023</v>
      </c>
      <c r="G1654">
        <f>'NumConsumers-1'!G1654</f>
        <v>965552.33277616196</v>
      </c>
    </row>
    <row r="1655" spans="1:7" x14ac:dyDescent="0.25">
      <c r="A1655" t="str">
        <f>'NumConsumers-1'!A1655</f>
        <v>RURAL</v>
      </c>
      <c r="B1655" t="str">
        <f>'NumConsumers-1'!B1655</f>
        <v>Q1</v>
      </c>
      <c r="C1655" t="str">
        <f>'NumConsumers-1'!C1655</f>
        <v>INDIA</v>
      </c>
      <c r="D1655" t="str">
        <f>'NumConsumers-1'!D1655</f>
        <v>WR</v>
      </c>
      <c r="E1655" t="str">
        <f>'NumConsumers-1'!E1655</f>
        <v>CG</v>
      </c>
      <c r="F1655">
        <f>'NumConsumers-1'!F1655</f>
        <v>2024</v>
      </c>
      <c r="G1655">
        <f>'NumConsumers-1'!G1655</f>
        <v>979433.75630032935</v>
      </c>
    </row>
    <row r="1656" spans="1:7" x14ac:dyDescent="0.25">
      <c r="A1656" t="str">
        <f>'NumConsumers-1'!A1656</f>
        <v>RURAL</v>
      </c>
      <c r="B1656" t="str">
        <f>'NumConsumers-1'!B1656</f>
        <v>Q1</v>
      </c>
      <c r="C1656" t="str">
        <f>'NumConsumers-1'!C1656</f>
        <v>INDIA</v>
      </c>
      <c r="D1656" t="str">
        <f>'NumConsumers-1'!D1656</f>
        <v>WR</v>
      </c>
      <c r="E1656" t="str">
        <f>'NumConsumers-1'!E1656</f>
        <v>CG</v>
      </c>
      <c r="F1656">
        <f>'NumConsumers-1'!F1656</f>
        <v>2025</v>
      </c>
      <c r="G1656">
        <f>'NumConsumers-1'!G1656</f>
        <v>993434.82691699651</v>
      </c>
    </row>
    <row r="1657" spans="1:7" x14ac:dyDescent="0.25">
      <c r="A1657" t="str">
        <f>'NumConsumers-1'!A1657</f>
        <v>RURAL</v>
      </c>
      <c r="B1657" t="str">
        <f>'NumConsumers-1'!B1657</f>
        <v>Q1</v>
      </c>
      <c r="C1657" t="str">
        <f>'NumConsumers-1'!C1657</f>
        <v>INDIA</v>
      </c>
      <c r="D1657" t="str">
        <f>'NumConsumers-1'!D1657</f>
        <v>WR</v>
      </c>
      <c r="E1657" t="str">
        <f>'NumConsumers-1'!E1657</f>
        <v>CG</v>
      </c>
      <c r="F1657">
        <f>'NumConsumers-1'!F1657</f>
        <v>2026</v>
      </c>
      <c r="G1657">
        <f>'NumConsumers-1'!G1657</f>
        <v>1007554.8459365233</v>
      </c>
    </row>
    <row r="1658" spans="1:7" x14ac:dyDescent="0.25">
      <c r="A1658" t="str">
        <f>'NumConsumers-1'!A1658</f>
        <v>RURAL</v>
      </c>
      <c r="B1658" t="str">
        <f>'NumConsumers-1'!B1658</f>
        <v>Q1</v>
      </c>
      <c r="C1658" t="str">
        <f>'NumConsumers-1'!C1658</f>
        <v>INDIA</v>
      </c>
      <c r="D1658" t="str">
        <f>'NumConsumers-1'!D1658</f>
        <v>WR</v>
      </c>
      <c r="E1658" t="str">
        <f>'NumConsumers-1'!E1658</f>
        <v>CG</v>
      </c>
      <c r="F1658">
        <f>'NumConsumers-1'!F1658</f>
        <v>2027</v>
      </c>
      <c r="G1658">
        <f>'NumConsumers-1'!G1658</f>
        <v>1021792.9491505256</v>
      </c>
    </row>
    <row r="1659" spans="1:7" x14ac:dyDescent="0.25">
      <c r="A1659" t="str">
        <f>'NumConsumers-1'!A1659</f>
        <v>RURAL</v>
      </c>
      <c r="B1659" t="str">
        <f>'NumConsumers-1'!B1659</f>
        <v>Q1</v>
      </c>
      <c r="C1659" t="str">
        <f>'NumConsumers-1'!C1659</f>
        <v>INDIA</v>
      </c>
      <c r="D1659" t="str">
        <f>'NumConsumers-1'!D1659</f>
        <v>WR</v>
      </c>
      <c r="E1659" t="str">
        <f>'NumConsumers-1'!E1659</f>
        <v>CG</v>
      </c>
      <c r="F1659">
        <f>'NumConsumers-1'!F1659</f>
        <v>2028</v>
      </c>
      <c r="G1659">
        <f>'NumConsumers-1'!G1659</f>
        <v>1036148.3817658942</v>
      </c>
    </row>
    <row r="1660" spans="1:7" x14ac:dyDescent="0.25">
      <c r="A1660" t="str">
        <f>'NumConsumers-1'!A1660</f>
        <v>RURAL</v>
      </c>
      <c r="B1660" t="str">
        <f>'NumConsumers-1'!B1660</f>
        <v>Q1</v>
      </c>
      <c r="C1660" t="str">
        <f>'NumConsumers-1'!C1660</f>
        <v>INDIA</v>
      </c>
      <c r="D1660" t="str">
        <f>'NumConsumers-1'!D1660</f>
        <v>WR</v>
      </c>
      <c r="E1660" t="str">
        <f>'NumConsumers-1'!E1660</f>
        <v>CG</v>
      </c>
      <c r="F1660">
        <f>'NumConsumers-1'!F1660</f>
        <v>2029</v>
      </c>
      <c r="G1660">
        <f>'NumConsumers-1'!G1660</f>
        <v>1050620.2221312451</v>
      </c>
    </row>
    <row r="1661" spans="1:7" x14ac:dyDescent="0.25">
      <c r="A1661" t="str">
        <f>'NumConsumers-1'!A1661</f>
        <v>RURAL</v>
      </c>
      <c r="B1661" t="str">
        <f>'NumConsumers-1'!B1661</f>
        <v>Q1</v>
      </c>
      <c r="C1661" t="str">
        <f>'NumConsumers-1'!C1661</f>
        <v>INDIA</v>
      </c>
      <c r="D1661" t="str">
        <f>'NumConsumers-1'!D1661</f>
        <v>WR</v>
      </c>
      <c r="E1661" t="str">
        <f>'NumConsumers-1'!E1661</f>
        <v>CG</v>
      </c>
      <c r="F1661">
        <f>'NumConsumers-1'!F1661</f>
        <v>2030</v>
      </c>
      <c r="G1661">
        <f>'NumConsumers-1'!G1661</f>
        <v>1065207.5188916104</v>
      </c>
    </row>
    <row r="1662" spans="1:7" x14ac:dyDescent="0.25">
      <c r="A1662" t="str">
        <f>'NumConsumers-1'!A1662</f>
        <v>RURAL</v>
      </c>
      <c r="B1662" t="str">
        <f>'NumConsumers-1'!B1662</f>
        <v>Q1</v>
      </c>
      <c r="C1662" t="str">
        <f>'NumConsumers-1'!C1662</f>
        <v>INDIA</v>
      </c>
      <c r="D1662" t="str">
        <f>'NumConsumers-1'!D1662</f>
        <v>WR</v>
      </c>
      <c r="E1662" t="str">
        <f>'NumConsumers-1'!E1662</f>
        <v>CG</v>
      </c>
      <c r="F1662">
        <f>'NumConsumers-1'!F1662</f>
        <v>2031</v>
      </c>
      <c r="G1662">
        <f>'NumConsumers-1'!G1662</f>
        <v>1079909.2438078159</v>
      </c>
    </row>
    <row r="1663" spans="1:7" x14ac:dyDescent="0.25">
      <c r="A1663" t="str">
        <f>'NumConsumers-1'!A1663</f>
        <v>RURAL</v>
      </c>
      <c r="B1663" t="str">
        <f>'NumConsumers-1'!B1663</f>
        <v>Q2</v>
      </c>
      <c r="C1663" t="str">
        <f>'NumConsumers-1'!C1663</f>
        <v>INDIA</v>
      </c>
      <c r="D1663" t="str">
        <f>'NumConsumers-1'!D1663</f>
        <v>WR</v>
      </c>
      <c r="E1663" t="str">
        <f>'NumConsumers-1'!E1663</f>
        <v>CG</v>
      </c>
      <c r="F1663">
        <f>'NumConsumers-1'!F1663</f>
        <v>2021</v>
      </c>
      <c r="G1663">
        <f>'NumConsumers-1'!G1663</f>
        <v>938151.21964403964</v>
      </c>
    </row>
    <row r="1664" spans="1:7" x14ac:dyDescent="0.25">
      <c r="A1664" t="str">
        <f>'NumConsumers-1'!A1664</f>
        <v>RURAL</v>
      </c>
      <c r="B1664" t="str">
        <f>'NumConsumers-1'!B1664</f>
        <v>Q2</v>
      </c>
      <c r="C1664" t="str">
        <f>'NumConsumers-1'!C1664</f>
        <v>INDIA</v>
      </c>
      <c r="D1664" t="str">
        <f>'NumConsumers-1'!D1664</f>
        <v>WR</v>
      </c>
      <c r="E1664" t="str">
        <f>'NumConsumers-1'!E1664</f>
        <v>CG</v>
      </c>
      <c r="F1664">
        <f>'NumConsumers-1'!F1664</f>
        <v>2022</v>
      </c>
      <c r="G1664">
        <f>'NumConsumers-1'!G1664</f>
        <v>951791.27272212133</v>
      </c>
    </row>
    <row r="1665" spans="1:7" x14ac:dyDescent="0.25">
      <c r="A1665" t="str">
        <f>'NumConsumers-1'!A1665</f>
        <v>RURAL</v>
      </c>
      <c r="B1665" t="str">
        <f>'NumConsumers-1'!B1665</f>
        <v>Q2</v>
      </c>
      <c r="C1665" t="str">
        <f>'NumConsumers-1'!C1665</f>
        <v>INDIA</v>
      </c>
      <c r="D1665" t="str">
        <f>'NumConsumers-1'!D1665</f>
        <v>WR</v>
      </c>
      <c r="E1665" t="str">
        <f>'NumConsumers-1'!E1665</f>
        <v>CG</v>
      </c>
      <c r="F1665">
        <f>'NumConsumers-1'!F1665</f>
        <v>2023</v>
      </c>
      <c r="G1665">
        <f>'NumConsumers-1'!G1665</f>
        <v>965552.33277616196</v>
      </c>
    </row>
    <row r="1666" spans="1:7" x14ac:dyDescent="0.25">
      <c r="A1666" t="str">
        <f>'NumConsumers-1'!A1666</f>
        <v>RURAL</v>
      </c>
      <c r="B1666" t="str">
        <f>'NumConsumers-1'!B1666</f>
        <v>Q2</v>
      </c>
      <c r="C1666" t="str">
        <f>'NumConsumers-1'!C1666</f>
        <v>INDIA</v>
      </c>
      <c r="D1666" t="str">
        <f>'NumConsumers-1'!D1666</f>
        <v>WR</v>
      </c>
      <c r="E1666" t="str">
        <f>'NumConsumers-1'!E1666</f>
        <v>CG</v>
      </c>
      <c r="F1666">
        <f>'NumConsumers-1'!F1666</f>
        <v>2024</v>
      </c>
      <c r="G1666">
        <f>'NumConsumers-1'!G1666</f>
        <v>979433.75630032935</v>
      </c>
    </row>
    <row r="1667" spans="1:7" x14ac:dyDescent="0.25">
      <c r="A1667" t="str">
        <f>'NumConsumers-1'!A1667</f>
        <v>RURAL</v>
      </c>
      <c r="B1667" t="str">
        <f>'NumConsumers-1'!B1667</f>
        <v>Q2</v>
      </c>
      <c r="C1667" t="str">
        <f>'NumConsumers-1'!C1667</f>
        <v>INDIA</v>
      </c>
      <c r="D1667" t="str">
        <f>'NumConsumers-1'!D1667</f>
        <v>WR</v>
      </c>
      <c r="E1667" t="str">
        <f>'NumConsumers-1'!E1667</f>
        <v>CG</v>
      </c>
      <c r="F1667">
        <f>'NumConsumers-1'!F1667</f>
        <v>2025</v>
      </c>
      <c r="G1667">
        <f>'NumConsumers-1'!G1667</f>
        <v>993434.82691699651</v>
      </c>
    </row>
    <row r="1668" spans="1:7" x14ac:dyDescent="0.25">
      <c r="A1668" t="str">
        <f>'NumConsumers-1'!A1668</f>
        <v>RURAL</v>
      </c>
      <c r="B1668" t="str">
        <f>'NumConsumers-1'!B1668</f>
        <v>Q2</v>
      </c>
      <c r="C1668" t="str">
        <f>'NumConsumers-1'!C1668</f>
        <v>INDIA</v>
      </c>
      <c r="D1668" t="str">
        <f>'NumConsumers-1'!D1668</f>
        <v>WR</v>
      </c>
      <c r="E1668" t="str">
        <f>'NumConsumers-1'!E1668</f>
        <v>CG</v>
      </c>
      <c r="F1668">
        <f>'NumConsumers-1'!F1668</f>
        <v>2026</v>
      </c>
      <c r="G1668">
        <f>'NumConsumers-1'!G1668</f>
        <v>1007554.8459365233</v>
      </c>
    </row>
    <row r="1669" spans="1:7" x14ac:dyDescent="0.25">
      <c r="A1669" t="str">
        <f>'NumConsumers-1'!A1669</f>
        <v>RURAL</v>
      </c>
      <c r="B1669" t="str">
        <f>'NumConsumers-1'!B1669</f>
        <v>Q2</v>
      </c>
      <c r="C1669" t="str">
        <f>'NumConsumers-1'!C1669</f>
        <v>INDIA</v>
      </c>
      <c r="D1669" t="str">
        <f>'NumConsumers-1'!D1669</f>
        <v>WR</v>
      </c>
      <c r="E1669" t="str">
        <f>'NumConsumers-1'!E1669</f>
        <v>CG</v>
      </c>
      <c r="F1669">
        <f>'NumConsumers-1'!F1669</f>
        <v>2027</v>
      </c>
      <c r="G1669">
        <f>'NumConsumers-1'!G1669</f>
        <v>1021792.9491505256</v>
      </c>
    </row>
    <row r="1670" spans="1:7" x14ac:dyDescent="0.25">
      <c r="A1670" t="str">
        <f>'NumConsumers-1'!A1670</f>
        <v>RURAL</v>
      </c>
      <c r="B1670" t="str">
        <f>'NumConsumers-1'!B1670</f>
        <v>Q2</v>
      </c>
      <c r="C1670" t="str">
        <f>'NumConsumers-1'!C1670</f>
        <v>INDIA</v>
      </c>
      <c r="D1670" t="str">
        <f>'NumConsumers-1'!D1670</f>
        <v>WR</v>
      </c>
      <c r="E1670" t="str">
        <f>'NumConsumers-1'!E1670</f>
        <v>CG</v>
      </c>
      <c r="F1670">
        <f>'NumConsumers-1'!F1670</f>
        <v>2028</v>
      </c>
      <c r="G1670">
        <f>'NumConsumers-1'!G1670</f>
        <v>1036148.3817658942</v>
      </c>
    </row>
    <row r="1671" spans="1:7" x14ac:dyDescent="0.25">
      <c r="A1671" t="str">
        <f>'NumConsumers-1'!A1671</f>
        <v>RURAL</v>
      </c>
      <c r="B1671" t="str">
        <f>'NumConsumers-1'!B1671</f>
        <v>Q2</v>
      </c>
      <c r="C1671" t="str">
        <f>'NumConsumers-1'!C1671</f>
        <v>INDIA</v>
      </c>
      <c r="D1671" t="str">
        <f>'NumConsumers-1'!D1671</f>
        <v>WR</v>
      </c>
      <c r="E1671" t="str">
        <f>'NumConsumers-1'!E1671</f>
        <v>CG</v>
      </c>
      <c r="F1671">
        <f>'NumConsumers-1'!F1671</f>
        <v>2029</v>
      </c>
      <c r="G1671">
        <f>'NumConsumers-1'!G1671</f>
        <v>1050620.2221312451</v>
      </c>
    </row>
    <row r="1672" spans="1:7" x14ac:dyDescent="0.25">
      <c r="A1672" t="str">
        <f>'NumConsumers-1'!A1672</f>
        <v>RURAL</v>
      </c>
      <c r="B1672" t="str">
        <f>'NumConsumers-1'!B1672</f>
        <v>Q2</v>
      </c>
      <c r="C1672" t="str">
        <f>'NumConsumers-1'!C1672</f>
        <v>INDIA</v>
      </c>
      <c r="D1672" t="str">
        <f>'NumConsumers-1'!D1672</f>
        <v>WR</v>
      </c>
      <c r="E1672" t="str">
        <f>'NumConsumers-1'!E1672</f>
        <v>CG</v>
      </c>
      <c r="F1672">
        <f>'NumConsumers-1'!F1672</f>
        <v>2030</v>
      </c>
      <c r="G1672">
        <f>'NumConsumers-1'!G1672</f>
        <v>1065207.5188916104</v>
      </c>
    </row>
    <row r="1673" spans="1:7" x14ac:dyDescent="0.25">
      <c r="A1673" t="str">
        <f>'NumConsumers-1'!A1673</f>
        <v>RURAL</v>
      </c>
      <c r="B1673" t="str">
        <f>'NumConsumers-1'!B1673</f>
        <v>Q2</v>
      </c>
      <c r="C1673" t="str">
        <f>'NumConsumers-1'!C1673</f>
        <v>INDIA</v>
      </c>
      <c r="D1673" t="str">
        <f>'NumConsumers-1'!D1673</f>
        <v>WR</v>
      </c>
      <c r="E1673" t="str">
        <f>'NumConsumers-1'!E1673</f>
        <v>CG</v>
      </c>
      <c r="F1673">
        <f>'NumConsumers-1'!F1673</f>
        <v>2031</v>
      </c>
      <c r="G1673">
        <f>'NumConsumers-1'!G1673</f>
        <v>1079909.2438078159</v>
      </c>
    </row>
    <row r="1674" spans="1:7" x14ac:dyDescent="0.25">
      <c r="A1674" t="str">
        <f>'NumConsumers-1'!A1674</f>
        <v>RURAL</v>
      </c>
      <c r="B1674" t="str">
        <f>'NumConsumers-1'!B1674</f>
        <v>Q3</v>
      </c>
      <c r="C1674" t="str">
        <f>'NumConsumers-1'!C1674</f>
        <v>INDIA</v>
      </c>
      <c r="D1674" t="str">
        <f>'NumConsumers-1'!D1674</f>
        <v>WR</v>
      </c>
      <c r="E1674" t="str">
        <f>'NumConsumers-1'!E1674</f>
        <v>CG</v>
      </c>
      <c r="F1674">
        <f>'NumConsumers-1'!F1674</f>
        <v>2021</v>
      </c>
      <c r="G1674">
        <f>'NumConsumers-1'!G1674</f>
        <v>938151.21964403964</v>
      </c>
    </row>
    <row r="1675" spans="1:7" x14ac:dyDescent="0.25">
      <c r="A1675" t="str">
        <f>'NumConsumers-1'!A1675</f>
        <v>RURAL</v>
      </c>
      <c r="B1675" t="str">
        <f>'NumConsumers-1'!B1675</f>
        <v>Q3</v>
      </c>
      <c r="C1675" t="str">
        <f>'NumConsumers-1'!C1675</f>
        <v>INDIA</v>
      </c>
      <c r="D1675" t="str">
        <f>'NumConsumers-1'!D1675</f>
        <v>WR</v>
      </c>
      <c r="E1675" t="str">
        <f>'NumConsumers-1'!E1675</f>
        <v>CG</v>
      </c>
      <c r="F1675">
        <f>'NumConsumers-1'!F1675</f>
        <v>2022</v>
      </c>
      <c r="G1675">
        <f>'NumConsumers-1'!G1675</f>
        <v>951791.27272212133</v>
      </c>
    </row>
    <row r="1676" spans="1:7" x14ac:dyDescent="0.25">
      <c r="A1676" t="str">
        <f>'NumConsumers-1'!A1676</f>
        <v>RURAL</v>
      </c>
      <c r="B1676" t="str">
        <f>'NumConsumers-1'!B1676</f>
        <v>Q3</v>
      </c>
      <c r="C1676" t="str">
        <f>'NumConsumers-1'!C1676</f>
        <v>INDIA</v>
      </c>
      <c r="D1676" t="str">
        <f>'NumConsumers-1'!D1676</f>
        <v>WR</v>
      </c>
      <c r="E1676" t="str">
        <f>'NumConsumers-1'!E1676</f>
        <v>CG</v>
      </c>
      <c r="F1676">
        <f>'NumConsumers-1'!F1676</f>
        <v>2023</v>
      </c>
      <c r="G1676">
        <f>'NumConsumers-1'!G1676</f>
        <v>965552.33277616196</v>
      </c>
    </row>
    <row r="1677" spans="1:7" x14ac:dyDescent="0.25">
      <c r="A1677" t="str">
        <f>'NumConsumers-1'!A1677</f>
        <v>RURAL</v>
      </c>
      <c r="B1677" t="str">
        <f>'NumConsumers-1'!B1677</f>
        <v>Q3</v>
      </c>
      <c r="C1677" t="str">
        <f>'NumConsumers-1'!C1677</f>
        <v>INDIA</v>
      </c>
      <c r="D1677" t="str">
        <f>'NumConsumers-1'!D1677</f>
        <v>WR</v>
      </c>
      <c r="E1677" t="str">
        <f>'NumConsumers-1'!E1677</f>
        <v>CG</v>
      </c>
      <c r="F1677">
        <f>'NumConsumers-1'!F1677</f>
        <v>2024</v>
      </c>
      <c r="G1677">
        <f>'NumConsumers-1'!G1677</f>
        <v>979433.75630032935</v>
      </c>
    </row>
    <row r="1678" spans="1:7" x14ac:dyDescent="0.25">
      <c r="A1678" t="str">
        <f>'NumConsumers-1'!A1678</f>
        <v>RURAL</v>
      </c>
      <c r="B1678" t="str">
        <f>'NumConsumers-1'!B1678</f>
        <v>Q3</v>
      </c>
      <c r="C1678" t="str">
        <f>'NumConsumers-1'!C1678</f>
        <v>INDIA</v>
      </c>
      <c r="D1678" t="str">
        <f>'NumConsumers-1'!D1678</f>
        <v>WR</v>
      </c>
      <c r="E1678" t="str">
        <f>'NumConsumers-1'!E1678</f>
        <v>CG</v>
      </c>
      <c r="F1678">
        <f>'NumConsumers-1'!F1678</f>
        <v>2025</v>
      </c>
      <c r="G1678">
        <f>'NumConsumers-1'!G1678</f>
        <v>993434.82691699651</v>
      </c>
    </row>
    <row r="1679" spans="1:7" x14ac:dyDescent="0.25">
      <c r="A1679" t="str">
        <f>'NumConsumers-1'!A1679</f>
        <v>RURAL</v>
      </c>
      <c r="B1679" t="str">
        <f>'NumConsumers-1'!B1679</f>
        <v>Q3</v>
      </c>
      <c r="C1679" t="str">
        <f>'NumConsumers-1'!C1679</f>
        <v>INDIA</v>
      </c>
      <c r="D1679" t="str">
        <f>'NumConsumers-1'!D1679</f>
        <v>WR</v>
      </c>
      <c r="E1679" t="str">
        <f>'NumConsumers-1'!E1679</f>
        <v>CG</v>
      </c>
      <c r="F1679">
        <f>'NumConsumers-1'!F1679</f>
        <v>2026</v>
      </c>
      <c r="G1679">
        <f>'NumConsumers-1'!G1679</f>
        <v>1007554.8459365233</v>
      </c>
    </row>
    <row r="1680" spans="1:7" x14ac:dyDescent="0.25">
      <c r="A1680" t="str">
        <f>'NumConsumers-1'!A1680</f>
        <v>RURAL</v>
      </c>
      <c r="B1680" t="str">
        <f>'NumConsumers-1'!B1680</f>
        <v>Q3</v>
      </c>
      <c r="C1680" t="str">
        <f>'NumConsumers-1'!C1680</f>
        <v>INDIA</v>
      </c>
      <c r="D1680" t="str">
        <f>'NumConsumers-1'!D1680</f>
        <v>WR</v>
      </c>
      <c r="E1680" t="str">
        <f>'NumConsumers-1'!E1680</f>
        <v>CG</v>
      </c>
      <c r="F1680">
        <f>'NumConsumers-1'!F1680</f>
        <v>2027</v>
      </c>
      <c r="G1680">
        <f>'NumConsumers-1'!G1680</f>
        <v>1021792.9491505256</v>
      </c>
    </row>
    <row r="1681" spans="1:7" x14ac:dyDescent="0.25">
      <c r="A1681" t="str">
        <f>'NumConsumers-1'!A1681</f>
        <v>RURAL</v>
      </c>
      <c r="B1681" t="str">
        <f>'NumConsumers-1'!B1681</f>
        <v>Q3</v>
      </c>
      <c r="C1681" t="str">
        <f>'NumConsumers-1'!C1681</f>
        <v>INDIA</v>
      </c>
      <c r="D1681" t="str">
        <f>'NumConsumers-1'!D1681</f>
        <v>WR</v>
      </c>
      <c r="E1681" t="str">
        <f>'NumConsumers-1'!E1681</f>
        <v>CG</v>
      </c>
      <c r="F1681">
        <f>'NumConsumers-1'!F1681</f>
        <v>2028</v>
      </c>
      <c r="G1681">
        <f>'NumConsumers-1'!G1681</f>
        <v>1036148.3817658942</v>
      </c>
    </row>
    <row r="1682" spans="1:7" x14ac:dyDescent="0.25">
      <c r="A1682" t="str">
        <f>'NumConsumers-1'!A1682</f>
        <v>RURAL</v>
      </c>
      <c r="B1682" t="str">
        <f>'NumConsumers-1'!B1682</f>
        <v>Q3</v>
      </c>
      <c r="C1682" t="str">
        <f>'NumConsumers-1'!C1682</f>
        <v>INDIA</v>
      </c>
      <c r="D1682" t="str">
        <f>'NumConsumers-1'!D1682</f>
        <v>WR</v>
      </c>
      <c r="E1682" t="str">
        <f>'NumConsumers-1'!E1682</f>
        <v>CG</v>
      </c>
      <c r="F1682">
        <f>'NumConsumers-1'!F1682</f>
        <v>2029</v>
      </c>
      <c r="G1682">
        <f>'NumConsumers-1'!G1682</f>
        <v>1050620.2221312451</v>
      </c>
    </row>
    <row r="1683" spans="1:7" x14ac:dyDescent="0.25">
      <c r="A1683" t="str">
        <f>'NumConsumers-1'!A1683</f>
        <v>RURAL</v>
      </c>
      <c r="B1683" t="str">
        <f>'NumConsumers-1'!B1683</f>
        <v>Q3</v>
      </c>
      <c r="C1683" t="str">
        <f>'NumConsumers-1'!C1683</f>
        <v>INDIA</v>
      </c>
      <c r="D1683" t="str">
        <f>'NumConsumers-1'!D1683</f>
        <v>WR</v>
      </c>
      <c r="E1683" t="str">
        <f>'NumConsumers-1'!E1683</f>
        <v>CG</v>
      </c>
      <c r="F1683">
        <f>'NumConsumers-1'!F1683</f>
        <v>2030</v>
      </c>
      <c r="G1683">
        <f>'NumConsumers-1'!G1683</f>
        <v>1065207.5188916104</v>
      </c>
    </row>
    <row r="1684" spans="1:7" x14ac:dyDescent="0.25">
      <c r="A1684" t="str">
        <f>'NumConsumers-1'!A1684</f>
        <v>RURAL</v>
      </c>
      <c r="B1684" t="str">
        <f>'NumConsumers-1'!B1684</f>
        <v>Q3</v>
      </c>
      <c r="C1684" t="str">
        <f>'NumConsumers-1'!C1684</f>
        <v>INDIA</v>
      </c>
      <c r="D1684" t="str">
        <f>'NumConsumers-1'!D1684</f>
        <v>WR</v>
      </c>
      <c r="E1684" t="str">
        <f>'NumConsumers-1'!E1684</f>
        <v>CG</v>
      </c>
      <c r="F1684">
        <f>'NumConsumers-1'!F1684</f>
        <v>2031</v>
      </c>
      <c r="G1684">
        <f>'NumConsumers-1'!G1684</f>
        <v>1079909.2438078159</v>
      </c>
    </row>
    <row r="1685" spans="1:7" x14ac:dyDescent="0.25">
      <c r="A1685" t="str">
        <f>'NumConsumers-1'!A1685</f>
        <v>RURAL</v>
      </c>
      <c r="B1685" t="str">
        <f>'NumConsumers-1'!B1685</f>
        <v>Q4</v>
      </c>
      <c r="C1685" t="str">
        <f>'NumConsumers-1'!C1685</f>
        <v>INDIA</v>
      </c>
      <c r="D1685" t="str">
        <f>'NumConsumers-1'!D1685</f>
        <v>WR</v>
      </c>
      <c r="E1685" t="str">
        <f>'NumConsumers-1'!E1685</f>
        <v>CG</v>
      </c>
      <c r="F1685">
        <f>'NumConsumers-1'!F1685</f>
        <v>2021</v>
      </c>
      <c r="G1685">
        <f>'NumConsumers-1'!G1685</f>
        <v>938151.21964403964</v>
      </c>
    </row>
    <row r="1686" spans="1:7" x14ac:dyDescent="0.25">
      <c r="A1686" t="str">
        <f>'NumConsumers-1'!A1686</f>
        <v>RURAL</v>
      </c>
      <c r="B1686" t="str">
        <f>'NumConsumers-1'!B1686</f>
        <v>Q4</v>
      </c>
      <c r="C1686" t="str">
        <f>'NumConsumers-1'!C1686</f>
        <v>INDIA</v>
      </c>
      <c r="D1686" t="str">
        <f>'NumConsumers-1'!D1686</f>
        <v>WR</v>
      </c>
      <c r="E1686" t="str">
        <f>'NumConsumers-1'!E1686</f>
        <v>CG</v>
      </c>
      <c r="F1686">
        <f>'NumConsumers-1'!F1686</f>
        <v>2022</v>
      </c>
      <c r="G1686">
        <f>'NumConsumers-1'!G1686</f>
        <v>951791.27272212133</v>
      </c>
    </row>
    <row r="1687" spans="1:7" x14ac:dyDescent="0.25">
      <c r="A1687" t="str">
        <f>'NumConsumers-1'!A1687</f>
        <v>RURAL</v>
      </c>
      <c r="B1687" t="str">
        <f>'NumConsumers-1'!B1687</f>
        <v>Q4</v>
      </c>
      <c r="C1687" t="str">
        <f>'NumConsumers-1'!C1687</f>
        <v>INDIA</v>
      </c>
      <c r="D1687" t="str">
        <f>'NumConsumers-1'!D1687</f>
        <v>WR</v>
      </c>
      <c r="E1687" t="str">
        <f>'NumConsumers-1'!E1687</f>
        <v>CG</v>
      </c>
      <c r="F1687">
        <f>'NumConsumers-1'!F1687</f>
        <v>2023</v>
      </c>
      <c r="G1687">
        <f>'NumConsumers-1'!G1687</f>
        <v>965552.33277616196</v>
      </c>
    </row>
    <row r="1688" spans="1:7" x14ac:dyDescent="0.25">
      <c r="A1688" t="str">
        <f>'NumConsumers-1'!A1688</f>
        <v>RURAL</v>
      </c>
      <c r="B1688" t="str">
        <f>'NumConsumers-1'!B1688</f>
        <v>Q4</v>
      </c>
      <c r="C1688" t="str">
        <f>'NumConsumers-1'!C1688</f>
        <v>INDIA</v>
      </c>
      <c r="D1688" t="str">
        <f>'NumConsumers-1'!D1688</f>
        <v>WR</v>
      </c>
      <c r="E1688" t="str">
        <f>'NumConsumers-1'!E1688</f>
        <v>CG</v>
      </c>
      <c r="F1688">
        <f>'NumConsumers-1'!F1688</f>
        <v>2024</v>
      </c>
      <c r="G1688">
        <f>'NumConsumers-1'!G1688</f>
        <v>979433.75630032935</v>
      </c>
    </row>
    <row r="1689" spans="1:7" x14ac:dyDescent="0.25">
      <c r="A1689" t="str">
        <f>'NumConsumers-1'!A1689</f>
        <v>RURAL</v>
      </c>
      <c r="B1689" t="str">
        <f>'NumConsumers-1'!B1689</f>
        <v>Q4</v>
      </c>
      <c r="C1689" t="str">
        <f>'NumConsumers-1'!C1689</f>
        <v>INDIA</v>
      </c>
      <c r="D1689" t="str">
        <f>'NumConsumers-1'!D1689</f>
        <v>WR</v>
      </c>
      <c r="E1689" t="str">
        <f>'NumConsumers-1'!E1689</f>
        <v>CG</v>
      </c>
      <c r="F1689">
        <f>'NumConsumers-1'!F1689</f>
        <v>2025</v>
      </c>
      <c r="G1689">
        <f>'NumConsumers-1'!G1689</f>
        <v>993434.82691699651</v>
      </c>
    </row>
    <row r="1690" spans="1:7" x14ac:dyDescent="0.25">
      <c r="A1690" t="str">
        <f>'NumConsumers-1'!A1690</f>
        <v>RURAL</v>
      </c>
      <c r="B1690" t="str">
        <f>'NumConsumers-1'!B1690</f>
        <v>Q4</v>
      </c>
      <c r="C1690" t="str">
        <f>'NumConsumers-1'!C1690</f>
        <v>INDIA</v>
      </c>
      <c r="D1690" t="str">
        <f>'NumConsumers-1'!D1690</f>
        <v>WR</v>
      </c>
      <c r="E1690" t="str">
        <f>'NumConsumers-1'!E1690</f>
        <v>CG</v>
      </c>
      <c r="F1690">
        <f>'NumConsumers-1'!F1690</f>
        <v>2026</v>
      </c>
      <c r="G1690">
        <f>'NumConsumers-1'!G1690</f>
        <v>1007554.8459365233</v>
      </c>
    </row>
    <row r="1691" spans="1:7" x14ac:dyDescent="0.25">
      <c r="A1691" t="str">
        <f>'NumConsumers-1'!A1691</f>
        <v>RURAL</v>
      </c>
      <c r="B1691" t="str">
        <f>'NumConsumers-1'!B1691</f>
        <v>Q4</v>
      </c>
      <c r="C1691" t="str">
        <f>'NumConsumers-1'!C1691</f>
        <v>INDIA</v>
      </c>
      <c r="D1691" t="str">
        <f>'NumConsumers-1'!D1691</f>
        <v>WR</v>
      </c>
      <c r="E1691" t="str">
        <f>'NumConsumers-1'!E1691</f>
        <v>CG</v>
      </c>
      <c r="F1691">
        <f>'NumConsumers-1'!F1691</f>
        <v>2027</v>
      </c>
      <c r="G1691">
        <f>'NumConsumers-1'!G1691</f>
        <v>1021792.9491505256</v>
      </c>
    </row>
    <row r="1692" spans="1:7" x14ac:dyDescent="0.25">
      <c r="A1692" t="str">
        <f>'NumConsumers-1'!A1692</f>
        <v>RURAL</v>
      </c>
      <c r="B1692" t="str">
        <f>'NumConsumers-1'!B1692</f>
        <v>Q4</v>
      </c>
      <c r="C1692" t="str">
        <f>'NumConsumers-1'!C1692</f>
        <v>INDIA</v>
      </c>
      <c r="D1692" t="str">
        <f>'NumConsumers-1'!D1692</f>
        <v>WR</v>
      </c>
      <c r="E1692" t="str">
        <f>'NumConsumers-1'!E1692</f>
        <v>CG</v>
      </c>
      <c r="F1692">
        <f>'NumConsumers-1'!F1692</f>
        <v>2028</v>
      </c>
      <c r="G1692">
        <f>'NumConsumers-1'!G1692</f>
        <v>1036148.3817658942</v>
      </c>
    </row>
    <row r="1693" spans="1:7" x14ac:dyDescent="0.25">
      <c r="A1693" t="str">
        <f>'NumConsumers-1'!A1693</f>
        <v>RURAL</v>
      </c>
      <c r="B1693" t="str">
        <f>'NumConsumers-1'!B1693</f>
        <v>Q4</v>
      </c>
      <c r="C1693" t="str">
        <f>'NumConsumers-1'!C1693</f>
        <v>INDIA</v>
      </c>
      <c r="D1693" t="str">
        <f>'NumConsumers-1'!D1693</f>
        <v>WR</v>
      </c>
      <c r="E1693" t="str">
        <f>'NumConsumers-1'!E1693</f>
        <v>CG</v>
      </c>
      <c r="F1693">
        <f>'NumConsumers-1'!F1693</f>
        <v>2029</v>
      </c>
      <c r="G1693">
        <f>'NumConsumers-1'!G1693</f>
        <v>1050620.2221312451</v>
      </c>
    </row>
    <row r="1694" spans="1:7" x14ac:dyDescent="0.25">
      <c r="A1694" t="str">
        <f>'NumConsumers-1'!A1694</f>
        <v>RURAL</v>
      </c>
      <c r="B1694" t="str">
        <f>'NumConsumers-1'!B1694</f>
        <v>Q4</v>
      </c>
      <c r="C1694" t="str">
        <f>'NumConsumers-1'!C1694</f>
        <v>INDIA</v>
      </c>
      <c r="D1694" t="str">
        <f>'NumConsumers-1'!D1694</f>
        <v>WR</v>
      </c>
      <c r="E1694" t="str">
        <f>'NumConsumers-1'!E1694</f>
        <v>CG</v>
      </c>
      <c r="F1694">
        <f>'NumConsumers-1'!F1694</f>
        <v>2030</v>
      </c>
      <c r="G1694">
        <f>'NumConsumers-1'!G1694</f>
        <v>1065207.5188916104</v>
      </c>
    </row>
    <row r="1695" spans="1:7" x14ac:dyDescent="0.25">
      <c r="A1695" t="str">
        <f>'NumConsumers-1'!A1695</f>
        <v>RURAL</v>
      </c>
      <c r="B1695" t="str">
        <f>'NumConsumers-1'!B1695</f>
        <v>Q4</v>
      </c>
      <c r="C1695" t="str">
        <f>'NumConsumers-1'!C1695</f>
        <v>INDIA</v>
      </c>
      <c r="D1695" t="str">
        <f>'NumConsumers-1'!D1695</f>
        <v>WR</v>
      </c>
      <c r="E1695" t="str">
        <f>'NumConsumers-1'!E1695</f>
        <v>CG</v>
      </c>
      <c r="F1695">
        <f>'NumConsumers-1'!F1695</f>
        <v>2031</v>
      </c>
      <c r="G1695">
        <f>'NumConsumers-1'!G1695</f>
        <v>1079909.2438078159</v>
      </c>
    </row>
    <row r="1696" spans="1:7" x14ac:dyDescent="0.25">
      <c r="A1696" t="str">
        <f>'NumConsumers-1'!A1696</f>
        <v>RURAL</v>
      </c>
      <c r="B1696" t="str">
        <f>'NumConsumers-1'!B1696</f>
        <v>Q5</v>
      </c>
      <c r="C1696" t="str">
        <f>'NumConsumers-1'!C1696</f>
        <v>INDIA</v>
      </c>
      <c r="D1696" t="str">
        <f>'NumConsumers-1'!D1696</f>
        <v>WR</v>
      </c>
      <c r="E1696" t="str">
        <f>'NumConsumers-1'!E1696</f>
        <v>CG</v>
      </c>
      <c r="F1696">
        <f>'NumConsumers-1'!F1696</f>
        <v>2021</v>
      </c>
      <c r="G1696">
        <f>'NumConsumers-1'!G1696</f>
        <v>938151.21964403964</v>
      </c>
    </row>
    <row r="1697" spans="1:7" x14ac:dyDescent="0.25">
      <c r="A1697" t="str">
        <f>'NumConsumers-1'!A1697</f>
        <v>RURAL</v>
      </c>
      <c r="B1697" t="str">
        <f>'NumConsumers-1'!B1697</f>
        <v>Q5</v>
      </c>
      <c r="C1697" t="str">
        <f>'NumConsumers-1'!C1697</f>
        <v>INDIA</v>
      </c>
      <c r="D1697" t="str">
        <f>'NumConsumers-1'!D1697</f>
        <v>WR</v>
      </c>
      <c r="E1697" t="str">
        <f>'NumConsumers-1'!E1697</f>
        <v>CG</v>
      </c>
      <c r="F1697">
        <f>'NumConsumers-1'!F1697</f>
        <v>2022</v>
      </c>
      <c r="G1697">
        <f>'NumConsumers-1'!G1697</f>
        <v>951791.27272212133</v>
      </c>
    </row>
    <row r="1698" spans="1:7" x14ac:dyDescent="0.25">
      <c r="A1698" t="str">
        <f>'NumConsumers-1'!A1698</f>
        <v>RURAL</v>
      </c>
      <c r="B1698" t="str">
        <f>'NumConsumers-1'!B1698</f>
        <v>Q5</v>
      </c>
      <c r="C1698" t="str">
        <f>'NumConsumers-1'!C1698</f>
        <v>INDIA</v>
      </c>
      <c r="D1698" t="str">
        <f>'NumConsumers-1'!D1698</f>
        <v>WR</v>
      </c>
      <c r="E1698" t="str">
        <f>'NumConsumers-1'!E1698</f>
        <v>CG</v>
      </c>
      <c r="F1698">
        <f>'NumConsumers-1'!F1698</f>
        <v>2023</v>
      </c>
      <c r="G1698">
        <f>'NumConsumers-1'!G1698</f>
        <v>965552.33277616196</v>
      </c>
    </row>
    <row r="1699" spans="1:7" x14ac:dyDescent="0.25">
      <c r="A1699" t="str">
        <f>'NumConsumers-1'!A1699</f>
        <v>RURAL</v>
      </c>
      <c r="B1699" t="str">
        <f>'NumConsumers-1'!B1699</f>
        <v>Q5</v>
      </c>
      <c r="C1699" t="str">
        <f>'NumConsumers-1'!C1699</f>
        <v>INDIA</v>
      </c>
      <c r="D1699" t="str">
        <f>'NumConsumers-1'!D1699</f>
        <v>WR</v>
      </c>
      <c r="E1699" t="str">
        <f>'NumConsumers-1'!E1699</f>
        <v>CG</v>
      </c>
      <c r="F1699">
        <f>'NumConsumers-1'!F1699</f>
        <v>2024</v>
      </c>
      <c r="G1699">
        <f>'NumConsumers-1'!G1699</f>
        <v>979433.75630032935</v>
      </c>
    </row>
    <row r="1700" spans="1:7" x14ac:dyDescent="0.25">
      <c r="A1700" t="str">
        <f>'NumConsumers-1'!A1700</f>
        <v>RURAL</v>
      </c>
      <c r="B1700" t="str">
        <f>'NumConsumers-1'!B1700</f>
        <v>Q5</v>
      </c>
      <c r="C1700" t="str">
        <f>'NumConsumers-1'!C1700</f>
        <v>INDIA</v>
      </c>
      <c r="D1700" t="str">
        <f>'NumConsumers-1'!D1700</f>
        <v>WR</v>
      </c>
      <c r="E1700" t="str">
        <f>'NumConsumers-1'!E1700</f>
        <v>CG</v>
      </c>
      <c r="F1700">
        <f>'NumConsumers-1'!F1700</f>
        <v>2025</v>
      </c>
      <c r="G1700">
        <f>'NumConsumers-1'!G1700</f>
        <v>993434.82691699651</v>
      </c>
    </row>
    <row r="1701" spans="1:7" x14ac:dyDescent="0.25">
      <c r="A1701" t="str">
        <f>'NumConsumers-1'!A1701</f>
        <v>RURAL</v>
      </c>
      <c r="B1701" t="str">
        <f>'NumConsumers-1'!B1701</f>
        <v>Q5</v>
      </c>
      <c r="C1701" t="str">
        <f>'NumConsumers-1'!C1701</f>
        <v>INDIA</v>
      </c>
      <c r="D1701" t="str">
        <f>'NumConsumers-1'!D1701</f>
        <v>WR</v>
      </c>
      <c r="E1701" t="str">
        <f>'NumConsumers-1'!E1701</f>
        <v>CG</v>
      </c>
      <c r="F1701">
        <f>'NumConsumers-1'!F1701</f>
        <v>2026</v>
      </c>
      <c r="G1701">
        <f>'NumConsumers-1'!G1701</f>
        <v>1007554.8459365233</v>
      </c>
    </row>
    <row r="1702" spans="1:7" x14ac:dyDescent="0.25">
      <c r="A1702" t="str">
        <f>'NumConsumers-1'!A1702</f>
        <v>RURAL</v>
      </c>
      <c r="B1702" t="str">
        <f>'NumConsumers-1'!B1702</f>
        <v>Q5</v>
      </c>
      <c r="C1702" t="str">
        <f>'NumConsumers-1'!C1702</f>
        <v>INDIA</v>
      </c>
      <c r="D1702" t="str">
        <f>'NumConsumers-1'!D1702</f>
        <v>WR</v>
      </c>
      <c r="E1702" t="str">
        <f>'NumConsumers-1'!E1702</f>
        <v>CG</v>
      </c>
      <c r="F1702">
        <f>'NumConsumers-1'!F1702</f>
        <v>2027</v>
      </c>
      <c r="G1702">
        <f>'NumConsumers-1'!G1702</f>
        <v>1021792.9491505256</v>
      </c>
    </row>
    <row r="1703" spans="1:7" x14ac:dyDescent="0.25">
      <c r="A1703" t="str">
        <f>'NumConsumers-1'!A1703</f>
        <v>RURAL</v>
      </c>
      <c r="B1703" t="str">
        <f>'NumConsumers-1'!B1703</f>
        <v>Q5</v>
      </c>
      <c r="C1703" t="str">
        <f>'NumConsumers-1'!C1703</f>
        <v>INDIA</v>
      </c>
      <c r="D1703" t="str">
        <f>'NumConsumers-1'!D1703</f>
        <v>WR</v>
      </c>
      <c r="E1703" t="str">
        <f>'NumConsumers-1'!E1703</f>
        <v>CG</v>
      </c>
      <c r="F1703">
        <f>'NumConsumers-1'!F1703</f>
        <v>2028</v>
      </c>
      <c r="G1703">
        <f>'NumConsumers-1'!G1703</f>
        <v>1036148.3817658942</v>
      </c>
    </row>
    <row r="1704" spans="1:7" x14ac:dyDescent="0.25">
      <c r="A1704" t="str">
        <f>'NumConsumers-1'!A1704</f>
        <v>RURAL</v>
      </c>
      <c r="B1704" t="str">
        <f>'NumConsumers-1'!B1704</f>
        <v>Q5</v>
      </c>
      <c r="C1704" t="str">
        <f>'NumConsumers-1'!C1704</f>
        <v>INDIA</v>
      </c>
      <c r="D1704" t="str">
        <f>'NumConsumers-1'!D1704</f>
        <v>WR</v>
      </c>
      <c r="E1704" t="str">
        <f>'NumConsumers-1'!E1704</f>
        <v>CG</v>
      </c>
      <c r="F1704">
        <f>'NumConsumers-1'!F1704</f>
        <v>2029</v>
      </c>
      <c r="G1704">
        <f>'NumConsumers-1'!G1704</f>
        <v>1050620.2221312451</v>
      </c>
    </row>
    <row r="1705" spans="1:7" x14ac:dyDescent="0.25">
      <c r="A1705" t="str">
        <f>'NumConsumers-1'!A1705</f>
        <v>RURAL</v>
      </c>
      <c r="B1705" t="str">
        <f>'NumConsumers-1'!B1705</f>
        <v>Q5</v>
      </c>
      <c r="C1705" t="str">
        <f>'NumConsumers-1'!C1705</f>
        <v>INDIA</v>
      </c>
      <c r="D1705" t="str">
        <f>'NumConsumers-1'!D1705</f>
        <v>WR</v>
      </c>
      <c r="E1705" t="str">
        <f>'NumConsumers-1'!E1705</f>
        <v>CG</v>
      </c>
      <c r="F1705">
        <f>'NumConsumers-1'!F1705</f>
        <v>2030</v>
      </c>
      <c r="G1705">
        <f>'NumConsumers-1'!G1705</f>
        <v>1065207.5188916104</v>
      </c>
    </row>
    <row r="1706" spans="1:7" x14ac:dyDescent="0.25">
      <c r="A1706" t="str">
        <f>'NumConsumers-1'!A1706</f>
        <v>RURAL</v>
      </c>
      <c r="B1706" t="str">
        <f>'NumConsumers-1'!B1706</f>
        <v>Q5</v>
      </c>
      <c r="C1706" t="str">
        <f>'NumConsumers-1'!C1706</f>
        <v>INDIA</v>
      </c>
      <c r="D1706" t="str">
        <f>'NumConsumers-1'!D1706</f>
        <v>WR</v>
      </c>
      <c r="E1706" t="str">
        <f>'NumConsumers-1'!E1706</f>
        <v>CG</v>
      </c>
      <c r="F1706">
        <f>'NumConsumers-1'!F1706</f>
        <v>2031</v>
      </c>
      <c r="G1706">
        <f>'NumConsumers-1'!G1706</f>
        <v>1079909.2438078159</v>
      </c>
    </row>
    <row r="1707" spans="1:7" x14ac:dyDescent="0.25">
      <c r="A1707" t="str">
        <f>'NumConsumers-1'!A1707</f>
        <v>URBAN</v>
      </c>
      <c r="B1707" t="str">
        <f>'NumConsumers-1'!B1707</f>
        <v>Q1</v>
      </c>
      <c r="C1707" t="str">
        <f>'NumConsumers-1'!C1707</f>
        <v>INDIA</v>
      </c>
      <c r="D1707" t="str">
        <f>'NumConsumers-1'!D1707</f>
        <v>WR</v>
      </c>
      <c r="E1707" t="str">
        <f>'NumConsumers-1'!E1707</f>
        <v>CG</v>
      </c>
      <c r="F1707">
        <f>'NumConsumers-1'!F1707</f>
        <v>2021</v>
      </c>
      <c r="G1707">
        <f>'NumConsumers-1'!G1707</f>
        <v>336837.20056165778</v>
      </c>
    </row>
    <row r="1708" spans="1:7" x14ac:dyDescent="0.25">
      <c r="A1708" t="str">
        <f>'NumConsumers-1'!A1708</f>
        <v>URBAN</v>
      </c>
      <c r="B1708" t="str">
        <f>'NumConsumers-1'!B1708</f>
        <v>Q1</v>
      </c>
      <c r="C1708" t="str">
        <f>'NumConsumers-1'!C1708</f>
        <v>INDIA</v>
      </c>
      <c r="D1708" t="str">
        <f>'NumConsumers-1'!D1708</f>
        <v>WR</v>
      </c>
      <c r="E1708" t="str">
        <f>'NumConsumers-1'!E1708</f>
        <v>CG</v>
      </c>
      <c r="F1708">
        <f>'NumConsumers-1'!F1708</f>
        <v>2022</v>
      </c>
      <c r="G1708">
        <f>'NumConsumers-1'!G1708</f>
        <v>344930.99752431962</v>
      </c>
    </row>
    <row r="1709" spans="1:7" x14ac:dyDescent="0.25">
      <c r="A1709" t="str">
        <f>'NumConsumers-1'!A1709</f>
        <v>URBAN</v>
      </c>
      <c r="B1709" t="str">
        <f>'NumConsumers-1'!B1709</f>
        <v>Q1</v>
      </c>
      <c r="C1709" t="str">
        <f>'NumConsumers-1'!C1709</f>
        <v>INDIA</v>
      </c>
      <c r="D1709" t="str">
        <f>'NumConsumers-1'!D1709</f>
        <v>WR</v>
      </c>
      <c r="E1709" t="str">
        <f>'NumConsumers-1'!E1709</f>
        <v>CG</v>
      </c>
      <c r="F1709">
        <f>'NumConsumers-1'!F1709</f>
        <v>2023</v>
      </c>
      <c r="G1709">
        <f>'NumConsumers-1'!G1709</f>
        <v>353210.02014887478</v>
      </c>
    </row>
    <row r="1710" spans="1:7" x14ac:dyDescent="0.25">
      <c r="A1710" t="str">
        <f>'NumConsumers-1'!A1710</f>
        <v>URBAN</v>
      </c>
      <c r="B1710" t="str">
        <f>'NumConsumers-1'!B1710</f>
        <v>Q1</v>
      </c>
      <c r="C1710" t="str">
        <f>'NumConsumers-1'!C1710</f>
        <v>INDIA</v>
      </c>
      <c r="D1710" t="str">
        <f>'NumConsumers-1'!D1710</f>
        <v>WR</v>
      </c>
      <c r="E1710" t="str">
        <f>'NumConsumers-1'!E1710</f>
        <v>CG</v>
      </c>
      <c r="F1710">
        <f>'NumConsumers-1'!F1710</f>
        <v>2024</v>
      </c>
      <c r="G1710">
        <f>'NumConsumers-1'!G1710</f>
        <v>361678.23072338291</v>
      </c>
    </row>
    <row r="1711" spans="1:7" x14ac:dyDescent="0.25">
      <c r="A1711" t="str">
        <f>'NumConsumers-1'!A1711</f>
        <v>URBAN</v>
      </c>
      <c r="B1711" t="str">
        <f>'NumConsumers-1'!B1711</f>
        <v>Q1</v>
      </c>
      <c r="C1711" t="str">
        <f>'NumConsumers-1'!C1711</f>
        <v>INDIA</v>
      </c>
      <c r="D1711" t="str">
        <f>'NumConsumers-1'!D1711</f>
        <v>WR</v>
      </c>
      <c r="E1711" t="str">
        <f>'NumConsumers-1'!E1711</f>
        <v>CG</v>
      </c>
      <c r="F1711">
        <f>'NumConsumers-1'!F1711</f>
        <v>2025</v>
      </c>
      <c r="G1711">
        <f>'NumConsumers-1'!G1711</f>
        <v>370339.78250350198</v>
      </c>
    </row>
    <row r="1712" spans="1:7" x14ac:dyDescent="0.25">
      <c r="A1712" t="str">
        <f>'NumConsumers-1'!A1712</f>
        <v>URBAN</v>
      </c>
      <c r="B1712" t="str">
        <f>'NumConsumers-1'!B1712</f>
        <v>Q1</v>
      </c>
      <c r="C1712" t="str">
        <f>'NumConsumers-1'!C1712</f>
        <v>INDIA</v>
      </c>
      <c r="D1712" t="str">
        <f>'NumConsumers-1'!D1712</f>
        <v>WR</v>
      </c>
      <c r="E1712" t="str">
        <f>'NumConsumers-1'!E1712</f>
        <v>CG</v>
      </c>
      <c r="F1712">
        <f>'NumConsumers-1'!F1712</f>
        <v>2026</v>
      </c>
      <c r="G1712">
        <f>'NumConsumers-1'!G1712</f>
        <v>379198.82399240718</v>
      </c>
    </row>
    <row r="1713" spans="1:7" x14ac:dyDescent="0.25">
      <c r="A1713" t="str">
        <f>'NumConsumers-1'!A1713</f>
        <v>URBAN</v>
      </c>
      <c r="B1713" t="str">
        <f>'NumConsumers-1'!B1713</f>
        <v>Q1</v>
      </c>
      <c r="C1713" t="str">
        <f>'NumConsumers-1'!C1713</f>
        <v>INDIA</v>
      </c>
      <c r="D1713" t="str">
        <f>'NumConsumers-1'!D1713</f>
        <v>WR</v>
      </c>
      <c r="E1713" t="str">
        <f>'NumConsumers-1'!E1713</f>
        <v>CG</v>
      </c>
      <c r="F1713">
        <f>'NumConsumers-1'!F1713</f>
        <v>2027</v>
      </c>
      <c r="G1713">
        <f>'NumConsumers-1'!G1713</f>
        <v>388259.69808167563</v>
      </c>
    </row>
    <row r="1714" spans="1:7" x14ac:dyDescent="0.25">
      <c r="A1714" t="str">
        <f>'NumConsumers-1'!A1714</f>
        <v>URBAN</v>
      </c>
      <c r="B1714" t="str">
        <f>'NumConsumers-1'!B1714</f>
        <v>Q1</v>
      </c>
      <c r="C1714" t="str">
        <f>'NumConsumers-1'!C1714</f>
        <v>INDIA</v>
      </c>
      <c r="D1714" t="str">
        <f>'NumConsumers-1'!D1714</f>
        <v>WR</v>
      </c>
      <c r="E1714" t="str">
        <f>'NumConsumers-1'!E1714</f>
        <v>CG</v>
      </c>
      <c r="F1714">
        <f>'NumConsumers-1'!F1714</f>
        <v>2028</v>
      </c>
      <c r="G1714">
        <f>'NumConsumers-1'!G1714</f>
        <v>397526.69373099832</v>
      </c>
    </row>
    <row r="1715" spans="1:7" x14ac:dyDescent="0.25">
      <c r="A1715" t="str">
        <f>'NumConsumers-1'!A1715</f>
        <v>URBAN</v>
      </c>
      <c r="B1715" t="str">
        <f>'NumConsumers-1'!B1715</f>
        <v>Q1</v>
      </c>
      <c r="C1715" t="str">
        <f>'NumConsumers-1'!C1715</f>
        <v>INDIA</v>
      </c>
      <c r="D1715" t="str">
        <f>'NumConsumers-1'!D1715</f>
        <v>WR</v>
      </c>
      <c r="E1715" t="str">
        <f>'NumConsumers-1'!E1715</f>
        <v>CG</v>
      </c>
      <c r="F1715">
        <f>'NumConsumers-1'!F1715</f>
        <v>2029</v>
      </c>
      <c r="G1715">
        <f>'NumConsumers-1'!G1715</f>
        <v>407004.2966082209</v>
      </c>
    </row>
    <row r="1716" spans="1:7" x14ac:dyDescent="0.25">
      <c r="A1716" t="str">
        <f>'NumConsumers-1'!A1716</f>
        <v>URBAN</v>
      </c>
      <c r="B1716" t="str">
        <f>'NumConsumers-1'!B1716</f>
        <v>Q1</v>
      </c>
      <c r="C1716" t="str">
        <f>'NumConsumers-1'!C1716</f>
        <v>INDIA</v>
      </c>
      <c r="D1716" t="str">
        <f>'NumConsumers-1'!D1716</f>
        <v>WR</v>
      </c>
      <c r="E1716" t="str">
        <f>'NumConsumers-1'!E1716</f>
        <v>CG</v>
      </c>
      <c r="F1716">
        <f>'NumConsumers-1'!F1716</f>
        <v>2030</v>
      </c>
      <c r="G1716">
        <f>'NumConsumers-1'!G1716</f>
        <v>416697.04001064447</v>
      </c>
    </row>
    <row r="1717" spans="1:7" x14ac:dyDescent="0.25">
      <c r="A1717" t="str">
        <f>'NumConsumers-1'!A1717</f>
        <v>URBAN</v>
      </c>
      <c r="B1717" t="str">
        <f>'NumConsumers-1'!B1717</f>
        <v>Q1</v>
      </c>
      <c r="C1717" t="str">
        <f>'NumConsumers-1'!C1717</f>
        <v>INDIA</v>
      </c>
      <c r="D1717" t="str">
        <f>'NumConsumers-1'!D1717</f>
        <v>WR</v>
      </c>
      <c r="E1717" t="str">
        <f>'NumConsumers-1'!E1717</f>
        <v>CG</v>
      </c>
      <c r="F1717">
        <f>'NumConsumers-1'!F1717</f>
        <v>2031</v>
      </c>
      <c r="G1717">
        <f>'NumConsumers-1'!G1717</f>
        <v>426609.60715022241</v>
      </c>
    </row>
    <row r="1718" spans="1:7" x14ac:dyDescent="0.25">
      <c r="A1718" t="str">
        <f>'NumConsumers-1'!A1718</f>
        <v>URBAN</v>
      </c>
      <c r="B1718" t="str">
        <f>'NumConsumers-1'!B1718</f>
        <v>Q2</v>
      </c>
      <c r="C1718" t="str">
        <f>'NumConsumers-1'!C1718</f>
        <v>INDIA</v>
      </c>
      <c r="D1718" t="str">
        <f>'NumConsumers-1'!D1718</f>
        <v>WR</v>
      </c>
      <c r="E1718" t="str">
        <f>'NumConsumers-1'!E1718</f>
        <v>CG</v>
      </c>
      <c r="F1718">
        <f>'NumConsumers-1'!F1718</f>
        <v>2021</v>
      </c>
      <c r="G1718">
        <f>'NumConsumers-1'!G1718</f>
        <v>336837.20056165778</v>
      </c>
    </row>
    <row r="1719" spans="1:7" x14ac:dyDescent="0.25">
      <c r="A1719" t="str">
        <f>'NumConsumers-1'!A1719</f>
        <v>URBAN</v>
      </c>
      <c r="B1719" t="str">
        <f>'NumConsumers-1'!B1719</f>
        <v>Q2</v>
      </c>
      <c r="C1719" t="str">
        <f>'NumConsumers-1'!C1719</f>
        <v>INDIA</v>
      </c>
      <c r="D1719" t="str">
        <f>'NumConsumers-1'!D1719</f>
        <v>WR</v>
      </c>
      <c r="E1719" t="str">
        <f>'NumConsumers-1'!E1719</f>
        <v>CG</v>
      </c>
      <c r="F1719">
        <f>'NumConsumers-1'!F1719</f>
        <v>2022</v>
      </c>
      <c r="G1719">
        <f>'NumConsumers-1'!G1719</f>
        <v>344930.99752431962</v>
      </c>
    </row>
    <row r="1720" spans="1:7" x14ac:dyDescent="0.25">
      <c r="A1720" t="str">
        <f>'NumConsumers-1'!A1720</f>
        <v>URBAN</v>
      </c>
      <c r="B1720" t="str">
        <f>'NumConsumers-1'!B1720</f>
        <v>Q2</v>
      </c>
      <c r="C1720" t="str">
        <f>'NumConsumers-1'!C1720</f>
        <v>INDIA</v>
      </c>
      <c r="D1720" t="str">
        <f>'NumConsumers-1'!D1720</f>
        <v>WR</v>
      </c>
      <c r="E1720" t="str">
        <f>'NumConsumers-1'!E1720</f>
        <v>CG</v>
      </c>
      <c r="F1720">
        <f>'NumConsumers-1'!F1720</f>
        <v>2023</v>
      </c>
      <c r="G1720">
        <f>'NumConsumers-1'!G1720</f>
        <v>353210.02014887478</v>
      </c>
    </row>
    <row r="1721" spans="1:7" x14ac:dyDescent="0.25">
      <c r="A1721" t="str">
        <f>'NumConsumers-1'!A1721</f>
        <v>URBAN</v>
      </c>
      <c r="B1721" t="str">
        <f>'NumConsumers-1'!B1721</f>
        <v>Q2</v>
      </c>
      <c r="C1721" t="str">
        <f>'NumConsumers-1'!C1721</f>
        <v>INDIA</v>
      </c>
      <c r="D1721" t="str">
        <f>'NumConsumers-1'!D1721</f>
        <v>WR</v>
      </c>
      <c r="E1721" t="str">
        <f>'NumConsumers-1'!E1721</f>
        <v>CG</v>
      </c>
      <c r="F1721">
        <f>'NumConsumers-1'!F1721</f>
        <v>2024</v>
      </c>
      <c r="G1721">
        <f>'NumConsumers-1'!G1721</f>
        <v>361678.23072338291</v>
      </c>
    </row>
    <row r="1722" spans="1:7" x14ac:dyDescent="0.25">
      <c r="A1722" t="str">
        <f>'NumConsumers-1'!A1722</f>
        <v>URBAN</v>
      </c>
      <c r="B1722" t="str">
        <f>'NumConsumers-1'!B1722</f>
        <v>Q2</v>
      </c>
      <c r="C1722" t="str">
        <f>'NumConsumers-1'!C1722</f>
        <v>INDIA</v>
      </c>
      <c r="D1722" t="str">
        <f>'NumConsumers-1'!D1722</f>
        <v>WR</v>
      </c>
      <c r="E1722" t="str">
        <f>'NumConsumers-1'!E1722</f>
        <v>CG</v>
      </c>
      <c r="F1722">
        <f>'NumConsumers-1'!F1722</f>
        <v>2025</v>
      </c>
      <c r="G1722">
        <f>'NumConsumers-1'!G1722</f>
        <v>370339.78250350198</v>
      </c>
    </row>
    <row r="1723" spans="1:7" x14ac:dyDescent="0.25">
      <c r="A1723" t="str">
        <f>'NumConsumers-1'!A1723</f>
        <v>URBAN</v>
      </c>
      <c r="B1723" t="str">
        <f>'NumConsumers-1'!B1723</f>
        <v>Q2</v>
      </c>
      <c r="C1723" t="str">
        <f>'NumConsumers-1'!C1723</f>
        <v>INDIA</v>
      </c>
      <c r="D1723" t="str">
        <f>'NumConsumers-1'!D1723</f>
        <v>WR</v>
      </c>
      <c r="E1723" t="str">
        <f>'NumConsumers-1'!E1723</f>
        <v>CG</v>
      </c>
      <c r="F1723">
        <f>'NumConsumers-1'!F1723</f>
        <v>2026</v>
      </c>
      <c r="G1723">
        <f>'NumConsumers-1'!G1723</f>
        <v>379198.82399240718</v>
      </c>
    </row>
    <row r="1724" spans="1:7" x14ac:dyDescent="0.25">
      <c r="A1724" t="str">
        <f>'NumConsumers-1'!A1724</f>
        <v>URBAN</v>
      </c>
      <c r="B1724" t="str">
        <f>'NumConsumers-1'!B1724</f>
        <v>Q2</v>
      </c>
      <c r="C1724" t="str">
        <f>'NumConsumers-1'!C1724</f>
        <v>INDIA</v>
      </c>
      <c r="D1724" t="str">
        <f>'NumConsumers-1'!D1724</f>
        <v>WR</v>
      </c>
      <c r="E1724" t="str">
        <f>'NumConsumers-1'!E1724</f>
        <v>CG</v>
      </c>
      <c r="F1724">
        <f>'NumConsumers-1'!F1724</f>
        <v>2027</v>
      </c>
      <c r="G1724">
        <f>'NumConsumers-1'!G1724</f>
        <v>388259.69808167563</v>
      </c>
    </row>
    <row r="1725" spans="1:7" x14ac:dyDescent="0.25">
      <c r="A1725" t="str">
        <f>'NumConsumers-1'!A1725</f>
        <v>URBAN</v>
      </c>
      <c r="B1725" t="str">
        <f>'NumConsumers-1'!B1725</f>
        <v>Q2</v>
      </c>
      <c r="C1725" t="str">
        <f>'NumConsumers-1'!C1725</f>
        <v>INDIA</v>
      </c>
      <c r="D1725" t="str">
        <f>'NumConsumers-1'!D1725</f>
        <v>WR</v>
      </c>
      <c r="E1725" t="str">
        <f>'NumConsumers-1'!E1725</f>
        <v>CG</v>
      </c>
      <c r="F1725">
        <f>'NumConsumers-1'!F1725</f>
        <v>2028</v>
      </c>
      <c r="G1725">
        <f>'NumConsumers-1'!G1725</f>
        <v>397526.69373099832</v>
      </c>
    </row>
    <row r="1726" spans="1:7" x14ac:dyDescent="0.25">
      <c r="A1726" t="str">
        <f>'NumConsumers-1'!A1726</f>
        <v>URBAN</v>
      </c>
      <c r="B1726" t="str">
        <f>'NumConsumers-1'!B1726</f>
        <v>Q2</v>
      </c>
      <c r="C1726" t="str">
        <f>'NumConsumers-1'!C1726</f>
        <v>INDIA</v>
      </c>
      <c r="D1726" t="str">
        <f>'NumConsumers-1'!D1726</f>
        <v>WR</v>
      </c>
      <c r="E1726" t="str">
        <f>'NumConsumers-1'!E1726</f>
        <v>CG</v>
      </c>
      <c r="F1726">
        <f>'NumConsumers-1'!F1726</f>
        <v>2029</v>
      </c>
      <c r="G1726">
        <f>'NumConsumers-1'!G1726</f>
        <v>407004.2966082209</v>
      </c>
    </row>
    <row r="1727" spans="1:7" x14ac:dyDescent="0.25">
      <c r="A1727" t="str">
        <f>'NumConsumers-1'!A1727</f>
        <v>URBAN</v>
      </c>
      <c r="B1727" t="str">
        <f>'NumConsumers-1'!B1727</f>
        <v>Q2</v>
      </c>
      <c r="C1727" t="str">
        <f>'NumConsumers-1'!C1727</f>
        <v>INDIA</v>
      </c>
      <c r="D1727" t="str">
        <f>'NumConsumers-1'!D1727</f>
        <v>WR</v>
      </c>
      <c r="E1727" t="str">
        <f>'NumConsumers-1'!E1727</f>
        <v>CG</v>
      </c>
      <c r="F1727">
        <f>'NumConsumers-1'!F1727</f>
        <v>2030</v>
      </c>
      <c r="G1727">
        <f>'NumConsumers-1'!G1727</f>
        <v>416697.04001064447</v>
      </c>
    </row>
    <row r="1728" spans="1:7" x14ac:dyDescent="0.25">
      <c r="A1728" t="str">
        <f>'NumConsumers-1'!A1728</f>
        <v>URBAN</v>
      </c>
      <c r="B1728" t="str">
        <f>'NumConsumers-1'!B1728</f>
        <v>Q2</v>
      </c>
      <c r="C1728" t="str">
        <f>'NumConsumers-1'!C1728</f>
        <v>INDIA</v>
      </c>
      <c r="D1728" t="str">
        <f>'NumConsumers-1'!D1728</f>
        <v>WR</v>
      </c>
      <c r="E1728" t="str">
        <f>'NumConsumers-1'!E1728</f>
        <v>CG</v>
      </c>
      <c r="F1728">
        <f>'NumConsumers-1'!F1728</f>
        <v>2031</v>
      </c>
      <c r="G1728">
        <f>'NumConsumers-1'!G1728</f>
        <v>426609.60715022241</v>
      </c>
    </row>
    <row r="1729" spans="1:7" x14ac:dyDescent="0.25">
      <c r="A1729" t="str">
        <f>'NumConsumers-1'!A1729</f>
        <v>URBAN</v>
      </c>
      <c r="B1729" t="str">
        <f>'NumConsumers-1'!B1729</f>
        <v>Q3</v>
      </c>
      <c r="C1729" t="str">
        <f>'NumConsumers-1'!C1729</f>
        <v>INDIA</v>
      </c>
      <c r="D1729" t="str">
        <f>'NumConsumers-1'!D1729</f>
        <v>WR</v>
      </c>
      <c r="E1729" t="str">
        <f>'NumConsumers-1'!E1729</f>
        <v>CG</v>
      </c>
      <c r="F1729">
        <f>'NumConsumers-1'!F1729</f>
        <v>2021</v>
      </c>
      <c r="G1729">
        <f>'NumConsumers-1'!G1729</f>
        <v>336837.20056165778</v>
      </c>
    </row>
    <row r="1730" spans="1:7" x14ac:dyDescent="0.25">
      <c r="A1730" t="str">
        <f>'NumConsumers-1'!A1730</f>
        <v>URBAN</v>
      </c>
      <c r="B1730" t="str">
        <f>'NumConsumers-1'!B1730</f>
        <v>Q3</v>
      </c>
      <c r="C1730" t="str">
        <f>'NumConsumers-1'!C1730</f>
        <v>INDIA</v>
      </c>
      <c r="D1730" t="str">
        <f>'NumConsumers-1'!D1730</f>
        <v>WR</v>
      </c>
      <c r="E1730" t="str">
        <f>'NumConsumers-1'!E1730</f>
        <v>CG</v>
      </c>
      <c r="F1730">
        <f>'NumConsumers-1'!F1730</f>
        <v>2022</v>
      </c>
      <c r="G1730">
        <f>'NumConsumers-1'!G1730</f>
        <v>344930.99752431962</v>
      </c>
    </row>
    <row r="1731" spans="1:7" x14ac:dyDescent="0.25">
      <c r="A1731" t="str">
        <f>'NumConsumers-1'!A1731</f>
        <v>URBAN</v>
      </c>
      <c r="B1731" t="str">
        <f>'NumConsumers-1'!B1731</f>
        <v>Q3</v>
      </c>
      <c r="C1731" t="str">
        <f>'NumConsumers-1'!C1731</f>
        <v>INDIA</v>
      </c>
      <c r="D1731" t="str">
        <f>'NumConsumers-1'!D1731</f>
        <v>WR</v>
      </c>
      <c r="E1731" t="str">
        <f>'NumConsumers-1'!E1731</f>
        <v>CG</v>
      </c>
      <c r="F1731">
        <f>'NumConsumers-1'!F1731</f>
        <v>2023</v>
      </c>
      <c r="G1731">
        <f>'NumConsumers-1'!G1731</f>
        <v>353210.02014887478</v>
      </c>
    </row>
    <row r="1732" spans="1:7" x14ac:dyDescent="0.25">
      <c r="A1732" t="str">
        <f>'NumConsumers-1'!A1732</f>
        <v>URBAN</v>
      </c>
      <c r="B1732" t="str">
        <f>'NumConsumers-1'!B1732</f>
        <v>Q3</v>
      </c>
      <c r="C1732" t="str">
        <f>'NumConsumers-1'!C1732</f>
        <v>INDIA</v>
      </c>
      <c r="D1732" t="str">
        <f>'NumConsumers-1'!D1732</f>
        <v>WR</v>
      </c>
      <c r="E1732" t="str">
        <f>'NumConsumers-1'!E1732</f>
        <v>CG</v>
      </c>
      <c r="F1732">
        <f>'NumConsumers-1'!F1732</f>
        <v>2024</v>
      </c>
      <c r="G1732">
        <f>'NumConsumers-1'!G1732</f>
        <v>361678.23072338291</v>
      </c>
    </row>
    <row r="1733" spans="1:7" x14ac:dyDescent="0.25">
      <c r="A1733" t="str">
        <f>'NumConsumers-1'!A1733</f>
        <v>URBAN</v>
      </c>
      <c r="B1733" t="str">
        <f>'NumConsumers-1'!B1733</f>
        <v>Q3</v>
      </c>
      <c r="C1733" t="str">
        <f>'NumConsumers-1'!C1733</f>
        <v>INDIA</v>
      </c>
      <c r="D1733" t="str">
        <f>'NumConsumers-1'!D1733</f>
        <v>WR</v>
      </c>
      <c r="E1733" t="str">
        <f>'NumConsumers-1'!E1733</f>
        <v>CG</v>
      </c>
      <c r="F1733">
        <f>'NumConsumers-1'!F1733</f>
        <v>2025</v>
      </c>
      <c r="G1733">
        <f>'NumConsumers-1'!G1733</f>
        <v>370339.78250350198</v>
      </c>
    </row>
    <row r="1734" spans="1:7" x14ac:dyDescent="0.25">
      <c r="A1734" t="str">
        <f>'NumConsumers-1'!A1734</f>
        <v>URBAN</v>
      </c>
      <c r="B1734" t="str">
        <f>'NumConsumers-1'!B1734</f>
        <v>Q3</v>
      </c>
      <c r="C1734" t="str">
        <f>'NumConsumers-1'!C1734</f>
        <v>INDIA</v>
      </c>
      <c r="D1734" t="str">
        <f>'NumConsumers-1'!D1734</f>
        <v>WR</v>
      </c>
      <c r="E1734" t="str">
        <f>'NumConsumers-1'!E1734</f>
        <v>CG</v>
      </c>
      <c r="F1734">
        <f>'NumConsumers-1'!F1734</f>
        <v>2026</v>
      </c>
      <c r="G1734">
        <f>'NumConsumers-1'!G1734</f>
        <v>379198.82399240718</v>
      </c>
    </row>
    <row r="1735" spans="1:7" x14ac:dyDescent="0.25">
      <c r="A1735" t="str">
        <f>'NumConsumers-1'!A1735</f>
        <v>URBAN</v>
      </c>
      <c r="B1735" t="str">
        <f>'NumConsumers-1'!B1735</f>
        <v>Q3</v>
      </c>
      <c r="C1735" t="str">
        <f>'NumConsumers-1'!C1735</f>
        <v>INDIA</v>
      </c>
      <c r="D1735" t="str">
        <f>'NumConsumers-1'!D1735</f>
        <v>WR</v>
      </c>
      <c r="E1735" t="str">
        <f>'NumConsumers-1'!E1735</f>
        <v>CG</v>
      </c>
      <c r="F1735">
        <f>'NumConsumers-1'!F1735</f>
        <v>2027</v>
      </c>
      <c r="G1735">
        <f>'NumConsumers-1'!G1735</f>
        <v>388259.69808167563</v>
      </c>
    </row>
    <row r="1736" spans="1:7" x14ac:dyDescent="0.25">
      <c r="A1736" t="str">
        <f>'NumConsumers-1'!A1736</f>
        <v>URBAN</v>
      </c>
      <c r="B1736" t="str">
        <f>'NumConsumers-1'!B1736</f>
        <v>Q3</v>
      </c>
      <c r="C1736" t="str">
        <f>'NumConsumers-1'!C1736</f>
        <v>INDIA</v>
      </c>
      <c r="D1736" t="str">
        <f>'NumConsumers-1'!D1736</f>
        <v>WR</v>
      </c>
      <c r="E1736" t="str">
        <f>'NumConsumers-1'!E1736</f>
        <v>CG</v>
      </c>
      <c r="F1736">
        <f>'NumConsumers-1'!F1736</f>
        <v>2028</v>
      </c>
      <c r="G1736">
        <f>'NumConsumers-1'!G1736</f>
        <v>397526.69373099832</v>
      </c>
    </row>
    <row r="1737" spans="1:7" x14ac:dyDescent="0.25">
      <c r="A1737" t="str">
        <f>'NumConsumers-1'!A1737</f>
        <v>URBAN</v>
      </c>
      <c r="B1737" t="str">
        <f>'NumConsumers-1'!B1737</f>
        <v>Q3</v>
      </c>
      <c r="C1737" t="str">
        <f>'NumConsumers-1'!C1737</f>
        <v>INDIA</v>
      </c>
      <c r="D1737" t="str">
        <f>'NumConsumers-1'!D1737</f>
        <v>WR</v>
      </c>
      <c r="E1737" t="str">
        <f>'NumConsumers-1'!E1737</f>
        <v>CG</v>
      </c>
      <c r="F1737">
        <f>'NumConsumers-1'!F1737</f>
        <v>2029</v>
      </c>
      <c r="G1737">
        <f>'NumConsumers-1'!G1737</f>
        <v>407004.2966082209</v>
      </c>
    </row>
    <row r="1738" spans="1:7" x14ac:dyDescent="0.25">
      <c r="A1738" t="str">
        <f>'NumConsumers-1'!A1738</f>
        <v>URBAN</v>
      </c>
      <c r="B1738" t="str">
        <f>'NumConsumers-1'!B1738</f>
        <v>Q3</v>
      </c>
      <c r="C1738" t="str">
        <f>'NumConsumers-1'!C1738</f>
        <v>INDIA</v>
      </c>
      <c r="D1738" t="str">
        <f>'NumConsumers-1'!D1738</f>
        <v>WR</v>
      </c>
      <c r="E1738" t="str">
        <f>'NumConsumers-1'!E1738</f>
        <v>CG</v>
      </c>
      <c r="F1738">
        <f>'NumConsumers-1'!F1738</f>
        <v>2030</v>
      </c>
      <c r="G1738">
        <f>'NumConsumers-1'!G1738</f>
        <v>416697.04001064447</v>
      </c>
    </row>
    <row r="1739" spans="1:7" x14ac:dyDescent="0.25">
      <c r="A1739" t="str">
        <f>'NumConsumers-1'!A1739</f>
        <v>URBAN</v>
      </c>
      <c r="B1739" t="str">
        <f>'NumConsumers-1'!B1739</f>
        <v>Q3</v>
      </c>
      <c r="C1739" t="str">
        <f>'NumConsumers-1'!C1739</f>
        <v>INDIA</v>
      </c>
      <c r="D1739" t="str">
        <f>'NumConsumers-1'!D1739</f>
        <v>WR</v>
      </c>
      <c r="E1739" t="str">
        <f>'NumConsumers-1'!E1739</f>
        <v>CG</v>
      </c>
      <c r="F1739">
        <f>'NumConsumers-1'!F1739</f>
        <v>2031</v>
      </c>
      <c r="G1739">
        <f>'NumConsumers-1'!G1739</f>
        <v>426609.60715022241</v>
      </c>
    </row>
    <row r="1740" spans="1:7" x14ac:dyDescent="0.25">
      <c r="A1740" t="str">
        <f>'NumConsumers-1'!A1740</f>
        <v>URBAN</v>
      </c>
      <c r="B1740" t="str">
        <f>'NumConsumers-1'!B1740</f>
        <v>Q4</v>
      </c>
      <c r="C1740" t="str">
        <f>'NumConsumers-1'!C1740</f>
        <v>INDIA</v>
      </c>
      <c r="D1740" t="str">
        <f>'NumConsumers-1'!D1740</f>
        <v>WR</v>
      </c>
      <c r="E1740" t="str">
        <f>'NumConsumers-1'!E1740</f>
        <v>CG</v>
      </c>
      <c r="F1740">
        <f>'NumConsumers-1'!F1740</f>
        <v>2021</v>
      </c>
      <c r="G1740">
        <f>'NumConsumers-1'!G1740</f>
        <v>336837.20056165778</v>
      </c>
    </row>
    <row r="1741" spans="1:7" x14ac:dyDescent="0.25">
      <c r="A1741" t="str">
        <f>'NumConsumers-1'!A1741</f>
        <v>URBAN</v>
      </c>
      <c r="B1741" t="str">
        <f>'NumConsumers-1'!B1741</f>
        <v>Q4</v>
      </c>
      <c r="C1741" t="str">
        <f>'NumConsumers-1'!C1741</f>
        <v>INDIA</v>
      </c>
      <c r="D1741" t="str">
        <f>'NumConsumers-1'!D1741</f>
        <v>WR</v>
      </c>
      <c r="E1741" t="str">
        <f>'NumConsumers-1'!E1741</f>
        <v>CG</v>
      </c>
      <c r="F1741">
        <f>'NumConsumers-1'!F1741</f>
        <v>2022</v>
      </c>
      <c r="G1741">
        <f>'NumConsumers-1'!G1741</f>
        <v>344930.99752431962</v>
      </c>
    </row>
    <row r="1742" spans="1:7" x14ac:dyDescent="0.25">
      <c r="A1742" t="str">
        <f>'NumConsumers-1'!A1742</f>
        <v>URBAN</v>
      </c>
      <c r="B1742" t="str">
        <f>'NumConsumers-1'!B1742</f>
        <v>Q4</v>
      </c>
      <c r="C1742" t="str">
        <f>'NumConsumers-1'!C1742</f>
        <v>INDIA</v>
      </c>
      <c r="D1742" t="str">
        <f>'NumConsumers-1'!D1742</f>
        <v>WR</v>
      </c>
      <c r="E1742" t="str">
        <f>'NumConsumers-1'!E1742</f>
        <v>CG</v>
      </c>
      <c r="F1742">
        <f>'NumConsumers-1'!F1742</f>
        <v>2023</v>
      </c>
      <c r="G1742">
        <f>'NumConsumers-1'!G1742</f>
        <v>353210.02014887478</v>
      </c>
    </row>
    <row r="1743" spans="1:7" x14ac:dyDescent="0.25">
      <c r="A1743" t="str">
        <f>'NumConsumers-1'!A1743</f>
        <v>URBAN</v>
      </c>
      <c r="B1743" t="str">
        <f>'NumConsumers-1'!B1743</f>
        <v>Q4</v>
      </c>
      <c r="C1743" t="str">
        <f>'NumConsumers-1'!C1743</f>
        <v>INDIA</v>
      </c>
      <c r="D1743" t="str">
        <f>'NumConsumers-1'!D1743</f>
        <v>WR</v>
      </c>
      <c r="E1743" t="str">
        <f>'NumConsumers-1'!E1743</f>
        <v>CG</v>
      </c>
      <c r="F1743">
        <f>'NumConsumers-1'!F1743</f>
        <v>2024</v>
      </c>
      <c r="G1743">
        <f>'NumConsumers-1'!G1743</f>
        <v>361678.23072338291</v>
      </c>
    </row>
    <row r="1744" spans="1:7" x14ac:dyDescent="0.25">
      <c r="A1744" t="str">
        <f>'NumConsumers-1'!A1744</f>
        <v>URBAN</v>
      </c>
      <c r="B1744" t="str">
        <f>'NumConsumers-1'!B1744</f>
        <v>Q4</v>
      </c>
      <c r="C1744" t="str">
        <f>'NumConsumers-1'!C1744</f>
        <v>INDIA</v>
      </c>
      <c r="D1744" t="str">
        <f>'NumConsumers-1'!D1744</f>
        <v>WR</v>
      </c>
      <c r="E1744" t="str">
        <f>'NumConsumers-1'!E1744</f>
        <v>CG</v>
      </c>
      <c r="F1744">
        <f>'NumConsumers-1'!F1744</f>
        <v>2025</v>
      </c>
      <c r="G1744">
        <f>'NumConsumers-1'!G1744</f>
        <v>370339.78250350198</v>
      </c>
    </row>
    <row r="1745" spans="1:7" x14ac:dyDescent="0.25">
      <c r="A1745" t="str">
        <f>'NumConsumers-1'!A1745</f>
        <v>URBAN</v>
      </c>
      <c r="B1745" t="str">
        <f>'NumConsumers-1'!B1745</f>
        <v>Q4</v>
      </c>
      <c r="C1745" t="str">
        <f>'NumConsumers-1'!C1745</f>
        <v>INDIA</v>
      </c>
      <c r="D1745" t="str">
        <f>'NumConsumers-1'!D1745</f>
        <v>WR</v>
      </c>
      <c r="E1745" t="str">
        <f>'NumConsumers-1'!E1745</f>
        <v>CG</v>
      </c>
      <c r="F1745">
        <f>'NumConsumers-1'!F1745</f>
        <v>2026</v>
      </c>
      <c r="G1745">
        <f>'NumConsumers-1'!G1745</f>
        <v>379198.82399240718</v>
      </c>
    </row>
    <row r="1746" spans="1:7" x14ac:dyDescent="0.25">
      <c r="A1746" t="str">
        <f>'NumConsumers-1'!A1746</f>
        <v>URBAN</v>
      </c>
      <c r="B1746" t="str">
        <f>'NumConsumers-1'!B1746</f>
        <v>Q4</v>
      </c>
      <c r="C1746" t="str">
        <f>'NumConsumers-1'!C1746</f>
        <v>INDIA</v>
      </c>
      <c r="D1746" t="str">
        <f>'NumConsumers-1'!D1746</f>
        <v>WR</v>
      </c>
      <c r="E1746" t="str">
        <f>'NumConsumers-1'!E1746</f>
        <v>CG</v>
      </c>
      <c r="F1746">
        <f>'NumConsumers-1'!F1746</f>
        <v>2027</v>
      </c>
      <c r="G1746">
        <f>'NumConsumers-1'!G1746</f>
        <v>388259.69808167563</v>
      </c>
    </row>
    <row r="1747" spans="1:7" x14ac:dyDescent="0.25">
      <c r="A1747" t="str">
        <f>'NumConsumers-1'!A1747</f>
        <v>URBAN</v>
      </c>
      <c r="B1747" t="str">
        <f>'NumConsumers-1'!B1747</f>
        <v>Q4</v>
      </c>
      <c r="C1747" t="str">
        <f>'NumConsumers-1'!C1747</f>
        <v>INDIA</v>
      </c>
      <c r="D1747" t="str">
        <f>'NumConsumers-1'!D1747</f>
        <v>WR</v>
      </c>
      <c r="E1747" t="str">
        <f>'NumConsumers-1'!E1747</f>
        <v>CG</v>
      </c>
      <c r="F1747">
        <f>'NumConsumers-1'!F1747</f>
        <v>2028</v>
      </c>
      <c r="G1747">
        <f>'NumConsumers-1'!G1747</f>
        <v>397526.69373099832</v>
      </c>
    </row>
    <row r="1748" spans="1:7" x14ac:dyDescent="0.25">
      <c r="A1748" t="str">
        <f>'NumConsumers-1'!A1748</f>
        <v>URBAN</v>
      </c>
      <c r="B1748" t="str">
        <f>'NumConsumers-1'!B1748</f>
        <v>Q4</v>
      </c>
      <c r="C1748" t="str">
        <f>'NumConsumers-1'!C1748</f>
        <v>INDIA</v>
      </c>
      <c r="D1748" t="str">
        <f>'NumConsumers-1'!D1748</f>
        <v>WR</v>
      </c>
      <c r="E1748" t="str">
        <f>'NumConsumers-1'!E1748</f>
        <v>CG</v>
      </c>
      <c r="F1748">
        <f>'NumConsumers-1'!F1748</f>
        <v>2029</v>
      </c>
      <c r="G1748">
        <f>'NumConsumers-1'!G1748</f>
        <v>407004.2966082209</v>
      </c>
    </row>
    <row r="1749" spans="1:7" x14ac:dyDescent="0.25">
      <c r="A1749" t="str">
        <f>'NumConsumers-1'!A1749</f>
        <v>URBAN</v>
      </c>
      <c r="B1749" t="str">
        <f>'NumConsumers-1'!B1749</f>
        <v>Q4</v>
      </c>
      <c r="C1749" t="str">
        <f>'NumConsumers-1'!C1749</f>
        <v>INDIA</v>
      </c>
      <c r="D1749" t="str">
        <f>'NumConsumers-1'!D1749</f>
        <v>WR</v>
      </c>
      <c r="E1749" t="str">
        <f>'NumConsumers-1'!E1749</f>
        <v>CG</v>
      </c>
      <c r="F1749">
        <f>'NumConsumers-1'!F1749</f>
        <v>2030</v>
      </c>
      <c r="G1749">
        <f>'NumConsumers-1'!G1749</f>
        <v>416697.04001064447</v>
      </c>
    </row>
    <row r="1750" spans="1:7" x14ac:dyDescent="0.25">
      <c r="A1750" t="str">
        <f>'NumConsumers-1'!A1750</f>
        <v>URBAN</v>
      </c>
      <c r="B1750" t="str">
        <f>'NumConsumers-1'!B1750</f>
        <v>Q4</v>
      </c>
      <c r="C1750" t="str">
        <f>'NumConsumers-1'!C1750</f>
        <v>INDIA</v>
      </c>
      <c r="D1750" t="str">
        <f>'NumConsumers-1'!D1750</f>
        <v>WR</v>
      </c>
      <c r="E1750" t="str">
        <f>'NumConsumers-1'!E1750</f>
        <v>CG</v>
      </c>
      <c r="F1750">
        <f>'NumConsumers-1'!F1750</f>
        <v>2031</v>
      </c>
      <c r="G1750">
        <f>'NumConsumers-1'!G1750</f>
        <v>426609.60715022241</v>
      </c>
    </row>
    <row r="1751" spans="1:7" x14ac:dyDescent="0.25">
      <c r="A1751" t="str">
        <f>'NumConsumers-1'!A1751</f>
        <v>URBAN</v>
      </c>
      <c r="B1751" t="str">
        <f>'NumConsumers-1'!B1751</f>
        <v>Q5</v>
      </c>
      <c r="C1751" t="str">
        <f>'NumConsumers-1'!C1751</f>
        <v>INDIA</v>
      </c>
      <c r="D1751" t="str">
        <f>'NumConsumers-1'!D1751</f>
        <v>WR</v>
      </c>
      <c r="E1751" t="str">
        <f>'NumConsumers-1'!E1751</f>
        <v>CG</v>
      </c>
      <c r="F1751">
        <f>'NumConsumers-1'!F1751</f>
        <v>2021</v>
      </c>
      <c r="G1751">
        <f>'NumConsumers-1'!G1751</f>
        <v>336837.20056165778</v>
      </c>
    </row>
    <row r="1752" spans="1:7" x14ac:dyDescent="0.25">
      <c r="A1752" t="str">
        <f>'NumConsumers-1'!A1752</f>
        <v>URBAN</v>
      </c>
      <c r="B1752" t="str">
        <f>'NumConsumers-1'!B1752</f>
        <v>Q5</v>
      </c>
      <c r="C1752" t="str">
        <f>'NumConsumers-1'!C1752</f>
        <v>INDIA</v>
      </c>
      <c r="D1752" t="str">
        <f>'NumConsumers-1'!D1752</f>
        <v>WR</v>
      </c>
      <c r="E1752" t="str">
        <f>'NumConsumers-1'!E1752</f>
        <v>CG</v>
      </c>
      <c r="F1752">
        <f>'NumConsumers-1'!F1752</f>
        <v>2022</v>
      </c>
      <c r="G1752">
        <f>'NumConsumers-1'!G1752</f>
        <v>344930.99752431962</v>
      </c>
    </row>
    <row r="1753" spans="1:7" x14ac:dyDescent="0.25">
      <c r="A1753" t="str">
        <f>'NumConsumers-1'!A1753</f>
        <v>URBAN</v>
      </c>
      <c r="B1753" t="str">
        <f>'NumConsumers-1'!B1753</f>
        <v>Q5</v>
      </c>
      <c r="C1753" t="str">
        <f>'NumConsumers-1'!C1753</f>
        <v>INDIA</v>
      </c>
      <c r="D1753" t="str">
        <f>'NumConsumers-1'!D1753</f>
        <v>WR</v>
      </c>
      <c r="E1753" t="str">
        <f>'NumConsumers-1'!E1753</f>
        <v>CG</v>
      </c>
      <c r="F1753">
        <f>'NumConsumers-1'!F1753</f>
        <v>2023</v>
      </c>
      <c r="G1753">
        <f>'NumConsumers-1'!G1753</f>
        <v>353210.02014887478</v>
      </c>
    </row>
    <row r="1754" spans="1:7" x14ac:dyDescent="0.25">
      <c r="A1754" t="str">
        <f>'NumConsumers-1'!A1754</f>
        <v>URBAN</v>
      </c>
      <c r="B1754" t="str">
        <f>'NumConsumers-1'!B1754</f>
        <v>Q5</v>
      </c>
      <c r="C1754" t="str">
        <f>'NumConsumers-1'!C1754</f>
        <v>INDIA</v>
      </c>
      <c r="D1754" t="str">
        <f>'NumConsumers-1'!D1754</f>
        <v>WR</v>
      </c>
      <c r="E1754" t="str">
        <f>'NumConsumers-1'!E1754</f>
        <v>CG</v>
      </c>
      <c r="F1754">
        <f>'NumConsumers-1'!F1754</f>
        <v>2024</v>
      </c>
      <c r="G1754">
        <f>'NumConsumers-1'!G1754</f>
        <v>361678.23072338291</v>
      </c>
    </row>
    <row r="1755" spans="1:7" x14ac:dyDescent="0.25">
      <c r="A1755" t="str">
        <f>'NumConsumers-1'!A1755</f>
        <v>URBAN</v>
      </c>
      <c r="B1755" t="str">
        <f>'NumConsumers-1'!B1755</f>
        <v>Q5</v>
      </c>
      <c r="C1755" t="str">
        <f>'NumConsumers-1'!C1755</f>
        <v>INDIA</v>
      </c>
      <c r="D1755" t="str">
        <f>'NumConsumers-1'!D1755</f>
        <v>WR</v>
      </c>
      <c r="E1755" t="str">
        <f>'NumConsumers-1'!E1755</f>
        <v>CG</v>
      </c>
      <c r="F1755">
        <f>'NumConsumers-1'!F1755</f>
        <v>2025</v>
      </c>
      <c r="G1755">
        <f>'NumConsumers-1'!G1755</f>
        <v>370339.78250350198</v>
      </c>
    </row>
    <row r="1756" spans="1:7" x14ac:dyDescent="0.25">
      <c r="A1756" t="str">
        <f>'NumConsumers-1'!A1756</f>
        <v>URBAN</v>
      </c>
      <c r="B1756" t="str">
        <f>'NumConsumers-1'!B1756</f>
        <v>Q5</v>
      </c>
      <c r="C1756" t="str">
        <f>'NumConsumers-1'!C1756</f>
        <v>INDIA</v>
      </c>
      <c r="D1756" t="str">
        <f>'NumConsumers-1'!D1756</f>
        <v>WR</v>
      </c>
      <c r="E1756" t="str">
        <f>'NumConsumers-1'!E1756</f>
        <v>CG</v>
      </c>
      <c r="F1756">
        <f>'NumConsumers-1'!F1756</f>
        <v>2026</v>
      </c>
      <c r="G1756">
        <f>'NumConsumers-1'!G1756</f>
        <v>379198.82399240718</v>
      </c>
    </row>
    <row r="1757" spans="1:7" x14ac:dyDescent="0.25">
      <c r="A1757" t="str">
        <f>'NumConsumers-1'!A1757</f>
        <v>URBAN</v>
      </c>
      <c r="B1757" t="str">
        <f>'NumConsumers-1'!B1757</f>
        <v>Q5</v>
      </c>
      <c r="C1757" t="str">
        <f>'NumConsumers-1'!C1757</f>
        <v>INDIA</v>
      </c>
      <c r="D1757" t="str">
        <f>'NumConsumers-1'!D1757</f>
        <v>WR</v>
      </c>
      <c r="E1757" t="str">
        <f>'NumConsumers-1'!E1757</f>
        <v>CG</v>
      </c>
      <c r="F1757">
        <f>'NumConsumers-1'!F1757</f>
        <v>2027</v>
      </c>
      <c r="G1757">
        <f>'NumConsumers-1'!G1757</f>
        <v>388259.69808167563</v>
      </c>
    </row>
    <row r="1758" spans="1:7" x14ac:dyDescent="0.25">
      <c r="A1758" t="str">
        <f>'NumConsumers-1'!A1758</f>
        <v>URBAN</v>
      </c>
      <c r="B1758" t="str">
        <f>'NumConsumers-1'!B1758</f>
        <v>Q5</v>
      </c>
      <c r="C1758" t="str">
        <f>'NumConsumers-1'!C1758</f>
        <v>INDIA</v>
      </c>
      <c r="D1758" t="str">
        <f>'NumConsumers-1'!D1758</f>
        <v>WR</v>
      </c>
      <c r="E1758" t="str">
        <f>'NumConsumers-1'!E1758</f>
        <v>CG</v>
      </c>
      <c r="F1758">
        <f>'NumConsumers-1'!F1758</f>
        <v>2028</v>
      </c>
      <c r="G1758">
        <f>'NumConsumers-1'!G1758</f>
        <v>397526.69373099832</v>
      </c>
    </row>
    <row r="1759" spans="1:7" x14ac:dyDescent="0.25">
      <c r="A1759" t="str">
        <f>'NumConsumers-1'!A1759</f>
        <v>URBAN</v>
      </c>
      <c r="B1759" t="str">
        <f>'NumConsumers-1'!B1759</f>
        <v>Q5</v>
      </c>
      <c r="C1759" t="str">
        <f>'NumConsumers-1'!C1759</f>
        <v>INDIA</v>
      </c>
      <c r="D1759" t="str">
        <f>'NumConsumers-1'!D1759</f>
        <v>WR</v>
      </c>
      <c r="E1759" t="str">
        <f>'NumConsumers-1'!E1759</f>
        <v>CG</v>
      </c>
      <c r="F1759">
        <f>'NumConsumers-1'!F1759</f>
        <v>2029</v>
      </c>
      <c r="G1759">
        <f>'NumConsumers-1'!G1759</f>
        <v>407004.2966082209</v>
      </c>
    </row>
    <row r="1760" spans="1:7" x14ac:dyDescent="0.25">
      <c r="A1760" t="str">
        <f>'NumConsumers-1'!A1760</f>
        <v>URBAN</v>
      </c>
      <c r="B1760" t="str">
        <f>'NumConsumers-1'!B1760</f>
        <v>Q5</v>
      </c>
      <c r="C1760" t="str">
        <f>'NumConsumers-1'!C1760</f>
        <v>INDIA</v>
      </c>
      <c r="D1760" t="str">
        <f>'NumConsumers-1'!D1760</f>
        <v>WR</v>
      </c>
      <c r="E1760" t="str">
        <f>'NumConsumers-1'!E1760</f>
        <v>CG</v>
      </c>
      <c r="F1760">
        <f>'NumConsumers-1'!F1760</f>
        <v>2030</v>
      </c>
      <c r="G1760">
        <f>'NumConsumers-1'!G1760</f>
        <v>416697.04001064447</v>
      </c>
    </row>
    <row r="1761" spans="1:7" x14ac:dyDescent="0.25">
      <c r="A1761" t="str">
        <f>'NumConsumers-1'!A1761</f>
        <v>URBAN</v>
      </c>
      <c r="B1761" t="str">
        <f>'NumConsumers-1'!B1761</f>
        <v>Q5</v>
      </c>
      <c r="C1761" t="str">
        <f>'NumConsumers-1'!C1761</f>
        <v>INDIA</v>
      </c>
      <c r="D1761" t="str">
        <f>'NumConsumers-1'!D1761</f>
        <v>WR</v>
      </c>
      <c r="E1761" t="str">
        <f>'NumConsumers-1'!E1761</f>
        <v>CG</v>
      </c>
      <c r="F1761">
        <f>'NumConsumers-1'!F1761</f>
        <v>2031</v>
      </c>
      <c r="G1761">
        <f>'NumConsumers-1'!G1761</f>
        <v>426609.60715022241</v>
      </c>
    </row>
    <row r="1762" spans="1:7" x14ac:dyDescent="0.25">
      <c r="A1762" t="str">
        <f>'NumConsumers-1'!A1762</f>
        <v>RURAL</v>
      </c>
      <c r="B1762" t="str">
        <f>'NumConsumers-1'!B1762</f>
        <v>Q1</v>
      </c>
      <c r="C1762" t="str">
        <f>'NumConsumers-1'!C1762</f>
        <v>INDIA</v>
      </c>
      <c r="D1762" t="str">
        <f>'NumConsumers-1'!D1762</f>
        <v>WR</v>
      </c>
      <c r="E1762" t="str">
        <f>'NumConsumers-1'!E1762</f>
        <v>MP</v>
      </c>
      <c r="F1762">
        <f>'NumConsumers-1'!F1762</f>
        <v>2021</v>
      </c>
      <c r="G1762">
        <f>'NumConsumers-1'!G1762</f>
        <v>2790929.7680811463</v>
      </c>
    </row>
    <row r="1763" spans="1:7" x14ac:dyDescent="0.25">
      <c r="A1763" t="str">
        <f>'NumConsumers-1'!A1763</f>
        <v>RURAL</v>
      </c>
      <c r="B1763" t="str">
        <f>'NumConsumers-1'!B1763</f>
        <v>Q1</v>
      </c>
      <c r="C1763" t="str">
        <f>'NumConsumers-1'!C1763</f>
        <v>INDIA</v>
      </c>
      <c r="D1763" t="str">
        <f>'NumConsumers-1'!D1763</f>
        <v>WR</v>
      </c>
      <c r="E1763" t="str">
        <f>'NumConsumers-1'!E1763</f>
        <v>MP</v>
      </c>
      <c r="F1763">
        <f>'NumConsumers-1'!F1763</f>
        <v>2022</v>
      </c>
      <c r="G1763">
        <f>'NumConsumers-1'!G1763</f>
        <v>2857084.909763928</v>
      </c>
    </row>
    <row r="1764" spans="1:7" x14ac:dyDescent="0.25">
      <c r="A1764" t="str">
        <f>'NumConsumers-1'!A1764</f>
        <v>RURAL</v>
      </c>
      <c r="B1764" t="str">
        <f>'NumConsumers-1'!B1764</f>
        <v>Q1</v>
      </c>
      <c r="C1764" t="str">
        <f>'NumConsumers-1'!C1764</f>
        <v>INDIA</v>
      </c>
      <c r="D1764" t="str">
        <f>'NumConsumers-1'!D1764</f>
        <v>WR</v>
      </c>
      <c r="E1764" t="str">
        <f>'NumConsumers-1'!E1764</f>
        <v>MP</v>
      </c>
      <c r="F1764">
        <f>'NumConsumers-1'!F1764</f>
        <v>2023</v>
      </c>
      <c r="G1764">
        <f>'NumConsumers-1'!G1764</f>
        <v>2924516.8033848414</v>
      </c>
    </row>
    <row r="1765" spans="1:7" x14ac:dyDescent="0.25">
      <c r="A1765" t="str">
        <f>'NumConsumers-1'!A1765</f>
        <v>RURAL</v>
      </c>
      <c r="B1765" t="str">
        <f>'NumConsumers-1'!B1765</f>
        <v>Q1</v>
      </c>
      <c r="C1765" t="str">
        <f>'NumConsumers-1'!C1765</f>
        <v>INDIA</v>
      </c>
      <c r="D1765" t="str">
        <f>'NumConsumers-1'!D1765</f>
        <v>WR</v>
      </c>
      <c r="E1765" t="str">
        <f>'NumConsumers-1'!E1765</f>
        <v>MP</v>
      </c>
      <c r="F1765">
        <f>'NumConsumers-1'!F1765</f>
        <v>2024</v>
      </c>
      <c r="G1765">
        <f>'NumConsumers-1'!G1765</f>
        <v>2993236.4274722463</v>
      </c>
    </row>
    <row r="1766" spans="1:7" x14ac:dyDescent="0.25">
      <c r="A1766" t="str">
        <f>'NumConsumers-1'!A1766</f>
        <v>RURAL</v>
      </c>
      <c r="B1766" t="str">
        <f>'NumConsumers-1'!B1766</f>
        <v>Q1</v>
      </c>
      <c r="C1766" t="str">
        <f>'NumConsumers-1'!C1766</f>
        <v>INDIA</v>
      </c>
      <c r="D1766" t="str">
        <f>'NumConsumers-1'!D1766</f>
        <v>WR</v>
      </c>
      <c r="E1766" t="str">
        <f>'NumConsumers-1'!E1766</f>
        <v>MP</v>
      </c>
      <c r="F1766">
        <f>'NumConsumers-1'!F1766</f>
        <v>2025</v>
      </c>
      <c r="G1766">
        <f>'NumConsumers-1'!G1766</f>
        <v>3063254.140292638</v>
      </c>
    </row>
    <row r="1767" spans="1:7" x14ac:dyDescent="0.25">
      <c r="A1767" t="str">
        <f>'NumConsumers-1'!A1767</f>
        <v>RURAL</v>
      </c>
      <c r="B1767" t="str">
        <f>'NumConsumers-1'!B1767</f>
        <v>Q1</v>
      </c>
      <c r="C1767" t="str">
        <f>'NumConsumers-1'!C1767</f>
        <v>INDIA</v>
      </c>
      <c r="D1767" t="str">
        <f>'NumConsumers-1'!D1767</f>
        <v>WR</v>
      </c>
      <c r="E1767" t="str">
        <f>'NumConsumers-1'!E1767</f>
        <v>MP</v>
      </c>
      <c r="F1767">
        <f>'NumConsumers-1'!F1767</f>
        <v>2026</v>
      </c>
      <c r="G1767">
        <f>'NumConsumers-1'!G1767</f>
        <v>3134579.6374691022</v>
      </c>
    </row>
    <row r="1768" spans="1:7" x14ac:dyDescent="0.25">
      <c r="A1768" t="str">
        <f>'NumConsumers-1'!A1768</f>
        <v>RURAL</v>
      </c>
      <c r="B1768" t="str">
        <f>'NumConsumers-1'!B1768</f>
        <v>Q1</v>
      </c>
      <c r="C1768" t="str">
        <f>'NumConsumers-1'!C1768</f>
        <v>INDIA</v>
      </c>
      <c r="D1768" t="str">
        <f>'NumConsumers-1'!D1768</f>
        <v>WR</v>
      </c>
      <c r="E1768" t="str">
        <f>'NumConsumers-1'!E1768</f>
        <v>MP</v>
      </c>
      <c r="F1768">
        <f>'NumConsumers-1'!F1768</f>
        <v>2027</v>
      </c>
      <c r="G1768">
        <f>'NumConsumers-1'!G1768</f>
        <v>3207221.6888180054</v>
      </c>
    </row>
    <row r="1769" spans="1:7" x14ac:dyDescent="0.25">
      <c r="A1769" t="str">
        <f>'NumConsumers-1'!A1769</f>
        <v>RURAL</v>
      </c>
      <c r="B1769" t="str">
        <f>'NumConsumers-1'!B1769</f>
        <v>Q1</v>
      </c>
      <c r="C1769" t="str">
        <f>'NumConsumers-1'!C1769</f>
        <v>INDIA</v>
      </c>
      <c r="D1769" t="str">
        <f>'NumConsumers-1'!D1769</f>
        <v>WR</v>
      </c>
      <c r="E1769" t="str">
        <f>'NumConsumers-1'!E1769</f>
        <v>MP</v>
      </c>
      <c r="F1769">
        <f>'NumConsumers-1'!F1769</f>
        <v>2028</v>
      </c>
      <c r="G1769">
        <f>'NumConsumers-1'!G1769</f>
        <v>3281188.2421754613</v>
      </c>
    </row>
    <row r="1770" spans="1:7" x14ac:dyDescent="0.25">
      <c r="A1770" t="str">
        <f>'NumConsumers-1'!A1770</f>
        <v>RURAL</v>
      </c>
      <c r="B1770" t="str">
        <f>'NumConsumers-1'!B1770</f>
        <v>Q1</v>
      </c>
      <c r="C1770" t="str">
        <f>'NumConsumers-1'!C1770</f>
        <v>INDIA</v>
      </c>
      <c r="D1770" t="str">
        <f>'NumConsumers-1'!D1770</f>
        <v>WR</v>
      </c>
      <c r="E1770" t="str">
        <f>'NumConsumers-1'!E1770</f>
        <v>MP</v>
      </c>
      <c r="F1770">
        <f>'NumConsumers-1'!F1770</f>
        <v>2029</v>
      </c>
      <c r="G1770">
        <f>'NumConsumers-1'!G1770</f>
        <v>3356486.4276918229</v>
      </c>
    </row>
    <row r="1771" spans="1:7" x14ac:dyDescent="0.25">
      <c r="A1771" t="str">
        <f>'NumConsumers-1'!A1771</f>
        <v>RURAL</v>
      </c>
      <c r="B1771" t="str">
        <f>'NumConsumers-1'!B1771</f>
        <v>Q1</v>
      </c>
      <c r="C1771" t="str">
        <f>'NumConsumers-1'!C1771</f>
        <v>INDIA</v>
      </c>
      <c r="D1771" t="str">
        <f>'NumConsumers-1'!D1771</f>
        <v>WR</v>
      </c>
      <c r="E1771" t="str">
        <f>'NumConsumers-1'!E1771</f>
        <v>MP</v>
      </c>
      <c r="F1771">
        <f>'NumConsumers-1'!F1771</f>
        <v>2030</v>
      </c>
      <c r="G1771">
        <f>'NumConsumers-1'!G1771</f>
        <v>3433122.1632858696</v>
      </c>
    </row>
    <row r="1772" spans="1:7" x14ac:dyDescent="0.25">
      <c r="A1772" t="str">
        <f>'NumConsumers-1'!A1772</f>
        <v>RURAL</v>
      </c>
      <c r="B1772" t="str">
        <f>'NumConsumers-1'!B1772</f>
        <v>Q1</v>
      </c>
      <c r="C1772" t="str">
        <f>'NumConsumers-1'!C1772</f>
        <v>INDIA</v>
      </c>
      <c r="D1772" t="str">
        <f>'NumConsumers-1'!D1772</f>
        <v>WR</v>
      </c>
      <c r="E1772" t="str">
        <f>'NumConsumers-1'!E1772</f>
        <v>MP</v>
      </c>
      <c r="F1772">
        <f>'NumConsumers-1'!F1772</f>
        <v>2031</v>
      </c>
      <c r="G1772">
        <f>'NumConsumers-1'!G1772</f>
        <v>3511100.6011534263</v>
      </c>
    </row>
    <row r="1773" spans="1:7" x14ac:dyDescent="0.25">
      <c r="A1773" t="str">
        <f>'NumConsumers-1'!A1773</f>
        <v>RURAL</v>
      </c>
      <c r="B1773" t="str">
        <f>'NumConsumers-1'!B1773</f>
        <v>Q2</v>
      </c>
      <c r="C1773" t="str">
        <f>'NumConsumers-1'!C1773</f>
        <v>INDIA</v>
      </c>
      <c r="D1773" t="str">
        <f>'NumConsumers-1'!D1773</f>
        <v>WR</v>
      </c>
      <c r="E1773" t="str">
        <f>'NumConsumers-1'!E1773</f>
        <v>MP</v>
      </c>
      <c r="F1773">
        <f>'NumConsumers-1'!F1773</f>
        <v>2021</v>
      </c>
      <c r="G1773">
        <f>'NumConsumers-1'!G1773</f>
        <v>2790929.7680811463</v>
      </c>
    </row>
    <row r="1774" spans="1:7" x14ac:dyDescent="0.25">
      <c r="A1774" t="str">
        <f>'NumConsumers-1'!A1774</f>
        <v>RURAL</v>
      </c>
      <c r="B1774" t="str">
        <f>'NumConsumers-1'!B1774</f>
        <v>Q2</v>
      </c>
      <c r="C1774" t="str">
        <f>'NumConsumers-1'!C1774</f>
        <v>INDIA</v>
      </c>
      <c r="D1774" t="str">
        <f>'NumConsumers-1'!D1774</f>
        <v>WR</v>
      </c>
      <c r="E1774" t="str">
        <f>'NumConsumers-1'!E1774</f>
        <v>MP</v>
      </c>
      <c r="F1774">
        <f>'NumConsumers-1'!F1774</f>
        <v>2022</v>
      </c>
      <c r="G1774">
        <f>'NumConsumers-1'!G1774</f>
        <v>2857084.909763928</v>
      </c>
    </row>
    <row r="1775" spans="1:7" x14ac:dyDescent="0.25">
      <c r="A1775" t="str">
        <f>'NumConsumers-1'!A1775</f>
        <v>RURAL</v>
      </c>
      <c r="B1775" t="str">
        <f>'NumConsumers-1'!B1775</f>
        <v>Q2</v>
      </c>
      <c r="C1775" t="str">
        <f>'NumConsumers-1'!C1775</f>
        <v>INDIA</v>
      </c>
      <c r="D1775" t="str">
        <f>'NumConsumers-1'!D1775</f>
        <v>WR</v>
      </c>
      <c r="E1775" t="str">
        <f>'NumConsumers-1'!E1775</f>
        <v>MP</v>
      </c>
      <c r="F1775">
        <f>'NumConsumers-1'!F1775</f>
        <v>2023</v>
      </c>
      <c r="G1775">
        <f>'NumConsumers-1'!G1775</f>
        <v>2924516.8033848414</v>
      </c>
    </row>
    <row r="1776" spans="1:7" x14ac:dyDescent="0.25">
      <c r="A1776" t="str">
        <f>'NumConsumers-1'!A1776</f>
        <v>RURAL</v>
      </c>
      <c r="B1776" t="str">
        <f>'NumConsumers-1'!B1776</f>
        <v>Q2</v>
      </c>
      <c r="C1776" t="str">
        <f>'NumConsumers-1'!C1776</f>
        <v>INDIA</v>
      </c>
      <c r="D1776" t="str">
        <f>'NumConsumers-1'!D1776</f>
        <v>WR</v>
      </c>
      <c r="E1776" t="str">
        <f>'NumConsumers-1'!E1776</f>
        <v>MP</v>
      </c>
      <c r="F1776">
        <f>'NumConsumers-1'!F1776</f>
        <v>2024</v>
      </c>
      <c r="G1776">
        <f>'NumConsumers-1'!G1776</f>
        <v>2993236.4274722463</v>
      </c>
    </row>
    <row r="1777" spans="1:7" x14ac:dyDescent="0.25">
      <c r="A1777" t="str">
        <f>'NumConsumers-1'!A1777</f>
        <v>RURAL</v>
      </c>
      <c r="B1777" t="str">
        <f>'NumConsumers-1'!B1777</f>
        <v>Q2</v>
      </c>
      <c r="C1777" t="str">
        <f>'NumConsumers-1'!C1777</f>
        <v>INDIA</v>
      </c>
      <c r="D1777" t="str">
        <f>'NumConsumers-1'!D1777</f>
        <v>WR</v>
      </c>
      <c r="E1777" t="str">
        <f>'NumConsumers-1'!E1777</f>
        <v>MP</v>
      </c>
      <c r="F1777">
        <f>'NumConsumers-1'!F1777</f>
        <v>2025</v>
      </c>
      <c r="G1777">
        <f>'NumConsumers-1'!G1777</f>
        <v>3063254.140292638</v>
      </c>
    </row>
    <row r="1778" spans="1:7" x14ac:dyDescent="0.25">
      <c r="A1778" t="str">
        <f>'NumConsumers-1'!A1778</f>
        <v>RURAL</v>
      </c>
      <c r="B1778" t="str">
        <f>'NumConsumers-1'!B1778</f>
        <v>Q2</v>
      </c>
      <c r="C1778" t="str">
        <f>'NumConsumers-1'!C1778</f>
        <v>INDIA</v>
      </c>
      <c r="D1778" t="str">
        <f>'NumConsumers-1'!D1778</f>
        <v>WR</v>
      </c>
      <c r="E1778" t="str">
        <f>'NumConsumers-1'!E1778</f>
        <v>MP</v>
      </c>
      <c r="F1778">
        <f>'NumConsumers-1'!F1778</f>
        <v>2026</v>
      </c>
      <c r="G1778">
        <f>'NumConsumers-1'!G1778</f>
        <v>3134579.6374691022</v>
      </c>
    </row>
    <row r="1779" spans="1:7" x14ac:dyDescent="0.25">
      <c r="A1779" t="str">
        <f>'NumConsumers-1'!A1779</f>
        <v>RURAL</v>
      </c>
      <c r="B1779" t="str">
        <f>'NumConsumers-1'!B1779</f>
        <v>Q2</v>
      </c>
      <c r="C1779" t="str">
        <f>'NumConsumers-1'!C1779</f>
        <v>INDIA</v>
      </c>
      <c r="D1779" t="str">
        <f>'NumConsumers-1'!D1779</f>
        <v>WR</v>
      </c>
      <c r="E1779" t="str">
        <f>'NumConsumers-1'!E1779</f>
        <v>MP</v>
      </c>
      <c r="F1779">
        <f>'NumConsumers-1'!F1779</f>
        <v>2027</v>
      </c>
      <c r="G1779">
        <f>'NumConsumers-1'!G1779</f>
        <v>3207221.6888180054</v>
      </c>
    </row>
    <row r="1780" spans="1:7" x14ac:dyDescent="0.25">
      <c r="A1780" t="str">
        <f>'NumConsumers-1'!A1780</f>
        <v>RURAL</v>
      </c>
      <c r="B1780" t="str">
        <f>'NumConsumers-1'!B1780</f>
        <v>Q2</v>
      </c>
      <c r="C1780" t="str">
        <f>'NumConsumers-1'!C1780</f>
        <v>INDIA</v>
      </c>
      <c r="D1780" t="str">
        <f>'NumConsumers-1'!D1780</f>
        <v>WR</v>
      </c>
      <c r="E1780" t="str">
        <f>'NumConsumers-1'!E1780</f>
        <v>MP</v>
      </c>
      <c r="F1780">
        <f>'NumConsumers-1'!F1780</f>
        <v>2028</v>
      </c>
      <c r="G1780">
        <f>'NumConsumers-1'!G1780</f>
        <v>3281188.2421754613</v>
      </c>
    </row>
    <row r="1781" spans="1:7" x14ac:dyDescent="0.25">
      <c r="A1781" t="str">
        <f>'NumConsumers-1'!A1781</f>
        <v>RURAL</v>
      </c>
      <c r="B1781" t="str">
        <f>'NumConsumers-1'!B1781</f>
        <v>Q2</v>
      </c>
      <c r="C1781" t="str">
        <f>'NumConsumers-1'!C1781</f>
        <v>INDIA</v>
      </c>
      <c r="D1781" t="str">
        <f>'NumConsumers-1'!D1781</f>
        <v>WR</v>
      </c>
      <c r="E1781" t="str">
        <f>'NumConsumers-1'!E1781</f>
        <v>MP</v>
      </c>
      <c r="F1781">
        <f>'NumConsumers-1'!F1781</f>
        <v>2029</v>
      </c>
      <c r="G1781">
        <f>'NumConsumers-1'!G1781</f>
        <v>3356486.4276918229</v>
      </c>
    </row>
    <row r="1782" spans="1:7" x14ac:dyDescent="0.25">
      <c r="A1782" t="str">
        <f>'NumConsumers-1'!A1782</f>
        <v>RURAL</v>
      </c>
      <c r="B1782" t="str">
        <f>'NumConsumers-1'!B1782</f>
        <v>Q2</v>
      </c>
      <c r="C1782" t="str">
        <f>'NumConsumers-1'!C1782</f>
        <v>INDIA</v>
      </c>
      <c r="D1782" t="str">
        <f>'NumConsumers-1'!D1782</f>
        <v>WR</v>
      </c>
      <c r="E1782" t="str">
        <f>'NumConsumers-1'!E1782</f>
        <v>MP</v>
      </c>
      <c r="F1782">
        <f>'NumConsumers-1'!F1782</f>
        <v>2030</v>
      </c>
      <c r="G1782">
        <f>'NumConsumers-1'!G1782</f>
        <v>3433122.1632858696</v>
      </c>
    </row>
    <row r="1783" spans="1:7" x14ac:dyDescent="0.25">
      <c r="A1783" t="str">
        <f>'NumConsumers-1'!A1783</f>
        <v>RURAL</v>
      </c>
      <c r="B1783" t="str">
        <f>'NumConsumers-1'!B1783</f>
        <v>Q2</v>
      </c>
      <c r="C1783" t="str">
        <f>'NumConsumers-1'!C1783</f>
        <v>INDIA</v>
      </c>
      <c r="D1783" t="str">
        <f>'NumConsumers-1'!D1783</f>
        <v>WR</v>
      </c>
      <c r="E1783" t="str">
        <f>'NumConsumers-1'!E1783</f>
        <v>MP</v>
      </c>
      <c r="F1783">
        <f>'NumConsumers-1'!F1783</f>
        <v>2031</v>
      </c>
      <c r="G1783">
        <f>'NumConsumers-1'!G1783</f>
        <v>3511100.6011534263</v>
      </c>
    </row>
    <row r="1784" spans="1:7" x14ac:dyDescent="0.25">
      <c r="A1784" t="str">
        <f>'NumConsumers-1'!A1784</f>
        <v>RURAL</v>
      </c>
      <c r="B1784" t="str">
        <f>'NumConsumers-1'!B1784</f>
        <v>Q3</v>
      </c>
      <c r="C1784" t="str">
        <f>'NumConsumers-1'!C1784</f>
        <v>INDIA</v>
      </c>
      <c r="D1784" t="str">
        <f>'NumConsumers-1'!D1784</f>
        <v>WR</v>
      </c>
      <c r="E1784" t="str">
        <f>'NumConsumers-1'!E1784</f>
        <v>MP</v>
      </c>
      <c r="F1784">
        <f>'NumConsumers-1'!F1784</f>
        <v>2021</v>
      </c>
      <c r="G1784">
        <f>'NumConsumers-1'!G1784</f>
        <v>2790929.7680811463</v>
      </c>
    </row>
    <row r="1785" spans="1:7" x14ac:dyDescent="0.25">
      <c r="A1785" t="str">
        <f>'NumConsumers-1'!A1785</f>
        <v>RURAL</v>
      </c>
      <c r="B1785" t="str">
        <f>'NumConsumers-1'!B1785</f>
        <v>Q3</v>
      </c>
      <c r="C1785" t="str">
        <f>'NumConsumers-1'!C1785</f>
        <v>INDIA</v>
      </c>
      <c r="D1785" t="str">
        <f>'NumConsumers-1'!D1785</f>
        <v>WR</v>
      </c>
      <c r="E1785" t="str">
        <f>'NumConsumers-1'!E1785</f>
        <v>MP</v>
      </c>
      <c r="F1785">
        <f>'NumConsumers-1'!F1785</f>
        <v>2022</v>
      </c>
      <c r="G1785">
        <f>'NumConsumers-1'!G1785</f>
        <v>2857084.909763928</v>
      </c>
    </row>
    <row r="1786" spans="1:7" x14ac:dyDescent="0.25">
      <c r="A1786" t="str">
        <f>'NumConsumers-1'!A1786</f>
        <v>RURAL</v>
      </c>
      <c r="B1786" t="str">
        <f>'NumConsumers-1'!B1786</f>
        <v>Q3</v>
      </c>
      <c r="C1786" t="str">
        <f>'NumConsumers-1'!C1786</f>
        <v>INDIA</v>
      </c>
      <c r="D1786" t="str">
        <f>'NumConsumers-1'!D1786</f>
        <v>WR</v>
      </c>
      <c r="E1786" t="str">
        <f>'NumConsumers-1'!E1786</f>
        <v>MP</v>
      </c>
      <c r="F1786">
        <f>'NumConsumers-1'!F1786</f>
        <v>2023</v>
      </c>
      <c r="G1786">
        <f>'NumConsumers-1'!G1786</f>
        <v>2924516.8033848414</v>
      </c>
    </row>
    <row r="1787" spans="1:7" x14ac:dyDescent="0.25">
      <c r="A1787" t="str">
        <f>'NumConsumers-1'!A1787</f>
        <v>RURAL</v>
      </c>
      <c r="B1787" t="str">
        <f>'NumConsumers-1'!B1787</f>
        <v>Q3</v>
      </c>
      <c r="C1787" t="str">
        <f>'NumConsumers-1'!C1787</f>
        <v>INDIA</v>
      </c>
      <c r="D1787" t="str">
        <f>'NumConsumers-1'!D1787</f>
        <v>WR</v>
      </c>
      <c r="E1787" t="str">
        <f>'NumConsumers-1'!E1787</f>
        <v>MP</v>
      </c>
      <c r="F1787">
        <f>'NumConsumers-1'!F1787</f>
        <v>2024</v>
      </c>
      <c r="G1787">
        <f>'NumConsumers-1'!G1787</f>
        <v>2993236.4274722463</v>
      </c>
    </row>
    <row r="1788" spans="1:7" x14ac:dyDescent="0.25">
      <c r="A1788" t="str">
        <f>'NumConsumers-1'!A1788</f>
        <v>RURAL</v>
      </c>
      <c r="B1788" t="str">
        <f>'NumConsumers-1'!B1788</f>
        <v>Q3</v>
      </c>
      <c r="C1788" t="str">
        <f>'NumConsumers-1'!C1788</f>
        <v>INDIA</v>
      </c>
      <c r="D1788" t="str">
        <f>'NumConsumers-1'!D1788</f>
        <v>WR</v>
      </c>
      <c r="E1788" t="str">
        <f>'NumConsumers-1'!E1788</f>
        <v>MP</v>
      </c>
      <c r="F1788">
        <f>'NumConsumers-1'!F1788</f>
        <v>2025</v>
      </c>
      <c r="G1788">
        <f>'NumConsumers-1'!G1788</f>
        <v>3063254.140292638</v>
      </c>
    </row>
    <row r="1789" spans="1:7" x14ac:dyDescent="0.25">
      <c r="A1789" t="str">
        <f>'NumConsumers-1'!A1789</f>
        <v>RURAL</v>
      </c>
      <c r="B1789" t="str">
        <f>'NumConsumers-1'!B1789</f>
        <v>Q3</v>
      </c>
      <c r="C1789" t="str">
        <f>'NumConsumers-1'!C1789</f>
        <v>INDIA</v>
      </c>
      <c r="D1789" t="str">
        <f>'NumConsumers-1'!D1789</f>
        <v>WR</v>
      </c>
      <c r="E1789" t="str">
        <f>'NumConsumers-1'!E1789</f>
        <v>MP</v>
      </c>
      <c r="F1789">
        <f>'NumConsumers-1'!F1789</f>
        <v>2026</v>
      </c>
      <c r="G1789">
        <f>'NumConsumers-1'!G1789</f>
        <v>3134579.6374691022</v>
      </c>
    </row>
    <row r="1790" spans="1:7" x14ac:dyDescent="0.25">
      <c r="A1790" t="str">
        <f>'NumConsumers-1'!A1790</f>
        <v>RURAL</v>
      </c>
      <c r="B1790" t="str">
        <f>'NumConsumers-1'!B1790</f>
        <v>Q3</v>
      </c>
      <c r="C1790" t="str">
        <f>'NumConsumers-1'!C1790</f>
        <v>INDIA</v>
      </c>
      <c r="D1790" t="str">
        <f>'NumConsumers-1'!D1790</f>
        <v>WR</v>
      </c>
      <c r="E1790" t="str">
        <f>'NumConsumers-1'!E1790</f>
        <v>MP</v>
      </c>
      <c r="F1790">
        <f>'NumConsumers-1'!F1790</f>
        <v>2027</v>
      </c>
      <c r="G1790">
        <f>'NumConsumers-1'!G1790</f>
        <v>3207221.6888180054</v>
      </c>
    </row>
    <row r="1791" spans="1:7" x14ac:dyDescent="0.25">
      <c r="A1791" t="str">
        <f>'NumConsumers-1'!A1791</f>
        <v>RURAL</v>
      </c>
      <c r="B1791" t="str">
        <f>'NumConsumers-1'!B1791</f>
        <v>Q3</v>
      </c>
      <c r="C1791" t="str">
        <f>'NumConsumers-1'!C1791</f>
        <v>INDIA</v>
      </c>
      <c r="D1791" t="str">
        <f>'NumConsumers-1'!D1791</f>
        <v>WR</v>
      </c>
      <c r="E1791" t="str">
        <f>'NumConsumers-1'!E1791</f>
        <v>MP</v>
      </c>
      <c r="F1791">
        <f>'NumConsumers-1'!F1791</f>
        <v>2028</v>
      </c>
      <c r="G1791">
        <f>'NumConsumers-1'!G1791</f>
        <v>3281188.2421754613</v>
      </c>
    </row>
    <row r="1792" spans="1:7" x14ac:dyDescent="0.25">
      <c r="A1792" t="str">
        <f>'NumConsumers-1'!A1792</f>
        <v>RURAL</v>
      </c>
      <c r="B1792" t="str">
        <f>'NumConsumers-1'!B1792</f>
        <v>Q3</v>
      </c>
      <c r="C1792" t="str">
        <f>'NumConsumers-1'!C1792</f>
        <v>INDIA</v>
      </c>
      <c r="D1792" t="str">
        <f>'NumConsumers-1'!D1792</f>
        <v>WR</v>
      </c>
      <c r="E1792" t="str">
        <f>'NumConsumers-1'!E1792</f>
        <v>MP</v>
      </c>
      <c r="F1792">
        <f>'NumConsumers-1'!F1792</f>
        <v>2029</v>
      </c>
      <c r="G1792">
        <f>'NumConsumers-1'!G1792</f>
        <v>3356486.4276918229</v>
      </c>
    </row>
    <row r="1793" spans="1:7" x14ac:dyDescent="0.25">
      <c r="A1793" t="str">
        <f>'NumConsumers-1'!A1793</f>
        <v>RURAL</v>
      </c>
      <c r="B1793" t="str">
        <f>'NumConsumers-1'!B1793</f>
        <v>Q3</v>
      </c>
      <c r="C1793" t="str">
        <f>'NumConsumers-1'!C1793</f>
        <v>INDIA</v>
      </c>
      <c r="D1793" t="str">
        <f>'NumConsumers-1'!D1793</f>
        <v>WR</v>
      </c>
      <c r="E1793" t="str">
        <f>'NumConsumers-1'!E1793</f>
        <v>MP</v>
      </c>
      <c r="F1793">
        <f>'NumConsumers-1'!F1793</f>
        <v>2030</v>
      </c>
      <c r="G1793">
        <f>'NumConsumers-1'!G1793</f>
        <v>3433122.1632858696</v>
      </c>
    </row>
    <row r="1794" spans="1:7" x14ac:dyDescent="0.25">
      <c r="A1794" t="str">
        <f>'NumConsumers-1'!A1794</f>
        <v>RURAL</v>
      </c>
      <c r="B1794" t="str">
        <f>'NumConsumers-1'!B1794</f>
        <v>Q3</v>
      </c>
      <c r="C1794" t="str">
        <f>'NumConsumers-1'!C1794</f>
        <v>INDIA</v>
      </c>
      <c r="D1794" t="str">
        <f>'NumConsumers-1'!D1794</f>
        <v>WR</v>
      </c>
      <c r="E1794" t="str">
        <f>'NumConsumers-1'!E1794</f>
        <v>MP</v>
      </c>
      <c r="F1794">
        <f>'NumConsumers-1'!F1794</f>
        <v>2031</v>
      </c>
      <c r="G1794">
        <f>'NumConsumers-1'!G1794</f>
        <v>3511100.6011534263</v>
      </c>
    </row>
    <row r="1795" spans="1:7" x14ac:dyDescent="0.25">
      <c r="A1795" t="str">
        <f>'NumConsumers-1'!A1795</f>
        <v>RURAL</v>
      </c>
      <c r="B1795" t="str">
        <f>'NumConsumers-1'!B1795</f>
        <v>Q4</v>
      </c>
      <c r="C1795" t="str">
        <f>'NumConsumers-1'!C1795</f>
        <v>INDIA</v>
      </c>
      <c r="D1795" t="str">
        <f>'NumConsumers-1'!D1795</f>
        <v>WR</v>
      </c>
      <c r="E1795" t="str">
        <f>'NumConsumers-1'!E1795</f>
        <v>MP</v>
      </c>
      <c r="F1795">
        <f>'NumConsumers-1'!F1795</f>
        <v>2021</v>
      </c>
      <c r="G1795">
        <f>'NumConsumers-1'!G1795</f>
        <v>2790929.7680811463</v>
      </c>
    </row>
    <row r="1796" spans="1:7" x14ac:dyDescent="0.25">
      <c r="A1796" t="str">
        <f>'NumConsumers-1'!A1796</f>
        <v>RURAL</v>
      </c>
      <c r="B1796" t="str">
        <f>'NumConsumers-1'!B1796</f>
        <v>Q4</v>
      </c>
      <c r="C1796" t="str">
        <f>'NumConsumers-1'!C1796</f>
        <v>INDIA</v>
      </c>
      <c r="D1796" t="str">
        <f>'NumConsumers-1'!D1796</f>
        <v>WR</v>
      </c>
      <c r="E1796" t="str">
        <f>'NumConsumers-1'!E1796</f>
        <v>MP</v>
      </c>
      <c r="F1796">
        <f>'NumConsumers-1'!F1796</f>
        <v>2022</v>
      </c>
      <c r="G1796">
        <f>'NumConsumers-1'!G1796</f>
        <v>2857084.909763928</v>
      </c>
    </row>
    <row r="1797" spans="1:7" x14ac:dyDescent="0.25">
      <c r="A1797" t="str">
        <f>'NumConsumers-1'!A1797</f>
        <v>RURAL</v>
      </c>
      <c r="B1797" t="str">
        <f>'NumConsumers-1'!B1797</f>
        <v>Q4</v>
      </c>
      <c r="C1797" t="str">
        <f>'NumConsumers-1'!C1797</f>
        <v>INDIA</v>
      </c>
      <c r="D1797" t="str">
        <f>'NumConsumers-1'!D1797</f>
        <v>WR</v>
      </c>
      <c r="E1797" t="str">
        <f>'NumConsumers-1'!E1797</f>
        <v>MP</v>
      </c>
      <c r="F1797">
        <f>'NumConsumers-1'!F1797</f>
        <v>2023</v>
      </c>
      <c r="G1797">
        <f>'NumConsumers-1'!G1797</f>
        <v>2924516.8033848414</v>
      </c>
    </row>
    <row r="1798" spans="1:7" x14ac:dyDescent="0.25">
      <c r="A1798" t="str">
        <f>'NumConsumers-1'!A1798</f>
        <v>RURAL</v>
      </c>
      <c r="B1798" t="str">
        <f>'NumConsumers-1'!B1798</f>
        <v>Q4</v>
      </c>
      <c r="C1798" t="str">
        <f>'NumConsumers-1'!C1798</f>
        <v>INDIA</v>
      </c>
      <c r="D1798" t="str">
        <f>'NumConsumers-1'!D1798</f>
        <v>WR</v>
      </c>
      <c r="E1798" t="str">
        <f>'NumConsumers-1'!E1798</f>
        <v>MP</v>
      </c>
      <c r="F1798">
        <f>'NumConsumers-1'!F1798</f>
        <v>2024</v>
      </c>
      <c r="G1798">
        <f>'NumConsumers-1'!G1798</f>
        <v>2993236.4274722463</v>
      </c>
    </row>
    <row r="1799" spans="1:7" x14ac:dyDescent="0.25">
      <c r="A1799" t="str">
        <f>'NumConsumers-1'!A1799</f>
        <v>RURAL</v>
      </c>
      <c r="B1799" t="str">
        <f>'NumConsumers-1'!B1799</f>
        <v>Q4</v>
      </c>
      <c r="C1799" t="str">
        <f>'NumConsumers-1'!C1799</f>
        <v>INDIA</v>
      </c>
      <c r="D1799" t="str">
        <f>'NumConsumers-1'!D1799</f>
        <v>WR</v>
      </c>
      <c r="E1799" t="str">
        <f>'NumConsumers-1'!E1799</f>
        <v>MP</v>
      </c>
      <c r="F1799">
        <f>'NumConsumers-1'!F1799</f>
        <v>2025</v>
      </c>
      <c r="G1799">
        <f>'NumConsumers-1'!G1799</f>
        <v>3063254.140292638</v>
      </c>
    </row>
    <row r="1800" spans="1:7" x14ac:dyDescent="0.25">
      <c r="A1800" t="str">
        <f>'NumConsumers-1'!A1800</f>
        <v>RURAL</v>
      </c>
      <c r="B1800" t="str">
        <f>'NumConsumers-1'!B1800</f>
        <v>Q4</v>
      </c>
      <c r="C1800" t="str">
        <f>'NumConsumers-1'!C1800</f>
        <v>INDIA</v>
      </c>
      <c r="D1800" t="str">
        <f>'NumConsumers-1'!D1800</f>
        <v>WR</v>
      </c>
      <c r="E1800" t="str">
        <f>'NumConsumers-1'!E1800</f>
        <v>MP</v>
      </c>
      <c r="F1800">
        <f>'NumConsumers-1'!F1800</f>
        <v>2026</v>
      </c>
      <c r="G1800">
        <f>'NumConsumers-1'!G1800</f>
        <v>3134579.6374691022</v>
      </c>
    </row>
    <row r="1801" spans="1:7" x14ac:dyDescent="0.25">
      <c r="A1801" t="str">
        <f>'NumConsumers-1'!A1801</f>
        <v>RURAL</v>
      </c>
      <c r="B1801" t="str">
        <f>'NumConsumers-1'!B1801</f>
        <v>Q4</v>
      </c>
      <c r="C1801" t="str">
        <f>'NumConsumers-1'!C1801</f>
        <v>INDIA</v>
      </c>
      <c r="D1801" t="str">
        <f>'NumConsumers-1'!D1801</f>
        <v>WR</v>
      </c>
      <c r="E1801" t="str">
        <f>'NumConsumers-1'!E1801</f>
        <v>MP</v>
      </c>
      <c r="F1801">
        <f>'NumConsumers-1'!F1801</f>
        <v>2027</v>
      </c>
      <c r="G1801">
        <f>'NumConsumers-1'!G1801</f>
        <v>3207221.6888180054</v>
      </c>
    </row>
    <row r="1802" spans="1:7" x14ac:dyDescent="0.25">
      <c r="A1802" t="str">
        <f>'NumConsumers-1'!A1802</f>
        <v>RURAL</v>
      </c>
      <c r="B1802" t="str">
        <f>'NumConsumers-1'!B1802</f>
        <v>Q4</v>
      </c>
      <c r="C1802" t="str">
        <f>'NumConsumers-1'!C1802</f>
        <v>INDIA</v>
      </c>
      <c r="D1802" t="str">
        <f>'NumConsumers-1'!D1802</f>
        <v>WR</v>
      </c>
      <c r="E1802" t="str">
        <f>'NumConsumers-1'!E1802</f>
        <v>MP</v>
      </c>
      <c r="F1802">
        <f>'NumConsumers-1'!F1802</f>
        <v>2028</v>
      </c>
      <c r="G1802">
        <f>'NumConsumers-1'!G1802</f>
        <v>3281188.2421754613</v>
      </c>
    </row>
    <row r="1803" spans="1:7" x14ac:dyDescent="0.25">
      <c r="A1803" t="str">
        <f>'NumConsumers-1'!A1803</f>
        <v>RURAL</v>
      </c>
      <c r="B1803" t="str">
        <f>'NumConsumers-1'!B1803</f>
        <v>Q4</v>
      </c>
      <c r="C1803" t="str">
        <f>'NumConsumers-1'!C1803</f>
        <v>INDIA</v>
      </c>
      <c r="D1803" t="str">
        <f>'NumConsumers-1'!D1803</f>
        <v>WR</v>
      </c>
      <c r="E1803" t="str">
        <f>'NumConsumers-1'!E1803</f>
        <v>MP</v>
      </c>
      <c r="F1803">
        <f>'NumConsumers-1'!F1803</f>
        <v>2029</v>
      </c>
      <c r="G1803">
        <f>'NumConsumers-1'!G1803</f>
        <v>3356486.4276918229</v>
      </c>
    </row>
    <row r="1804" spans="1:7" x14ac:dyDescent="0.25">
      <c r="A1804" t="str">
        <f>'NumConsumers-1'!A1804</f>
        <v>RURAL</v>
      </c>
      <c r="B1804" t="str">
        <f>'NumConsumers-1'!B1804</f>
        <v>Q4</v>
      </c>
      <c r="C1804" t="str">
        <f>'NumConsumers-1'!C1804</f>
        <v>INDIA</v>
      </c>
      <c r="D1804" t="str">
        <f>'NumConsumers-1'!D1804</f>
        <v>WR</v>
      </c>
      <c r="E1804" t="str">
        <f>'NumConsumers-1'!E1804</f>
        <v>MP</v>
      </c>
      <c r="F1804">
        <f>'NumConsumers-1'!F1804</f>
        <v>2030</v>
      </c>
      <c r="G1804">
        <f>'NumConsumers-1'!G1804</f>
        <v>3433122.1632858696</v>
      </c>
    </row>
    <row r="1805" spans="1:7" x14ac:dyDescent="0.25">
      <c r="A1805" t="str">
        <f>'NumConsumers-1'!A1805</f>
        <v>RURAL</v>
      </c>
      <c r="B1805" t="str">
        <f>'NumConsumers-1'!B1805</f>
        <v>Q4</v>
      </c>
      <c r="C1805" t="str">
        <f>'NumConsumers-1'!C1805</f>
        <v>INDIA</v>
      </c>
      <c r="D1805" t="str">
        <f>'NumConsumers-1'!D1805</f>
        <v>WR</v>
      </c>
      <c r="E1805" t="str">
        <f>'NumConsumers-1'!E1805</f>
        <v>MP</v>
      </c>
      <c r="F1805">
        <f>'NumConsumers-1'!F1805</f>
        <v>2031</v>
      </c>
      <c r="G1805">
        <f>'NumConsumers-1'!G1805</f>
        <v>3511100.6011534263</v>
      </c>
    </row>
    <row r="1806" spans="1:7" x14ac:dyDescent="0.25">
      <c r="A1806" t="str">
        <f>'NumConsumers-1'!A1806</f>
        <v>RURAL</v>
      </c>
      <c r="B1806" t="str">
        <f>'NumConsumers-1'!B1806</f>
        <v>Q5</v>
      </c>
      <c r="C1806" t="str">
        <f>'NumConsumers-1'!C1806</f>
        <v>INDIA</v>
      </c>
      <c r="D1806" t="str">
        <f>'NumConsumers-1'!D1806</f>
        <v>WR</v>
      </c>
      <c r="E1806" t="str">
        <f>'NumConsumers-1'!E1806</f>
        <v>MP</v>
      </c>
      <c r="F1806">
        <f>'NumConsumers-1'!F1806</f>
        <v>2021</v>
      </c>
      <c r="G1806">
        <f>'NumConsumers-1'!G1806</f>
        <v>2790929.7680811463</v>
      </c>
    </row>
    <row r="1807" spans="1:7" x14ac:dyDescent="0.25">
      <c r="A1807" t="str">
        <f>'NumConsumers-1'!A1807</f>
        <v>RURAL</v>
      </c>
      <c r="B1807" t="str">
        <f>'NumConsumers-1'!B1807</f>
        <v>Q5</v>
      </c>
      <c r="C1807" t="str">
        <f>'NumConsumers-1'!C1807</f>
        <v>INDIA</v>
      </c>
      <c r="D1807" t="str">
        <f>'NumConsumers-1'!D1807</f>
        <v>WR</v>
      </c>
      <c r="E1807" t="str">
        <f>'NumConsumers-1'!E1807</f>
        <v>MP</v>
      </c>
      <c r="F1807">
        <f>'NumConsumers-1'!F1807</f>
        <v>2022</v>
      </c>
      <c r="G1807">
        <f>'NumConsumers-1'!G1807</f>
        <v>2857084.909763928</v>
      </c>
    </row>
    <row r="1808" spans="1:7" x14ac:dyDescent="0.25">
      <c r="A1808" t="str">
        <f>'NumConsumers-1'!A1808</f>
        <v>RURAL</v>
      </c>
      <c r="B1808" t="str">
        <f>'NumConsumers-1'!B1808</f>
        <v>Q5</v>
      </c>
      <c r="C1808" t="str">
        <f>'NumConsumers-1'!C1808</f>
        <v>INDIA</v>
      </c>
      <c r="D1808" t="str">
        <f>'NumConsumers-1'!D1808</f>
        <v>WR</v>
      </c>
      <c r="E1808" t="str">
        <f>'NumConsumers-1'!E1808</f>
        <v>MP</v>
      </c>
      <c r="F1808">
        <f>'NumConsumers-1'!F1808</f>
        <v>2023</v>
      </c>
      <c r="G1808">
        <f>'NumConsumers-1'!G1808</f>
        <v>2924516.8033848414</v>
      </c>
    </row>
    <row r="1809" spans="1:7" x14ac:dyDescent="0.25">
      <c r="A1809" t="str">
        <f>'NumConsumers-1'!A1809</f>
        <v>RURAL</v>
      </c>
      <c r="B1809" t="str">
        <f>'NumConsumers-1'!B1809</f>
        <v>Q5</v>
      </c>
      <c r="C1809" t="str">
        <f>'NumConsumers-1'!C1809</f>
        <v>INDIA</v>
      </c>
      <c r="D1809" t="str">
        <f>'NumConsumers-1'!D1809</f>
        <v>WR</v>
      </c>
      <c r="E1809" t="str">
        <f>'NumConsumers-1'!E1809</f>
        <v>MP</v>
      </c>
      <c r="F1809">
        <f>'NumConsumers-1'!F1809</f>
        <v>2024</v>
      </c>
      <c r="G1809">
        <f>'NumConsumers-1'!G1809</f>
        <v>2993236.4274722463</v>
      </c>
    </row>
    <row r="1810" spans="1:7" x14ac:dyDescent="0.25">
      <c r="A1810" t="str">
        <f>'NumConsumers-1'!A1810</f>
        <v>RURAL</v>
      </c>
      <c r="B1810" t="str">
        <f>'NumConsumers-1'!B1810</f>
        <v>Q5</v>
      </c>
      <c r="C1810" t="str">
        <f>'NumConsumers-1'!C1810</f>
        <v>INDIA</v>
      </c>
      <c r="D1810" t="str">
        <f>'NumConsumers-1'!D1810</f>
        <v>WR</v>
      </c>
      <c r="E1810" t="str">
        <f>'NumConsumers-1'!E1810</f>
        <v>MP</v>
      </c>
      <c r="F1810">
        <f>'NumConsumers-1'!F1810</f>
        <v>2025</v>
      </c>
      <c r="G1810">
        <f>'NumConsumers-1'!G1810</f>
        <v>3063254.140292638</v>
      </c>
    </row>
    <row r="1811" spans="1:7" x14ac:dyDescent="0.25">
      <c r="A1811" t="str">
        <f>'NumConsumers-1'!A1811</f>
        <v>RURAL</v>
      </c>
      <c r="B1811" t="str">
        <f>'NumConsumers-1'!B1811</f>
        <v>Q5</v>
      </c>
      <c r="C1811" t="str">
        <f>'NumConsumers-1'!C1811</f>
        <v>INDIA</v>
      </c>
      <c r="D1811" t="str">
        <f>'NumConsumers-1'!D1811</f>
        <v>WR</v>
      </c>
      <c r="E1811" t="str">
        <f>'NumConsumers-1'!E1811</f>
        <v>MP</v>
      </c>
      <c r="F1811">
        <f>'NumConsumers-1'!F1811</f>
        <v>2026</v>
      </c>
      <c r="G1811">
        <f>'NumConsumers-1'!G1811</f>
        <v>3134579.6374691022</v>
      </c>
    </row>
    <row r="1812" spans="1:7" x14ac:dyDescent="0.25">
      <c r="A1812" t="str">
        <f>'NumConsumers-1'!A1812</f>
        <v>RURAL</v>
      </c>
      <c r="B1812" t="str">
        <f>'NumConsumers-1'!B1812</f>
        <v>Q5</v>
      </c>
      <c r="C1812" t="str">
        <f>'NumConsumers-1'!C1812</f>
        <v>INDIA</v>
      </c>
      <c r="D1812" t="str">
        <f>'NumConsumers-1'!D1812</f>
        <v>WR</v>
      </c>
      <c r="E1812" t="str">
        <f>'NumConsumers-1'!E1812</f>
        <v>MP</v>
      </c>
      <c r="F1812">
        <f>'NumConsumers-1'!F1812</f>
        <v>2027</v>
      </c>
      <c r="G1812">
        <f>'NumConsumers-1'!G1812</f>
        <v>3207221.6888180054</v>
      </c>
    </row>
    <row r="1813" spans="1:7" x14ac:dyDescent="0.25">
      <c r="A1813" t="str">
        <f>'NumConsumers-1'!A1813</f>
        <v>RURAL</v>
      </c>
      <c r="B1813" t="str">
        <f>'NumConsumers-1'!B1813</f>
        <v>Q5</v>
      </c>
      <c r="C1813" t="str">
        <f>'NumConsumers-1'!C1813</f>
        <v>INDIA</v>
      </c>
      <c r="D1813" t="str">
        <f>'NumConsumers-1'!D1813</f>
        <v>WR</v>
      </c>
      <c r="E1813" t="str">
        <f>'NumConsumers-1'!E1813</f>
        <v>MP</v>
      </c>
      <c r="F1813">
        <f>'NumConsumers-1'!F1813</f>
        <v>2028</v>
      </c>
      <c r="G1813">
        <f>'NumConsumers-1'!G1813</f>
        <v>3281188.2421754613</v>
      </c>
    </row>
    <row r="1814" spans="1:7" x14ac:dyDescent="0.25">
      <c r="A1814" t="str">
        <f>'NumConsumers-1'!A1814</f>
        <v>RURAL</v>
      </c>
      <c r="B1814" t="str">
        <f>'NumConsumers-1'!B1814</f>
        <v>Q5</v>
      </c>
      <c r="C1814" t="str">
        <f>'NumConsumers-1'!C1814</f>
        <v>INDIA</v>
      </c>
      <c r="D1814" t="str">
        <f>'NumConsumers-1'!D1814</f>
        <v>WR</v>
      </c>
      <c r="E1814" t="str">
        <f>'NumConsumers-1'!E1814</f>
        <v>MP</v>
      </c>
      <c r="F1814">
        <f>'NumConsumers-1'!F1814</f>
        <v>2029</v>
      </c>
      <c r="G1814">
        <f>'NumConsumers-1'!G1814</f>
        <v>3356486.4276918229</v>
      </c>
    </row>
    <row r="1815" spans="1:7" x14ac:dyDescent="0.25">
      <c r="A1815" t="str">
        <f>'NumConsumers-1'!A1815</f>
        <v>RURAL</v>
      </c>
      <c r="B1815" t="str">
        <f>'NumConsumers-1'!B1815</f>
        <v>Q5</v>
      </c>
      <c r="C1815" t="str">
        <f>'NumConsumers-1'!C1815</f>
        <v>INDIA</v>
      </c>
      <c r="D1815" t="str">
        <f>'NumConsumers-1'!D1815</f>
        <v>WR</v>
      </c>
      <c r="E1815" t="str">
        <f>'NumConsumers-1'!E1815</f>
        <v>MP</v>
      </c>
      <c r="F1815">
        <f>'NumConsumers-1'!F1815</f>
        <v>2030</v>
      </c>
      <c r="G1815">
        <f>'NumConsumers-1'!G1815</f>
        <v>3433122.1632858696</v>
      </c>
    </row>
    <row r="1816" spans="1:7" x14ac:dyDescent="0.25">
      <c r="A1816" t="str">
        <f>'NumConsumers-1'!A1816</f>
        <v>RURAL</v>
      </c>
      <c r="B1816" t="str">
        <f>'NumConsumers-1'!B1816</f>
        <v>Q5</v>
      </c>
      <c r="C1816" t="str">
        <f>'NumConsumers-1'!C1816</f>
        <v>INDIA</v>
      </c>
      <c r="D1816" t="str">
        <f>'NumConsumers-1'!D1816</f>
        <v>WR</v>
      </c>
      <c r="E1816" t="str">
        <f>'NumConsumers-1'!E1816</f>
        <v>MP</v>
      </c>
      <c r="F1816">
        <f>'NumConsumers-1'!F1816</f>
        <v>2031</v>
      </c>
      <c r="G1816">
        <f>'NumConsumers-1'!G1816</f>
        <v>3511100.6011534263</v>
      </c>
    </row>
    <row r="1817" spans="1:7" x14ac:dyDescent="0.25">
      <c r="A1817" t="str">
        <f>'NumConsumers-1'!A1817</f>
        <v>URBAN</v>
      </c>
      <c r="B1817" t="str">
        <f>'NumConsumers-1'!B1817</f>
        <v>Q1</v>
      </c>
      <c r="C1817" t="str">
        <f>'NumConsumers-1'!C1817</f>
        <v>INDIA</v>
      </c>
      <c r="D1817" t="str">
        <f>'NumConsumers-1'!D1817</f>
        <v>WR</v>
      </c>
      <c r="E1817" t="str">
        <f>'NumConsumers-1'!E1817</f>
        <v>MP</v>
      </c>
      <c r="F1817">
        <f>'NumConsumers-1'!F1817</f>
        <v>2021</v>
      </c>
      <c r="G1817">
        <f>'NumConsumers-1'!G1817</f>
        <v>1248502.0272835603</v>
      </c>
    </row>
    <row r="1818" spans="1:7" x14ac:dyDescent="0.25">
      <c r="A1818" t="str">
        <f>'NumConsumers-1'!A1818</f>
        <v>URBAN</v>
      </c>
      <c r="B1818" t="str">
        <f>'NumConsumers-1'!B1818</f>
        <v>Q1</v>
      </c>
      <c r="C1818" t="str">
        <f>'NumConsumers-1'!C1818</f>
        <v>INDIA</v>
      </c>
      <c r="D1818" t="str">
        <f>'NumConsumers-1'!D1818</f>
        <v>WR</v>
      </c>
      <c r="E1818" t="str">
        <f>'NumConsumers-1'!E1818</f>
        <v>MP</v>
      </c>
      <c r="F1818">
        <f>'NumConsumers-1'!F1818</f>
        <v>2022</v>
      </c>
      <c r="G1818">
        <f>'NumConsumers-1'!G1818</f>
        <v>1294940.368403865</v>
      </c>
    </row>
    <row r="1819" spans="1:7" x14ac:dyDescent="0.25">
      <c r="A1819" t="str">
        <f>'NumConsumers-1'!A1819</f>
        <v>URBAN</v>
      </c>
      <c r="B1819" t="str">
        <f>'NumConsumers-1'!B1819</f>
        <v>Q1</v>
      </c>
      <c r="C1819" t="str">
        <f>'NumConsumers-1'!C1819</f>
        <v>INDIA</v>
      </c>
      <c r="D1819" t="str">
        <f>'NumConsumers-1'!D1819</f>
        <v>WR</v>
      </c>
      <c r="E1819" t="str">
        <f>'NumConsumers-1'!E1819</f>
        <v>MP</v>
      </c>
      <c r="F1819">
        <f>'NumConsumers-1'!F1819</f>
        <v>2023</v>
      </c>
      <c r="G1819">
        <f>'NumConsumers-1'!G1819</f>
        <v>1343053.2542947284</v>
      </c>
    </row>
    <row r="1820" spans="1:7" x14ac:dyDescent="0.25">
      <c r="A1820" t="str">
        <f>'NumConsumers-1'!A1820</f>
        <v>URBAN</v>
      </c>
      <c r="B1820" t="str">
        <f>'NumConsumers-1'!B1820</f>
        <v>Q1</v>
      </c>
      <c r="C1820" t="str">
        <f>'NumConsumers-1'!C1820</f>
        <v>INDIA</v>
      </c>
      <c r="D1820" t="str">
        <f>'NumConsumers-1'!D1820</f>
        <v>WR</v>
      </c>
      <c r="E1820" t="str">
        <f>'NumConsumers-1'!E1820</f>
        <v>MP</v>
      </c>
      <c r="F1820">
        <f>'NumConsumers-1'!F1820</f>
        <v>2024</v>
      </c>
      <c r="G1820">
        <f>'NumConsumers-1'!G1820</f>
        <v>1392898.9740630486</v>
      </c>
    </row>
    <row r="1821" spans="1:7" x14ac:dyDescent="0.25">
      <c r="A1821" t="str">
        <f>'NumConsumers-1'!A1821</f>
        <v>URBAN</v>
      </c>
      <c r="B1821" t="str">
        <f>'NumConsumers-1'!B1821</f>
        <v>Q1</v>
      </c>
      <c r="C1821" t="str">
        <f>'NumConsumers-1'!C1821</f>
        <v>INDIA</v>
      </c>
      <c r="D1821" t="str">
        <f>'NumConsumers-1'!D1821</f>
        <v>WR</v>
      </c>
      <c r="E1821" t="str">
        <f>'NumConsumers-1'!E1821</f>
        <v>MP</v>
      </c>
      <c r="F1821">
        <f>'NumConsumers-1'!F1821</f>
        <v>2025</v>
      </c>
      <c r="G1821">
        <f>'NumConsumers-1'!G1821</f>
        <v>1444537.8174120241</v>
      </c>
    </row>
    <row r="1822" spans="1:7" x14ac:dyDescent="0.25">
      <c r="A1822" t="str">
        <f>'NumConsumers-1'!A1822</f>
        <v>URBAN</v>
      </c>
      <c r="B1822" t="str">
        <f>'NumConsumers-1'!B1822</f>
        <v>Q1</v>
      </c>
      <c r="C1822" t="str">
        <f>'NumConsumers-1'!C1822</f>
        <v>INDIA</v>
      </c>
      <c r="D1822" t="str">
        <f>'NumConsumers-1'!D1822</f>
        <v>WR</v>
      </c>
      <c r="E1822" t="str">
        <f>'NumConsumers-1'!E1822</f>
        <v>MP</v>
      </c>
      <c r="F1822">
        <f>'NumConsumers-1'!F1822</f>
        <v>2026</v>
      </c>
      <c r="G1822">
        <f>'NumConsumers-1'!G1822</f>
        <v>1498032.1305295532</v>
      </c>
    </row>
    <row r="1823" spans="1:7" x14ac:dyDescent="0.25">
      <c r="A1823" t="str">
        <f>'NumConsumers-1'!A1823</f>
        <v>URBAN</v>
      </c>
      <c r="B1823" t="str">
        <f>'NumConsumers-1'!B1823</f>
        <v>Q1</v>
      </c>
      <c r="C1823" t="str">
        <f>'NumConsumers-1'!C1823</f>
        <v>INDIA</v>
      </c>
      <c r="D1823" t="str">
        <f>'NumConsumers-1'!D1823</f>
        <v>WR</v>
      </c>
      <c r="E1823" t="str">
        <f>'NumConsumers-1'!E1823</f>
        <v>MP</v>
      </c>
      <c r="F1823">
        <f>'NumConsumers-1'!F1823</f>
        <v>2027</v>
      </c>
      <c r="G1823">
        <f>'NumConsumers-1'!G1823</f>
        <v>1553446.3193626916</v>
      </c>
    </row>
    <row r="1824" spans="1:7" x14ac:dyDescent="0.25">
      <c r="A1824" t="str">
        <f>'NumConsumers-1'!A1824</f>
        <v>URBAN</v>
      </c>
      <c r="B1824" t="str">
        <f>'NumConsumers-1'!B1824</f>
        <v>Q1</v>
      </c>
      <c r="C1824" t="str">
        <f>'NumConsumers-1'!C1824</f>
        <v>INDIA</v>
      </c>
      <c r="D1824" t="str">
        <f>'NumConsumers-1'!D1824</f>
        <v>WR</v>
      </c>
      <c r="E1824" t="str">
        <f>'NumConsumers-1'!E1824</f>
        <v>MP</v>
      </c>
      <c r="F1824">
        <f>'NumConsumers-1'!F1824</f>
        <v>2028</v>
      </c>
      <c r="G1824">
        <f>'NumConsumers-1'!G1824</f>
        <v>1610846.9584718631</v>
      </c>
    </row>
    <row r="1825" spans="1:7" x14ac:dyDescent="0.25">
      <c r="A1825" t="str">
        <f>'NumConsumers-1'!A1825</f>
        <v>URBAN</v>
      </c>
      <c r="B1825" t="str">
        <f>'NumConsumers-1'!B1825</f>
        <v>Q1</v>
      </c>
      <c r="C1825" t="str">
        <f>'NumConsumers-1'!C1825</f>
        <v>INDIA</v>
      </c>
      <c r="D1825" t="str">
        <f>'NumConsumers-1'!D1825</f>
        <v>WR</v>
      </c>
      <c r="E1825" t="str">
        <f>'NumConsumers-1'!E1825</f>
        <v>MP</v>
      </c>
      <c r="F1825">
        <f>'NumConsumers-1'!F1825</f>
        <v>2029</v>
      </c>
      <c r="G1825">
        <f>'NumConsumers-1'!G1825</f>
        <v>1670302.8499591106</v>
      </c>
    </row>
    <row r="1826" spans="1:7" x14ac:dyDescent="0.25">
      <c r="A1826" t="str">
        <f>'NumConsumers-1'!A1826</f>
        <v>URBAN</v>
      </c>
      <c r="B1826" t="str">
        <f>'NumConsumers-1'!B1826</f>
        <v>Q1</v>
      </c>
      <c r="C1826" t="str">
        <f>'NumConsumers-1'!C1826</f>
        <v>INDIA</v>
      </c>
      <c r="D1826" t="str">
        <f>'NumConsumers-1'!D1826</f>
        <v>WR</v>
      </c>
      <c r="E1826" t="str">
        <f>'NumConsumers-1'!E1826</f>
        <v>MP</v>
      </c>
      <c r="F1826">
        <f>'NumConsumers-1'!F1826</f>
        <v>2030</v>
      </c>
      <c r="G1826">
        <f>'NumConsumers-1'!G1826</f>
        <v>1731885.0277263394</v>
      </c>
    </row>
    <row r="1827" spans="1:7" x14ac:dyDescent="0.25">
      <c r="A1827" t="str">
        <f>'NumConsumers-1'!A1827</f>
        <v>URBAN</v>
      </c>
      <c r="B1827" t="str">
        <f>'NumConsumers-1'!B1827</f>
        <v>Q1</v>
      </c>
      <c r="C1827" t="str">
        <f>'NumConsumers-1'!C1827</f>
        <v>INDIA</v>
      </c>
      <c r="D1827" t="str">
        <f>'NumConsumers-1'!D1827</f>
        <v>WR</v>
      </c>
      <c r="E1827" t="str">
        <f>'NumConsumers-1'!E1827</f>
        <v>MP</v>
      </c>
      <c r="F1827">
        <f>'NumConsumers-1'!F1827</f>
        <v>2031</v>
      </c>
      <c r="G1827">
        <f>'NumConsumers-1'!G1827</f>
        <v>1795667.0406715081</v>
      </c>
    </row>
    <row r="1828" spans="1:7" x14ac:dyDescent="0.25">
      <c r="A1828" t="str">
        <f>'NumConsumers-1'!A1828</f>
        <v>URBAN</v>
      </c>
      <c r="B1828" t="str">
        <f>'NumConsumers-1'!B1828</f>
        <v>Q2</v>
      </c>
      <c r="C1828" t="str">
        <f>'NumConsumers-1'!C1828</f>
        <v>INDIA</v>
      </c>
      <c r="D1828" t="str">
        <f>'NumConsumers-1'!D1828</f>
        <v>WR</v>
      </c>
      <c r="E1828" t="str">
        <f>'NumConsumers-1'!E1828</f>
        <v>MP</v>
      </c>
      <c r="F1828">
        <f>'NumConsumers-1'!F1828</f>
        <v>2021</v>
      </c>
      <c r="G1828">
        <f>'NumConsumers-1'!G1828</f>
        <v>1248502.0272835603</v>
      </c>
    </row>
    <row r="1829" spans="1:7" x14ac:dyDescent="0.25">
      <c r="A1829" t="str">
        <f>'NumConsumers-1'!A1829</f>
        <v>URBAN</v>
      </c>
      <c r="B1829" t="str">
        <f>'NumConsumers-1'!B1829</f>
        <v>Q2</v>
      </c>
      <c r="C1829" t="str">
        <f>'NumConsumers-1'!C1829</f>
        <v>INDIA</v>
      </c>
      <c r="D1829" t="str">
        <f>'NumConsumers-1'!D1829</f>
        <v>WR</v>
      </c>
      <c r="E1829" t="str">
        <f>'NumConsumers-1'!E1829</f>
        <v>MP</v>
      </c>
      <c r="F1829">
        <f>'NumConsumers-1'!F1829</f>
        <v>2022</v>
      </c>
      <c r="G1829">
        <f>'NumConsumers-1'!G1829</f>
        <v>1294940.368403865</v>
      </c>
    </row>
    <row r="1830" spans="1:7" x14ac:dyDescent="0.25">
      <c r="A1830" t="str">
        <f>'NumConsumers-1'!A1830</f>
        <v>URBAN</v>
      </c>
      <c r="B1830" t="str">
        <f>'NumConsumers-1'!B1830</f>
        <v>Q2</v>
      </c>
      <c r="C1830" t="str">
        <f>'NumConsumers-1'!C1830</f>
        <v>INDIA</v>
      </c>
      <c r="D1830" t="str">
        <f>'NumConsumers-1'!D1830</f>
        <v>WR</v>
      </c>
      <c r="E1830" t="str">
        <f>'NumConsumers-1'!E1830</f>
        <v>MP</v>
      </c>
      <c r="F1830">
        <f>'NumConsumers-1'!F1830</f>
        <v>2023</v>
      </c>
      <c r="G1830">
        <f>'NumConsumers-1'!G1830</f>
        <v>1343053.2542947284</v>
      </c>
    </row>
    <row r="1831" spans="1:7" x14ac:dyDescent="0.25">
      <c r="A1831" t="str">
        <f>'NumConsumers-1'!A1831</f>
        <v>URBAN</v>
      </c>
      <c r="B1831" t="str">
        <f>'NumConsumers-1'!B1831</f>
        <v>Q2</v>
      </c>
      <c r="C1831" t="str">
        <f>'NumConsumers-1'!C1831</f>
        <v>INDIA</v>
      </c>
      <c r="D1831" t="str">
        <f>'NumConsumers-1'!D1831</f>
        <v>WR</v>
      </c>
      <c r="E1831" t="str">
        <f>'NumConsumers-1'!E1831</f>
        <v>MP</v>
      </c>
      <c r="F1831">
        <f>'NumConsumers-1'!F1831</f>
        <v>2024</v>
      </c>
      <c r="G1831">
        <f>'NumConsumers-1'!G1831</f>
        <v>1392898.9740630486</v>
      </c>
    </row>
    <row r="1832" spans="1:7" x14ac:dyDescent="0.25">
      <c r="A1832" t="str">
        <f>'NumConsumers-1'!A1832</f>
        <v>URBAN</v>
      </c>
      <c r="B1832" t="str">
        <f>'NumConsumers-1'!B1832</f>
        <v>Q2</v>
      </c>
      <c r="C1832" t="str">
        <f>'NumConsumers-1'!C1832</f>
        <v>INDIA</v>
      </c>
      <c r="D1832" t="str">
        <f>'NumConsumers-1'!D1832</f>
        <v>WR</v>
      </c>
      <c r="E1832" t="str">
        <f>'NumConsumers-1'!E1832</f>
        <v>MP</v>
      </c>
      <c r="F1832">
        <f>'NumConsumers-1'!F1832</f>
        <v>2025</v>
      </c>
      <c r="G1832">
        <f>'NumConsumers-1'!G1832</f>
        <v>1444537.8174120241</v>
      </c>
    </row>
    <row r="1833" spans="1:7" x14ac:dyDescent="0.25">
      <c r="A1833" t="str">
        <f>'NumConsumers-1'!A1833</f>
        <v>URBAN</v>
      </c>
      <c r="B1833" t="str">
        <f>'NumConsumers-1'!B1833</f>
        <v>Q2</v>
      </c>
      <c r="C1833" t="str">
        <f>'NumConsumers-1'!C1833</f>
        <v>INDIA</v>
      </c>
      <c r="D1833" t="str">
        <f>'NumConsumers-1'!D1833</f>
        <v>WR</v>
      </c>
      <c r="E1833" t="str">
        <f>'NumConsumers-1'!E1833</f>
        <v>MP</v>
      </c>
      <c r="F1833">
        <f>'NumConsumers-1'!F1833</f>
        <v>2026</v>
      </c>
      <c r="G1833">
        <f>'NumConsumers-1'!G1833</f>
        <v>1498032.1305295532</v>
      </c>
    </row>
    <row r="1834" spans="1:7" x14ac:dyDescent="0.25">
      <c r="A1834" t="str">
        <f>'NumConsumers-1'!A1834</f>
        <v>URBAN</v>
      </c>
      <c r="B1834" t="str">
        <f>'NumConsumers-1'!B1834</f>
        <v>Q2</v>
      </c>
      <c r="C1834" t="str">
        <f>'NumConsumers-1'!C1834</f>
        <v>INDIA</v>
      </c>
      <c r="D1834" t="str">
        <f>'NumConsumers-1'!D1834</f>
        <v>WR</v>
      </c>
      <c r="E1834" t="str">
        <f>'NumConsumers-1'!E1834</f>
        <v>MP</v>
      </c>
      <c r="F1834">
        <f>'NumConsumers-1'!F1834</f>
        <v>2027</v>
      </c>
      <c r="G1834">
        <f>'NumConsumers-1'!G1834</f>
        <v>1553446.3193626916</v>
      </c>
    </row>
    <row r="1835" spans="1:7" x14ac:dyDescent="0.25">
      <c r="A1835" t="str">
        <f>'NumConsumers-1'!A1835</f>
        <v>URBAN</v>
      </c>
      <c r="B1835" t="str">
        <f>'NumConsumers-1'!B1835</f>
        <v>Q2</v>
      </c>
      <c r="C1835" t="str">
        <f>'NumConsumers-1'!C1835</f>
        <v>INDIA</v>
      </c>
      <c r="D1835" t="str">
        <f>'NumConsumers-1'!D1835</f>
        <v>WR</v>
      </c>
      <c r="E1835" t="str">
        <f>'NumConsumers-1'!E1835</f>
        <v>MP</v>
      </c>
      <c r="F1835">
        <f>'NumConsumers-1'!F1835</f>
        <v>2028</v>
      </c>
      <c r="G1835">
        <f>'NumConsumers-1'!G1835</f>
        <v>1610846.9584718631</v>
      </c>
    </row>
    <row r="1836" spans="1:7" x14ac:dyDescent="0.25">
      <c r="A1836" t="str">
        <f>'NumConsumers-1'!A1836</f>
        <v>URBAN</v>
      </c>
      <c r="B1836" t="str">
        <f>'NumConsumers-1'!B1836</f>
        <v>Q2</v>
      </c>
      <c r="C1836" t="str">
        <f>'NumConsumers-1'!C1836</f>
        <v>INDIA</v>
      </c>
      <c r="D1836" t="str">
        <f>'NumConsumers-1'!D1836</f>
        <v>WR</v>
      </c>
      <c r="E1836" t="str">
        <f>'NumConsumers-1'!E1836</f>
        <v>MP</v>
      </c>
      <c r="F1836">
        <f>'NumConsumers-1'!F1836</f>
        <v>2029</v>
      </c>
      <c r="G1836">
        <f>'NumConsumers-1'!G1836</f>
        <v>1670302.8499591106</v>
      </c>
    </row>
    <row r="1837" spans="1:7" x14ac:dyDescent="0.25">
      <c r="A1837" t="str">
        <f>'NumConsumers-1'!A1837</f>
        <v>URBAN</v>
      </c>
      <c r="B1837" t="str">
        <f>'NumConsumers-1'!B1837</f>
        <v>Q2</v>
      </c>
      <c r="C1837" t="str">
        <f>'NumConsumers-1'!C1837</f>
        <v>INDIA</v>
      </c>
      <c r="D1837" t="str">
        <f>'NumConsumers-1'!D1837</f>
        <v>WR</v>
      </c>
      <c r="E1837" t="str">
        <f>'NumConsumers-1'!E1837</f>
        <v>MP</v>
      </c>
      <c r="F1837">
        <f>'NumConsumers-1'!F1837</f>
        <v>2030</v>
      </c>
      <c r="G1837">
        <f>'NumConsumers-1'!G1837</f>
        <v>1731885.0277263394</v>
      </c>
    </row>
    <row r="1838" spans="1:7" x14ac:dyDescent="0.25">
      <c r="A1838" t="str">
        <f>'NumConsumers-1'!A1838</f>
        <v>URBAN</v>
      </c>
      <c r="B1838" t="str">
        <f>'NumConsumers-1'!B1838</f>
        <v>Q2</v>
      </c>
      <c r="C1838" t="str">
        <f>'NumConsumers-1'!C1838</f>
        <v>INDIA</v>
      </c>
      <c r="D1838" t="str">
        <f>'NumConsumers-1'!D1838</f>
        <v>WR</v>
      </c>
      <c r="E1838" t="str">
        <f>'NumConsumers-1'!E1838</f>
        <v>MP</v>
      </c>
      <c r="F1838">
        <f>'NumConsumers-1'!F1838</f>
        <v>2031</v>
      </c>
      <c r="G1838">
        <f>'NumConsumers-1'!G1838</f>
        <v>1795667.0406715081</v>
      </c>
    </row>
    <row r="1839" spans="1:7" x14ac:dyDescent="0.25">
      <c r="A1839" t="str">
        <f>'NumConsumers-1'!A1839</f>
        <v>URBAN</v>
      </c>
      <c r="B1839" t="str">
        <f>'NumConsumers-1'!B1839</f>
        <v>Q3</v>
      </c>
      <c r="C1839" t="str">
        <f>'NumConsumers-1'!C1839</f>
        <v>INDIA</v>
      </c>
      <c r="D1839" t="str">
        <f>'NumConsumers-1'!D1839</f>
        <v>WR</v>
      </c>
      <c r="E1839" t="str">
        <f>'NumConsumers-1'!E1839</f>
        <v>MP</v>
      </c>
      <c r="F1839">
        <f>'NumConsumers-1'!F1839</f>
        <v>2021</v>
      </c>
      <c r="G1839">
        <f>'NumConsumers-1'!G1839</f>
        <v>1248502.0272835603</v>
      </c>
    </row>
    <row r="1840" spans="1:7" x14ac:dyDescent="0.25">
      <c r="A1840" t="str">
        <f>'NumConsumers-1'!A1840</f>
        <v>URBAN</v>
      </c>
      <c r="B1840" t="str">
        <f>'NumConsumers-1'!B1840</f>
        <v>Q3</v>
      </c>
      <c r="C1840" t="str">
        <f>'NumConsumers-1'!C1840</f>
        <v>INDIA</v>
      </c>
      <c r="D1840" t="str">
        <f>'NumConsumers-1'!D1840</f>
        <v>WR</v>
      </c>
      <c r="E1840" t="str">
        <f>'NumConsumers-1'!E1840</f>
        <v>MP</v>
      </c>
      <c r="F1840">
        <f>'NumConsumers-1'!F1840</f>
        <v>2022</v>
      </c>
      <c r="G1840">
        <f>'NumConsumers-1'!G1840</f>
        <v>1294940.368403865</v>
      </c>
    </row>
    <row r="1841" spans="1:7" x14ac:dyDescent="0.25">
      <c r="A1841" t="str">
        <f>'NumConsumers-1'!A1841</f>
        <v>URBAN</v>
      </c>
      <c r="B1841" t="str">
        <f>'NumConsumers-1'!B1841</f>
        <v>Q3</v>
      </c>
      <c r="C1841" t="str">
        <f>'NumConsumers-1'!C1841</f>
        <v>INDIA</v>
      </c>
      <c r="D1841" t="str">
        <f>'NumConsumers-1'!D1841</f>
        <v>WR</v>
      </c>
      <c r="E1841" t="str">
        <f>'NumConsumers-1'!E1841</f>
        <v>MP</v>
      </c>
      <c r="F1841">
        <f>'NumConsumers-1'!F1841</f>
        <v>2023</v>
      </c>
      <c r="G1841">
        <f>'NumConsumers-1'!G1841</f>
        <v>1343053.2542947284</v>
      </c>
    </row>
    <row r="1842" spans="1:7" x14ac:dyDescent="0.25">
      <c r="A1842" t="str">
        <f>'NumConsumers-1'!A1842</f>
        <v>URBAN</v>
      </c>
      <c r="B1842" t="str">
        <f>'NumConsumers-1'!B1842</f>
        <v>Q3</v>
      </c>
      <c r="C1842" t="str">
        <f>'NumConsumers-1'!C1842</f>
        <v>INDIA</v>
      </c>
      <c r="D1842" t="str">
        <f>'NumConsumers-1'!D1842</f>
        <v>WR</v>
      </c>
      <c r="E1842" t="str">
        <f>'NumConsumers-1'!E1842</f>
        <v>MP</v>
      </c>
      <c r="F1842">
        <f>'NumConsumers-1'!F1842</f>
        <v>2024</v>
      </c>
      <c r="G1842">
        <f>'NumConsumers-1'!G1842</f>
        <v>1392898.9740630486</v>
      </c>
    </row>
    <row r="1843" spans="1:7" x14ac:dyDescent="0.25">
      <c r="A1843" t="str">
        <f>'NumConsumers-1'!A1843</f>
        <v>URBAN</v>
      </c>
      <c r="B1843" t="str">
        <f>'NumConsumers-1'!B1843</f>
        <v>Q3</v>
      </c>
      <c r="C1843" t="str">
        <f>'NumConsumers-1'!C1843</f>
        <v>INDIA</v>
      </c>
      <c r="D1843" t="str">
        <f>'NumConsumers-1'!D1843</f>
        <v>WR</v>
      </c>
      <c r="E1843" t="str">
        <f>'NumConsumers-1'!E1843</f>
        <v>MP</v>
      </c>
      <c r="F1843">
        <f>'NumConsumers-1'!F1843</f>
        <v>2025</v>
      </c>
      <c r="G1843">
        <f>'NumConsumers-1'!G1843</f>
        <v>1444537.8174120241</v>
      </c>
    </row>
    <row r="1844" spans="1:7" x14ac:dyDescent="0.25">
      <c r="A1844" t="str">
        <f>'NumConsumers-1'!A1844</f>
        <v>URBAN</v>
      </c>
      <c r="B1844" t="str">
        <f>'NumConsumers-1'!B1844</f>
        <v>Q3</v>
      </c>
      <c r="C1844" t="str">
        <f>'NumConsumers-1'!C1844</f>
        <v>INDIA</v>
      </c>
      <c r="D1844" t="str">
        <f>'NumConsumers-1'!D1844</f>
        <v>WR</v>
      </c>
      <c r="E1844" t="str">
        <f>'NumConsumers-1'!E1844</f>
        <v>MP</v>
      </c>
      <c r="F1844">
        <f>'NumConsumers-1'!F1844</f>
        <v>2026</v>
      </c>
      <c r="G1844">
        <f>'NumConsumers-1'!G1844</f>
        <v>1498032.1305295532</v>
      </c>
    </row>
    <row r="1845" spans="1:7" x14ac:dyDescent="0.25">
      <c r="A1845" t="str">
        <f>'NumConsumers-1'!A1845</f>
        <v>URBAN</v>
      </c>
      <c r="B1845" t="str">
        <f>'NumConsumers-1'!B1845</f>
        <v>Q3</v>
      </c>
      <c r="C1845" t="str">
        <f>'NumConsumers-1'!C1845</f>
        <v>INDIA</v>
      </c>
      <c r="D1845" t="str">
        <f>'NumConsumers-1'!D1845</f>
        <v>WR</v>
      </c>
      <c r="E1845" t="str">
        <f>'NumConsumers-1'!E1845</f>
        <v>MP</v>
      </c>
      <c r="F1845">
        <f>'NumConsumers-1'!F1845</f>
        <v>2027</v>
      </c>
      <c r="G1845">
        <f>'NumConsumers-1'!G1845</f>
        <v>1553446.3193626916</v>
      </c>
    </row>
    <row r="1846" spans="1:7" x14ac:dyDescent="0.25">
      <c r="A1846" t="str">
        <f>'NumConsumers-1'!A1846</f>
        <v>URBAN</v>
      </c>
      <c r="B1846" t="str">
        <f>'NumConsumers-1'!B1846</f>
        <v>Q3</v>
      </c>
      <c r="C1846" t="str">
        <f>'NumConsumers-1'!C1846</f>
        <v>INDIA</v>
      </c>
      <c r="D1846" t="str">
        <f>'NumConsumers-1'!D1846</f>
        <v>WR</v>
      </c>
      <c r="E1846" t="str">
        <f>'NumConsumers-1'!E1846</f>
        <v>MP</v>
      </c>
      <c r="F1846">
        <f>'NumConsumers-1'!F1846</f>
        <v>2028</v>
      </c>
      <c r="G1846">
        <f>'NumConsumers-1'!G1846</f>
        <v>1610846.9584718631</v>
      </c>
    </row>
    <row r="1847" spans="1:7" x14ac:dyDescent="0.25">
      <c r="A1847" t="str">
        <f>'NumConsumers-1'!A1847</f>
        <v>URBAN</v>
      </c>
      <c r="B1847" t="str">
        <f>'NumConsumers-1'!B1847</f>
        <v>Q3</v>
      </c>
      <c r="C1847" t="str">
        <f>'NumConsumers-1'!C1847</f>
        <v>INDIA</v>
      </c>
      <c r="D1847" t="str">
        <f>'NumConsumers-1'!D1847</f>
        <v>WR</v>
      </c>
      <c r="E1847" t="str">
        <f>'NumConsumers-1'!E1847</f>
        <v>MP</v>
      </c>
      <c r="F1847">
        <f>'NumConsumers-1'!F1847</f>
        <v>2029</v>
      </c>
      <c r="G1847">
        <f>'NumConsumers-1'!G1847</f>
        <v>1670302.8499591106</v>
      </c>
    </row>
    <row r="1848" spans="1:7" x14ac:dyDescent="0.25">
      <c r="A1848" t="str">
        <f>'NumConsumers-1'!A1848</f>
        <v>URBAN</v>
      </c>
      <c r="B1848" t="str">
        <f>'NumConsumers-1'!B1848</f>
        <v>Q3</v>
      </c>
      <c r="C1848" t="str">
        <f>'NumConsumers-1'!C1848</f>
        <v>INDIA</v>
      </c>
      <c r="D1848" t="str">
        <f>'NumConsumers-1'!D1848</f>
        <v>WR</v>
      </c>
      <c r="E1848" t="str">
        <f>'NumConsumers-1'!E1848</f>
        <v>MP</v>
      </c>
      <c r="F1848">
        <f>'NumConsumers-1'!F1848</f>
        <v>2030</v>
      </c>
      <c r="G1848">
        <f>'NumConsumers-1'!G1848</f>
        <v>1731885.0277263394</v>
      </c>
    </row>
    <row r="1849" spans="1:7" x14ac:dyDescent="0.25">
      <c r="A1849" t="str">
        <f>'NumConsumers-1'!A1849</f>
        <v>URBAN</v>
      </c>
      <c r="B1849" t="str">
        <f>'NumConsumers-1'!B1849</f>
        <v>Q3</v>
      </c>
      <c r="C1849" t="str">
        <f>'NumConsumers-1'!C1849</f>
        <v>INDIA</v>
      </c>
      <c r="D1849" t="str">
        <f>'NumConsumers-1'!D1849</f>
        <v>WR</v>
      </c>
      <c r="E1849" t="str">
        <f>'NumConsumers-1'!E1849</f>
        <v>MP</v>
      </c>
      <c r="F1849">
        <f>'NumConsumers-1'!F1849</f>
        <v>2031</v>
      </c>
      <c r="G1849">
        <f>'NumConsumers-1'!G1849</f>
        <v>1795667.0406715081</v>
      </c>
    </row>
    <row r="1850" spans="1:7" x14ac:dyDescent="0.25">
      <c r="A1850" t="str">
        <f>'NumConsumers-1'!A1850</f>
        <v>URBAN</v>
      </c>
      <c r="B1850" t="str">
        <f>'NumConsumers-1'!B1850</f>
        <v>Q4</v>
      </c>
      <c r="C1850" t="str">
        <f>'NumConsumers-1'!C1850</f>
        <v>INDIA</v>
      </c>
      <c r="D1850" t="str">
        <f>'NumConsumers-1'!D1850</f>
        <v>WR</v>
      </c>
      <c r="E1850" t="str">
        <f>'NumConsumers-1'!E1850</f>
        <v>MP</v>
      </c>
      <c r="F1850">
        <f>'NumConsumers-1'!F1850</f>
        <v>2021</v>
      </c>
      <c r="G1850">
        <f>'NumConsumers-1'!G1850</f>
        <v>1248502.0272835603</v>
      </c>
    </row>
    <row r="1851" spans="1:7" x14ac:dyDescent="0.25">
      <c r="A1851" t="str">
        <f>'NumConsumers-1'!A1851</f>
        <v>URBAN</v>
      </c>
      <c r="B1851" t="str">
        <f>'NumConsumers-1'!B1851</f>
        <v>Q4</v>
      </c>
      <c r="C1851" t="str">
        <f>'NumConsumers-1'!C1851</f>
        <v>INDIA</v>
      </c>
      <c r="D1851" t="str">
        <f>'NumConsumers-1'!D1851</f>
        <v>WR</v>
      </c>
      <c r="E1851" t="str">
        <f>'NumConsumers-1'!E1851</f>
        <v>MP</v>
      </c>
      <c r="F1851">
        <f>'NumConsumers-1'!F1851</f>
        <v>2022</v>
      </c>
      <c r="G1851">
        <f>'NumConsumers-1'!G1851</f>
        <v>1294940.368403865</v>
      </c>
    </row>
    <row r="1852" spans="1:7" x14ac:dyDescent="0.25">
      <c r="A1852" t="str">
        <f>'NumConsumers-1'!A1852</f>
        <v>URBAN</v>
      </c>
      <c r="B1852" t="str">
        <f>'NumConsumers-1'!B1852</f>
        <v>Q4</v>
      </c>
      <c r="C1852" t="str">
        <f>'NumConsumers-1'!C1852</f>
        <v>INDIA</v>
      </c>
      <c r="D1852" t="str">
        <f>'NumConsumers-1'!D1852</f>
        <v>WR</v>
      </c>
      <c r="E1852" t="str">
        <f>'NumConsumers-1'!E1852</f>
        <v>MP</v>
      </c>
      <c r="F1852">
        <f>'NumConsumers-1'!F1852</f>
        <v>2023</v>
      </c>
      <c r="G1852">
        <f>'NumConsumers-1'!G1852</f>
        <v>1343053.2542947284</v>
      </c>
    </row>
    <row r="1853" spans="1:7" x14ac:dyDescent="0.25">
      <c r="A1853" t="str">
        <f>'NumConsumers-1'!A1853</f>
        <v>URBAN</v>
      </c>
      <c r="B1853" t="str">
        <f>'NumConsumers-1'!B1853</f>
        <v>Q4</v>
      </c>
      <c r="C1853" t="str">
        <f>'NumConsumers-1'!C1853</f>
        <v>INDIA</v>
      </c>
      <c r="D1853" t="str">
        <f>'NumConsumers-1'!D1853</f>
        <v>WR</v>
      </c>
      <c r="E1853" t="str">
        <f>'NumConsumers-1'!E1853</f>
        <v>MP</v>
      </c>
      <c r="F1853">
        <f>'NumConsumers-1'!F1853</f>
        <v>2024</v>
      </c>
      <c r="G1853">
        <f>'NumConsumers-1'!G1853</f>
        <v>1392898.9740630486</v>
      </c>
    </row>
    <row r="1854" spans="1:7" x14ac:dyDescent="0.25">
      <c r="A1854" t="str">
        <f>'NumConsumers-1'!A1854</f>
        <v>URBAN</v>
      </c>
      <c r="B1854" t="str">
        <f>'NumConsumers-1'!B1854</f>
        <v>Q4</v>
      </c>
      <c r="C1854" t="str">
        <f>'NumConsumers-1'!C1854</f>
        <v>INDIA</v>
      </c>
      <c r="D1854" t="str">
        <f>'NumConsumers-1'!D1854</f>
        <v>WR</v>
      </c>
      <c r="E1854" t="str">
        <f>'NumConsumers-1'!E1854</f>
        <v>MP</v>
      </c>
      <c r="F1854">
        <f>'NumConsumers-1'!F1854</f>
        <v>2025</v>
      </c>
      <c r="G1854">
        <f>'NumConsumers-1'!G1854</f>
        <v>1444537.8174120241</v>
      </c>
    </row>
    <row r="1855" spans="1:7" x14ac:dyDescent="0.25">
      <c r="A1855" t="str">
        <f>'NumConsumers-1'!A1855</f>
        <v>URBAN</v>
      </c>
      <c r="B1855" t="str">
        <f>'NumConsumers-1'!B1855</f>
        <v>Q4</v>
      </c>
      <c r="C1855" t="str">
        <f>'NumConsumers-1'!C1855</f>
        <v>INDIA</v>
      </c>
      <c r="D1855" t="str">
        <f>'NumConsumers-1'!D1855</f>
        <v>WR</v>
      </c>
      <c r="E1855" t="str">
        <f>'NumConsumers-1'!E1855</f>
        <v>MP</v>
      </c>
      <c r="F1855">
        <f>'NumConsumers-1'!F1855</f>
        <v>2026</v>
      </c>
      <c r="G1855">
        <f>'NumConsumers-1'!G1855</f>
        <v>1498032.1305295532</v>
      </c>
    </row>
    <row r="1856" spans="1:7" x14ac:dyDescent="0.25">
      <c r="A1856" t="str">
        <f>'NumConsumers-1'!A1856</f>
        <v>URBAN</v>
      </c>
      <c r="B1856" t="str">
        <f>'NumConsumers-1'!B1856</f>
        <v>Q4</v>
      </c>
      <c r="C1856" t="str">
        <f>'NumConsumers-1'!C1856</f>
        <v>INDIA</v>
      </c>
      <c r="D1856" t="str">
        <f>'NumConsumers-1'!D1856</f>
        <v>WR</v>
      </c>
      <c r="E1856" t="str">
        <f>'NumConsumers-1'!E1856</f>
        <v>MP</v>
      </c>
      <c r="F1856">
        <f>'NumConsumers-1'!F1856</f>
        <v>2027</v>
      </c>
      <c r="G1856">
        <f>'NumConsumers-1'!G1856</f>
        <v>1553446.3193626916</v>
      </c>
    </row>
    <row r="1857" spans="1:7" x14ac:dyDescent="0.25">
      <c r="A1857" t="str">
        <f>'NumConsumers-1'!A1857</f>
        <v>URBAN</v>
      </c>
      <c r="B1857" t="str">
        <f>'NumConsumers-1'!B1857</f>
        <v>Q4</v>
      </c>
      <c r="C1857" t="str">
        <f>'NumConsumers-1'!C1857</f>
        <v>INDIA</v>
      </c>
      <c r="D1857" t="str">
        <f>'NumConsumers-1'!D1857</f>
        <v>WR</v>
      </c>
      <c r="E1857" t="str">
        <f>'NumConsumers-1'!E1857</f>
        <v>MP</v>
      </c>
      <c r="F1857">
        <f>'NumConsumers-1'!F1857</f>
        <v>2028</v>
      </c>
      <c r="G1857">
        <f>'NumConsumers-1'!G1857</f>
        <v>1610846.9584718631</v>
      </c>
    </row>
    <row r="1858" spans="1:7" x14ac:dyDescent="0.25">
      <c r="A1858" t="str">
        <f>'NumConsumers-1'!A1858</f>
        <v>URBAN</v>
      </c>
      <c r="B1858" t="str">
        <f>'NumConsumers-1'!B1858</f>
        <v>Q4</v>
      </c>
      <c r="C1858" t="str">
        <f>'NumConsumers-1'!C1858</f>
        <v>INDIA</v>
      </c>
      <c r="D1858" t="str">
        <f>'NumConsumers-1'!D1858</f>
        <v>WR</v>
      </c>
      <c r="E1858" t="str">
        <f>'NumConsumers-1'!E1858</f>
        <v>MP</v>
      </c>
      <c r="F1858">
        <f>'NumConsumers-1'!F1858</f>
        <v>2029</v>
      </c>
      <c r="G1858">
        <f>'NumConsumers-1'!G1858</f>
        <v>1670302.8499591106</v>
      </c>
    </row>
    <row r="1859" spans="1:7" x14ac:dyDescent="0.25">
      <c r="A1859" t="str">
        <f>'NumConsumers-1'!A1859</f>
        <v>URBAN</v>
      </c>
      <c r="B1859" t="str">
        <f>'NumConsumers-1'!B1859</f>
        <v>Q4</v>
      </c>
      <c r="C1859" t="str">
        <f>'NumConsumers-1'!C1859</f>
        <v>INDIA</v>
      </c>
      <c r="D1859" t="str">
        <f>'NumConsumers-1'!D1859</f>
        <v>WR</v>
      </c>
      <c r="E1859" t="str">
        <f>'NumConsumers-1'!E1859</f>
        <v>MP</v>
      </c>
      <c r="F1859">
        <f>'NumConsumers-1'!F1859</f>
        <v>2030</v>
      </c>
      <c r="G1859">
        <f>'NumConsumers-1'!G1859</f>
        <v>1731885.0277263394</v>
      </c>
    </row>
    <row r="1860" spans="1:7" x14ac:dyDescent="0.25">
      <c r="A1860" t="str">
        <f>'NumConsumers-1'!A1860</f>
        <v>URBAN</v>
      </c>
      <c r="B1860" t="str">
        <f>'NumConsumers-1'!B1860</f>
        <v>Q4</v>
      </c>
      <c r="C1860" t="str">
        <f>'NumConsumers-1'!C1860</f>
        <v>INDIA</v>
      </c>
      <c r="D1860" t="str">
        <f>'NumConsumers-1'!D1860</f>
        <v>WR</v>
      </c>
      <c r="E1860" t="str">
        <f>'NumConsumers-1'!E1860</f>
        <v>MP</v>
      </c>
      <c r="F1860">
        <f>'NumConsumers-1'!F1860</f>
        <v>2031</v>
      </c>
      <c r="G1860">
        <f>'NumConsumers-1'!G1860</f>
        <v>1795667.0406715081</v>
      </c>
    </row>
    <row r="1861" spans="1:7" x14ac:dyDescent="0.25">
      <c r="A1861" t="str">
        <f>'NumConsumers-1'!A1861</f>
        <v>URBAN</v>
      </c>
      <c r="B1861" t="str">
        <f>'NumConsumers-1'!B1861</f>
        <v>Q5</v>
      </c>
      <c r="C1861" t="str">
        <f>'NumConsumers-1'!C1861</f>
        <v>INDIA</v>
      </c>
      <c r="D1861" t="str">
        <f>'NumConsumers-1'!D1861</f>
        <v>WR</v>
      </c>
      <c r="E1861" t="str">
        <f>'NumConsumers-1'!E1861</f>
        <v>MP</v>
      </c>
      <c r="F1861">
        <f>'NumConsumers-1'!F1861</f>
        <v>2021</v>
      </c>
      <c r="G1861">
        <f>'NumConsumers-1'!G1861</f>
        <v>1248502.0272835603</v>
      </c>
    </row>
    <row r="1862" spans="1:7" x14ac:dyDescent="0.25">
      <c r="A1862" t="str">
        <f>'NumConsumers-1'!A1862</f>
        <v>URBAN</v>
      </c>
      <c r="B1862" t="str">
        <f>'NumConsumers-1'!B1862</f>
        <v>Q5</v>
      </c>
      <c r="C1862" t="str">
        <f>'NumConsumers-1'!C1862</f>
        <v>INDIA</v>
      </c>
      <c r="D1862" t="str">
        <f>'NumConsumers-1'!D1862</f>
        <v>WR</v>
      </c>
      <c r="E1862" t="str">
        <f>'NumConsumers-1'!E1862</f>
        <v>MP</v>
      </c>
      <c r="F1862">
        <f>'NumConsumers-1'!F1862</f>
        <v>2022</v>
      </c>
      <c r="G1862">
        <f>'NumConsumers-1'!G1862</f>
        <v>1294940.368403865</v>
      </c>
    </row>
    <row r="1863" spans="1:7" x14ac:dyDescent="0.25">
      <c r="A1863" t="str">
        <f>'NumConsumers-1'!A1863</f>
        <v>URBAN</v>
      </c>
      <c r="B1863" t="str">
        <f>'NumConsumers-1'!B1863</f>
        <v>Q5</v>
      </c>
      <c r="C1863" t="str">
        <f>'NumConsumers-1'!C1863</f>
        <v>INDIA</v>
      </c>
      <c r="D1863" t="str">
        <f>'NumConsumers-1'!D1863</f>
        <v>WR</v>
      </c>
      <c r="E1863" t="str">
        <f>'NumConsumers-1'!E1863</f>
        <v>MP</v>
      </c>
      <c r="F1863">
        <f>'NumConsumers-1'!F1863</f>
        <v>2023</v>
      </c>
      <c r="G1863">
        <f>'NumConsumers-1'!G1863</f>
        <v>1343053.2542947284</v>
      </c>
    </row>
    <row r="1864" spans="1:7" x14ac:dyDescent="0.25">
      <c r="A1864" t="str">
        <f>'NumConsumers-1'!A1864</f>
        <v>URBAN</v>
      </c>
      <c r="B1864" t="str">
        <f>'NumConsumers-1'!B1864</f>
        <v>Q5</v>
      </c>
      <c r="C1864" t="str">
        <f>'NumConsumers-1'!C1864</f>
        <v>INDIA</v>
      </c>
      <c r="D1864" t="str">
        <f>'NumConsumers-1'!D1864</f>
        <v>WR</v>
      </c>
      <c r="E1864" t="str">
        <f>'NumConsumers-1'!E1864</f>
        <v>MP</v>
      </c>
      <c r="F1864">
        <f>'NumConsumers-1'!F1864</f>
        <v>2024</v>
      </c>
      <c r="G1864">
        <f>'NumConsumers-1'!G1864</f>
        <v>1392898.9740630486</v>
      </c>
    </row>
    <row r="1865" spans="1:7" x14ac:dyDescent="0.25">
      <c r="A1865" t="str">
        <f>'NumConsumers-1'!A1865</f>
        <v>URBAN</v>
      </c>
      <c r="B1865" t="str">
        <f>'NumConsumers-1'!B1865</f>
        <v>Q5</v>
      </c>
      <c r="C1865" t="str">
        <f>'NumConsumers-1'!C1865</f>
        <v>INDIA</v>
      </c>
      <c r="D1865" t="str">
        <f>'NumConsumers-1'!D1865</f>
        <v>WR</v>
      </c>
      <c r="E1865" t="str">
        <f>'NumConsumers-1'!E1865</f>
        <v>MP</v>
      </c>
      <c r="F1865">
        <f>'NumConsumers-1'!F1865</f>
        <v>2025</v>
      </c>
      <c r="G1865">
        <f>'NumConsumers-1'!G1865</f>
        <v>1444537.8174120241</v>
      </c>
    </row>
    <row r="1866" spans="1:7" x14ac:dyDescent="0.25">
      <c r="A1866" t="str">
        <f>'NumConsumers-1'!A1866</f>
        <v>URBAN</v>
      </c>
      <c r="B1866" t="str">
        <f>'NumConsumers-1'!B1866</f>
        <v>Q5</v>
      </c>
      <c r="C1866" t="str">
        <f>'NumConsumers-1'!C1866</f>
        <v>INDIA</v>
      </c>
      <c r="D1866" t="str">
        <f>'NumConsumers-1'!D1866</f>
        <v>WR</v>
      </c>
      <c r="E1866" t="str">
        <f>'NumConsumers-1'!E1866</f>
        <v>MP</v>
      </c>
      <c r="F1866">
        <f>'NumConsumers-1'!F1866</f>
        <v>2026</v>
      </c>
      <c r="G1866">
        <f>'NumConsumers-1'!G1866</f>
        <v>1498032.1305295532</v>
      </c>
    </row>
    <row r="1867" spans="1:7" x14ac:dyDescent="0.25">
      <c r="A1867" t="str">
        <f>'NumConsumers-1'!A1867</f>
        <v>URBAN</v>
      </c>
      <c r="B1867" t="str">
        <f>'NumConsumers-1'!B1867</f>
        <v>Q5</v>
      </c>
      <c r="C1867" t="str">
        <f>'NumConsumers-1'!C1867</f>
        <v>INDIA</v>
      </c>
      <c r="D1867" t="str">
        <f>'NumConsumers-1'!D1867</f>
        <v>WR</v>
      </c>
      <c r="E1867" t="str">
        <f>'NumConsumers-1'!E1867</f>
        <v>MP</v>
      </c>
      <c r="F1867">
        <f>'NumConsumers-1'!F1867</f>
        <v>2027</v>
      </c>
      <c r="G1867">
        <f>'NumConsumers-1'!G1867</f>
        <v>1553446.3193626916</v>
      </c>
    </row>
    <row r="1868" spans="1:7" x14ac:dyDescent="0.25">
      <c r="A1868" t="str">
        <f>'NumConsumers-1'!A1868</f>
        <v>URBAN</v>
      </c>
      <c r="B1868" t="str">
        <f>'NumConsumers-1'!B1868</f>
        <v>Q5</v>
      </c>
      <c r="C1868" t="str">
        <f>'NumConsumers-1'!C1868</f>
        <v>INDIA</v>
      </c>
      <c r="D1868" t="str">
        <f>'NumConsumers-1'!D1868</f>
        <v>WR</v>
      </c>
      <c r="E1868" t="str">
        <f>'NumConsumers-1'!E1868</f>
        <v>MP</v>
      </c>
      <c r="F1868">
        <f>'NumConsumers-1'!F1868</f>
        <v>2028</v>
      </c>
      <c r="G1868">
        <f>'NumConsumers-1'!G1868</f>
        <v>1610846.9584718631</v>
      </c>
    </row>
    <row r="1869" spans="1:7" x14ac:dyDescent="0.25">
      <c r="A1869" t="str">
        <f>'NumConsumers-1'!A1869</f>
        <v>URBAN</v>
      </c>
      <c r="B1869" t="str">
        <f>'NumConsumers-1'!B1869</f>
        <v>Q5</v>
      </c>
      <c r="C1869" t="str">
        <f>'NumConsumers-1'!C1869</f>
        <v>INDIA</v>
      </c>
      <c r="D1869" t="str">
        <f>'NumConsumers-1'!D1869</f>
        <v>WR</v>
      </c>
      <c r="E1869" t="str">
        <f>'NumConsumers-1'!E1869</f>
        <v>MP</v>
      </c>
      <c r="F1869">
        <f>'NumConsumers-1'!F1869</f>
        <v>2029</v>
      </c>
      <c r="G1869">
        <f>'NumConsumers-1'!G1869</f>
        <v>1670302.8499591106</v>
      </c>
    </row>
    <row r="1870" spans="1:7" x14ac:dyDescent="0.25">
      <c r="A1870" t="str">
        <f>'NumConsumers-1'!A1870</f>
        <v>URBAN</v>
      </c>
      <c r="B1870" t="str">
        <f>'NumConsumers-1'!B1870</f>
        <v>Q5</v>
      </c>
      <c r="C1870" t="str">
        <f>'NumConsumers-1'!C1870</f>
        <v>INDIA</v>
      </c>
      <c r="D1870" t="str">
        <f>'NumConsumers-1'!D1870</f>
        <v>WR</v>
      </c>
      <c r="E1870" t="str">
        <f>'NumConsumers-1'!E1870</f>
        <v>MP</v>
      </c>
      <c r="F1870">
        <f>'NumConsumers-1'!F1870</f>
        <v>2030</v>
      </c>
      <c r="G1870">
        <f>'NumConsumers-1'!G1870</f>
        <v>1731885.0277263394</v>
      </c>
    </row>
    <row r="1871" spans="1:7" x14ac:dyDescent="0.25">
      <c r="A1871" t="str">
        <f>'NumConsumers-1'!A1871</f>
        <v>URBAN</v>
      </c>
      <c r="B1871" t="str">
        <f>'NumConsumers-1'!B1871</f>
        <v>Q5</v>
      </c>
      <c r="C1871" t="str">
        <f>'NumConsumers-1'!C1871</f>
        <v>INDIA</v>
      </c>
      <c r="D1871" t="str">
        <f>'NumConsumers-1'!D1871</f>
        <v>WR</v>
      </c>
      <c r="E1871" t="str">
        <f>'NumConsumers-1'!E1871</f>
        <v>MP</v>
      </c>
      <c r="F1871">
        <f>'NumConsumers-1'!F1871</f>
        <v>2031</v>
      </c>
      <c r="G1871">
        <f>'NumConsumers-1'!G1871</f>
        <v>1795667.0406715081</v>
      </c>
    </row>
    <row r="1872" spans="1:7" x14ac:dyDescent="0.25">
      <c r="A1872" t="str">
        <f>'NumConsumers-1'!A1872</f>
        <v>RURAL</v>
      </c>
      <c r="B1872" t="str">
        <f>'NumConsumers-1'!B1872</f>
        <v>Q1</v>
      </c>
      <c r="C1872" t="str">
        <f>'NumConsumers-1'!C1872</f>
        <v>INDIA</v>
      </c>
      <c r="D1872" t="str">
        <f>'NumConsumers-1'!D1872</f>
        <v>WR</v>
      </c>
      <c r="E1872" t="str">
        <f>'NumConsumers-1'!E1872</f>
        <v>GJ</v>
      </c>
      <c r="F1872">
        <f>'NumConsumers-1'!F1872</f>
        <v>2021</v>
      </c>
      <c r="G1872">
        <f>'NumConsumers-1'!G1872</f>
        <v>1531962.8883890016</v>
      </c>
    </row>
    <row r="1873" spans="1:7" x14ac:dyDescent="0.25">
      <c r="A1873" t="str">
        <f>'NumConsumers-1'!A1873</f>
        <v>RURAL</v>
      </c>
      <c r="B1873" t="str">
        <f>'NumConsumers-1'!B1873</f>
        <v>Q1</v>
      </c>
      <c r="C1873" t="str">
        <f>'NumConsumers-1'!C1873</f>
        <v>INDIA</v>
      </c>
      <c r="D1873" t="str">
        <f>'NumConsumers-1'!D1873</f>
        <v>WR</v>
      </c>
      <c r="E1873" t="str">
        <f>'NumConsumers-1'!E1873</f>
        <v>GJ</v>
      </c>
      <c r="F1873">
        <f>'NumConsumers-1'!F1873</f>
        <v>2022</v>
      </c>
      <c r="G1873">
        <f>'NumConsumers-1'!G1873</f>
        <v>1542088.6096116791</v>
      </c>
    </row>
    <row r="1874" spans="1:7" x14ac:dyDescent="0.25">
      <c r="A1874" t="str">
        <f>'NumConsumers-1'!A1874</f>
        <v>RURAL</v>
      </c>
      <c r="B1874" t="str">
        <f>'NumConsumers-1'!B1874</f>
        <v>Q1</v>
      </c>
      <c r="C1874" t="str">
        <f>'NumConsumers-1'!C1874</f>
        <v>INDIA</v>
      </c>
      <c r="D1874" t="str">
        <f>'NumConsumers-1'!D1874</f>
        <v>WR</v>
      </c>
      <c r="E1874" t="str">
        <f>'NumConsumers-1'!E1874</f>
        <v>GJ</v>
      </c>
      <c r="F1874">
        <f>'NumConsumers-1'!F1874</f>
        <v>2023</v>
      </c>
      <c r="G1874">
        <f>'NumConsumers-1'!G1874</f>
        <v>1552073.9185443639</v>
      </c>
    </row>
    <row r="1875" spans="1:7" x14ac:dyDescent="0.25">
      <c r="A1875" t="str">
        <f>'NumConsumers-1'!A1875</f>
        <v>RURAL</v>
      </c>
      <c r="B1875" t="str">
        <f>'NumConsumers-1'!B1875</f>
        <v>Q1</v>
      </c>
      <c r="C1875" t="str">
        <f>'NumConsumers-1'!C1875</f>
        <v>INDIA</v>
      </c>
      <c r="D1875" t="str">
        <f>'NumConsumers-1'!D1875</f>
        <v>WR</v>
      </c>
      <c r="E1875" t="str">
        <f>'NumConsumers-1'!E1875</f>
        <v>GJ</v>
      </c>
      <c r="F1875">
        <f>'NumConsumers-1'!F1875</f>
        <v>2024</v>
      </c>
      <c r="G1875">
        <f>'NumConsumers-1'!G1875</f>
        <v>1561910.8331036402</v>
      </c>
    </row>
    <row r="1876" spans="1:7" x14ac:dyDescent="0.25">
      <c r="A1876" t="str">
        <f>'NumConsumers-1'!A1876</f>
        <v>RURAL</v>
      </c>
      <c r="B1876" t="str">
        <f>'NumConsumers-1'!B1876</f>
        <v>Q1</v>
      </c>
      <c r="C1876" t="str">
        <f>'NumConsumers-1'!C1876</f>
        <v>INDIA</v>
      </c>
      <c r="D1876" t="str">
        <f>'NumConsumers-1'!D1876</f>
        <v>WR</v>
      </c>
      <c r="E1876" t="str">
        <f>'NumConsumers-1'!E1876</f>
        <v>GJ</v>
      </c>
      <c r="F1876">
        <f>'NumConsumers-1'!F1876</f>
        <v>2025</v>
      </c>
      <c r="G1876">
        <f>'NumConsumers-1'!G1876</f>
        <v>1571591.0527106163</v>
      </c>
    </row>
    <row r="1877" spans="1:7" x14ac:dyDescent="0.25">
      <c r="A1877" t="str">
        <f>'NumConsumers-1'!A1877</f>
        <v>RURAL</v>
      </c>
      <c r="B1877" t="str">
        <f>'NumConsumers-1'!B1877</f>
        <v>Q1</v>
      </c>
      <c r="C1877" t="str">
        <f>'NumConsumers-1'!C1877</f>
        <v>INDIA</v>
      </c>
      <c r="D1877" t="str">
        <f>'NumConsumers-1'!D1877</f>
        <v>WR</v>
      </c>
      <c r="E1877" t="str">
        <f>'NumConsumers-1'!E1877</f>
        <v>GJ</v>
      </c>
      <c r="F1877">
        <f>'NumConsumers-1'!F1877</f>
        <v>2026</v>
      </c>
      <c r="G1877">
        <f>'NumConsumers-1'!G1877</f>
        <v>1581106.1285079643</v>
      </c>
    </row>
    <row r="1878" spans="1:7" x14ac:dyDescent="0.25">
      <c r="A1878" t="str">
        <f>'NumConsumers-1'!A1878</f>
        <v>RURAL</v>
      </c>
      <c r="B1878" t="str">
        <f>'NumConsumers-1'!B1878</f>
        <v>Q1</v>
      </c>
      <c r="C1878" t="str">
        <f>'NumConsumers-1'!C1878</f>
        <v>INDIA</v>
      </c>
      <c r="D1878" t="str">
        <f>'NumConsumers-1'!D1878</f>
        <v>WR</v>
      </c>
      <c r="E1878" t="str">
        <f>'NumConsumers-1'!E1878</f>
        <v>GJ</v>
      </c>
      <c r="F1878">
        <f>'NumConsumers-1'!F1878</f>
        <v>2027</v>
      </c>
      <c r="G1878">
        <f>'NumConsumers-1'!G1878</f>
        <v>1590447.3327508543</v>
      </c>
    </row>
    <row r="1879" spans="1:7" x14ac:dyDescent="0.25">
      <c r="A1879" t="str">
        <f>'NumConsumers-1'!A1879</f>
        <v>RURAL</v>
      </c>
      <c r="B1879" t="str">
        <f>'NumConsumers-1'!B1879</f>
        <v>Q1</v>
      </c>
      <c r="C1879" t="str">
        <f>'NumConsumers-1'!C1879</f>
        <v>INDIA</v>
      </c>
      <c r="D1879" t="str">
        <f>'NumConsumers-1'!D1879</f>
        <v>WR</v>
      </c>
      <c r="E1879" t="str">
        <f>'NumConsumers-1'!E1879</f>
        <v>GJ</v>
      </c>
      <c r="F1879">
        <f>'NumConsumers-1'!F1879</f>
        <v>2028</v>
      </c>
      <c r="G1879">
        <f>'NumConsumers-1'!G1879</f>
        <v>1599605.6566416607</v>
      </c>
    </row>
    <row r="1880" spans="1:7" x14ac:dyDescent="0.25">
      <c r="A1880" t="str">
        <f>'NumConsumers-1'!A1880</f>
        <v>RURAL</v>
      </c>
      <c r="B1880" t="str">
        <f>'NumConsumers-1'!B1880</f>
        <v>Q1</v>
      </c>
      <c r="C1880" t="str">
        <f>'NumConsumers-1'!C1880</f>
        <v>INDIA</v>
      </c>
      <c r="D1880" t="str">
        <f>'NumConsumers-1'!D1880</f>
        <v>WR</v>
      </c>
      <c r="E1880" t="str">
        <f>'NumConsumers-1'!E1880</f>
        <v>GJ</v>
      </c>
      <c r="F1880">
        <f>'NumConsumers-1'!F1880</f>
        <v>2029</v>
      </c>
      <c r="G1880">
        <f>'NumConsumers-1'!G1880</f>
        <v>1608571.895314968</v>
      </c>
    </row>
    <row r="1881" spans="1:7" x14ac:dyDescent="0.25">
      <c r="A1881" t="str">
        <f>'NumConsumers-1'!A1881</f>
        <v>RURAL</v>
      </c>
      <c r="B1881" t="str">
        <f>'NumConsumers-1'!B1881</f>
        <v>Q1</v>
      </c>
      <c r="C1881" t="str">
        <f>'NumConsumers-1'!C1881</f>
        <v>INDIA</v>
      </c>
      <c r="D1881" t="str">
        <f>'NumConsumers-1'!D1881</f>
        <v>WR</v>
      </c>
      <c r="E1881" t="str">
        <f>'NumConsumers-1'!E1881</f>
        <v>GJ</v>
      </c>
      <c r="F1881">
        <f>'NumConsumers-1'!F1881</f>
        <v>2030</v>
      </c>
      <c r="G1881">
        <f>'NumConsumers-1'!G1881</f>
        <v>1617336.5157771308</v>
      </c>
    </row>
    <row r="1882" spans="1:7" x14ac:dyDescent="0.25">
      <c r="A1882" t="str">
        <f>'NumConsumers-1'!A1882</f>
        <v>RURAL</v>
      </c>
      <c r="B1882" t="str">
        <f>'NumConsumers-1'!B1882</f>
        <v>Q1</v>
      </c>
      <c r="C1882" t="str">
        <f>'NumConsumers-1'!C1882</f>
        <v>INDIA</v>
      </c>
      <c r="D1882" t="str">
        <f>'NumConsumers-1'!D1882</f>
        <v>WR</v>
      </c>
      <c r="E1882" t="str">
        <f>'NumConsumers-1'!E1882</f>
        <v>GJ</v>
      </c>
      <c r="F1882">
        <f>'NumConsumers-1'!F1882</f>
        <v>2031</v>
      </c>
      <c r="G1882">
        <f>'NumConsumers-1'!G1882</f>
        <v>1625889.7418262069</v>
      </c>
    </row>
    <row r="1883" spans="1:7" x14ac:dyDescent="0.25">
      <c r="A1883" t="str">
        <f>'NumConsumers-1'!A1883</f>
        <v>RURAL</v>
      </c>
      <c r="B1883" t="str">
        <f>'NumConsumers-1'!B1883</f>
        <v>Q2</v>
      </c>
      <c r="C1883" t="str">
        <f>'NumConsumers-1'!C1883</f>
        <v>INDIA</v>
      </c>
      <c r="D1883" t="str">
        <f>'NumConsumers-1'!D1883</f>
        <v>WR</v>
      </c>
      <c r="E1883" t="str">
        <f>'NumConsumers-1'!E1883</f>
        <v>GJ</v>
      </c>
      <c r="F1883">
        <f>'NumConsumers-1'!F1883</f>
        <v>2021</v>
      </c>
      <c r="G1883">
        <f>'NumConsumers-1'!G1883</f>
        <v>1531962.8883890016</v>
      </c>
    </row>
    <row r="1884" spans="1:7" x14ac:dyDescent="0.25">
      <c r="A1884" t="str">
        <f>'NumConsumers-1'!A1884</f>
        <v>RURAL</v>
      </c>
      <c r="B1884" t="str">
        <f>'NumConsumers-1'!B1884</f>
        <v>Q2</v>
      </c>
      <c r="C1884" t="str">
        <f>'NumConsumers-1'!C1884</f>
        <v>INDIA</v>
      </c>
      <c r="D1884" t="str">
        <f>'NumConsumers-1'!D1884</f>
        <v>WR</v>
      </c>
      <c r="E1884" t="str">
        <f>'NumConsumers-1'!E1884</f>
        <v>GJ</v>
      </c>
      <c r="F1884">
        <f>'NumConsumers-1'!F1884</f>
        <v>2022</v>
      </c>
      <c r="G1884">
        <f>'NumConsumers-1'!G1884</f>
        <v>1542088.6096116791</v>
      </c>
    </row>
    <row r="1885" spans="1:7" x14ac:dyDescent="0.25">
      <c r="A1885" t="str">
        <f>'NumConsumers-1'!A1885</f>
        <v>RURAL</v>
      </c>
      <c r="B1885" t="str">
        <f>'NumConsumers-1'!B1885</f>
        <v>Q2</v>
      </c>
      <c r="C1885" t="str">
        <f>'NumConsumers-1'!C1885</f>
        <v>INDIA</v>
      </c>
      <c r="D1885" t="str">
        <f>'NumConsumers-1'!D1885</f>
        <v>WR</v>
      </c>
      <c r="E1885" t="str">
        <f>'NumConsumers-1'!E1885</f>
        <v>GJ</v>
      </c>
      <c r="F1885">
        <f>'NumConsumers-1'!F1885</f>
        <v>2023</v>
      </c>
      <c r="G1885">
        <f>'NumConsumers-1'!G1885</f>
        <v>1552073.9185443639</v>
      </c>
    </row>
    <row r="1886" spans="1:7" x14ac:dyDescent="0.25">
      <c r="A1886" t="str">
        <f>'NumConsumers-1'!A1886</f>
        <v>RURAL</v>
      </c>
      <c r="B1886" t="str">
        <f>'NumConsumers-1'!B1886</f>
        <v>Q2</v>
      </c>
      <c r="C1886" t="str">
        <f>'NumConsumers-1'!C1886</f>
        <v>INDIA</v>
      </c>
      <c r="D1886" t="str">
        <f>'NumConsumers-1'!D1886</f>
        <v>WR</v>
      </c>
      <c r="E1886" t="str">
        <f>'NumConsumers-1'!E1886</f>
        <v>GJ</v>
      </c>
      <c r="F1886">
        <f>'NumConsumers-1'!F1886</f>
        <v>2024</v>
      </c>
      <c r="G1886">
        <f>'NumConsumers-1'!G1886</f>
        <v>1561910.8331036402</v>
      </c>
    </row>
    <row r="1887" spans="1:7" x14ac:dyDescent="0.25">
      <c r="A1887" t="str">
        <f>'NumConsumers-1'!A1887</f>
        <v>RURAL</v>
      </c>
      <c r="B1887" t="str">
        <f>'NumConsumers-1'!B1887</f>
        <v>Q2</v>
      </c>
      <c r="C1887" t="str">
        <f>'NumConsumers-1'!C1887</f>
        <v>INDIA</v>
      </c>
      <c r="D1887" t="str">
        <f>'NumConsumers-1'!D1887</f>
        <v>WR</v>
      </c>
      <c r="E1887" t="str">
        <f>'NumConsumers-1'!E1887</f>
        <v>GJ</v>
      </c>
      <c r="F1887">
        <f>'NumConsumers-1'!F1887</f>
        <v>2025</v>
      </c>
      <c r="G1887">
        <f>'NumConsumers-1'!G1887</f>
        <v>1571591.0527106163</v>
      </c>
    </row>
    <row r="1888" spans="1:7" x14ac:dyDescent="0.25">
      <c r="A1888" t="str">
        <f>'NumConsumers-1'!A1888</f>
        <v>RURAL</v>
      </c>
      <c r="B1888" t="str">
        <f>'NumConsumers-1'!B1888</f>
        <v>Q2</v>
      </c>
      <c r="C1888" t="str">
        <f>'NumConsumers-1'!C1888</f>
        <v>INDIA</v>
      </c>
      <c r="D1888" t="str">
        <f>'NumConsumers-1'!D1888</f>
        <v>WR</v>
      </c>
      <c r="E1888" t="str">
        <f>'NumConsumers-1'!E1888</f>
        <v>GJ</v>
      </c>
      <c r="F1888">
        <f>'NumConsumers-1'!F1888</f>
        <v>2026</v>
      </c>
      <c r="G1888">
        <f>'NumConsumers-1'!G1888</f>
        <v>1581106.1285079643</v>
      </c>
    </row>
    <row r="1889" spans="1:7" x14ac:dyDescent="0.25">
      <c r="A1889" t="str">
        <f>'NumConsumers-1'!A1889</f>
        <v>RURAL</v>
      </c>
      <c r="B1889" t="str">
        <f>'NumConsumers-1'!B1889</f>
        <v>Q2</v>
      </c>
      <c r="C1889" t="str">
        <f>'NumConsumers-1'!C1889</f>
        <v>INDIA</v>
      </c>
      <c r="D1889" t="str">
        <f>'NumConsumers-1'!D1889</f>
        <v>WR</v>
      </c>
      <c r="E1889" t="str">
        <f>'NumConsumers-1'!E1889</f>
        <v>GJ</v>
      </c>
      <c r="F1889">
        <f>'NumConsumers-1'!F1889</f>
        <v>2027</v>
      </c>
      <c r="G1889">
        <f>'NumConsumers-1'!G1889</f>
        <v>1590447.3327508543</v>
      </c>
    </row>
    <row r="1890" spans="1:7" x14ac:dyDescent="0.25">
      <c r="A1890" t="str">
        <f>'NumConsumers-1'!A1890</f>
        <v>RURAL</v>
      </c>
      <c r="B1890" t="str">
        <f>'NumConsumers-1'!B1890</f>
        <v>Q2</v>
      </c>
      <c r="C1890" t="str">
        <f>'NumConsumers-1'!C1890</f>
        <v>INDIA</v>
      </c>
      <c r="D1890" t="str">
        <f>'NumConsumers-1'!D1890</f>
        <v>WR</v>
      </c>
      <c r="E1890" t="str">
        <f>'NumConsumers-1'!E1890</f>
        <v>GJ</v>
      </c>
      <c r="F1890">
        <f>'NumConsumers-1'!F1890</f>
        <v>2028</v>
      </c>
      <c r="G1890">
        <f>'NumConsumers-1'!G1890</f>
        <v>1599605.6566416607</v>
      </c>
    </row>
    <row r="1891" spans="1:7" x14ac:dyDescent="0.25">
      <c r="A1891" t="str">
        <f>'NumConsumers-1'!A1891</f>
        <v>RURAL</v>
      </c>
      <c r="B1891" t="str">
        <f>'NumConsumers-1'!B1891</f>
        <v>Q2</v>
      </c>
      <c r="C1891" t="str">
        <f>'NumConsumers-1'!C1891</f>
        <v>INDIA</v>
      </c>
      <c r="D1891" t="str">
        <f>'NumConsumers-1'!D1891</f>
        <v>WR</v>
      </c>
      <c r="E1891" t="str">
        <f>'NumConsumers-1'!E1891</f>
        <v>GJ</v>
      </c>
      <c r="F1891">
        <f>'NumConsumers-1'!F1891</f>
        <v>2029</v>
      </c>
      <c r="G1891">
        <f>'NumConsumers-1'!G1891</f>
        <v>1608571.895314968</v>
      </c>
    </row>
    <row r="1892" spans="1:7" x14ac:dyDescent="0.25">
      <c r="A1892" t="str">
        <f>'NumConsumers-1'!A1892</f>
        <v>RURAL</v>
      </c>
      <c r="B1892" t="str">
        <f>'NumConsumers-1'!B1892</f>
        <v>Q2</v>
      </c>
      <c r="C1892" t="str">
        <f>'NumConsumers-1'!C1892</f>
        <v>INDIA</v>
      </c>
      <c r="D1892" t="str">
        <f>'NumConsumers-1'!D1892</f>
        <v>WR</v>
      </c>
      <c r="E1892" t="str">
        <f>'NumConsumers-1'!E1892</f>
        <v>GJ</v>
      </c>
      <c r="F1892">
        <f>'NumConsumers-1'!F1892</f>
        <v>2030</v>
      </c>
      <c r="G1892">
        <f>'NumConsumers-1'!G1892</f>
        <v>1617336.5157771308</v>
      </c>
    </row>
    <row r="1893" spans="1:7" x14ac:dyDescent="0.25">
      <c r="A1893" t="str">
        <f>'NumConsumers-1'!A1893</f>
        <v>RURAL</v>
      </c>
      <c r="B1893" t="str">
        <f>'NumConsumers-1'!B1893</f>
        <v>Q2</v>
      </c>
      <c r="C1893" t="str">
        <f>'NumConsumers-1'!C1893</f>
        <v>INDIA</v>
      </c>
      <c r="D1893" t="str">
        <f>'NumConsumers-1'!D1893</f>
        <v>WR</v>
      </c>
      <c r="E1893" t="str">
        <f>'NumConsumers-1'!E1893</f>
        <v>GJ</v>
      </c>
      <c r="F1893">
        <f>'NumConsumers-1'!F1893</f>
        <v>2031</v>
      </c>
      <c r="G1893">
        <f>'NumConsumers-1'!G1893</f>
        <v>1625889.7418262069</v>
      </c>
    </row>
    <row r="1894" spans="1:7" x14ac:dyDescent="0.25">
      <c r="A1894" t="str">
        <f>'NumConsumers-1'!A1894</f>
        <v>RURAL</v>
      </c>
      <c r="B1894" t="str">
        <f>'NumConsumers-1'!B1894</f>
        <v>Q3</v>
      </c>
      <c r="C1894" t="str">
        <f>'NumConsumers-1'!C1894</f>
        <v>INDIA</v>
      </c>
      <c r="D1894" t="str">
        <f>'NumConsumers-1'!D1894</f>
        <v>WR</v>
      </c>
      <c r="E1894" t="str">
        <f>'NumConsumers-1'!E1894</f>
        <v>GJ</v>
      </c>
      <c r="F1894">
        <f>'NumConsumers-1'!F1894</f>
        <v>2021</v>
      </c>
      <c r="G1894">
        <f>'NumConsumers-1'!G1894</f>
        <v>1531962.8883890016</v>
      </c>
    </row>
    <row r="1895" spans="1:7" x14ac:dyDescent="0.25">
      <c r="A1895" t="str">
        <f>'NumConsumers-1'!A1895</f>
        <v>RURAL</v>
      </c>
      <c r="B1895" t="str">
        <f>'NumConsumers-1'!B1895</f>
        <v>Q3</v>
      </c>
      <c r="C1895" t="str">
        <f>'NumConsumers-1'!C1895</f>
        <v>INDIA</v>
      </c>
      <c r="D1895" t="str">
        <f>'NumConsumers-1'!D1895</f>
        <v>WR</v>
      </c>
      <c r="E1895" t="str">
        <f>'NumConsumers-1'!E1895</f>
        <v>GJ</v>
      </c>
      <c r="F1895">
        <f>'NumConsumers-1'!F1895</f>
        <v>2022</v>
      </c>
      <c r="G1895">
        <f>'NumConsumers-1'!G1895</f>
        <v>1542088.6096116791</v>
      </c>
    </row>
    <row r="1896" spans="1:7" x14ac:dyDescent="0.25">
      <c r="A1896" t="str">
        <f>'NumConsumers-1'!A1896</f>
        <v>RURAL</v>
      </c>
      <c r="B1896" t="str">
        <f>'NumConsumers-1'!B1896</f>
        <v>Q3</v>
      </c>
      <c r="C1896" t="str">
        <f>'NumConsumers-1'!C1896</f>
        <v>INDIA</v>
      </c>
      <c r="D1896" t="str">
        <f>'NumConsumers-1'!D1896</f>
        <v>WR</v>
      </c>
      <c r="E1896" t="str">
        <f>'NumConsumers-1'!E1896</f>
        <v>GJ</v>
      </c>
      <c r="F1896">
        <f>'NumConsumers-1'!F1896</f>
        <v>2023</v>
      </c>
      <c r="G1896">
        <f>'NumConsumers-1'!G1896</f>
        <v>1552073.9185443639</v>
      </c>
    </row>
    <row r="1897" spans="1:7" x14ac:dyDescent="0.25">
      <c r="A1897" t="str">
        <f>'NumConsumers-1'!A1897</f>
        <v>RURAL</v>
      </c>
      <c r="B1897" t="str">
        <f>'NumConsumers-1'!B1897</f>
        <v>Q3</v>
      </c>
      <c r="C1897" t="str">
        <f>'NumConsumers-1'!C1897</f>
        <v>INDIA</v>
      </c>
      <c r="D1897" t="str">
        <f>'NumConsumers-1'!D1897</f>
        <v>WR</v>
      </c>
      <c r="E1897" t="str">
        <f>'NumConsumers-1'!E1897</f>
        <v>GJ</v>
      </c>
      <c r="F1897">
        <f>'NumConsumers-1'!F1897</f>
        <v>2024</v>
      </c>
      <c r="G1897">
        <f>'NumConsumers-1'!G1897</f>
        <v>1561910.8331036402</v>
      </c>
    </row>
    <row r="1898" spans="1:7" x14ac:dyDescent="0.25">
      <c r="A1898" t="str">
        <f>'NumConsumers-1'!A1898</f>
        <v>RURAL</v>
      </c>
      <c r="B1898" t="str">
        <f>'NumConsumers-1'!B1898</f>
        <v>Q3</v>
      </c>
      <c r="C1898" t="str">
        <f>'NumConsumers-1'!C1898</f>
        <v>INDIA</v>
      </c>
      <c r="D1898" t="str">
        <f>'NumConsumers-1'!D1898</f>
        <v>WR</v>
      </c>
      <c r="E1898" t="str">
        <f>'NumConsumers-1'!E1898</f>
        <v>GJ</v>
      </c>
      <c r="F1898">
        <f>'NumConsumers-1'!F1898</f>
        <v>2025</v>
      </c>
      <c r="G1898">
        <f>'NumConsumers-1'!G1898</f>
        <v>1571591.0527106163</v>
      </c>
    </row>
    <row r="1899" spans="1:7" x14ac:dyDescent="0.25">
      <c r="A1899" t="str">
        <f>'NumConsumers-1'!A1899</f>
        <v>RURAL</v>
      </c>
      <c r="B1899" t="str">
        <f>'NumConsumers-1'!B1899</f>
        <v>Q3</v>
      </c>
      <c r="C1899" t="str">
        <f>'NumConsumers-1'!C1899</f>
        <v>INDIA</v>
      </c>
      <c r="D1899" t="str">
        <f>'NumConsumers-1'!D1899</f>
        <v>WR</v>
      </c>
      <c r="E1899" t="str">
        <f>'NumConsumers-1'!E1899</f>
        <v>GJ</v>
      </c>
      <c r="F1899">
        <f>'NumConsumers-1'!F1899</f>
        <v>2026</v>
      </c>
      <c r="G1899">
        <f>'NumConsumers-1'!G1899</f>
        <v>1581106.1285079643</v>
      </c>
    </row>
    <row r="1900" spans="1:7" x14ac:dyDescent="0.25">
      <c r="A1900" t="str">
        <f>'NumConsumers-1'!A1900</f>
        <v>RURAL</v>
      </c>
      <c r="B1900" t="str">
        <f>'NumConsumers-1'!B1900</f>
        <v>Q3</v>
      </c>
      <c r="C1900" t="str">
        <f>'NumConsumers-1'!C1900</f>
        <v>INDIA</v>
      </c>
      <c r="D1900" t="str">
        <f>'NumConsumers-1'!D1900</f>
        <v>WR</v>
      </c>
      <c r="E1900" t="str">
        <f>'NumConsumers-1'!E1900</f>
        <v>GJ</v>
      </c>
      <c r="F1900">
        <f>'NumConsumers-1'!F1900</f>
        <v>2027</v>
      </c>
      <c r="G1900">
        <f>'NumConsumers-1'!G1900</f>
        <v>1590447.3327508543</v>
      </c>
    </row>
    <row r="1901" spans="1:7" x14ac:dyDescent="0.25">
      <c r="A1901" t="str">
        <f>'NumConsumers-1'!A1901</f>
        <v>RURAL</v>
      </c>
      <c r="B1901" t="str">
        <f>'NumConsumers-1'!B1901</f>
        <v>Q3</v>
      </c>
      <c r="C1901" t="str">
        <f>'NumConsumers-1'!C1901</f>
        <v>INDIA</v>
      </c>
      <c r="D1901" t="str">
        <f>'NumConsumers-1'!D1901</f>
        <v>WR</v>
      </c>
      <c r="E1901" t="str">
        <f>'NumConsumers-1'!E1901</f>
        <v>GJ</v>
      </c>
      <c r="F1901">
        <f>'NumConsumers-1'!F1901</f>
        <v>2028</v>
      </c>
      <c r="G1901">
        <f>'NumConsumers-1'!G1901</f>
        <v>1599605.6566416607</v>
      </c>
    </row>
    <row r="1902" spans="1:7" x14ac:dyDescent="0.25">
      <c r="A1902" t="str">
        <f>'NumConsumers-1'!A1902</f>
        <v>RURAL</v>
      </c>
      <c r="B1902" t="str">
        <f>'NumConsumers-1'!B1902</f>
        <v>Q3</v>
      </c>
      <c r="C1902" t="str">
        <f>'NumConsumers-1'!C1902</f>
        <v>INDIA</v>
      </c>
      <c r="D1902" t="str">
        <f>'NumConsumers-1'!D1902</f>
        <v>WR</v>
      </c>
      <c r="E1902" t="str">
        <f>'NumConsumers-1'!E1902</f>
        <v>GJ</v>
      </c>
      <c r="F1902">
        <f>'NumConsumers-1'!F1902</f>
        <v>2029</v>
      </c>
      <c r="G1902">
        <f>'NumConsumers-1'!G1902</f>
        <v>1608571.895314968</v>
      </c>
    </row>
    <row r="1903" spans="1:7" x14ac:dyDescent="0.25">
      <c r="A1903" t="str">
        <f>'NumConsumers-1'!A1903</f>
        <v>RURAL</v>
      </c>
      <c r="B1903" t="str">
        <f>'NumConsumers-1'!B1903</f>
        <v>Q3</v>
      </c>
      <c r="C1903" t="str">
        <f>'NumConsumers-1'!C1903</f>
        <v>INDIA</v>
      </c>
      <c r="D1903" t="str">
        <f>'NumConsumers-1'!D1903</f>
        <v>WR</v>
      </c>
      <c r="E1903" t="str">
        <f>'NumConsumers-1'!E1903</f>
        <v>GJ</v>
      </c>
      <c r="F1903">
        <f>'NumConsumers-1'!F1903</f>
        <v>2030</v>
      </c>
      <c r="G1903">
        <f>'NumConsumers-1'!G1903</f>
        <v>1617336.5157771308</v>
      </c>
    </row>
    <row r="1904" spans="1:7" x14ac:dyDescent="0.25">
      <c r="A1904" t="str">
        <f>'NumConsumers-1'!A1904</f>
        <v>RURAL</v>
      </c>
      <c r="B1904" t="str">
        <f>'NumConsumers-1'!B1904</f>
        <v>Q3</v>
      </c>
      <c r="C1904" t="str">
        <f>'NumConsumers-1'!C1904</f>
        <v>INDIA</v>
      </c>
      <c r="D1904" t="str">
        <f>'NumConsumers-1'!D1904</f>
        <v>WR</v>
      </c>
      <c r="E1904" t="str">
        <f>'NumConsumers-1'!E1904</f>
        <v>GJ</v>
      </c>
      <c r="F1904">
        <f>'NumConsumers-1'!F1904</f>
        <v>2031</v>
      </c>
      <c r="G1904">
        <f>'NumConsumers-1'!G1904</f>
        <v>1625889.7418262069</v>
      </c>
    </row>
    <row r="1905" spans="1:7" x14ac:dyDescent="0.25">
      <c r="A1905" t="str">
        <f>'NumConsumers-1'!A1905</f>
        <v>RURAL</v>
      </c>
      <c r="B1905" t="str">
        <f>'NumConsumers-1'!B1905</f>
        <v>Q4</v>
      </c>
      <c r="C1905" t="str">
        <f>'NumConsumers-1'!C1905</f>
        <v>INDIA</v>
      </c>
      <c r="D1905" t="str">
        <f>'NumConsumers-1'!D1905</f>
        <v>WR</v>
      </c>
      <c r="E1905" t="str">
        <f>'NumConsumers-1'!E1905</f>
        <v>GJ</v>
      </c>
      <c r="F1905">
        <f>'NumConsumers-1'!F1905</f>
        <v>2021</v>
      </c>
      <c r="G1905">
        <f>'NumConsumers-1'!G1905</f>
        <v>1531962.8883890016</v>
      </c>
    </row>
    <row r="1906" spans="1:7" x14ac:dyDescent="0.25">
      <c r="A1906" t="str">
        <f>'NumConsumers-1'!A1906</f>
        <v>RURAL</v>
      </c>
      <c r="B1906" t="str">
        <f>'NumConsumers-1'!B1906</f>
        <v>Q4</v>
      </c>
      <c r="C1906" t="str">
        <f>'NumConsumers-1'!C1906</f>
        <v>INDIA</v>
      </c>
      <c r="D1906" t="str">
        <f>'NumConsumers-1'!D1906</f>
        <v>WR</v>
      </c>
      <c r="E1906" t="str">
        <f>'NumConsumers-1'!E1906</f>
        <v>GJ</v>
      </c>
      <c r="F1906">
        <f>'NumConsumers-1'!F1906</f>
        <v>2022</v>
      </c>
      <c r="G1906">
        <f>'NumConsumers-1'!G1906</f>
        <v>1542088.6096116791</v>
      </c>
    </row>
    <row r="1907" spans="1:7" x14ac:dyDescent="0.25">
      <c r="A1907" t="str">
        <f>'NumConsumers-1'!A1907</f>
        <v>RURAL</v>
      </c>
      <c r="B1907" t="str">
        <f>'NumConsumers-1'!B1907</f>
        <v>Q4</v>
      </c>
      <c r="C1907" t="str">
        <f>'NumConsumers-1'!C1907</f>
        <v>INDIA</v>
      </c>
      <c r="D1907" t="str">
        <f>'NumConsumers-1'!D1907</f>
        <v>WR</v>
      </c>
      <c r="E1907" t="str">
        <f>'NumConsumers-1'!E1907</f>
        <v>GJ</v>
      </c>
      <c r="F1907">
        <f>'NumConsumers-1'!F1907</f>
        <v>2023</v>
      </c>
      <c r="G1907">
        <f>'NumConsumers-1'!G1907</f>
        <v>1552073.9185443639</v>
      </c>
    </row>
    <row r="1908" spans="1:7" x14ac:dyDescent="0.25">
      <c r="A1908" t="str">
        <f>'NumConsumers-1'!A1908</f>
        <v>RURAL</v>
      </c>
      <c r="B1908" t="str">
        <f>'NumConsumers-1'!B1908</f>
        <v>Q4</v>
      </c>
      <c r="C1908" t="str">
        <f>'NumConsumers-1'!C1908</f>
        <v>INDIA</v>
      </c>
      <c r="D1908" t="str">
        <f>'NumConsumers-1'!D1908</f>
        <v>WR</v>
      </c>
      <c r="E1908" t="str">
        <f>'NumConsumers-1'!E1908</f>
        <v>GJ</v>
      </c>
      <c r="F1908">
        <f>'NumConsumers-1'!F1908</f>
        <v>2024</v>
      </c>
      <c r="G1908">
        <f>'NumConsumers-1'!G1908</f>
        <v>1561910.8331036402</v>
      </c>
    </row>
    <row r="1909" spans="1:7" x14ac:dyDescent="0.25">
      <c r="A1909" t="str">
        <f>'NumConsumers-1'!A1909</f>
        <v>RURAL</v>
      </c>
      <c r="B1909" t="str">
        <f>'NumConsumers-1'!B1909</f>
        <v>Q4</v>
      </c>
      <c r="C1909" t="str">
        <f>'NumConsumers-1'!C1909</f>
        <v>INDIA</v>
      </c>
      <c r="D1909" t="str">
        <f>'NumConsumers-1'!D1909</f>
        <v>WR</v>
      </c>
      <c r="E1909" t="str">
        <f>'NumConsumers-1'!E1909</f>
        <v>GJ</v>
      </c>
      <c r="F1909">
        <f>'NumConsumers-1'!F1909</f>
        <v>2025</v>
      </c>
      <c r="G1909">
        <f>'NumConsumers-1'!G1909</f>
        <v>1571591.0527106163</v>
      </c>
    </row>
    <row r="1910" spans="1:7" x14ac:dyDescent="0.25">
      <c r="A1910" t="str">
        <f>'NumConsumers-1'!A1910</f>
        <v>RURAL</v>
      </c>
      <c r="B1910" t="str">
        <f>'NumConsumers-1'!B1910</f>
        <v>Q4</v>
      </c>
      <c r="C1910" t="str">
        <f>'NumConsumers-1'!C1910</f>
        <v>INDIA</v>
      </c>
      <c r="D1910" t="str">
        <f>'NumConsumers-1'!D1910</f>
        <v>WR</v>
      </c>
      <c r="E1910" t="str">
        <f>'NumConsumers-1'!E1910</f>
        <v>GJ</v>
      </c>
      <c r="F1910">
        <f>'NumConsumers-1'!F1910</f>
        <v>2026</v>
      </c>
      <c r="G1910">
        <f>'NumConsumers-1'!G1910</f>
        <v>1581106.1285079643</v>
      </c>
    </row>
    <row r="1911" spans="1:7" x14ac:dyDescent="0.25">
      <c r="A1911" t="str">
        <f>'NumConsumers-1'!A1911</f>
        <v>RURAL</v>
      </c>
      <c r="B1911" t="str">
        <f>'NumConsumers-1'!B1911</f>
        <v>Q4</v>
      </c>
      <c r="C1911" t="str">
        <f>'NumConsumers-1'!C1911</f>
        <v>INDIA</v>
      </c>
      <c r="D1911" t="str">
        <f>'NumConsumers-1'!D1911</f>
        <v>WR</v>
      </c>
      <c r="E1911" t="str">
        <f>'NumConsumers-1'!E1911</f>
        <v>GJ</v>
      </c>
      <c r="F1911">
        <f>'NumConsumers-1'!F1911</f>
        <v>2027</v>
      </c>
      <c r="G1911">
        <f>'NumConsumers-1'!G1911</f>
        <v>1590447.3327508543</v>
      </c>
    </row>
    <row r="1912" spans="1:7" x14ac:dyDescent="0.25">
      <c r="A1912" t="str">
        <f>'NumConsumers-1'!A1912</f>
        <v>RURAL</v>
      </c>
      <c r="B1912" t="str">
        <f>'NumConsumers-1'!B1912</f>
        <v>Q4</v>
      </c>
      <c r="C1912" t="str">
        <f>'NumConsumers-1'!C1912</f>
        <v>INDIA</v>
      </c>
      <c r="D1912" t="str">
        <f>'NumConsumers-1'!D1912</f>
        <v>WR</v>
      </c>
      <c r="E1912" t="str">
        <f>'NumConsumers-1'!E1912</f>
        <v>GJ</v>
      </c>
      <c r="F1912">
        <f>'NumConsumers-1'!F1912</f>
        <v>2028</v>
      </c>
      <c r="G1912">
        <f>'NumConsumers-1'!G1912</f>
        <v>1599605.6566416607</v>
      </c>
    </row>
    <row r="1913" spans="1:7" x14ac:dyDescent="0.25">
      <c r="A1913" t="str">
        <f>'NumConsumers-1'!A1913</f>
        <v>RURAL</v>
      </c>
      <c r="B1913" t="str">
        <f>'NumConsumers-1'!B1913</f>
        <v>Q4</v>
      </c>
      <c r="C1913" t="str">
        <f>'NumConsumers-1'!C1913</f>
        <v>INDIA</v>
      </c>
      <c r="D1913" t="str">
        <f>'NumConsumers-1'!D1913</f>
        <v>WR</v>
      </c>
      <c r="E1913" t="str">
        <f>'NumConsumers-1'!E1913</f>
        <v>GJ</v>
      </c>
      <c r="F1913">
        <f>'NumConsumers-1'!F1913</f>
        <v>2029</v>
      </c>
      <c r="G1913">
        <f>'NumConsumers-1'!G1913</f>
        <v>1608571.895314968</v>
      </c>
    </row>
    <row r="1914" spans="1:7" x14ac:dyDescent="0.25">
      <c r="A1914" t="str">
        <f>'NumConsumers-1'!A1914</f>
        <v>RURAL</v>
      </c>
      <c r="B1914" t="str">
        <f>'NumConsumers-1'!B1914</f>
        <v>Q4</v>
      </c>
      <c r="C1914" t="str">
        <f>'NumConsumers-1'!C1914</f>
        <v>INDIA</v>
      </c>
      <c r="D1914" t="str">
        <f>'NumConsumers-1'!D1914</f>
        <v>WR</v>
      </c>
      <c r="E1914" t="str">
        <f>'NumConsumers-1'!E1914</f>
        <v>GJ</v>
      </c>
      <c r="F1914">
        <f>'NumConsumers-1'!F1914</f>
        <v>2030</v>
      </c>
      <c r="G1914">
        <f>'NumConsumers-1'!G1914</f>
        <v>1617336.5157771308</v>
      </c>
    </row>
    <row r="1915" spans="1:7" x14ac:dyDescent="0.25">
      <c r="A1915" t="str">
        <f>'NumConsumers-1'!A1915</f>
        <v>RURAL</v>
      </c>
      <c r="B1915" t="str">
        <f>'NumConsumers-1'!B1915</f>
        <v>Q4</v>
      </c>
      <c r="C1915" t="str">
        <f>'NumConsumers-1'!C1915</f>
        <v>INDIA</v>
      </c>
      <c r="D1915" t="str">
        <f>'NumConsumers-1'!D1915</f>
        <v>WR</v>
      </c>
      <c r="E1915" t="str">
        <f>'NumConsumers-1'!E1915</f>
        <v>GJ</v>
      </c>
      <c r="F1915">
        <f>'NumConsumers-1'!F1915</f>
        <v>2031</v>
      </c>
      <c r="G1915">
        <f>'NumConsumers-1'!G1915</f>
        <v>1625889.7418262069</v>
      </c>
    </row>
    <row r="1916" spans="1:7" x14ac:dyDescent="0.25">
      <c r="A1916" t="str">
        <f>'NumConsumers-1'!A1916</f>
        <v>RURAL</v>
      </c>
      <c r="B1916" t="str">
        <f>'NumConsumers-1'!B1916</f>
        <v>Q5</v>
      </c>
      <c r="C1916" t="str">
        <f>'NumConsumers-1'!C1916</f>
        <v>INDIA</v>
      </c>
      <c r="D1916" t="str">
        <f>'NumConsumers-1'!D1916</f>
        <v>WR</v>
      </c>
      <c r="E1916" t="str">
        <f>'NumConsumers-1'!E1916</f>
        <v>GJ</v>
      </c>
      <c r="F1916">
        <f>'NumConsumers-1'!F1916</f>
        <v>2021</v>
      </c>
      <c r="G1916">
        <f>'NumConsumers-1'!G1916</f>
        <v>1531962.8883890016</v>
      </c>
    </row>
    <row r="1917" spans="1:7" x14ac:dyDescent="0.25">
      <c r="A1917" t="str">
        <f>'NumConsumers-1'!A1917</f>
        <v>RURAL</v>
      </c>
      <c r="B1917" t="str">
        <f>'NumConsumers-1'!B1917</f>
        <v>Q5</v>
      </c>
      <c r="C1917" t="str">
        <f>'NumConsumers-1'!C1917</f>
        <v>INDIA</v>
      </c>
      <c r="D1917" t="str">
        <f>'NumConsumers-1'!D1917</f>
        <v>WR</v>
      </c>
      <c r="E1917" t="str">
        <f>'NumConsumers-1'!E1917</f>
        <v>GJ</v>
      </c>
      <c r="F1917">
        <f>'NumConsumers-1'!F1917</f>
        <v>2022</v>
      </c>
      <c r="G1917">
        <f>'NumConsumers-1'!G1917</f>
        <v>1542088.6096116791</v>
      </c>
    </row>
    <row r="1918" spans="1:7" x14ac:dyDescent="0.25">
      <c r="A1918" t="str">
        <f>'NumConsumers-1'!A1918</f>
        <v>RURAL</v>
      </c>
      <c r="B1918" t="str">
        <f>'NumConsumers-1'!B1918</f>
        <v>Q5</v>
      </c>
      <c r="C1918" t="str">
        <f>'NumConsumers-1'!C1918</f>
        <v>INDIA</v>
      </c>
      <c r="D1918" t="str">
        <f>'NumConsumers-1'!D1918</f>
        <v>WR</v>
      </c>
      <c r="E1918" t="str">
        <f>'NumConsumers-1'!E1918</f>
        <v>GJ</v>
      </c>
      <c r="F1918">
        <f>'NumConsumers-1'!F1918</f>
        <v>2023</v>
      </c>
      <c r="G1918">
        <f>'NumConsumers-1'!G1918</f>
        <v>1552073.9185443639</v>
      </c>
    </row>
    <row r="1919" spans="1:7" x14ac:dyDescent="0.25">
      <c r="A1919" t="str">
        <f>'NumConsumers-1'!A1919</f>
        <v>RURAL</v>
      </c>
      <c r="B1919" t="str">
        <f>'NumConsumers-1'!B1919</f>
        <v>Q5</v>
      </c>
      <c r="C1919" t="str">
        <f>'NumConsumers-1'!C1919</f>
        <v>INDIA</v>
      </c>
      <c r="D1919" t="str">
        <f>'NumConsumers-1'!D1919</f>
        <v>WR</v>
      </c>
      <c r="E1919" t="str">
        <f>'NumConsumers-1'!E1919</f>
        <v>GJ</v>
      </c>
      <c r="F1919">
        <f>'NumConsumers-1'!F1919</f>
        <v>2024</v>
      </c>
      <c r="G1919">
        <f>'NumConsumers-1'!G1919</f>
        <v>1561910.8331036402</v>
      </c>
    </row>
    <row r="1920" spans="1:7" x14ac:dyDescent="0.25">
      <c r="A1920" t="str">
        <f>'NumConsumers-1'!A1920</f>
        <v>RURAL</v>
      </c>
      <c r="B1920" t="str">
        <f>'NumConsumers-1'!B1920</f>
        <v>Q5</v>
      </c>
      <c r="C1920" t="str">
        <f>'NumConsumers-1'!C1920</f>
        <v>INDIA</v>
      </c>
      <c r="D1920" t="str">
        <f>'NumConsumers-1'!D1920</f>
        <v>WR</v>
      </c>
      <c r="E1920" t="str">
        <f>'NumConsumers-1'!E1920</f>
        <v>GJ</v>
      </c>
      <c r="F1920">
        <f>'NumConsumers-1'!F1920</f>
        <v>2025</v>
      </c>
      <c r="G1920">
        <f>'NumConsumers-1'!G1920</f>
        <v>1571591.0527106163</v>
      </c>
    </row>
    <row r="1921" spans="1:7" x14ac:dyDescent="0.25">
      <c r="A1921" t="str">
        <f>'NumConsumers-1'!A1921</f>
        <v>RURAL</v>
      </c>
      <c r="B1921" t="str">
        <f>'NumConsumers-1'!B1921</f>
        <v>Q5</v>
      </c>
      <c r="C1921" t="str">
        <f>'NumConsumers-1'!C1921</f>
        <v>INDIA</v>
      </c>
      <c r="D1921" t="str">
        <f>'NumConsumers-1'!D1921</f>
        <v>WR</v>
      </c>
      <c r="E1921" t="str">
        <f>'NumConsumers-1'!E1921</f>
        <v>GJ</v>
      </c>
      <c r="F1921">
        <f>'NumConsumers-1'!F1921</f>
        <v>2026</v>
      </c>
      <c r="G1921">
        <f>'NumConsumers-1'!G1921</f>
        <v>1581106.1285079643</v>
      </c>
    </row>
    <row r="1922" spans="1:7" x14ac:dyDescent="0.25">
      <c r="A1922" t="str">
        <f>'NumConsumers-1'!A1922</f>
        <v>RURAL</v>
      </c>
      <c r="B1922" t="str">
        <f>'NumConsumers-1'!B1922</f>
        <v>Q5</v>
      </c>
      <c r="C1922" t="str">
        <f>'NumConsumers-1'!C1922</f>
        <v>INDIA</v>
      </c>
      <c r="D1922" t="str">
        <f>'NumConsumers-1'!D1922</f>
        <v>WR</v>
      </c>
      <c r="E1922" t="str">
        <f>'NumConsumers-1'!E1922</f>
        <v>GJ</v>
      </c>
      <c r="F1922">
        <f>'NumConsumers-1'!F1922</f>
        <v>2027</v>
      </c>
      <c r="G1922">
        <f>'NumConsumers-1'!G1922</f>
        <v>1590447.3327508543</v>
      </c>
    </row>
    <row r="1923" spans="1:7" x14ac:dyDescent="0.25">
      <c r="A1923" t="str">
        <f>'NumConsumers-1'!A1923</f>
        <v>RURAL</v>
      </c>
      <c r="B1923" t="str">
        <f>'NumConsumers-1'!B1923</f>
        <v>Q5</v>
      </c>
      <c r="C1923" t="str">
        <f>'NumConsumers-1'!C1923</f>
        <v>INDIA</v>
      </c>
      <c r="D1923" t="str">
        <f>'NumConsumers-1'!D1923</f>
        <v>WR</v>
      </c>
      <c r="E1923" t="str">
        <f>'NumConsumers-1'!E1923</f>
        <v>GJ</v>
      </c>
      <c r="F1923">
        <f>'NumConsumers-1'!F1923</f>
        <v>2028</v>
      </c>
      <c r="G1923">
        <f>'NumConsumers-1'!G1923</f>
        <v>1599605.6566416607</v>
      </c>
    </row>
    <row r="1924" spans="1:7" x14ac:dyDescent="0.25">
      <c r="A1924" t="str">
        <f>'NumConsumers-1'!A1924</f>
        <v>RURAL</v>
      </c>
      <c r="B1924" t="str">
        <f>'NumConsumers-1'!B1924</f>
        <v>Q5</v>
      </c>
      <c r="C1924" t="str">
        <f>'NumConsumers-1'!C1924</f>
        <v>INDIA</v>
      </c>
      <c r="D1924" t="str">
        <f>'NumConsumers-1'!D1924</f>
        <v>WR</v>
      </c>
      <c r="E1924" t="str">
        <f>'NumConsumers-1'!E1924</f>
        <v>GJ</v>
      </c>
      <c r="F1924">
        <f>'NumConsumers-1'!F1924</f>
        <v>2029</v>
      </c>
      <c r="G1924">
        <f>'NumConsumers-1'!G1924</f>
        <v>1608571.895314968</v>
      </c>
    </row>
    <row r="1925" spans="1:7" x14ac:dyDescent="0.25">
      <c r="A1925" t="str">
        <f>'NumConsumers-1'!A1925</f>
        <v>RURAL</v>
      </c>
      <c r="B1925" t="str">
        <f>'NumConsumers-1'!B1925</f>
        <v>Q5</v>
      </c>
      <c r="C1925" t="str">
        <f>'NumConsumers-1'!C1925</f>
        <v>INDIA</v>
      </c>
      <c r="D1925" t="str">
        <f>'NumConsumers-1'!D1925</f>
        <v>WR</v>
      </c>
      <c r="E1925" t="str">
        <f>'NumConsumers-1'!E1925</f>
        <v>GJ</v>
      </c>
      <c r="F1925">
        <f>'NumConsumers-1'!F1925</f>
        <v>2030</v>
      </c>
      <c r="G1925">
        <f>'NumConsumers-1'!G1925</f>
        <v>1617336.5157771308</v>
      </c>
    </row>
    <row r="1926" spans="1:7" x14ac:dyDescent="0.25">
      <c r="A1926" t="str">
        <f>'NumConsumers-1'!A1926</f>
        <v>RURAL</v>
      </c>
      <c r="B1926" t="str">
        <f>'NumConsumers-1'!B1926</f>
        <v>Q5</v>
      </c>
      <c r="C1926" t="str">
        <f>'NumConsumers-1'!C1926</f>
        <v>INDIA</v>
      </c>
      <c r="D1926" t="str">
        <f>'NumConsumers-1'!D1926</f>
        <v>WR</v>
      </c>
      <c r="E1926" t="str">
        <f>'NumConsumers-1'!E1926</f>
        <v>GJ</v>
      </c>
      <c r="F1926">
        <f>'NumConsumers-1'!F1926</f>
        <v>2031</v>
      </c>
      <c r="G1926">
        <f>'NumConsumers-1'!G1926</f>
        <v>1625889.7418262069</v>
      </c>
    </row>
    <row r="1927" spans="1:7" x14ac:dyDescent="0.25">
      <c r="A1927" t="str">
        <f>'NumConsumers-1'!A1927</f>
        <v>URBAN</v>
      </c>
      <c r="B1927" t="str">
        <f>'NumConsumers-1'!B1927</f>
        <v>Q1</v>
      </c>
      <c r="C1927" t="str">
        <f>'NumConsumers-1'!C1927</f>
        <v>INDIA</v>
      </c>
      <c r="D1927" t="str">
        <f>'NumConsumers-1'!D1927</f>
        <v>WR</v>
      </c>
      <c r="E1927" t="str">
        <f>'NumConsumers-1'!E1927</f>
        <v>GJ</v>
      </c>
      <c r="F1927">
        <f>'NumConsumers-1'!F1927</f>
        <v>2021</v>
      </c>
      <c r="G1927">
        <f>'NumConsumers-1'!G1927</f>
        <v>1764444.0082634359</v>
      </c>
    </row>
    <row r="1928" spans="1:7" x14ac:dyDescent="0.25">
      <c r="A1928" t="str">
        <f>'NumConsumers-1'!A1928</f>
        <v>URBAN</v>
      </c>
      <c r="B1928" t="str">
        <f>'NumConsumers-1'!B1928</f>
        <v>Q1</v>
      </c>
      <c r="C1928" t="str">
        <f>'NumConsumers-1'!C1928</f>
        <v>INDIA</v>
      </c>
      <c r="D1928" t="str">
        <f>'NumConsumers-1'!D1928</f>
        <v>WR</v>
      </c>
      <c r="E1928" t="str">
        <f>'NumConsumers-1'!E1928</f>
        <v>GJ</v>
      </c>
      <c r="F1928">
        <f>'NumConsumers-1'!F1928</f>
        <v>2022</v>
      </c>
      <c r="G1928">
        <f>'NumConsumers-1'!G1928</f>
        <v>1821142.4385952926</v>
      </c>
    </row>
    <row r="1929" spans="1:7" x14ac:dyDescent="0.25">
      <c r="A1929" t="str">
        <f>'NumConsumers-1'!A1929</f>
        <v>URBAN</v>
      </c>
      <c r="B1929" t="str">
        <f>'NumConsumers-1'!B1929</f>
        <v>Q1</v>
      </c>
      <c r="C1929" t="str">
        <f>'NumConsumers-1'!C1929</f>
        <v>INDIA</v>
      </c>
      <c r="D1929" t="str">
        <f>'NumConsumers-1'!D1929</f>
        <v>WR</v>
      </c>
      <c r="E1929" t="str">
        <f>'NumConsumers-1'!E1929</f>
        <v>GJ</v>
      </c>
      <c r="F1929">
        <f>'NumConsumers-1'!F1929</f>
        <v>2023</v>
      </c>
      <c r="G1929">
        <f>'NumConsumers-1'!G1929</f>
        <v>1879512.7633915334</v>
      </c>
    </row>
    <row r="1930" spans="1:7" x14ac:dyDescent="0.25">
      <c r="A1930" t="str">
        <f>'NumConsumers-1'!A1930</f>
        <v>URBAN</v>
      </c>
      <c r="B1930" t="str">
        <f>'NumConsumers-1'!B1930</f>
        <v>Q1</v>
      </c>
      <c r="C1930" t="str">
        <f>'NumConsumers-1'!C1930</f>
        <v>INDIA</v>
      </c>
      <c r="D1930" t="str">
        <f>'NumConsumers-1'!D1930</f>
        <v>WR</v>
      </c>
      <c r="E1930" t="str">
        <f>'NumConsumers-1'!E1930</f>
        <v>GJ</v>
      </c>
      <c r="F1930">
        <f>'NumConsumers-1'!F1930</f>
        <v>2024</v>
      </c>
      <c r="G1930">
        <f>'NumConsumers-1'!G1930</f>
        <v>1939599.0624655597</v>
      </c>
    </row>
    <row r="1931" spans="1:7" x14ac:dyDescent="0.25">
      <c r="A1931" t="str">
        <f>'NumConsumers-1'!A1931</f>
        <v>URBAN</v>
      </c>
      <c r="B1931" t="str">
        <f>'NumConsumers-1'!B1931</f>
        <v>Q1</v>
      </c>
      <c r="C1931" t="str">
        <f>'NumConsumers-1'!C1931</f>
        <v>INDIA</v>
      </c>
      <c r="D1931" t="str">
        <f>'NumConsumers-1'!D1931</f>
        <v>WR</v>
      </c>
      <c r="E1931" t="str">
        <f>'NumConsumers-1'!E1931</f>
        <v>GJ</v>
      </c>
      <c r="F1931">
        <f>'NumConsumers-1'!F1931</f>
        <v>2025</v>
      </c>
      <c r="G1931">
        <f>'NumConsumers-1'!G1931</f>
        <v>2001446.230203609</v>
      </c>
    </row>
    <row r="1932" spans="1:7" x14ac:dyDescent="0.25">
      <c r="A1932" t="str">
        <f>'NumConsumers-1'!A1932</f>
        <v>URBAN</v>
      </c>
      <c r="B1932" t="str">
        <f>'NumConsumers-1'!B1932</f>
        <v>Q1</v>
      </c>
      <c r="C1932" t="str">
        <f>'NumConsumers-1'!C1932</f>
        <v>INDIA</v>
      </c>
      <c r="D1932" t="str">
        <f>'NumConsumers-1'!D1932</f>
        <v>WR</v>
      </c>
      <c r="E1932" t="str">
        <f>'NumConsumers-1'!E1932</f>
        <v>GJ</v>
      </c>
      <c r="F1932">
        <f>'NumConsumers-1'!F1932</f>
        <v>2026</v>
      </c>
      <c r="G1932">
        <f>'NumConsumers-1'!G1932</f>
        <v>2065100.278558884</v>
      </c>
    </row>
    <row r="1933" spans="1:7" x14ac:dyDescent="0.25">
      <c r="A1933" t="str">
        <f>'NumConsumers-1'!A1933</f>
        <v>URBAN</v>
      </c>
      <c r="B1933" t="str">
        <f>'NumConsumers-1'!B1933</f>
        <v>Q1</v>
      </c>
      <c r="C1933" t="str">
        <f>'NumConsumers-1'!C1933</f>
        <v>INDIA</v>
      </c>
      <c r="D1933" t="str">
        <f>'NumConsumers-1'!D1933</f>
        <v>WR</v>
      </c>
      <c r="E1933" t="str">
        <f>'NumConsumers-1'!E1933</f>
        <v>GJ</v>
      </c>
      <c r="F1933">
        <f>'NumConsumers-1'!F1933</f>
        <v>2027</v>
      </c>
      <c r="G1933">
        <f>'NumConsumers-1'!G1933</f>
        <v>2130608.2955307541</v>
      </c>
    </row>
    <row r="1934" spans="1:7" x14ac:dyDescent="0.25">
      <c r="A1934" t="str">
        <f>'NumConsumers-1'!A1934</f>
        <v>URBAN</v>
      </c>
      <c r="B1934" t="str">
        <f>'NumConsumers-1'!B1934</f>
        <v>Q1</v>
      </c>
      <c r="C1934" t="str">
        <f>'NumConsumers-1'!C1934</f>
        <v>INDIA</v>
      </c>
      <c r="D1934" t="str">
        <f>'NumConsumers-1'!D1934</f>
        <v>WR</v>
      </c>
      <c r="E1934" t="str">
        <f>'NumConsumers-1'!E1934</f>
        <v>GJ</v>
      </c>
      <c r="F1934">
        <f>'NumConsumers-1'!F1934</f>
        <v>2028</v>
      </c>
      <c r="G1934">
        <f>'NumConsumers-1'!G1934</f>
        <v>2198018.276599539</v>
      </c>
    </row>
    <row r="1935" spans="1:7" x14ac:dyDescent="0.25">
      <c r="A1935" t="str">
        <f>'NumConsumers-1'!A1935</f>
        <v>URBAN</v>
      </c>
      <c r="B1935" t="str">
        <f>'NumConsumers-1'!B1935</f>
        <v>Q1</v>
      </c>
      <c r="C1935" t="str">
        <f>'NumConsumers-1'!C1935</f>
        <v>INDIA</v>
      </c>
      <c r="D1935" t="str">
        <f>'NumConsumers-1'!D1935</f>
        <v>WR</v>
      </c>
      <c r="E1935" t="str">
        <f>'NumConsumers-1'!E1935</f>
        <v>GJ</v>
      </c>
      <c r="F1935">
        <f>'NumConsumers-1'!F1935</f>
        <v>2029</v>
      </c>
      <c r="G1935">
        <f>'NumConsumers-1'!G1935</f>
        <v>2267379.4406790449</v>
      </c>
    </row>
    <row r="1936" spans="1:7" x14ac:dyDescent="0.25">
      <c r="A1936" t="str">
        <f>'NumConsumers-1'!A1936</f>
        <v>URBAN</v>
      </c>
      <c r="B1936" t="str">
        <f>'NumConsumers-1'!B1936</f>
        <v>Q1</v>
      </c>
      <c r="C1936" t="str">
        <f>'NumConsumers-1'!C1936</f>
        <v>INDIA</v>
      </c>
      <c r="D1936" t="str">
        <f>'NumConsumers-1'!D1936</f>
        <v>WR</v>
      </c>
      <c r="E1936" t="str">
        <f>'NumConsumers-1'!E1936</f>
        <v>GJ</v>
      </c>
      <c r="F1936">
        <f>'NumConsumers-1'!F1936</f>
        <v>2030</v>
      </c>
      <c r="G1936">
        <f>'NumConsumers-1'!G1936</f>
        <v>2338742.0639255838</v>
      </c>
    </row>
    <row r="1937" spans="1:7" x14ac:dyDescent="0.25">
      <c r="A1937" t="str">
        <f>'NumConsumers-1'!A1937</f>
        <v>URBAN</v>
      </c>
      <c r="B1937" t="str">
        <f>'NumConsumers-1'!B1937</f>
        <v>Q1</v>
      </c>
      <c r="C1937" t="str">
        <f>'NumConsumers-1'!C1937</f>
        <v>INDIA</v>
      </c>
      <c r="D1937" t="str">
        <f>'NumConsumers-1'!D1937</f>
        <v>WR</v>
      </c>
      <c r="E1937" t="str">
        <f>'NumConsumers-1'!E1937</f>
        <v>GJ</v>
      </c>
      <c r="F1937">
        <f>'NumConsumers-1'!F1937</f>
        <v>2031</v>
      </c>
      <c r="G1937">
        <f>'NumConsumers-1'!G1937</f>
        <v>2412157.491560448</v>
      </c>
    </row>
    <row r="1938" spans="1:7" x14ac:dyDescent="0.25">
      <c r="A1938" t="str">
        <f>'NumConsumers-1'!A1938</f>
        <v>URBAN</v>
      </c>
      <c r="B1938" t="str">
        <f>'NumConsumers-1'!B1938</f>
        <v>Q2</v>
      </c>
      <c r="C1938" t="str">
        <f>'NumConsumers-1'!C1938</f>
        <v>INDIA</v>
      </c>
      <c r="D1938" t="str">
        <f>'NumConsumers-1'!D1938</f>
        <v>WR</v>
      </c>
      <c r="E1938" t="str">
        <f>'NumConsumers-1'!E1938</f>
        <v>GJ</v>
      </c>
      <c r="F1938">
        <f>'NumConsumers-1'!F1938</f>
        <v>2021</v>
      </c>
      <c r="G1938">
        <f>'NumConsumers-1'!G1938</f>
        <v>1764444.0082634359</v>
      </c>
    </row>
    <row r="1939" spans="1:7" x14ac:dyDescent="0.25">
      <c r="A1939" t="str">
        <f>'NumConsumers-1'!A1939</f>
        <v>URBAN</v>
      </c>
      <c r="B1939" t="str">
        <f>'NumConsumers-1'!B1939</f>
        <v>Q2</v>
      </c>
      <c r="C1939" t="str">
        <f>'NumConsumers-1'!C1939</f>
        <v>INDIA</v>
      </c>
      <c r="D1939" t="str">
        <f>'NumConsumers-1'!D1939</f>
        <v>WR</v>
      </c>
      <c r="E1939" t="str">
        <f>'NumConsumers-1'!E1939</f>
        <v>GJ</v>
      </c>
      <c r="F1939">
        <f>'NumConsumers-1'!F1939</f>
        <v>2022</v>
      </c>
      <c r="G1939">
        <f>'NumConsumers-1'!G1939</f>
        <v>1821142.4385952926</v>
      </c>
    </row>
    <row r="1940" spans="1:7" x14ac:dyDescent="0.25">
      <c r="A1940" t="str">
        <f>'NumConsumers-1'!A1940</f>
        <v>URBAN</v>
      </c>
      <c r="B1940" t="str">
        <f>'NumConsumers-1'!B1940</f>
        <v>Q2</v>
      </c>
      <c r="C1940" t="str">
        <f>'NumConsumers-1'!C1940</f>
        <v>INDIA</v>
      </c>
      <c r="D1940" t="str">
        <f>'NumConsumers-1'!D1940</f>
        <v>WR</v>
      </c>
      <c r="E1940" t="str">
        <f>'NumConsumers-1'!E1940</f>
        <v>GJ</v>
      </c>
      <c r="F1940">
        <f>'NumConsumers-1'!F1940</f>
        <v>2023</v>
      </c>
      <c r="G1940">
        <f>'NumConsumers-1'!G1940</f>
        <v>1879512.7633915334</v>
      </c>
    </row>
    <row r="1941" spans="1:7" x14ac:dyDescent="0.25">
      <c r="A1941" t="str">
        <f>'NumConsumers-1'!A1941</f>
        <v>URBAN</v>
      </c>
      <c r="B1941" t="str">
        <f>'NumConsumers-1'!B1941</f>
        <v>Q2</v>
      </c>
      <c r="C1941" t="str">
        <f>'NumConsumers-1'!C1941</f>
        <v>INDIA</v>
      </c>
      <c r="D1941" t="str">
        <f>'NumConsumers-1'!D1941</f>
        <v>WR</v>
      </c>
      <c r="E1941" t="str">
        <f>'NumConsumers-1'!E1941</f>
        <v>GJ</v>
      </c>
      <c r="F1941">
        <f>'NumConsumers-1'!F1941</f>
        <v>2024</v>
      </c>
      <c r="G1941">
        <f>'NumConsumers-1'!G1941</f>
        <v>1939599.0624655597</v>
      </c>
    </row>
    <row r="1942" spans="1:7" x14ac:dyDescent="0.25">
      <c r="A1942" t="str">
        <f>'NumConsumers-1'!A1942</f>
        <v>URBAN</v>
      </c>
      <c r="B1942" t="str">
        <f>'NumConsumers-1'!B1942</f>
        <v>Q2</v>
      </c>
      <c r="C1942" t="str">
        <f>'NumConsumers-1'!C1942</f>
        <v>INDIA</v>
      </c>
      <c r="D1942" t="str">
        <f>'NumConsumers-1'!D1942</f>
        <v>WR</v>
      </c>
      <c r="E1942" t="str">
        <f>'NumConsumers-1'!E1942</f>
        <v>GJ</v>
      </c>
      <c r="F1942">
        <f>'NumConsumers-1'!F1942</f>
        <v>2025</v>
      </c>
      <c r="G1942">
        <f>'NumConsumers-1'!G1942</f>
        <v>2001446.230203609</v>
      </c>
    </row>
    <row r="1943" spans="1:7" x14ac:dyDescent="0.25">
      <c r="A1943" t="str">
        <f>'NumConsumers-1'!A1943</f>
        <v>URBAN</v>
      </c>
      <c r="B1943" t="str">
        <f>'NumConsumers-1'!B1943</f>
        <v>Q2</v>
      </c>
      <c r="C1943" t="str">
        <f>'NumConsumers-1'!C1943</f>
        <v>INDIA</v>
      </c>
      <c r="D1943" t="str">
        <f>'NumConsumers-1'!D1943</f>
        <v>WR</v>
      </c>
      <c r="E1943" t="str">
        <f>'NumConsumers-1'!E1943</f>
        <v>GJ</v>
      </c>
      <c r="F1943">
        <f>'NumConsumers-1'!F1943</f>
        <v>2026</v>
      </c>
      <c r="G1943">
        <f>'NumConsumers-1'!G1943</f>
        <v>2065100.278558884</v>
      </c>
    </row>
    <row r="1944" spans="1:7" x14ac:dyDescent="0.25">
      <c r="A1944" t="str">
        <f>'NumConsumers-1'!A1944</f>
        <v>URBAN</v>
      </c>
      <c r="B1944" t="str">
        <f>'NumConsumers-1'!B1944</f>
        <v>Q2</v>
      </c>
      <c r="C1944" t="str">
        <f>'NumConsumers-1'!C1944</f>
        <v>INDIA</v>
      </c>
      <c r="D1944" t="str">
        <f>'NumConsumers-1'!D1944</f>
        <v>WR</v>
      </c>
      <c r="E1944" t="str">
        <f>'NumConsumers-1'!E1944</f>
        <v>GJ</v>
      </c>
      <c r="F1944">
        <f>'NumConsumers-1'!F1944</f>
        <v>2027</v>
      </c>
      <c r="G1944">
        <f>'NumConsumers-1'!G1944</f>
        <v>2130608.2955307541</v>
      </c>
    </row>
    <row r="1945" spans="1:7" x14ac:dyDescent="0.25">
      <c r="A1945" t="str">
        <f>'NumConsumers-1'!A1945</f>
        <v>URBAN</v>
      </c>
      <c r="B1945" t="str">
        <f>'NumConsumers-1'!B1945</f>
        <v>Q2</v>
      </c>
      <c r="C1945" t="str">
        <f>'NumConsumers-1'!C1945</f>
        <v>INDIA</v>
      </c>
      <c r="D1945" t="str">
        <f>'NumConsumers-1'!D1945</f>
        <v>WR</v>
      </c>
      <c r="E1945" t="str">
        <f>'NumConsumers-1'!E1945</f>
        <v>GJ</v>
      </c>
      <c r="F1945">
        <f>'NumConsumers-1'!F1945</f>
        <v>2028</v>
      </c>
      <c r="G1945">
        <f>'NumConsumers-1'!G1945</f>
        <v>2198018.276599539</v>
      </c>
    </row>
    <row r="1946" spans="1:7" x14ac:dyDescent="0.25">
      <c r="A1946" t="str">
        <f>'NumConsumers-1'!A1946</f>
        <v>URBAN</v>
      </c>
      <c r="B1946" t="str">
        <f>'NumConsumers-1'!B1946</f>
        <v>Q2</v>
      </c>
      <c r="C1946" t="str">
        <f>'NumConsumers-1'!C1946</f>
        <v>INDIA</v>
      </c>
      <c r="D1946" t="str">
        <f>'NumConsumers-1'!D1946</f>
        <v>WR</v>
      </c>
      <c r="E1946" t="str">
        <f>'NumConsumers-1'!E1946</f>
        <v>GJ</v>
      </c>
      <c r="F1946">
        <f>'NumConsumers-1'!F1946</f>
        <v>2029</v>
      </c>
      <c r="G1946">
        <f>'NumConsumers-1'!G1946</f>
        <v>2267379.4406790449</v>
      </c>
    </row>
    <row r="1947" spans="1:7" x14ac:dyDescent="0.25">
      <c r="A1947" t="str">
        <f>'NumConsumers-1'!A1947</f>
        <v>URBAN</v>
      </c>
      <c r="B1947" t="str">
        <f>'NumConsumers-1'!B1947</f>
        <v>Q2</v>
      </c>
      <c r="C1947" t="str">
        <f>'NumConsumers-1'!C1947</f>
        <v>INDIA</v>
      </c>
      <c r="D1947" t="str">
        <f>'NumConsumers-1'!D1947</f>
        <v>WR</v>
      </c>
      <c r="E1947" t="str">
        <f>'NumConsumers-1'!E1947</f>
        <v>GJ</v>
      </c>
      <c r="F1947">
        <f>'NumConsumers-1'!F1947</f>
        <v>2030</v>
      </c>
      <c r="G1947">
        <f>'NumConsumers-1'!G1947</f>
        <v>2338742.0639255838</v>
      </c>
    </row>
    <row r="1948" spans="1:7" x14ac:dyDescent="0.25">
      <c r="A1948" t="str">
        <f>'NumConsumers-1'!A1948</f>
        <v>URBAN</v>
      </c>
      <c r="B1948" t="str">
        <f>'NumConsumers-1'!B1948</f>
        <v>Q2</v>
      </c>
      <c r="C1948" t="str">
        <f>'NumConsumers-1'!C1948</f>
        <v>INDIA</v>
      </c>
      <c r="D1948" t="str">
        <f>'NumConsumers-1'!D1948</f>
        <v>WR</v>
      </c>
      <c r="E1948" t="str">
        <f>'NumConsumers-1'!E1948</f>
        <v>GJ</v>
      </c>
      <c r="F1948">
        <f>'NumConsumers-1'!F1948</f>
        <v>2031</v>
      </c>
      <c r="G1948">
        <f>'NumConsumers-1'!G1948</f>
        <v>2412157.491560448</v>
      </c>
    </row>
    <row r="1949" spans="1:7" x14ac:dyDescent="0.25">
      <c r="A1949" t="str">
        <f>'NumConsumers-1'!A1949</f>
        <v>URBAN</v>
      </c>
      <c r="B1949" t="str">
        <f>'NumConsumers-1'!B1949</f>
        <v>Q3</v>
      </c>
      <c r="C1949" t="str">
        <f>'NumConsumers-1'!C1949</f>
        <v>INDIA</v>
      </c>
      <c r="D1949" t="str">
        <f>'NumConsumers-1'!D1949</f>
        <v>WR</v>
      </c>
      <c r="E1949" t="str">
        <f>'NumConsumers-1'!E1949</f>
        <v>GJ</v>
      </c>
      <c r="F1949">
        <f>'NumConsumers-1'!F1949</f>
        <v>2021</v>
      </c>
      <c r="G1949">
        <f>'NumConsumers-1'!G1949</f>
        <v>1764444.0082634359</v>
      </c>
    </row>
    <row r="1950" spans="1:7" x14ac:dyDescent="0.25">
      <c r="A1950" t="str">
        <f>'NumConsumers-1'!A1950</f>
        <v>URBAN</v>
      </c>
      <c r="B1950" t="str">
        <f>'NumConsumers-1'!B1950</f>
        <v>Q3</v>
      </c>
      <c r="C1950" t="str">
        <f>'NumConsumers-1'!C1950</f>
        <v>INDIA</v>
      </c>
      <c r="D1950" t="str">
        <f>'NumConsumers-1'!D1950</f>
        <v>WR</v>
      </c>
      <c r="E1950" t="str">
        <f>'NumConsumers-1'!E1950</f>
        <v>GJ</v>
      </c>
      <c r="F1950">
        <f>'NumConsumers-1'!F1950</f>
        <v>2022</v>
      </c>
      <c r="G1950">
        <f>'NumConsumers-1'!G1950</f>
        <v>1821142.4385952926</v>
      </c>
    </row>
    <row r="1951" spans="1:7" x14ac:dyDescent="0.25">
      <c r="A1951" t="str">
        <f>'NumConsumers-1'!A1951</f>
        <v>URBAN</v>
      </c>
      <c r="B1951" t="str">
        <f>'NumConsumers-1'!B1951</f>
        <v>Q3</v>
      </c>
      <c r="C1951" t="str">
        <f>'NumConsumers-1'!C1951</f>
        <v>INDIA</v>
      </c>
      <c r="D1951" t="str">
        <f>'NumConsumers-1'!D1951</f>
        <v>WR</v>
      </c>
      <c r="E1951" t="str">
        <f>'NumConsumers-1'!E1951</f>
        <v>GJ</v>
      </c>
      <c r="F1951">
        <f>'NumConsumers-1'!F1951</f>
        <v>2023</v>
      </c>
      <c r="G1951">
        <f>'NumConsumers-1'!G1951</f>
        <v>1879512.7633915334</v>
      </c>
    </row>
    <row r="1952" spans="1:7" x14ac:dyDescent="0.25">
      <c r="A1952" t="str">
        <f>'NumConsumers-1'!A1952</f>
        <v>URBAN</v>
      </c>
      <c r="B1952" t="str">
        <f>'NumConsumers-1'!B1952</f>
        <v>Q3</v>
      </c>
      <c r="C1952" t="str">
        <f>'NumConsumers-1'!C1952</f>
        <v>INDIA</v>
      </c>
      <c r="D1952" t="str">
        <f>'NumConsumers-1'!D1952</f>
        <v>WR</v>
      </c>
      <c r="E1952" t="str">
        <f>'NumConsumers-1'!E1952</f>
        <v>GJ</v>
      </c>
      <c r="F1952">
        <f>'NumConsumers-1'!F1952</f>
        <v>2024</v>
      </c>
      <c r="G1952">
        <f>'NumConsumers-1'!G1952</f>
        <v>1939599.0624655597</v>
      </c>
    </row>
    <row r="1953" spans="1:7" x14ac:dyDescent="0.25">
      <c r="A1953" t="str">
        <f>'NumConsumers-1'!A1953</f>
        <v>URBAN</v>
      </c>
      <c r="B1953" t="str">
        <f>'NumConsumers-1'!B1953</f>
        <v>Q3</v>
      </c>
      <c r="C1953" t="str">
        <f>'NumConsumers-1'!C1953</f>
        <v>INDIA</v>
      </c>
      <c r="D1953" t="str">
        <f>'NumConsumers-1'!D1953</f>
        <v>WR</v>
      </c>
      <c r="E1953" t="str">
        <f>'NumConsumers-1'!E1953</f>
        <v>GJ</v>
      </c>
      <c r="F1953">
        <f>'NumConsumers-1'!F1953</f>
        <v>2025</v>
      </c>
      <c r="G1953">
        <f>'NumConsumers-1'!G1953</f>
        <v>2001446.230203609</v>
      </c>
    </row>
    <row r="1954" spans="1:7" x14ac:dyDescent="0.25">
      <c r="A1954" t="str">
        <f>'NumConsumers-1'!A1954</f>
        <v>URBAN</v>
      </c>
      <c r="B1954" t="str">
        <f>'NumConsumers-1'!B1954</f>
        <v>Q3</v>
      </c>
      <c r="C1954" t="str">
        <f>'NumConsumers-1'!C1954</f>
        <v>INDIA</v>
      </c>
      <c r="D1954" t="str">
        <f>'NumConsumers-1'!D1954</f>
        <v>WR</v>
      </c>
      <c r="E1954" t="str">
        <f>'NumConsumers-1'!E1954</f>
        <v>GJ</v>
      </c>
      <c r="F1954">
        <f>'NumConsumers-1'!F1954</f>
        <v>2026</v>
      </c>
      <c r="G1954">
        <f>'NumConsumers-1'!G1954</f>
        <v>2065100.278558884</v>
      </c>
    </row>
    <row r="1955" spans="1:7" x14ac:dyDescent="0.25">
      <c r="A1955" t="str">
        <f>'NumConsumers-1'!A1955</f>
        <v>URBAN</v>
      </c>
      <c r="B1955" t="str">
        <f>'NumConsumers-1'!B1955</f>
        <v>Q3</v>
      </c>
      <c r="C1955" t="str">
        <f>'NumConsumers-1'!C1955</f>
        <v>INDIA</v>
      </c>
      <c r="D1955" t="str">
        <f>'NumConsumers-1'!D1955</f>
        <v>WR</v>
      </c>
      <c r="E1955" t="str">
        <f>'NumConsumers-1'!E1955</f>
        <v>GJ</v>
      </c>
      <c r="F1955">
        <f>'NumConsumers-1'!F1955</f>
        <v>2027</v>
      </c>
      <c r="G1955">
        <f>'NumConsumers-1'!G1955</f>
        <v>2130608.2955307541</v>
      </c>
    </row>
    <row r="1956" spans="1:7" x14ac:dyDescent="0.25">
      <c r="A1956" t="str">
        <f>'NumConsumers-1'!A1956</f>
        <v>URBAN</v>
      </c>
      <c r="B1956" t="str">
        <f>'NumConsumers-1'!B1956</f>
        <v>Q3</v>
      </c>
      <c r="C1956" t="str">
        <f>'NumConsumers-1'!C1956</f>
        <v>INDIA</v>
      </c>
      <c r="D1956" t="str">
        <f>'NumConsumers-1'!D1956</f>
        <v>WR</v>
      </c>
      <c r="E1956" t="str">
        <f>'NumConsumers-1'!E1956</f>
        <v>GJ</v>
      </c>
      <c r="F1956">
        <f>'NumConsumers-1'!F1956</f>
        <v>2028</v>
      </c>
      <c r="G1956">
        <f>'NumConsumers-1'!G1956</f>
        <v>2198018.276599539</v>
      </c>
    </row>
    <row r="1957" spans="1:7" x14ac:dyDescent="0.25">
      <c r="A1957" t="str">
        <f>'NumConsumers-1'!A1957</f>
        <v>URBAN</v>
      </c>
      <c r="B1957" t="str">
        <f>'NumConsumers-1'!B1957</f>
        <v>Q3</v>
      </c>
      <c r="C1957" t="str">
        <f>'NumConsumers-1'!C1957</f>
        <v>INDIA</v>
      </c>
      <c r="D1957" t="str">
        <f>'NumConsumers-1'!D1957</f>
        <v>WR</v>
      </c>
      <c r="E1957" t="str">
        <f>'NumConsumers-1'!E1957</f>
        <v>GJ</v>
      </c>
      <c r="F1957">
        <f>'NumConsumers-1'!F1957</f>
        <v>2029</v>
      </c>
      <c r="G1957">
        <f>'NumConsumers-1'!G1957</f>
        <v>2267379.4406790449</v>
      </c>
    </row>
    <row r="1958" spans="1:7" x14ac:dyDescent="0.25">
      <c r="A1958" t="str">
        <f>'NumConsumers-1'!A1958</f>
        <v>URBAN</v>
      </c>
      <c r="B1958" t="str">
        <f>'NumConsumers-1'!B1958</f>
        <v>Q3</v>
      </c>
      <c r="C1958" t="str">
        <f>'NumConsumers-1'!C1958</f>
        <v>INDIA</v>
      </c>
      <c r="D1958" t="str">
        <f>'NumConsumers-1'!D1958</f>
        <v>WR</v>
      </c>
      <c r="E1958" t="str">
        <f>'NumConsumers-1'!E1958</f>
        <v>GJ</v>
      </c>
      <c r="F1958">
        <f>'NumConsumers-1'!F1958</f>
        <v>2030</v>
      </c>
      <c r="G1958">
        <f>'NumConsumers-1'!G1958</f>
        <v>2338742.0639255838</v>
      </c>
    </row>
    <row r="1959" spans="1:7" x14ac:dyDescent="0.25">
      <c r="A1959" t="str">
        <f>'NumConsumers-1'!A1959</f>
        <v>URBAN</v>
      </c>
      <c r="B1959" t="str">
        <f>'NumConsumers-1'!B1959</f>
        <v>Q3</v>
      </c>
      <c r="C1959" t="str">
        <f>'NumConsumers-1'!C1959</f>
        <v>INDIA</v>
      </c>
      <c r="D1959" t="str">
        <f>'NumConsumers-1'!D1959</f>
        <v>WR</v>
      </c>
      <c r="E1959" t="str">
        <f>'NumConsumers-1'!E1959</f>
        <v>GJ</v>
      </c>
      <c r="F1959">
        <f>'NumConsumers-1'!F1959</f>
        <v>2031</v>
      </c>
      <c r="G1959">
        <f>'NumConsumers-1'!G1959</f>
        <v>2412157.491560448</v>
      </c>
    </row>
    <row r="1960" spans="1:7" x14ac:dyDescent="0.25">
      <c r="A1960" t="str">
        <f>'NumConsumers-1'!A1960</f>
        <v>URBAN</v>
      </c>
      <c r="B1960" t="str">
        <f>'NumConsumers-1'!B1960</f>
        <v>Q4</v>
      </c>
      <c r="C1960" t="str">
        <f>'NumConsumers-1'!C1960</f>
        <v>INDIA</v>
      </c>
      <c r="D1960" t="str">
        <f>'NumConsumers-1'!D1960</f>
        <v>WR</v>
      </c>
      <c r="E1960" t="str">
        <f>'NumConsumers-1'!E1960</f>
        <v>GJ</v>
      </c>
      <c r="F1960">
        <f>'NumConsumers-1'!F1960</f>
        <v>2021</v>
      </c>
      <c r="G1960">
        <f>'NumConsumers-1'!G1960</f>
        <v>1764444.0082634359</v>
      </c>
    </row>
    <row r="1961" spans="1:7" x14ac:dyDescent="0.25">
      <c r="A1961" t="str">
        <f>'NumConsumers-1'!A1961</f>
        <v>URBAN</v>
      </c>
      <c r="B1961" t="str">
        <f>'NumConsumers-1'!B1961</f>
        <v>Q4</v>
      </c>
      <c r="C1961" t="str">
        <f>'NumConsumers-1'!C1961</f>
        <v>INDIA</v>
      </c>
      <c r="D1961" t="str">
        <f>'NumConsumers-1'!D1961</f>
        <v>WR</v>
      </c>
      <c r="E1961" t="str">
        <f>'NumConsumers-1'!E1961</f>
        <v>GJ</v>
      </c>
      <c r="F1961">
        <f>'NumConsumers-1'!F1961</f>
        <v>2022</v>
      </c>
      <c r="G1961">
        <f>'NumConsumers-1'!G1961</f>
        <v>1821142.4385952926</v>
      </c>
    </row>
    <row r="1962" spans="1:7" x14ac:dyDescent="0.25">
      <c r="A1962" t="str">
        <f>'NumConsumers-1'!A1962</f>
        <v>URBAN</v>
      </c>
      <c r="B1962" t="str">
        <f>'NumConsumers-1'!B1962</f>
        <v>Q4</v>
      </c>
      <c r="C1962" t="str">
        <f>'NumConsumers-1'!C1962</f>
        <v>INDIA</v>
      </c>
      <c r="D1962" t="str">
        <f>'NumConsumers-1'!D1962</f>
        <v>WR</v>
      </c>
      <c r="E1962" t="str">
        <f>'NumConsumers-1'!E1962</f>
        <v>GJ</v>
      </c>
      <c r="F1962">
        <f>'NumConsumers-1'!F1962</f>
        <v>2023</v>
      </c>
      <c r="G1962">
        <f>'NumConsumers-1'!G1962</f>
        <v>1879512.7633915334</v>
      </c>
    </row>
    <row r="1963" spans="1:7" x14ac:dyDescent="0.25">
      <c r="A1963" t="str">
        <f>'NumConsumers-1'!A1963</f>
        <v>URBAN</v>
      </c>
      <c r="B1963" t="str">
        <f>'NumConsumers-1'!B1963</f>
        <v>Q4</v>
      </c>
      <c r="C1963" t="str">
        <f>'NumConsumers-1'!C1963</f>
        <v>INDIA</v>
      </c>
      <c r="D1963" t="str">
        <f>'NumConsumers-1'!D1963</f>
        <v>WR</v>
      </c>
      <c r="E1963" t="str">
        <f>'NumConsumers-1'!E1963</f>
        <v>GJ</v>
      </c>
      <c r="F1963">
        <f>'NumConsumers-1'!F1963</f>
        <v>2024</v>
      </c>
      <c r="G1963">
        <f>'NumConsumers-1'!G1963</f>
        <v>1939599.0624655597</v>
      </c>
    </row>
    <row r="1964" spans="1:7" x14ac:dyDescent="0.25">
      <c r="A1964" t="str">
        <f>'NumConsumers-1'!A1964</f>
        <v>URBAN</v>
      </c>
      <c r="B1964" t="str">
        <f>'NumConsumers-1'!B1964</f>
        <v>Q4</v>
      </c>
      <c r="C1964" t="str">
        <f>'NumConsumers-1'!C1964</f>
        <v>INDIA</v>
      </c>
      <c r="D1964" t="str">
        <f>'NumConsumers-1'!D1964</f>
        <v>WR</v>
      </c>
      <c r="E1964" t="str">
        <f>'NumConsumers-1'!E1964</f>
        <v>GJ</v>
      </c>
      <c r="F1964">
        <f>'NumConsumers-1'!F1964</f>
        <v>2025</v>
      </c>
      <c r="G1964">
        <f>'NumConsumers-1'!G1964</f>
        <v>2001446.230203609</v>
      </c>
    </row>
    <row r="1965" spans="1:7" x14ac:dyDescent="0.25">
      <c r="A1965" t="str">
        <f>'NumConsumers-1'!A1965</f>
        <v>URBAN</v>
      </c>
      <c r="B1965" t="str">
        <f>'NumConsumers-1'!B1965</f>
        <v>Q4</v>
      </c>
      <c r="C1965" t="str">
        <f>'NumConsumers-1'!C1965</f>
        <v>INDIA</v>
      </c>
      <c r="D1965" t="str">
        <f>'NumConsumers-1'!D1965</f>
        <v>WR</v>
      </c>
      <c r="E1965" t="str">
        <f>'NumConsumers-1'!E1965</f>
        <v>GJ</v>
      </c>
      <c r="F1965">
        <f>'NumConsumers-1'!F1965</f>
        <v>2026</v>
      </c>
      <c r="G1965">
        <f>'NumConsumers-1'!G1965</f>
        <v>2065100.278558884</v>
      </c>
    </row>
    <row r="1966" spans="1:7" x14ac:dyDescent="0.25">
      <c r="A1966" t="str">
        <f>'NumConsumers-1'!A1966</f>
        <v>URBAN</v>
      </c>
      <c r="B1966" t="str">
        <f>'NumConsumers-1'!B1966</f>
        <v>Q4</v>
      </c>
      <c r="C1966" t="str">
        <f>'NumConsumers-1'!C1966</f>
        <v>INDIA</v>
      </c>
      <c r="D1966" t="str">
        <f>'NumConsumers-1'!D1966</f>
        <v>WR</v>
      </c>
      <c r="E1966" t="str">
        <f>'NumConsumers-1'!E1966</f>
        <v>GJ</v>
      </c>
      <c r="F1966">
        <f>'NumConsumers-1'!F1966</f>
        <v>2027</v>
      </c>
      <c r="G1966">
        <f>'NumConsumers-1'!G1966</f>
        <v>2130608.2955307541</v>
      </c>
    </row>
    <row r="1967" spans="1:7" x14ac:dyDescent="0.25">
      <c r="A1967" t="str">
        <f>'NumConsumers-1'!A1967</f>
        <v>URBAN</v>
      </c>
      <c r="B1967" t="str">
        <f>'NumConsumers-1'!B1967</f>
        <v>Q4</v>
      </c>
      <c r="C1967" t="str">
        <f>'NumConsumers-1'!C1967</f>
        <v>INDIA</v>
      </c>
      <c r="D1967" t="str">
        <f>'NumConsumers-1'!D1967</f>
        <v>WR</v>
      </c>
      <c r="E1967" t="str">
        <f>'NumConsumers-1'!E1967</f>
        <v>GJ</v>
      </c>
      <c r="F1967">
        <f>'NumConsumers-1'!F1967</f>
        <v>2028</v>
      </c>
      <c r="G1967">
        <f>'NumConsumers-1'!G1967</f>
        <v>2198018.276599539</v>
      </c>
    </row>
    <row r="1968" spans="1:7" x14ac:dyDescent="0.25">
      <c r="A1968" t="str">
        <f>'NumConsumers-1'!A1968</f>
        <v>URBAN</v>
      </c>
      <c r="B1968" t="str">
        <f>'NumConsumers-1'!B1968</f>
        <v>Q4</v>
      </c>
      <c r="C1968" t="str">
        <f>'NumConsumers-1'!C1968</f>
        <v>INDIA</v>
      </c>
      <c r="D1968" t="str">
        <f>'NumConsumers-1'!D1968</f>
        <v>WR</v>
      </c>
      <c r="E1968" t="str">
        <f>'NumConsumers-1'!E1968</f>
        <v>GJ</v>
      </c>
      <c r="F1968">
        <f>'NumConsumers-1'!F1968</f>
        <v>2029</v>
      </c>
      <c r="G1968">
        <f>'NumConsumers-1'!G1968</f>
        <v>2267379.4406790449</v>
      </c>
    </row>
    <row r="1969" spans="1:7" x14ac:dyDescent="0.25">
      <c r="A1969" t="str">
        <f>'NumConsumers-1'!A1969</f>
        <v>URBAN</v>
      </c>
      <c r="B1969" t="str">
        <f>'NumConsumers-1'!B1969</f>
        <v>Q4</v>
      </c>
      <c r="C1969" t="str">
        <f>'NumConsumers-1'!C1969</f>
        <v>INDIA</v>
      </c>
      <c r="D1969" t="str">
        <f>'NumConsumers-1'!D1969</f>
        <v>WR</v>
      </c>
      <c r="E1969" t="str">
        <f>'NumConsumers-1'!E1969</f>
        <v>GJ</v>
      </c>
      <c r="F1969">
        <f>'NumConsumers-1'!F1969</f>
        <v>2030</v>
      </c>
      <c r="G1969">
        <f>'NumConsumers-1'!G1969</f>
        <v>2338742.0639255838</v>
      </c>
    </row>
    <row r="1970" spans="1:7" x14ac:dyDescent="0.25">
      <c r="A1970" t="str">
        <f>'NumConsumers-1'!A1970</f>
        <v>URBAN</v>
      </c>
      <c r="B1970" t="str">
        <f>'NumConsumers-1'!B1970</f>
        <v>Q4</v>
      </c>
      <c r="C1970" t="str">
        <f>'NumConsumers-1'!C1970</f>
        <v>INDIA</v>
      </c>
      <c r="D1970" t="str">
        <f>'NumConsumers-1'!D1970</f>
        <v>WR</v>
      </c>
      <c r="E1970" t="str">
        <f>'NumConsumers-1'!E1970</f>
        <v>GJ</v>
      </c>
      <c r="F1970">
        <f>'NumConsumers-1'!F1970</f>
        <v>2031</v>
      </c>
      <c r="G1970">
        <f>'NumConsumers-1'!G1970</f>
        <v>2412157.491560448</v>
      </c>
    </row>
    <row r="1971" spans="1:7" x14ac:dyDescent="0.25">
      <c r="A1971" t="str">
        <f>'NumConsumers-1'!A1971</f>
        <v>URBAN</v>
      </c>
      <c r="B1971" t="str">
        <f>'NumConsumers-1'!B1971</f>
        <v>Q5</v>
      </c>
      <c r="C1971" t="str">
        <f>'NumConsumers-1'!C1971</f>
        <v>INDIA</v>
      </c>
      <c r="D1971" t="str">
        <f>'NumConsumers-1'!D1971</f>
        <v>WR</v>
      </c>
      <c r="E1971" t="str">
        <f>'NumConsumers-1'!E1971</f>
        <v>GJ</v>
      </c>
      <c r="F1971">
        <f>'NumConsumers-1'!F1971</f>
        <v>2021</v>
      </c>
      <c r="G1971">
        <f>'NumConsumers-1'!G1971</f>
        <v>1764444.0082634359</v>
      </c>
    </row>
    <row r="1972" spans="1:7" x14ac:dyDescent="0.25">
      <c r="A1972" t="str">
        <f>'NumConsumers-1'!A1972</f>
        <v>URBAN</v>
      </c>
      <c r="B1972" t="str">
        <f>'NumConsumers-1'!B1972</f>
        <v>Q5</v>
      </c>
      <c r="C1972" t="str">
        <f>'NumConsumers-1'!C1972</f>
        <v>INDIA</v>
      </c>
      <c r="D1972" t="str">
        <f>'NumConsumers-1'!D1972</f>
        <v>WR</v>
      </c>
      <c r="E1972" t="str">
        <f>'NumConsumers-1'!E1972</f>
        <v>GJ</v>
      </c>
      <c r="F1972">
        <f>'NumConsumers-1'!F1972</f>
        <v>2022</v>
      </c>
      <c r="G1972">
        <f>'NumConsumers-1'!G1972</f>
        <v>1821142.4385952926</v>
      </c>
    </row>
    <row r="1973" spans="1:7" x14ac:dyDescent="0.25">
      <c r="A1973" t="str">
        <f>'NumConsumers-1'!A1973</f>
        <v>URBAN</v>
      </c>
      <c r="B1973" t="str">
        <f>'NumConsumers-1'!B1973</f>
        <v>Q5</v>
      </c>
      <c r="C1973" t="str">
        <f>'NumConsumers-1'!C1973</f>
        <v>INDIA</v>
      </c>
      <c r="D1973" t="str">
        <f>'NumConsumers-1'!D1973</f>
        <v>WR</v>
      </c>
      <c r="E1973" t="str">
        <f>'NumConsumers-1'!E1973</f>
        <v>GJ</v>
      </c>
      <c r="F1973">
        <f>'NumConsumers-1'!F1973</f>
        <v>2023</v>
      </c>
      <c r="G1973">
        <f>'NumConsumers-1'!G1973</f>
        <v>1879512.7633915334</v>
      </c>
    </row>
    <row r="1974" spans="1:7" x14ac:dyDescent="0.25">
      <c r="A1974" t="str">
        <f>'NumConsumers-1'!A1974</f>
        <v>URBAN</v>
      </c>
      <c r="B1974" t="str">
        <f>'NumConsumers-1'!B1974</f>
        <v>Q5</v>
      </c>
      <c r="C1974" t="str">
        <f>'NumConsumers-1'!C1974</f>
        <v>INDIA</v>
      </c>
      <c r="D1974" t="str">
        <f>'NumConsumers-1'!D1974</f>
        <v>WR</v>
      </c>
      <c r="E1974" t="str">
        <f>'NumConsumers-1'!E1974</f>
        <v>GJ</v>
      </c>
      <c r="F1974">
        <f>'NumConsumers-1'!F1974</f>
        <v>2024</v>
      </c>
      <c r="G1974">
        <f>'NumConsumers-1'!G1974</f>
        <v>1939599.0624655597</v>
      </c>
    </row>
    <row r="1975" spans="1:7" x14ac:dyDescent="0.25">
      <c r="A1975" t="str">
        <f>'NumConsumers-1'!A1975</f>
        <v>URBAN</v>
      </c>
      <c r="B1975" t="str">
        <f>'NumConsumers-1'!B1975</f>
        <v>Q5</v>
      </c>
      <c r="C1975" t="str">
        <f>'NumConsumers-1'!C1975</f>
        <v>INDIA</v>
      </c>
      <c r="D1975" t="str">
        <f>'NumConsumers-1'!D1975</f>
        <v>WR</v>
      </c>
      <c r="E1975" t="str">
        <f>'NumConsumers-1'!E1975</f>
        <v>GJ</v>
      </c>
      <c r="F1975">
        <f>'NumConsumers-1'!F1975</f>
        <v>2025</v>
      </c>
      <c r="G1975">
        <f>'NumConsumers-1'!G1975</f>
        <v>2001446.230203609</v>
      </c>
    </row>
    <row r="1976" spans="1:7" x14ac:dyDescent="0.25">
      <c r="A1976" t="str">
        <f>'NumConsumers-1'!A1976</f>
        <v>URBAN</v>
      </c>
      <c r="B1976" t="str">
        <f>'NumConsumers-1'!B1976</f>
        <v>Q5</v>
      </c>
      <c r="C1976" t="str">
        <f>'NumConsumers-1'!C1976</f>
        <v>INDIA</v>
      </c>
      <c r="D1976" t="str">
        <f>'NumConsumers-1'!D1976</f>
        <v>WR</v>
      </c>
      <c r="E1976" t="str">
        <f>'NumConsumers-1'!E1976</f>
        <v>GJ</v>
      </c>
      <c r="F1976">
        <f>'NumConsumers-1'!F1976</f>
        <v>2026</v>
      </c>
      <c r="G1976">
        <f>'NumConsumers-1'!G1976</f>
        <v>2065100.278558884</v>
      </c>
    </row>
    <row r="1977" spans="1:7" x14ac:dyDescent="0.25">
      <c r="A1977" t="str">
        <f>'NumConsumers-1'!A1977</f>
        <v>URBAN</v>
      </c>
      <c r="B1977" t="str">
        <f>'NumConsumers-1'!B1977</f>
        <v>Q5</v>
      </c>
      <c r="C1977" t="str">
        <f>'NumConsumers-1'!C1977</f>
        <v>INDIA</v>
      </c>
      <c r="D1977" t="str">
        <f>'NumConsumers-1'!D1977</f>
        <v>WR</v>
      </c>
      <c r="E1977" t="str">
        <f>'NumConsumers-1'!E1977</f>
        <v>GJ</v>
      </c>
      <c r="F1977">
        <f>'NumConsumers-1'!F1977</f>
        <v>2027</v>
      </c>
      <c r="G1977">
        <f>'NumConsumers-1'!G1977</f>
        <v>2130608.2955307541</v>
      </c>
    </row>
    <row r="1978" spans="1:7" x14ac:dyDescent="0.25">
      <c r="A1978" t="str">
        <f>'NumConsumers-1'!A1978</f>
        <v>URBAN</v>
      </c>
      <c r="B1978" t="str">
        <f>'NumConsumers-1'!B1978</f>
        <v>Q5</v>
      </c>
      <c r="C1978" t="str">
        <f>'NumConsumers-1'!C1978</f>
        <v>INDIA</v>
      </c>
      <c r="D1978" t="str">
        <f>'NumConsumers-1'!D1978</f>
        <v>WR</v>
      </c>
      <c r="E1978" t="str">
        <f>'NumConsumers-1'!E1978</f>
        <v>GJ</v>
      </c>
      <c r="F1978">
        <f>'NumConsumers-1'!F1978</f>
        <v>2028</v>
      </c>
      <c r="G1978">
        <f>'NumConsumers-1'!G1978</f>
        <v>2198018.276599539</v>
      </c>
    </row>
    <row r="1979" spans="1:7" x14ac:dyDescent="0.25">
      <c r="A1979" t="str">
        <f>'NumConsumers-1'!A1979</f>
        <v>URBAN</v>
      </c>
      <c r="B1979" t="str">
        <f>'NumConsumers-1'!B1979</f>
        <v>Q5</v>
      </c>
      <c r="C1979" t="str">
        <f>'NumConsumers-1'!C1979</f>
        <v>INDIA</v>
      </c>
      <c r="D1979" t="str">
        <f>'NumConsumers-1'!D1979</f>
        <v>WR</v>
      </c>
      <c r="E1979" t="str">
        <f>'NumConsumers-1'!E1979</f>
        <v>GJ</v>
      </c>
      <c r="F1979">
        <f>'NumConsumers-1'!F1979</f>
        <v>2029</v>
      </c>
      <c r="G1979">
        <f>'NumConsumers-1'!G1979</f>
        <v>2267379.4406790449</v>
      </c>
    </row>
    <row r="1980" spans="1:7" x14ac:dyDescent="0.25">
      <c r="A1980" t="str">
        <f>'NumConsumers-1'!A1980</f>
        <v>URBAN</v>
      </c>
      <c r="B1980" t="str">
        <f>'NumConsumers-1'!B1980</f>
        <v>Q5</v>
      </c>
      <c r="C1980" t="str">
        <f>'NumConsumers-1'!C1980</f>
        <v>INDIA</v>
      </c>
      <c r="D1980" t="str">
        <f>'NumConsumers-1'!D1980</f>
        <v>WR</v>
      </c>
      <c r="E1980" t="str">
        <f>'NumConsumers-1'!E1980</f>
        <v>GJ</v>
      </c>
      <c r="F1980">
        <f>'NumConsumers-1'!F1980</f>
        <v>2030</v>
      </c>
      <c r="G1980">
        <f>'NumConsumers-1'!G1980</f>
        <v>2338742.0639255838</v>
      </c>
    </row>
    <row r="1981" spans="1:7" x14ac:dyDescent="0.25">
      <c r="A1981" t="str">
        <f>'NumConsumers-1'!A1981</f>
        <v>URBAN</v>
      </c>
      <c r="B1981" t="str">
        <f>'NumConsumers-1'!B1981</f>
        <v>Q5</v>
      </c>
      <c r="C1981" t="str">
        <f>'NumConsumers-1'!C1981</f>
        <v>INDIA</v>
      </c>
      <c r="D1981" t="str">
        <f>'NumConsumers-1'!D1981</f>
        <v>WR</v>
      </c>
      <c r="E1981" t="str">
        <f>'NumConsumers-1'!E1981</f>
        <v>GJ</v>
      </c>
      <c r="F1981">
        <f>'NumConsumers-1'!F1981</f>
        <v>2031</v>
      </c>
      <c r="G1981">
        <f>'NumConsumers-1'!G1981</f>
        <v>2412157.491560448</v>
      </c>
    </row>
    <row r="1982" spans="1:7" x14ac:dyDescent="0.25">
      <c r="A1982" t="str">
        <f>'NumConsumers-1'!A1982</f>
        <v>RURAL</v>
      </c>
      <c r="B1982" t="str">
        <f>'NumConsumers-1'!B1982</f>
        <v>Q1</v>
      </c>
      <c r="C1982" t="str">
        <f>'NumConsumers-1'!C1982</f>
        <v>INDIA</v>
      </c>
      <c r="D1982" t="str">
        <f>'NumConsumers-1'!D1982</f>
        <v>WR</v>
      </c>
      <c r="E1982" t="str">
        <f>'NumConsumers-1'!E1982</f>
        <v>MH</v>
      </c>
      <c r="F1982">
        <f>'NumConsumers-1'!F1982</f>
        <v>2021</v>
      </c>
      <c r="G1982">
        <f>'NumConsumers-1'!G1982</f>
        <v>3401984.2923051533</v>
      </c>
    </row>
    <row r="1983" spans="1:7" x14ac:dyDescent="0.25">
      <c r="A1983" t="str">
        <f>'NumConsumers-1'!A1983</f>
        <v>RURAL</v>
      </c>
      <c r="B1983" t="str">
        <f>'NumConsumers-1'!B1983</f>
        <v>Q1</v>
      </c>
      <c r="C1983" t="str">
        <f>'NumConsumers-1'!C1983</f>
        <v>INDIA</v>
      </c>
      <c r="D1983" t="str">
        <f>'NumConsumers-1'!D1983</f>
        <v>WR</v>
      </c>
      <c r="E1983" t="str">
        <f>'NumConsumers-1'!E1983</f>
        <v>MH</v>
      </c>
      <c r="F1983">
        <f>'NumConsumers-1'!F1983</f>
        <v>2022</v>
      </c>
      <c r="G1983">
        <f>'NumConsumers-1'!G1983</f>
        <v>3458800.5134383398</v>
      </c>
    </row>
    <row r="1984" spans="1:7" x14ac:dyDescent="0.25">
      <c r="A1984" t="str">
        <f>'NumConsumers-1'!A1984</f>
        <v>RURAL</v>
      </c>
      <c r="B1984" t="str">
        <f>'NumConsumers-1'!B1984</f>
        <v>Q1</v>
      </c>
      <c r="C1984" t="str">
        <f>'NumConsumers-1'!C1984</f>
        <v>INDIA</v>
      </c>
      <c r="D1984" t="str">
        <f>'NumConsumers-1'!D1984</f>
        <v>WR</v>
      </c>
      <c r="E1984" t="str">
        <f>'NumConsumers-1'!E1984</f>
        <v>MH</v>
      </c>
      <c r="F1984">
        <f>'NumConsumers-1'!F1984</f>
        <v>2023</v>
      </c>
      <c r="G1984">
        <f>'NumConsumers-1'!G1984</f>
        <v>3516105.8364617419</v>
      </c>
    </row>
    <row r="1985" spans="1:7" x14ac:dyDescent="0.25">
      <c r="A1985" t="str">
        <f>'NumConsumers-1'!A1985</f>
        <v>RURAL</v>
      </c>
      <c r="B1985" t="str">
        <f>'NumConsumers-1'!B1985</f>
        <v>Q1</v>
      </c>
      <c r="C1985" t="str">
        <f>'NumConsumers-1'!C1985</f>
        <v>INDIA</v>
      </c>
      <c r="D1985" t="str">
        <f>'NumConsumers-1'!D1985</f>
        <v>WR</v>
      </c>
      <c r="E1985" t="str">
        <f>'NumConsumers-1'!E1985</f>
        <v>MH</v>
      </c>
      <c r="F1985">
        <f>'NumConsumers-1'!F1985</f>
        <v>2024</v>
      </c>
      <c r="G1985">
        <f>'NumConsumers-1'!G1985</f>
        <v>3573885.6593099693</v>
      </c>
    </row>
    <row r="1986" spans="1:7" x14ac:dyDescent="0.25">
      <c r="A1986" t="str">
        <f>'NumConsumers-1'!A1986</f>
        <v>RURAL</v>
      </c>
      <c r="B1986" t="str">
        <f>'NumConsumers-1'!B1986</f>
        <v>Q1</v>
      </c>
      <c r="C1986" t="str">
        <f>'NumConsumers-1'!C1986</f>
        <v>INDIA</v>
      </c>
      <c r="D1986" t="str">
        <f>'NumConsumers-1'!D1986</f>
        <v>WR</v>
      </c>
      <c r="E1986" t="str">
        <f>'NumConsumers-1'!E1986</f>
        <v>MH</v>
      </c>
      <c r="F1986">
        <f>'NumConsumers-1'!F1986</f>
        <v>2025</v>
      </c>
      <c r="G1986">
        <f>'NumConsumers-1'!G1986</f>
        <v>3632124.3454231811</v>
      </c>
    </row>
    <row r="1987" spans="1:7" x14ac:dyDescent="0.25">
      <c r="A1987" t="str">
        <f>'NumConsumers-1'!A1987</f>
        <v>RURAL</v>
      </c>
      <c r="B1987" t="str">
        <f>'NumConsumers-1'!B1987</f>
        <v>Q1</v>
      </c>
      <c r="C1987" t="str">
        <f>'NumConsumers-1'!C1987</f>
        <v>INDIA</v>
      </c>
      <c r="D1987" t="str">
        <f>'NumConsumers-1'!D1987</f>
        <v>WR</v>
      </c>
      <c r="E1987" t="str">
        <f>'NumConsumers-1'!E1987</f>
        <v>MH</v>
      </c>
      <c r="F1987">
        <f>'NumConsumers-1'!F1987</f>
        <v>2026</v>
      </c>
      <c r="G1987">
        <f>'NumConsumers-1'!G1987</f>
        <v>3690805.2477035597</v>
      </c>
    </row>
    <row r="1988" spans="1:7" x14ac:dyDescent="0.25">
      <c r="A1988" t="str">
        <f>'NumConsumers-1'!A1988</f>
        <v>RURAL</v>
      </c>
      <c r="B1988" t="str">
        <f>'NumConsumers-1'!B1988</f>
        <v>Q1</v>
      </c>
      <c r="C1988" t="str">
        <f>'NumConsumers-1'!C1988</f>
        <v>INDIA</v>
      </c>
      <c r="D1988" t="str">
        <f>'NumConsumers-1'!D1988</f>
        <v>WR</v>
      </c>
      <c r="E1988" t="str">
        <f>'NumConsumers-1'!E1988</f>
        <v>MH</v>
      </c>
      <c r="F1988">
        <f>'NumConsumers-1'!F1988</f>
        <v>2027</v>
      </c>
      <c r="G1988">
        <f>'NumConsumers-1'!G1988</f>
        <v>3749910.6237563109</v>
      </c>
    </row>
    <row r="1989" spans="1:7" x14ac:dyDescent="0.25">
      <c r="A1989" t="str">
        <f>'NumConsumers-1'!A1989</f>
        <v>RURAL</v>
      </c>
      <c r="B1989" t="str">
        <f>'NumConsumers-1'!B1989</f>
        <v>Q1</v>
      </c>
      <c r="C1989" t="str">
        <f>'NumConsumers-1'!C1989</f>
        <v>INDIA</v>
      </c>
      <c r="D1989" t="str">
        <f>'NumConsumers-1'!D1989</f>
        <v>WR</v>
      </c>
      <c r="E1989" t="str">
        <f>'NumConsumers-1'!E1989</f>
        <v>MH</v>
      </c>
      <c r="F1989">
        <f>'NumConsumers-1'!F1989</f>
        <v>2028</v>
      </c>
      <c r="G1989">
        <f>'NumConsumers-1'!G1989</f>
        <v>3809421.603638838</v>
      </c>
    </row>
    <row r="1990" spans="1:7" x14ac:dyDescent="0.25">
      <c r="A1990" t="str">
        <f>'NumConsumers-1'!A1990</f>
        <v>RURAL</v>
      </c>
      <c r="B1990" t="str">
        <f>'NumConsumers-1'!B1990</f>
        <v>Q1</v>
      </c>
      <c r="C1990" t="str">
        <f>'NumConsumers-1'!C1990</f>
        <v>INDIA</v>
      </c>
      <c r="D1990" t="str">
        <f>'NumConsumers-1'!D1990</f>
        <v>WR</v>
      </c>
      <c r="E1990" t="str">
        <f>'NumConsumers-1'!E1990</f>
        <v>MH</v>
      </c>
      <c r="F1990">
        <f>'NumConsumers-1'!F1990</f>
        <v>2029</v>
      </c>
      <c r="G1990">
        <f>'NumConsumers-1'!G1990</f>
        <v>3869318.042612236</v>
      </c>
    </row>
    <row r="1991" spans="1:7" x14ac:dyDescent="0.25">
      <c r="A1991" t="str">
        <f>'NumConsumers-1'!A1991</f>
        <v>RURAL</v>
      </c>
      <c r="B1991" t="str">
        <f>'NumConsumers-1'!B1991</f>
        <v>Q1</v>
      </c>
      <c r="C1991" t="str">
        <f>'NumConsumers-1'!C1991</f>
        <v>INDIA</v>
      </c>
      <c r="D1991" t="str">
        <f>'NumConsumers-1'!D1991</f>
        <v>WR</v>
      </c>
      <c r="E1991" t="str">
        <f>'NumConsumers-1'!E1991</f>
        <v>MH</v>
      </c>
      <c r="F1991">
        <f>'NumConsumers-1'!F1991</f>
        <v>2030</v>
      </c>
      <c r="G1991">
        <f>'NumConsumers-1'!G1991</f>
        <v>3929578.7133504441</v>
      </c>
    </row>
    <row r="1992" spans="1:7" x14ac:dyDescent="0.25">
      <c r="A1992" t="str">
        <f>'NumConsumers-1'!A1992</f>
        <v>RURAL</v>
      </c>
      <c r="B1992" t="str">
        <f>'NumConsumers-1'!B1992</f>
        <v>Q1</v>
      </c>
      <c r="C1992" t="str">
        <f>'NumConsumers-1'!C1992</f>
        <v>INDIA</v>
      </c>
      <c r="D1992" t="str">
        <f>'NumConsumers-1'!D1992</f>
        <v>WR</v>
      </c>
      <c r="E1992" t="str">
        <f>'NumConsumers-1'!E1992</f>
        <v>MH</v>
      </c>
      <c r="F1992">
        <f>'NumConsumers-1'!F1992</f>
        <v>2031</v>
      </c>
      <c r="G1992">
        <f>'NumConsumers-1'!G1992</f>
        <v>3990181.0445032418</v>
      </c>
    </row>
    <row r="1993" spans="1:7" x14ac:dyDescent="0.25">
      <c r="A1993" t="str">
        <f>'NumConsumers-1'!A1993</f>
        <v>RURAL</v>
      </c>
      <c r="B1993" t="str">
        <f>'NumConsumers-1'!B1993</f>
        <v>Q2</v>
      </c>
      <c r="C1993" t="str">
        <f>'NumConsumers-1'!C1993</f>
        <v>INDIA</v>
      </c>
      <c r="D1993" t="str">
        <f>'NumConsumers-1'!D1993</f>
        <v>WR</v>
      </c>
      <c r="E1993" t="str">
        <f>'NumConsumers-1'!E1993</f>
        <v>MH</v>
      </c>
      <c r="F1993">
        <f>'NumConsumers-1'!F1993</f>
        <v>2021</v>
      </c>
      <c r="G1993">
        <f>'NumConsumers-1'!G1993</f>
        <v>3401984.2923051533</v>
      </c>
    </row>
    <row r="1994" spans="1:7" x14ac:dyDescent="0.25">
      <c r="A1994" t="str">
        <f>'NumConsumers-1'!A1994</f>
        <v>RURAL</v>
      </c>
      <c r="B1994" t="str">
        <f>'NumConsumers-1'!B1994</f>
        <v>Q2</v>
      </c>
      <c r="C1994" t="str">
        <f>'NumConsumers-1'!C1994</f>
        <v>INDIA</v>
      </c>
      <c r="D1994" t="str">
        <f>'NumConsumers-1'!D1994</f>
        <v>WR</v>
      </c>
      <c r="E1994" t="str">
        <f>'NumConsumers-1'!E1994</f>
        <v>MH</v>
      </c>
      <c r="F1994">
        <f>'NumConsumers-1'!F1994</f>
        <v>2022</v>
      </c>
      <c r="G1994">
        <f>'NumConsumers-1'!G1994</f>
        <v>3458800.5134383398</v>
      </c>
    </row>
    <row r="1995" spans="1:7" x14ac:dyDescent="0.25">
      <c r="A1995" t="str">
        <f>'NumConsumers-1'!A1995</f>
        <v>RURAL</v>
      </c>
      <c r="B1995" t="str">
        <f>'NumConsumers-1'!B1995</f>
        <v>Q2</v>
      </c>
      <c r="C1995" t="str">
        <f>'NumConsumers-1'!C1995</f>
        <v>INDIA</v>
      </c>
      <c r="D1995" t="str">
        <f>'NumConsumers-1'!D1995</f>
        <v>WR</v>
      </c>
      <c r="E1995" t="str">
        <f>'NumConsumers-1'!E1995</f>
        <v>MH</v>
      </c>
      <c r="F1995">
        <f>'NumConsumers-1'!F1995</f>
        <v>2023</v>
      </c>
      <c r="G1995">
        <f>'NumConsumers-1'!G1995</f>
        <v>3516105.8364617419</v>
      </c>
    </row>
    <row r="1996" spans="1:7" x14ac:dyDescent="0.25">
      <c r="A1996" t="str">
        <f>'NumConsumers-1'!A1996</f>
        <v>RURAL</v>
      </c>
      <c r="B1996" t="str">
        <f>'NumConsumers-1'!B1996</f>
        <v>Q2</v>
      </c>
      <c r="C1996" t="str">
        <f>'NumConsumers-1'!C1996</f>
        <v>INDIA</v>
      </c>
      <c r="D1996" t="str">
        <f>'NumConsumers-1'!D1996</f>
        <v>WR</v>
      </c>
      <c r="E1996" t="str">
        <f>'NumConsumers-1'!E1996</f>
        <v>MH</v>
      </c>
      <c r="F1996">
        <f>'NumConsumers-1'!F1996</f>
        <v>2024</v>
      </c>
      <c r="G1996">
        <f>'NumConsumers-1'!G1996</f>
        <v>3573885.6593099693</v>
      </c>
    </row>
    <row r="1997" spans="1:7" x14ac:dyDescent="0.25">
      <c r="A1997" t="str">
        <f>'NumConsumers-1'!A1997</f>
        <v>RURAL</v>
      </c>
      <c r="B1997" t="str">
        <f>'NumConsumers-1'!B1997</f>
        <v>Q2</v>
      </c>
      <c r="C1997" t="str">
        <f>'NumConsumers-1'!C1997</f>
        <v>INDIA</v>
      </c>
      <c r="D1997" t="str">
        <f>'NumConsumers-1'!D1997</f>
        <v>WR</v>
      </c>
      <c r="E1997" t="str">
        <f>'NumConsumers-1'!E1997</f>
        <v>MH</v>
      </c>
      <c r="F1997">
        <f>'NumConsumers-1'!F1997</f>
        <v>2025</v>
      </c>
      <c r="G1997">
        <f>'NumConsumers-1'!G1997</f>
        <v>3632124.3454231811</v>
      </c>
    </row>
    <row r="1998" spans="1:7" x14ac:dyDescent="0.25">
      <c r="A1998" t="str">
        <f>'NumConsumers-1'!A1998</f>
        <v>RURAL</v>
      </c>
      <c r="B1998" t="str">
        <f>'NumConsumers-1'!B1998</f>
        <v>Q2</v>
      </c>
      <c r="C1998" t="str">
        <f>'NumConsumers-1'!C1998</f>
        <v>INDIA</v>
      </c>
      <c r="D1998" t="str">
        <f>'NumConsumers-1'!D1998</f>
        <v>WR</v>
      </c>
      <c r="E1998" t="str">
        <f>'NumConsumers-1'!E1998</f>
        <v>MH</v>
      </c>
      <c r="F1998">
        <f>'NumConsumers-1'!F1998</f>
        <v>2026</v>
      </c>
      <c r="G1998">
        <f>'NumConsumers-1'!G1998</f>
        <v>3690805.2477035597</v>
      </c>
    </row>
    <row r="1999" spans="1:7" x14ac:dyDescent="0.25">
      <c r="A1999" t="str">
        <f>'NumConsumers-1'!A1999</f>
        <v>RURAL</v>
      </c>
      <c r="B1999" t="str">
        <f>'NumConsumers-1'!B1999</f>
        <v>Q2</v>
      </c>
      <c r="C1999" t="str">
        <f>'NumConsumers-1'!C1999</f>
        <v>INDIA</v>
      </c>
      <c r="D1999" t="str">
        <f>'NumConsumers-1'!D1999</f>
        <v>WR</v>
      </c>
      <c r="E1999" t="str">
        <f>'NumConsumers-1'!E1999</f>
        <v>MH</v>
      </c>
      <c r="F1999">
        <f>'NumConsumers-1'!F1999</f>
        <v>2027</v>
      </c>
      <c r="G1999">
        <f>'NumConsumers-1'!G1999</f>
        <v>3749910.6237563109</v>
      </c>
    </row>
    <row r="2000" spans="1:7" x14ac:dyDescent="0.25">
      <c r="A2000" t="str">
        <f>'NumConsumers-1'!A2000</f>
        <v>RURAL</v>
      </c>
      <c r="B2000" t="str">
        <f>'NumConsumers-1'!B2000</f>
        <v>Q2</v>
      </c>
      <c r="C2000" t="str">
        <f>'NumConsumers-1'!C2000</f>
        <v>INDIA</v>
      </c>
      <c r="D2000" t="str">
        <f>'NumConsumers-1'!D2000</f>
        <v>WR</v>
      </c>
      <c r="E2000" t="str">
        <f>'NumConsumers-1'!E2000</f>
        <v>MH</v>
      </c>
      <c r="F2000">
        <f>'NumConsumers-1'!F2000</f>
        <v>2028</v>
      </c>
      <c r="G2000">
        <f>'NumConsumers-1'!G2000</f>
        <v>3809421.603638838</v>
      </c>
    </row>
    <row r="2001" spans="1:7" x14ac:dyDescent="0.25">
      <c r="A2001" t="str">
        <f>'NumConsumers-1'!A2001</f>
        <v>RURAL</v>
      </c>
      <c r="B2001" t="str">
        <f>'NumConsumers-1'!B2001</f>
        <v>Q2</v>
      </c>
      <c r="C2001" t="str">
        <f>'NumConsumers-1'!C2001</f>
        <v>INDIA</v>
      </c>
      <c r="D2001" t="str">
        <f>'NumConsumers-1'!D2001</f>
        <v>WR</v>
      </c>
      <c r="E2001" t="str">
        <f>'NumConsumers-1'!E2001</f>
        <v>MH</v>
      </c>
      <c r="F2001">
        <f>'NumConsumers-1'!F2001</f>
        <v>2029</v>
      </c>
      <c r="G2001">
        <f>'NumConsumers-1'!G2001</f>
        <v>3869318.042612236</v>
      </c>
    </row>
    <row r="2002" spans="1:7" x14ac:dyDescent="0.25">
      <c r="A2002" t="str">
        <f>'NumConsumers-1'!A2002</f>
        <v>RURAL</v>
      </c>
      <c r="B2002" t="str">
        <f>'NumConsumers-1'!B2002</f>
        <v>Q2</v>
      </c>
      <c r="C2002" t="str">
        <f>'NumConsumers-1'!C2002</f>
        <v>INDIA</v>
      </c>
      <c r="D2002" t="str">
        <f>'NumConsumers-1'!D2002</f>
        <v>WR</v>
      </c>
      <c r="E2002" t="str">
        <f>'NumConsumers-1'!E2002</f>
        <v>MH</v>
      </c>
      <c r="F2002">
        <f>'NumConsumers-1'!F2002</f>
        <v>2030</v>
      </c>
      <c r="G2002">
        <f>'NumConsumers-1'!G2002</f>
        <v>3929578.7133504441</v>
      </c>
    </row>
    <row r="2003" spans="1:7" x14ac:dyDescent="0.25">
      <c r="A2003" t="str">
        <f>'NumConsumers-1'!A2003</f>
        <v>RURAL</v>
      </c>
      <c r="B2003" t="str">
        <f>'NumConsumers-1'!B2003</f>
        <v>Q2</v>
      </c>
      <c r="C2003" t="str">
        <f>'NumConsumers-1'!C2003</f>
        <v>INDIA</v>
      </c>
      <c r="D2003" t="str">
        <f>'NumConsumers-1'!D2003</f>
        <v>WR</v>
      </c>
      <c r="E2003" t="str">
        <f>'NumConsumers-1'!E2003</f>
        <v>MH</v>
      </c>
      <c r="F2003">
        <f>'NumConsumers-1'!F2003</f>
        <v>2031</v>
      </c>
      <c r="G2003">
        <f>'NumConsumers-1'!G2003</f>
        <v>3990181.0445032418</v>
      </c>
    </row>
    <row r="2004" spans="1:7" x14ac:dyDescent="0.25">
      <c r="A2004" t="str">
        <f>'NumConsumers-1'!A2004</f>
        <v>RURAL</v>
      </c>
      <c r="B2004" t="str">
        <f>'NumConsumers-1'!B2004</f>
        <v>Q3</v>
      </c>
      <c r="C2004" t="str">
        <f>'NumConsumers-1'!C2004</f>
        <v>INDIA</v>
      </c>
      <c r="D2004" t="str">
        <f>'NumConsumers-1'!D2004</f>
        <v>WR</v>
      </c>
      <c r="E2004" t="str">
        <f>'NumConsumers-1'!E2004</f>
        <v>MH</v>
      </c>
      <c r="F2004">
        <f>'NumConsumers-1'!F2004</f>
        <v>2021</v>
      </c>
      <c r="G2004">
        <f>'NumConsumers-1'!G2004</f>
        <v>3401984.2923051533</v>
      </c>
    </row>
    <row r="2005" spans="1:7" x14ac:dyDescent="0.25">
      <c r="A2005" t="str">
        <f>'NumConsumers-1'!A2005</f>
        <v>RURAL</v>
      </c>
      <c r="B2005" t="str">
        <f>'NumConsumers-1'!B2005</f>
        <v>Q3</v>
      </c>
      <c r="C2005" t="str">
        <f>'NumConsumers-1'!C2005</f>
        <v>INDIA</v>
      </c>
      <c r="D2005" t="str">
        <f>'NumConsumers-1'!D2005</f>
        <v>WR</v>
      </c>
      <c r="E2005" t="str">
        <f>'NumConsumers-1'!E2005</f>
        <v>MH</v>
      </c>
      <c r="F2005">
        <f>'NumConsumers-1'!F2005</f>
        <v>2022</v>
      </c>
      <c r="G2005">
        <f>'NumConsumers-1'!G2005</f>
        <v>3458800.5134383398</v>
      </c>
    </row>
    <row r="2006" spans="1:7" x14ac:dyDescent="0.25">
      <c r="A2006" t="str">
        <f>'NumConsumers-1'!A2006</f>
        <v>RURAL</v>
      </c>
      <c r="B2006" t="str">
        <f>'NumConsumers-1'!B2006</f>
        <v>Q3</v>
      </c>
      <c r="C2006" t="str">
        <f>'NumConsumers-1'!C2006</f>
        <v>INDIA</v>
      </c>
      <c r="D2006" t="str">
        <f>'NumConsumers-1'!D2006</f>
        <v>WR</v>
      </c>
      <c r="E2006" t="str">
        <f>'NumConsumers-1'!E2006</f>
        <v>MH</v>
      </c>
      <c r="F2006">
        <f>'NumConsumers-1'!F2006</f>
        <v>2023</v>
      </c>
      <c r="G2006">
        <f>'NumConsumers-1'!G2006</f>
        <v>3516105.8364617419</v>
      </c>
    </row>
    <row r="2007" spans="1:7" x14ac:dyDescent="0.25">
      <c r="A2007" t="str">
        <f>'NumConsumers-1'!A2007</f>
        <v>RURAL</v>
      </c>
      <c r="B2007" t="str">
        <f>'NumConsumers-1'!B2007</f>
        <v>Q3</v>
      </c>
      <c r="C2007" t="str">
        <f>'NumConsumers-1'!C2007</f>
        <v>INDIA</v>
      </c>
      <c r="D2007" t="str">
        <f>'NumConsumers-1'!D2007</f>
        <v>WR</v>
      </c>
      <c r="E2007" t="str">
        <f>'NumConsumers-1'!E2007</f>
        <v>MH</v>
      </c>
      <c r="F2007">
        <f>'NumConsumers-1'!F2007</f>
        <v>2024</v>
      </c>
      <c r="G2007">
        <f>'NumConsumers-1'!G2007</f>
        <v>3573885.6593099693</v>
      </c>
    </row>
    <row r="2008" spans="1:7" x14ac:dyDescent="0.25">
      <c r="A2008" t="str">
        <f>'NumConsumers-1'!A2008</f>
        <v>RURAL</v>
      </c>
      <c r="B2008" t="str">
        <f>'NumConsumers-1'!B2008</f>
        <v>Q3</v>
      </c>
      <c r="C2008" t="str">
        <f>'NumConsumers-1'!C2008</f>
        <v>INDIA</v>
      </c>
      <c r="D2008" t="str">
        <f>'NumConsumers-1'!D2008</f>
        <v>WR</v>
      </c>
      <c r="E2008" t="str">
        <f>'NumConsumers-1'!E2008</f>
        <v>MH</v>
      </c>
      <c r="F2008">
        <f>'NumConsumers-1'!F2008</f>
        <v>2025</v>
      </c>
      <c r="G2008">
        <f>'NumConsumers-1'!G2008</f>
        <v>3632124.3454231811</v>
      </c>
    </row>
    <row r="2009" spans="1:7" x14ac:dyDescent="0.25">
      <c r="A2009" t="str">
        <f>'NumConsumers-1'!A2009</f>
        <v>RURAL</v>
      </c>
      <c r="B2009" t="str">
        <f>'NumConsumers-1'!B2009</f>
        <v>Q3</v>
      </c>
      <c r="C2009" t="str">
        <f>'NumConsumers-1'!C2009</f>
        <v>INDIA</v>
      </c>
      <c r="D2009" t="str">
        <f>'NumConsumers-1'!D2009</f>
        <v>WR</v>
      </c>
      <c r="E2009" t="str">
        <f>'NumConsumers-1'!E2009</f>
        <v>MH</v>
      </c>
      <c r="F2009">
        <f>'NumConsumers-1'!F2009</f>
        <v>2026</v>
      </c>
      <c r="G2009">
        <f>'NumConsumers-1'!G2009</f>
        <v>3690805.2477035597</v>
      </c>
    </row>
    <row r="2010" spans="1:7" x14ac:dyDescent="0.25">
      <c r="A2010" t="str">
        <f>'NumConsumers-1'!A2010</f>
        <v>RURAL</v>
      </c>
      <c r="B2010" t="str">
        <f>'NumConsumers-1'!B2010</f>
        <v>Q3</v>
      </c>
      <c r="C2010" t="str">
        <f>'NumConsumers-1'!C2010</f>
        <v>INDIA</v>
      </c>
      <c r="D2010" t="str">
        <f>'NumConsumers-1'!D2010</f>
        <v>WR</v>
      </c>
      <c r="E2010" t="str">
        <f>'NumConsumers-1'!E2010</f>
        <v>MH</v>
      </c>
      <c r="F2010">
        <f>'NumConsumers-1'!F2010</f>
        <v>2027</v>
      </c>
      <c r="G2010">
        <f>'NumConsumers-1'!G2010</f>
        <v>3749910.6237563109</v>
      </c>
    </row>
    <row r="2011" spans="1:7" x14ac:dyDescent="0.25">
      <c r="A2011" t="str">
        <f>'NumConsumers-1'!A2011</f>
        <v>RURAL</v>
      </c>
      <c r="B2011" t="str">
        <f>'NumConsumers-1'!B2011</f>
        <v>Q3</v>
      </c>
      <c r="C2011" t="str">
        <f>'NumConsumers-1'!C2011</f>
        <v>INDIA</v>
      </c>
      <c r="D2011" t="str">
        <f>'NumConsumers-1'!D2011</f>
        <v>WR</v>
      </c>
      <c r="E2011" t="str">
        <f>'NumConsumers-1'!E2011</f>
        <v>MH</v>
      </c>
      <c r="F2011">
        <f>'NumConsumers-1'!F2011</f>
        <v>2028</v>
      </c>
      <c r="G2011">
        <f>'NumConsumers-1'!G2011</f>
        <v>3809421.603638838</v>
      </c>
    </row>
    <row r="2012" spans="1:7" x14ac:dyDescent="0.25">
      <c r="A2012" t="str">
        <f>'NumConsumers-1'!A2012</f>
        <v>RURAL</v>
      </c>
      <c r="B2012" t="str">
        <f>'NumConsumers-1'!B2012</f>
        <v>Q3</v>
      </c>
      <c r="C2012" t="str">
        <f>'NumConsumers-1'!C2012</f>
        <v>INDIA</v>
      </c>
      <c r="D2012" t="str">
        <f>'NumConsumers-1'!D2012</f>
        <v>WR</v>
      </c>
      <c r="E2012" t="str">
        <f>'NumConsumers-1'!E2012</f>
        <v>MH</v>
      </c>
      <c r="F2012">
        <f>'NumConsumers-1'!F2012</f>
        <v>2029</v>
      </c>
      <c r="G2012">
        <f>'NumConsumers-1'!G2012</f>
        <v>3869318.042612236</v>
      </c>
    </row>
    <row r="2013" spans="1:7" x14ac:dyDescent="0.25">
      <c r="A2013" t="str">
        <f>'NumConsumers-1'!A2013</f>
        <v>RURAL</v>
      </c>
      <c r="B2013" t="str">
        <f>'NumConsumers-1'!B2013</f>
        <v>Q3</v>
      </c>
      <c r="C2013" t="str">
        <f>'NumConsumers-1'!C2013</f>
        <v>INDIA</v>
      </c>
      <c r="D2013" t="str">
        <f>'NumConsumers-1'!D2013</f>
        <v>WR</v>
      </c>
      <c r="E2013" t="str">
        <f>'NumConsumers-1'!E2013</f>
        <v>MH</v>
      </c>
      <c r="F2013">
        <f>'NumConsumers-1'!F2013</f>
        <v>2030</v>
      </c>
      <c r="G2013">
        <f>'NumConsumers-1'!G2013</f>
        <v>3929578.7133504441</v>
      </c>
    </row>
    <row r="2014" spans="1:7" x14ac:dyDescent="0.25">
      <c r="A2014" t="str">
        <f>'NumConsumers-1'!A2014</f>
        <v>RURAL</v>
      </c>
      <c r="B2014" t="str">
        <f>'NumConsumers-1'!B2014</f>
        <v>Q3</v>
      </c>
      <c r="C2014" t="str">
        <f>'NumConsumers-1'!C2014</f>
        <v>INDIA</v>
      </c>
      <c r="D2014" t="str">
        <f>'NumConsumers-1'!D2014</f>
        <v>WR</v>
      </c>
      <c r="E2014" t="str">
        <f>'NumConsumers-1'!E2014</f>
        <v>MH</v>
      </c>
      <c r="F2014">
        <f>'NumConsumers-1'!F2014</f>
        <v>2031</v>
      </c>
      <c r="G2014">
        <f>'NumConsumers-1'!G2014</f>
        <v>3990181.0445032418</v>
      </c>
    </row>
    <row r="2015" spans="1:7" x14ac:dyDescent="0.25">
      <c r="A2015" t="str">
        <f>'NumConsumers-1'!A2015</f>
        <v>RURAL</v>
      </c>
      <c r="B2015" t="str">
        <f>'NumConsumers-1'!B2015</f>
        <v>Q4</v>
      </c>
      <c r="C2015" t="str">
        <f>'NumConsumers-1'!C2015</f>
        <v>INDIA</v>
      </c>
      <c r="D2015" t="str">
        <f>'NumConsumers-1'!D2015</f>
        <v>WR</v>
      </c>
      <c r="E2015" t="str">
        <f>'NumConsumers-1'!E2015</f>
        <v>MH</v>
      </c>
      <c r="F2015">
        <f>'NumConsumers-1'!F2015</f>
        <v>2021</v>
      </c>
      <c r="G2015">
        <f>'NumConsumers-1'!G2015</f>
        <v>3401984.2923051533</v>
      </c>
    </row>
    <row r="2016" spans="1:7" x14ac:dyDescent="0.25">
      <c r="A2016" t="str">
        <f>'NumConsumers-1'!A2016</f>
        <v>RURAL</v>
      </c>
      <c r="B2016" t="str">
        <f>'NumConsumers-1'!B2016</f>
        <v>Q4</v>
      </c>
      <c r="C2016" t="str">
        <f>'NumConsumers-1'!C2016</f>
        <v>INDIA</v>
      </c>
      <c r="D2016" t="str">
        <f>'NumConsumers-1'!D2016</f>
        <v>WR</v>
      </c>
      <c r="E2016" t="str">
        <f>'NumConsumers-1'!E2016</f>
        <v>MH</v>
      </c>
      <c r="F2016">
        <f>'NumConsumers-1'!F2016</f>
        <v>2022</v>
      </c>
      <c r="G2016">
        <f>'NumConsumers-1'!G2016</f>
        <v>3458800.5134383398</v>
      </c>
    </row>
    <row r="2017" spans="1:7" x14ac:dyDescent="0.25">
      <c r="A2017" t="str">
        <f>'NumConsumers-1'!A2017</f>
        <v>RURAL</v>
      </c>
      <c r="B2017" t="str">
        <f>'NumConsumers-1'!B2017</f>
        <v>Q4</v>
      </c>
      <c r="C2017" t="str">
        <f>'NumConsumers-1'!C2017</f>
        <v>INDIA</v>
      </c>
      <c r="D2017" t="str">
        <f>'NumConsumers-1'!D2017</f>
        <v>WR</v>
      </c>
      <c r="E2017" t="str">
        <f>'NumConsumers-1'!E2017</f>
        <v>MH</v>
      </c>
      <c r="F2017">
        <f>'NumConsumers-1'!F2017</f>
        <v>2023</v>
      </c>
      <c r="G2017">
        <f>'NumConsumers-1'!G2017</f>
        <v>3516105.8364617419</v>
      </c>
    </row>
    <row r="2018" spans="1:7" x14ac:dyDescent="0.25">
      <c r="A2018" t="str">
        <f>'NumConsumers-1'!A2018</f>
        <v>RURAL</v>
      </c>
      <c r="B2018" t="str">
        <f>'NumConsumers-1'!B2018</f>
        <v>Q4</v>
      </c>
      <c r="C2018" t="str">
        <f>'NumConsumers-1'!C2018</f>
        <v>INDIA</v>
      </c>
      <c r="D2018" t="str">
        <f>'NumConsumers-1'!D2018</f>
        <v>WR</v>
      </c>
      <c r="E2018" t="str">
        <f>'NumConsumers-1'!E2018</f>
        <v>MH</v>
      </c>
      <c r="F2018">
        <f>'NumConsumers-1'!F2018</f>
        <v>2024</v>
      </c>
      <c r="G2018">
        <f>'NumConsumers-1'!G2018</f>
        <v>3573885.6593099693</v>
      </c>
    </row>
    <row r="2019" spans="1:7" x14ac:dyDescent="0.25">
      <c r="A2019" t="str">
        <f>'NumConsumers-1'!A2019</f>
        <v>RURAL</v>
      </c>
      <c r="B2019" t="str">
        <f>'NumConsumers-1'!B2019</f>
        <v>Q4</v>
      </c>
      <c r="C2019" t="str">
        <f>'NumConsumers-1'!C2019</f>
        <v>INDIA</v>
      </c>
      <c r="D2019" t="str">
        <f>'NumConsumers-1'!D2019</f>
        <v>WR</v>
      </c>
      <c r="E2019" t="str">
        <f>'NumConsumers-1'!E2019</f>
        <v>MH</v>
      </c>
      <c r="F2019">
        <f>'NumConsumers-1'!F2019</f>
        <v>2025</v>
      </c>
      <c r="G2019">
        <f>'NumConsumers-1'!G2019</f>
        <v>3632124.3454231811</v>
      </c>
    </row>
    <row r="2020" spans="1:7" x14ac:dyDescent="0.25">
      <c r="A2020" t="str">
        <f>'NumConsumers-1'!A2020</f>
        <v>RURAL</v>
      </c>
      <c r="B2020" t="str">
        <f>'NumConsumers-1'!B2020</f>
        <v>Q4</v>
      </c>
      <c r="C2020" t="str">
        <f>'NumConsumers-1'!C2020</f>
        <v>INDIA</v>
      </c>
      <c r="D2020" t="str">
        <f>'NumConsumers-1'!D2020</f>
        <v>WR</v>
      </c>
      <c r="E2020" t="str">
        <f>'NumConsumers-1'!E2020</f>
        <v>MH</v>
      </c>
      <c r="F2020">
        <f>'NumConsumers-1'!F2020</f>
        <v>2026</v>
      </c>
      <c r="G2020">
        <f>'NumConsumers-1'!G2020</f>
        <v>3690805.2477035597</v>
      </c>
    </row>
    <row r="2021" spans="1:7" x14ac:dyDescent="0.25">
      <c r="A2021" t="str">
        <f>'NumConsumers-1'!A2021</f>
        <v>RURAL</v>
      </c>
      <c r="B2021" t="str">
        <f>'NumConsumers-1'!B2021</f>
        <v>Q4</v>
      </c>
      <c r="C2021" t="str">
        <f>'NumConsumers-1'!C2021</f>
        <v>INDIA</v>
      </c>
      <c r="D2021" t="str">
        <f>'NumConsumers-1'!D2021</f>
        <v>WR</v>
      </c>
      <c r="E2021" t="str">
        <f>'NumConsumers-1'!E2021</f>
        <v>MH</v>
      </c>
      <c r="F2021">
        <f>'NumConsumers-1'!F2021</f>
        <v>2027</v>
      </c>
      <c r="G2021">
        <f>'NumConsumers-1'!G2021</f>
        <v>3749910.6237563109</v>
      </c>
    </row>
    <row r="2022" spans="1:7" x14ac:dyDescent="0.25">
      <c r="A2022" t="str">
        <f>'NumConsumers-1'!A2022</f>
        <v>RURAL</v>
      </c>
      <c r="B2022" t="str">
        <f>'NumConsumers-1'!B2022</f>
        <v>Q4</v>
      </c>
      <c r="C2022" t="str">
        <f>'NumConsumers-1'!C2022</f>
        <v>INDIA</v>
      </c>
      <c r="D2022" t="str">
        <f>'NumConsumers-1'!D2022</f>
        <v>WR</v>
      </c>
      <c r="E2022" t="str">
        <f>'NumConsumers-1'!E2022</f>
        <v>MH</v>
      </c>
      <c r="F2022">
        <f>'NumConsumers-1'!F2022</f>
        <v>2028</v>
      </c>
      <c r="G2022">
        <f>'NumConsumers-1'!G2022</f>
        <v>3809421.603638838</v>
      </c>
    </row>
    <row r="2023" spans="1:7" x14ac:dyDescent="0.25">
      <c r="A2023" t="str">
        <f>'NumConsumers-1'!A2023</f>
        <v>RURAL</v>
      </c>
      <c r="B2023" t="str">
        <f>'NumConsumers-1'!B2023</f>
        <v>Q4</v>
      </c>
      <c r="C2023" t="str">
        <f>'NumConsumers-1'!C2023</f>
        <v>INDIA</v>
      </c>
      <c r="D2023" t="str">
        <f>'NumConsumers-1'!D2023</f>
        <v>WR</v>
      </c>
      <c r="E2023" t="str">
        <f>'NumConsumers-1'!E2023</f>
        <v>MH</v>
      </c>
      <c r="F2023">
        <f>'NumConsumers-1'!F2023</f>
        <v>2029</v>
      </c>
      <c r="G2023">
        <f>'NumConsumers-1'!G2023</f>
        <v>3869318.042612236</v>
      </c>
    </row>
    <row r="2024" spans="1:7" x14ac:dyDescent="0.25">
      <c r="A2024" t="str">
        <f>'NumConsumers-1'!A2024</f>
        <v>RURAL</v>
      </c>
      <c r="B2024" t="str">
        <f>'NumConsumers-1'!B2024</f>
        <v>Q4</v>
      </c>
      <c r="C2024" t="str">
        <f>'NumConsumers-1'!C2024</f>
        <v>INDIA</v>
      </c>
      <c r="D2024" t="str">
        <f>'NumConsumers-1'!D2024</f>
        <v>WR</v>
      </c>
      <c r="E2024" t="str">
        <f>'NumConsumers-1'!E2024</f>
        <v>MH</v>
      </c>
      <c r="F2024">
        <f>'NumConsumers-1'!F2024</f>
        <v>2030</v>
      </c>
      <c r="G2024">
        <f>'NumConsumers-1'!G2024</f>
        <v>3929578.7133504441</v>
      </c>
    </row>
    <row r="2025" spans="1:7" x14ac:dyDescent="0.25">
      <c r="A2025" t="str">
        <f>'NumConsumers-1'!A2025</f>
        <v>RURAL</v>
      </c>
      <c r="B2025" t="str">
        <f>'NumConsumers-1'!B2025</f>
        <v>Q4</v>
      </c>
      <c r="C2025" t="str">
        <f>'NumConsumers-1'!C2025</f>
        <v>INDIA</v>
      </c>
      <c r="D2025" t="str">
        <f>'NumConsumers-1'!D2025</f>
        <v>WR</v>
      </c>
      <c r="E2025" t="str">
        <f>'NumConsumers-1'!E2025</f>
        <v>MH</v>
      </c>
      <c r="F2025">
        <f>'NumConsumers-1'!F2025</f>
        <v>2031</v>
      </c>
      <c r="G2025">
        <f>'NumConsumers-1'!G2025</f>
        <v>3990181.0445032418</v>
      </c>
    </row>
    <row r="2026" spans="1:7" x14ac:dyDescent="0.25">
      <c r="A2026" t="str">
        <f>'NumConsumers-1'!A2026</f>
        <v>RURAL</v>
      </c>
      <c r="B2026" t="str">
        <f>'NumConsumers-1'!B2026</f>
        <v>Q5</v>
      </c>
      <c r="C2026" t="str">
        <f>'NumConsumers-1'!C2026</f>
        <v>INDIA</v>
      </c>
      <c r="D2026" t="str">
        <f>'NumConsumers-1'!D2026</f>
        <v>WR</v>
      </c>
      <c r="E2026" t="str">
        <f>'NumConsumers-1'!E2026</f>
        <v>MH</v>
      </c>
      <c r="F2026">
        <f>'NumConsumers-1'!F2026</f>
        <v>2021</v>
      </c>
      <c r="G2026">
        <f>'NumConsumers-1'!G2026</f>
        <v>3401984.2923051533</v>
      </c>
    </row>
    <row r="2027" spans="1:7" x14ac:dyDescent="0.25">
      <c r="A2027" t="str">
        <f>'NumConsumers-1'!A2027</f>
        <v>RURAL</v>
      </c>
      <c r="B2027" t="str">
        <f>'NumConsumers-1'!B2027</f>
        <v>Q5</v>
      </c>
      <c r="C2027" t="str">
        <f>'NumConsumers-1'!C2027</f>
        <v>INDIA</v>
      </c>
      <c r="D2027" t="str">
        <f>'NumConsumers-1'!D2027</f>
        <v>WR</v>
      </c>
      <c r="E2027" t="str">
        <f>'NumConsumers-1'!E2027</f>
        <v>MH</v>
      </c>
      <c r="F2027">
        <f>'NumConsumers-1'!F2027</f>
        <v>2022</v>
      </c>
      <c r="G2027">
        <f>'NumConsumers-1'!G2027</f>
        <v>3458800.5134383398</v>
      </c>
    </row>
    <row r="2028" spans="1:7" x14ac:dyDescent="0.25">
      <c r="A2028" t="str">
        <f>'NumConsumers-1'!A2028</f>
        <v>RURAL</v>
      </c>
      <c r="B2028" t="str">
        <f>'NumConsumers-1'!B2028</f>
        <v>Q5</v>
      </c>
      <c r="C2028" t="str">
        <f>'NumConsumers-1'!C2028</f>
        <v>INDIA</v>
      </c>
      <c r="D2028" t="str">
        <f>'NumConsumers-1'!D2028</f>
        <v>WR</v>
      </c>
      <c r="E2028" t="str">
        <f>'NumConsumers-1'!E2028</f>
        <v>MH</v>
      </c>
      <c r="F2028">
        <f>'NumConsumers-1'!F2028</f>
        <v>2023</v>
      </c>
      <c r="G2028">
        <f>'NumConsumers-1'!G2028</f>
        <v>3516105.8364617419</v>
      </c>
    </row>
    <row r="2029" spans="1:7" x14ac:dyDescent="0.25">
      <c r="A2029" t="str">
        <f>'NumConsumers-1'!A2029</f>
        <v>RURAL</v>
      </c>
      <c r="B2029" t="str">
        <f>'NumConsumers-1'!B2029</f>
        <v>Q5</v>
      </c>
      <c r="C2029" t="str">
        <f>'NumConsumers-1'!C2029</f>
        <v>INDIA</v>
      </c>
      <c r="D2029" t="str">
        <f>'NumConsumers-1'!D2029</f>
        <v>WR</v>
      </c>
      <c r="E2029" t="str">
        <f>'NumConsumers-1'!E2029</f>
        <v>MH</v>
      </c>
      <c r="F2029">
        <f>'NumConsumers-1'!F2029</f>
        <v>2024</v>
      </c>
      <c r="G2029">
        <f>'NumConsumers-1'!G2029</f>
        <v>3573885.6593099693</v>
      </c>
    </row>
    <row r="2030" spans="1:7" x14ac:dyDescent="0.25">
      <c r="A2030" t="str">
        <f>'NumConsumers-1'!A2030</f>
        <v>RURAL</v>
      </c>
      <c r="B2030" t="str">
        <f>'NumConsumers-1'!B2030</f>
        <v>Q5</v>
      </c>
      <c r="C2030" t="str">
        <f>'NumConsumers-1'!C2030</f>
        <v>INDIA</v>
      </c>
      <c r="D2030" t="str">
        <f>'NumConsumers-1'!D2030</f>
        <v>WR</v>
      </c>
      <c r="E2030" t="str">
        <f>'NumConsumers-1'!E2030</f>
        <v>MH</v>
      </c>
      <c r="F2030">
        <f>'NumConsumers-1'!F2030</f>
        <v>2025</v>
      </c>
      <c r="G2030">
        <f>'NumConsumers-1'!G2030</f>
        <v>3632124.3454231811</v>
      </c>
    </row>
    <row r="2031" spans="1:7" x14ac:dyDescent="0.25">
      <c r="A2031" t="str">
        <f>'NumConsumers-1'!A2031</f>
        <v>RURAL</v>
      </c>
      <c r="B2031" t="str">
        <f>'NumConsumers-1'!B2031</f>
        <v>Q5</v>
      </c>
      <c r="C2031" t="str">
        <f>'NumConsumers-1'!C2031</f>
        <v>INDIA</v>
      </c>
      <c r="D2031" t="str">
        <f>'NumConsumers-1'!D2031</f>
        <v>WR</v>
      </c>
      <c r="E2031" t="str">
        <f>'NumConsumers-1'!E2031</f>
        <v>MH</v>
      </c>
      <c r="F2031">
        <f>'NumConsumers-1'!F2031</f>
        <v>2026</v>
      </c>
      <c r="G2031">
        <f>'NumConsumers-1'!G2031</f>
        <v>3690805.2477035597</v>
      </c>
    </row>
    <row r="2032" spans="1:7" x14ac:dyDescent="0.25">
      <c r="A2032" t="str">
        <f>'NumConsumers-1'!A2032</f>
        <v>RURAL</v>
      </c>
      <c r="B2032" t="str">
        <f>'NumConsumers-1'!B2032</f>
        <v>Q5</v>
      </c>
      <c r="C2032" t="str">
        <f>'NumConsumers-1'!C2032</f>
        <v>INDIA</v>
      </c>
      <c r="D2032" t="str">
        <f>'NumConsumers-1'!D2032</f>
        <v>WR</v>
      </c>
      <c r="E2032" t="str">
        <f>'NumConsumers-1'!E2032</f>
        <v>MH</v>
      </c>
      <c r="F2032">
        <f>'NumConsumers-1'!F2032</f>
        <v>2027</v>
      </c>
      <c r="G2032">
        <f>'NumConsumers-1'!G2032</f>
        <v>3749910.6237563109</v>
      </c>
    </row>
    <row r="2033" spans="1:7" x14ac:dyDescent="0.25">
      <c r="A2033" t="str">
        <f>'NumConsumers-1'!A2033</f>
        <v>RURAL</v>
      </c>
      <c r="B2033" t="str">
        <f>'NumConsumers-1'!B2033</f>
        <v>Q5</v>
      </c>
      <c r="C2033" t="str">
        <f>'NumConsumers-1'!C2033</f>
        <v>INDIA</v>
      </c>
      <c r="D2033" t="str">
        <f>'NumConsumers-1'!D2033</f>
        <v>WR</v>
      </c>
      <c r="E2033" t="str">
        <f>'NumConsumers-1'!E2033</f>
        <v>MH</v>
      </c>
      <c r="F2033">
        <f>'NumConsumers-1'!F2033</f>
        <v>2028</v>
      </c>
      <c r="G2033">
        <f>'NumConsumers-1'!G2033</f>
        <v>3809421.603638838</v>
      </c>
    </row>
    <row r="2034" spans="1:7" x14ac:dyDescent="0.25">
      <c r="A2034" t="str">
        <f>'NumConsumers-1'!A2034</f>
        <v>RURAL</v>
      </c>
      <c r="B2034" t="str">
        <f>'NumConsumers-1'!B2034</f>
        <v>Q5</v>
      </c>
      <c r="C2034" t="str">
        <f>'NumConsumers-1'!C2034</f>
        <v>INDIA</v>
      </c>
      <c r="D2034" t="str">
        <f>'NumConsumers-1'!D2034</f>
        <v>WR</v>
      </c>
      <c r="E2034" t="str">
        <f>'NumConsumers-1'!E2034</f>
        <v>MH</v>
      </c>
      <c r="F2034">
        <f>'NumConsumers-1'!F2034</f>
        <v>2029</v>
      </c>
      <c r="G2034">
        <f>'NumConsumers-1'!G2034</f>
        <v>3869318.042612236</v>
      </c>
    </row>
    <row r="2035" spans="1:7" x14ac:dyDescent="0.25">
      <c r="A2035" t="str">
        <f>'NumConsumers-1'!A2035</f>
        <v>RURAL</v>
      </c>
      <c r="B2035" t="str">
        <f>'NumConsumers-1'!B2035</f>
        <v>Q5</v>
      </c>
      <c r="C2035" t="str">
        <f>'NumConsumers-1'!C2035</f>
        <v>INDIA</v>
      </c>
      <c r="D2035" t="str">
        <f>'NumConsumers-1'!D2035</f>
        <v>WR</v>
      </c>
      <c r="E2035" t="str">
        <f>'NumConsumers-1'!E2035</f>
        <v>MH</v>
      </c>
      <c r="F2035">
        <f>'NumConsumers-1'!F2035</f>
        <v>2030</v>
      </c>
      <c r="G2035">
        <f>'NumConsumers-1'!G2035</f>
        <v>3929578.7133504441</v>
      </c>
    </row>
    <row r="2036" spans="1:7" x14ac:dyDescent="0.25">
      <c r="A2036" t="str">
        <f>'NumConsumers-1'!A2036</f>
        <v>RURAL</v>
      </c>
      <c r="B2036" t="str">
        <f>'NumConsumers-1'!B2036</f>
        <v>Q5</v>
      </c>
      <c r="C2036" t="str">
        <f>'NumConsumers-1'!C2036</f>
        <v>INDIA</v>
      </c>
      <c r="D2036" t="str">
        <f>'NumConsumers-1'!D2036</f>
        <v>WR</v>
      </c>
      <c r="E2036" t="str">
        <f>'NumConsumers-1'!E2036</f>
        <v>MH</v>
      </c>
      <c r="F2036">
        <f>'NumConsumers-1'!F2036</f>
        <v>2031</v>
      </c>
      <c r="G2036">
        <f>'NumConsumers-1'!G2036</f>
        <v>3990181.0445032418</v>
      </c>
    </row>
    <row r="2037" spans="1:7" x14ac:dyDescent="0.25">
      <c r="A2037" t="str">
        <f>'NumConsumers-1'!A2037</f>
        <v>URBAN</v>
      </c>
      <c r="B2037" t="str">
        <f>'NumConsumers-1'!B2037</f>
        <v>Q1</v>
      </c>
      <c r="C2037" t="str">
        <f>'NumConsumers-1'!C2037</f>
        <v>INDIA</v>
      </c>
      <c r="D2037" t="str">
        <f>'NumConsumers-1'!D2037</f>
        <v>WR</v>
      </c>
      <c r="E2037" t="str">
        <f>'NumConsumers-1'!E2037</f>
        <v>MH</v>
      </c>
      <c r="F2037">
        <f>'NumConsumers-1'!F2037</f>
        <v>2021</v>
      </c>
      <c r="G2037">
        <f>'NumConsumers-1'!G2037</f>
        <v>3172660.1978932964</v>
      </c>
    </row>
    <row r="2038" spans="1:7" x14ac:dyDescent="0.25">
      <c r="A2038" t="str">
        <f>'NumConsumers-1'!A2038</f>
        <v>URBAN</v>
      </c>
      <c r="B2038" t="str">
        <f>'NumConsumers-1'!B2038</f>
        <v>Q1</v>
      </c>
      <c r="C2038" t="str">
        <f>'NumConsumers-1'!C2038</f>
        <v>INDIA</v>
      </c>
      <c r="D2038" t="str">
        <f>'NumConsumers-1'!D2038</f>
        <v>WR</v>
      </c>
      <c r="E2038" t="str">
        <f>'NumConsumers-1'!E2038</f>
        <v>MH</v>
      </c>
      <c r="F2038">
        <f>'NumConsumers-1'!F2038</f>
        <v>2022</v>
      </c>
      <c r="G2038">
        <f>'NumConsumers-1'!G2038</f>
        <v>3262766.4154551905</v>
      </c>
    </row>
    <row r="2039" spans="1:7" x14ac:dyDescent="0.25">
      <c r="A2039" t="str">
        <f>'NumConsumers-1'!A2039</f>
        <v>URBAN</v>
      </c>
      <c r="B2039" t="str">
        <f>'NumConsumers-1'!B2039</f>
        <v>Q1</v>
      </c>
      <c r="C2039" t="str">
        <f>'NumConsumers-1'!C2039</f>
        <v>INDIA</v>
      </c>
      <c r="D2039" t="str">
        <f>'NumConsumers-1'!D2039</f>
        <v>WR</v>
      </c>
      <c r="E2039" t="str">
        <f>'NumConsumers-1'!E2039</f>
        <v>MH</v>
      </c>
      <c r="F2039">
        <f>'NumConsumers-1'!F2039</f>
        <v>2023</v>
      </c>
      <c r="G2039">
        <f>'NumConsumers-1'!G2039</f>
        <v>3355322.542067314</v>
      </c>
    </row>
    <row r="2040" spans="1:7" x14ac:dyDescent="0.25">
      <c r="A2040" t="str">
        <f>'NumConsumers-1'!A2040</f>
        <v>URBAN</v>
      </c>
      <c r="B2040" t="str">
        <f>'NumConsumers-1'!B2040</f>
        <v>Q1</v>
      </c>
      <c r="C2040" t="str">
        <f>'NumConsumers-1'!C2040</f>
        <v>INDIA</v>
      </c>
      <c r="D2040" t="str">
        <f>'NumConsumers-1'!D2040</f>
        <v>WR</v>
      </c>
      <c r="E2040" t="str">
        <f>'NumConsumers-1'!E2040</f>
        <v>MH</v>
      </c>
      <c r="F2040">
        <f>'NumConsumers-1'!F2040</f>
        <v>2024</v>
      </c>
      <c r="G2040">
        <f>'NumConsumers-1'!G2040</f>
        <v>3450391.5571320644</v>
      </c>
    </row>
    <row r="2041" spans="1:7" x14ac:dyDescent="0.25">
      <c r="A2041" t="str">
        <f>'NumConsumers-1'!A2041</f>
        <v>URBAN</v>
      </c>
      <c r="B2041" t="str">
        <f>'NumConsumers-1'!B2041</f>
        <v>Q1</v>
      </c>
      <c r="C2041" t="str">
        <f>'NumConsumers-1'!C2041</f>
        <v>INDIA</v>
      </c>
      <c r="D2041" t="str">
        <f>'NumConsumers-1'!D2041</f>
        <v>WR</v>
      </c>
      <c r="E2041" t="str">
        <f>'NumConsumers-1'!E2041</f>
        <v>MH</v>
      </c>
      <c r="F2041">
        <f>'NumConsumers-1'!F2041</f>
        <v>2025</v>
      </c>
      <c r="G2041">
        <f>'NumConsumers-1'!G2041</f>
        <v>3548037.8726058099</v>
      </c>
    </row>
    <row r="2042" spans="1:7" x14ac:dyDescent="0.25">
      <c r="A2042" t="str">
        <f>'NumConsumers-1'!A2042</f>
        <v>URBAN</v>
      </c>
      <c r="B2042" t="str">
        <f>'NumConsumers-1'!B2042</f>
        <v>Q1</v>
      </c>
      <c r="C2042" t="str">
        <f>'NumConsumers-1'!C2042</f>
        <v>INDIA</v>
      </c>
      <c r="D2042" t="str">
        <f>'NumConsumers-1'!D2042</f>
        <v>WR</v>
      </c>
      <c r="E2042" t="str">
        <f>'NumConsumers-1'!E2042</f>
        <v>MH</v>
      </c>
      <c r="F2042">
        <f>'NumConsumers-1'!F2042</f>
        <v>2026</v>
      </c>
      <c r="G2042">
        <f>'NumConsumers-1'!G2042</f>
        <v>3648327.4088907759</v>
      </c>
    </row>
    <row r="2043" spans="1:7" x14ac:dyDescent="0.25">
      <c r="A2043" t="str">
        <f>'NumConsumers-1'!A2043</f>
        <v>URBAN</v>
      </c>
      <c r="B2043" t="str">
        <f>'NumConsumers-1'!B2043</f>
        <v>Q1</v>
      </c>
      <c r="C2043" t="str">
        <f>'NumConsumers-1'!C2043</f>
        <v>INDIA</v>
      </c>
      <c r="D2043" t="str">
        <f>'NumConsumers-1'!D2043</f>
        <v>WR</v>
      </c>
      <c r="E2043" t="str">
        <f>'NumConsumers-1'!E2043</f>
        <v>MH</v>
      </c>
      <c r="F2043">
        <f>'NumConsumers-1'!F2043</f>
        <v>2027</v>
      </c>
      <c r="G2043">
        <f>'NumConsumers-1'!G2043</f>
        <v>3751327.7849791455</v>
      </c>
    </row>
    <row r="2044" spans="1:7" x14ac:dyDescent="0.25">
      <c r="A2044" t="str">
        <f>'NumConsumers-1'!A2044</f>
        <v>URBAN</v>
      </c>
      <c r="B2044" t="str">
        <f>'NumConsumers-1'!B2044</f>
        <v>Q1</v>
      </c>
      <c r="C2044" t="str">
        <f>'NumConsumers-1'!C2044</f>
        <v>INDIA</v>
      </c>
      <c r="D2044" t="str">
        <f>'NumConsumers-1'!D2044</f>
        <v>WR</v>
      </c>
      <c r="E2044" t="str">
        <f>'NumConsumers-1'!E2044</f>
        <v>MH</v>
      </c>
      <c r="F2044">
        <f>'NumConsumers-1'!F2044</f>
        <v>2028</v>
      </c>
      <c r="G2044">
        <f>'NumConsumers-1'!G2044</f>
        <v>3857108.1240602252</v>
      </c>
    </row>
    <row r="2045" spans="1:7" x14ac:dyDescent="0.25">
      <c r="A2045" t="str">
        <f>'NumConsumers-1'!A2045</f>
        <v>URBAN</v>
      </c>
      <c r="B2045" t="str">
        <f>'NumConsumers-1'!B2045</f>
        <v>Q1</v>
      </c>
      <c r="C2045" t="str">
        <f>'NumConsumers-1'!C2045</f>
        <v>INDIA</v>
      </c>
      <c r="D2045" t="str">
        <f>'NumConsumers-1'!D2045</f>
        <v>WR</v>
      </c>
      <c r="E2045" t="str">
        <f>'NumConsumers-1'!E2045</f>
        <v>MH</v>
      </c>
      <c r="F2045">
        <f>'NumConsumers-1'!F2045</f>
        <v>2029</v>
      </c>
      <c r="G2045">
        <f>'NumConsumers-1'!G2045</f>
        <v>3965739.1308103567</v>
      </c>
    </row>
    <row r="2046" spans="1:7" x14ac:dyDescent="0.25">
      <c r="A2046" t="str">
        <f>'NumConsumers-1'!A2046</f>
        <v>URBAN</v>
      </c>
      <c r="B2046" t="str">
        <f>'NumConsumers-1'!B2046</f>
        <v>Q1</v>
      </c>
      <c r="C2046" t="str">
        <f>'NumConsumers-1'!C2046</f>
        <v>INDIA</v>
      </c>
      <c r="D2046" t="str">
        <f>'NumConsumers-1'!D2046</f>
        <v>WR</v>
      </c>
      <c r="E2046" t="str">
        <f>'NumConsumers-1'!E2046</f>
        <v>MH</v>
      </c>
      <c r="F2046">
        <f>'NumConsumers-1'!F2046</f>
        <v>2030</v>
      </c>
      <c r="G2046">
        <f>'NumConsumers-1'!G2046</f>
        <v>4077293.4002171578</v>
      </c>
    </row>
    <row r="2047" spans="1:7" x14ac:dyDescent="0.25">
      <c r="A2047" t="str">
        <f>'NumConsumers-1'!A2047</f>
        <v>URBAN</v>
      </c>
      <c r="B2047" t="str">
        <f>'NumConsumers-1'!B2047</f>
        <v>Q1</v>
      </c>
      <c r="C2047" t="str">
        <f>'NumConsumers-1'!C2047</f>
        <v>INDIA</v>
      </c>
      <c r="D2047" t="str">
        <f>'NumConsumers-1'!D2047</f>
        <v>WR</v>
      </c>
      <c r="E2047" t="str">
        <f>'NumConsumers-1'!E2047</f>
        <v>MH</v>
      </c>
      <c r="F2047">
        <f>'NumConsumers-1'!F2047</f>
        <v>2031</v>
      </c>
      <c r="G2047">
        <f>'NumConsumers-1'!G2047</f>
        <v>4191844.933935238</v>
      </c>
    </row>
    <row r="2048" spans="1:7" x14ac:dyDescent="0.25">
      <c r="A2048" t="str">
        <f>'NumConsumers-1'!A2048</f>
        <v>URBAN</v>
      </c>
      <c r="B2048" t="str">
        <f>'NumConsumers-1'!B2048</f>
        <v>Q2</v>
      </c>
      <c r="C2048" t="str">
        <f>'NumConsumers-1'!C2048</f>
        <v>INDIA</v>
      </c>
      <c r="D2048" t="str">
        <f>'NumConsumers-1'!D2048</f>
        <v>WR</v>
      </c>
      <c r="E2048" t="str">
        <f>'NumConsumers-1'!E2048</f>
        <v>MH</v>
      </c>
      <c r="F2048">
        <f>'NumConsumers-1'!F2048</f>
        <v>2021</v>
      </c>
      <c r="G2048">
        <f>'NumConsumers-1'!G2048</f>
        <v>3172660.1978932964</v>
      </c>
    </row>
    <row r="2049" spans="1:7" x14ac:dyDescent="0.25">
      <c r="A2049" t="str">
        <f>'NumConsumers-1'!A2049</f>
        <v>URBAN</v>
      </c>
      <c r="B2049" t="str">
        <f>'NumConsumers-1'!B2049</f>
        <v>Q2</v>
      </c>
      <c r="C2049" t="str">
        <f>'NumConsumers-1'!C2049</f>
        <v>INDIA</v>
      </c>
      <c r="D2049" t="str">
        <f>'NumConsumers-1'!D2049</f>
        <v>WR</v>
      </c>
      <c r="E2049" t="str">
        <f>'NumConsumers-1'!E2049</f>
        <v>MH</v>
      </c>
      <c r="F2049">
        <f>'NumConsumers-1'!F2049</f>
        <v>2022</v>
      </c>
      <c r="G2049">
        <f>'NumConsumers-1'!G2049</f>
        <v>3262766.4154551905</v>
      </c>
    </row>
    <row r="2050" spans="1:7" x14ac:dyDescent="0.25">
      <c r="A2050" t="str">
        <f>'NumConsumers-1'!A2050</f>
        <v>URBAN</v>
      </c>
      <c r="B2050" t="str">
        <f>'NumConsumers-1'!B2050</f>
        <v>Q2</v>
      </c>
      <c r="C2050" t="str">
        <f>'NumConsumers-1'!C2050</f>
        <v>INDIA</v>
      </c>
      <c r="D2050" t="str">
        <f>'NumConsumers-1'!D2050</f>
        <v>WR</v>
      </c>
      <c r="E2050" t="str">
        <f>'NumConsumers-1'!E2050</f>
        <v>MH</v>
      </c>
      <c r="F2050">
        <f>'NumConsumers-1'!F2050</f>
        <v>2023</v>
      </c>
      <c r="G2050">
        <f>'NumConsumers-1'!G2050</f>
        <v>3355322.542067314</v>
      </c>
    </row>
    <row r="2051" spans="1:7" x14ac:dyDescent="0.25">
      <c r="A2051" t="str">
        <f>'NumConsumers-1'!A2051</f>
        <v>URBAN</v>
      </c>
      <c r="B2051" t="str">
        <f>'NumConsumers-1'!B2051</f>
        <v>Q2</v>
      </c>
      <c r="C2051" t="str">
        <f>'NumConsumers-1'!C2051</f>
        <v>INDIA</v>
      </c>
      <c r="D2051" t="str">
        <f>'NumConsumers-1'!D2051</f>
        <v>WR</v>
      </c>
      <c r="E2051" t="str">
        <f>'NumConsumers-1'!E2051</f>
        <v>MH</v>
      </c>
      <c r="F2051">
        <f>'NumConsumers-1'!F2051</f>
        <v>2024</v>
      </c>
      <c r="G2051">
        <f>'NumConsumers-1'!G2051</f>
        <v>3450391.5571320644</v>
      </c>
    </row>
    <row r="2052" spans="1:7" x14ac:dyDescent="0.25">
      <c r="A2052" t="str">
        <f>'NumConsumers-1'!A2052</f>
        <v>URBAN</v>
      </c>
      <c r="B2052" t="str">
        <f>'NumConsumers-1'!B2052</f>
        <v>Q2</v>
      </c>
      <c r="C2052" t="str">
        <f>'NumConsumers-1'!C2052</f>
        <v>INDIA</v>
      </c>
      <c r="D2052" t="str">
        <f>'NumConsumers-1'!D2052</f>
        <v>WR</v>
      </c>
      <c r="E2052" t="str">
        <f>'NumConsumers-1'!E2052</f>
        <v>MH</v>
      </c>
      <c r="F2052">
        <f>'NumConsumers-1'!F2052</f>
        <v>2025</v>
      </c>
      <c r="G2052">
        <f>'NumConsumers-1'!G2052</f>
        <v>3548037.8726058099</v>
      </c>
    </row>
    <row r="2053" spans="1:7" x14ac:dyDescent="0.25">
      <c r="A2053" t="str">
        <f>'NumConsumers-1'!A2053</f>
        <v>URBAN</v>
      </c>
      <c r="B2053" t="str">
        <f>'NumConsumers-1'!B2053</f>
        <v>Q2</v>
      </c>
      <c r="C2053" t="str">
        <f>'NumConsumers-1'!C2053</f>
        <v>INDIA</v>
      </c>
      <c r="D2053" t="str">
        <f>'NumConsumers-1'!D2053</f>
        <v>WR</v>
      </c>
      <c r="E2053" t="str">
        <f>'NumConsumers-1'!E2053</f>
        <v>MH</v>
      </c>
      <c r="F2053">
        <f>'NumConsumers-1'!F2053</f>
        <v>2026</v>
      </c>
      <c r="G2053">
        <f>'NumConsumers-1'!G2053</f>
        <v>3648327.4088907759</v>
      </c>
    </row>
    <row r="2054" spans="1:7" x14ac:dyDescent="0.25">
      <c r="A2054" t="str">
        <f>'NumConsumers-1'!A2054</f>
        <v>URBAN</v>
      </c>
      <c r="B2054" t="str">
        <f>'NumConsumers-1'!B2054</f>
        <v>Q2</v>
      </c>
      <c r="C2054" t="str">
        <f>'NumConsumers-1'!C2054</f>
        <v>INDIA</v>
      </c>
      <c r="D2054" t="str">
        <f>'NumConsumers-1'!D2054</f>
        <v>WR</v>
      </c>
      <c r="E2054" t="str">
        <f>'NumConsumers-1'!E2054</f>
        <v>MH</v>
      </c>
      <c r="F2054">
        <f>'NumConsumers-1'!F2054</f>
        <v>2027</v>
      </c>
      <c r="G2054">
        <f>'NumConsumers-1'!G2054</f>
        <v>3751327.7849791455</v>
      </c>
    </row>
    <row r="2055" spans="1:7" x14ac:dyDescent="0.25">
      <c r="A2055" t="str">
        <f>'NumConsumers-1'!A2055</f>
        <v>URBAN</v>
      </c>
      <c r="B2055" t="str">
        <f>'NumConsumers-1'!B2055</f>
        <v>Q2</v>
      </c>
      <c r="C2055" t="str">
        <f>'NumConsumers-1'!C2055</f>
        <v>INDIA</v>
      </c>
      <c r="D2055" t="str">
        <f>'NumConsumers-1'!D2055</f>
        <v>WR</v>
      </c>
      <c r="E2055" t="str">
        <f>'NumConsumers-1'!E2055</f>
        <v>MH</v>
      </c>
      <c r="F2055">
        <f>'NumConsumers-1'!F2055</f>
        <v>2028</v>
      </c>
      <c r="G2055">
        <f>'NumConsumers-1'!G2055</f>
        <v>3857108.1240602252</v>
      </c>
    </row>
    <row r="2056" spans="1:7" x14ac:dyDescent="0.25">
      <c r="A2056" t="str">
        <f>'NumConsumers-1'!A2056</f>
        <v>URBAN</v>
      </c>
      <c r="B2056" t="str">
        <f>'NumConsumers-1'!B2056</f>
        <v>Q2</v>
      </c>
      <c r="C2056" t="str">
        <f>'NumConsumers-1'!C2056</f>
        <v>INDIA</v>
      </c>
      <c r="D2056" t="str">
        <f>'NumConsumers-1'!D2056</f>
        <v>WR</v>
      </c>
      <c r="E2056" t="str">
        <f>'NumConsumers-1'!E2056</f>
        <v>MH</v>
      </c>
      <c r="F2056">
        <f>'NumConsumers-1'!F2056</f>
        <v>2029</v>
      </c>
      <c r="G2056">
        <f>'NumConsumers-1'!G2056</f>
        <v>3965739.1308103567</v>
      </c>
    </row>
    <row r="2057" spans="1:7" x14ac:dyDescent="0.25">
      <c r="A2057" t="str">
        <f>'NumConsumers-1'!A2057</f>
        <v>URBAN</v>
      </c>
      <c r="B2057" t="str">
        <f>'NumConsumers-1'!B2057</f>
        <v>Q2</v>
      </c>
      <c r="C2057" t="str">
        <f>'NumConsumers-1'!C2057</f>
        <v>INDIA</v>
      </c>
      <c r="D2057" t="str">
        <f>'NumConsumers-1'!D2057</f>
        <v>WR</v>
      </c>
      <c r="E2057" t="str">
        <f>'NumConsumers-1'!E2057</f>
        <v>MH</v>
      </c>
      <c r="F2057">
        <f>'NumConsumers-1'!F2057</f>
        <v>2030</v>
      </c>
      <c r="G2057">
        <f>'NumConsumers-1'!G2057</f>
        <v>4077293.4002171578</v>
      </c>
    </row>
    <row r="2058" spans="1:7" x14ac:dyDescent="0.25">
      <c r="A2058" t="str">
        <f>'NumConsumers-1'!A2058</f>
        <v>URBAN</v>
      </c>
      <c r="B2058" t="str">
        <f>'NumConsumers-1'!B2058</f>
        <v>Q2</v>
      </c>
      <c r="C2058" t="str">
        <f>'NumConsumers-1'!C2058</f>
        <v>INDIA</v>
      </c>
      <c r="D2058" t="str">
        <f>'NumConsumers-1'!D2058</f>
        <v>WR</v>
      </c>
      <c r="E2058" t="str">
        <f>'NumConsumers-1'!E2058</f>
        <v>MH</v>
      </c>
      <c r="F2058">
        <f>'NumConsumers-1'!F2058</f>
        <v>2031</v>
      </c>
      <c r="G2058">
        <f>'NumConsumers-1'!G2058</f>
        <v>4191844.933935238</v>
      </c>
    </row>
    <row r="2059" spans="1:7" x14ac:dyDescent="0.25">
      <c r="A2059" t="str">
        <f>'NumConsumers-1'!A2059</f>
        <v>URBAN</v>
      </c>
      <c r="B2059" t="str">
        <f>'NumConsumers-1'!B2059</f>
        <v>Q3</v>
      </c>
      <c r="C2059" t="str">
        <f>'NumConsumers-1'!C2059</f>
        <v>INDIA</v>
      </c>
      <c r="D2059" t="str">
        <f>'NumConsumers-1'!D2059</f>
        <v>WR</v>
      </c>
      <c r="E2059" t="str">
        <f>'NumConsumers-1'!E2059</f>
        <v>MH</v>
      </c>
      <c r="F2059">
        <f>'NumConsumers-1'!F2059</f>
        <v>2021</v>
      </c>
      <c r="G2059">
        <f>'NumConsumers-1'!G2059</f>
        <v>3172660.1978932964</v>
      </c>
    </row>
    <row r="2060" spans="1:7" x14ac:dyDescent="0.25">
      <c r="A2060" t="str">
        <f>'NumConsumers-1'!A2060</f>
        <v>URBAN</v>
      </c>
      <c r="B2060" t="str">
        <f>'NumConsumers-1'!B2060</f>
        <v>Q3</v>
      </c>
      <c r="C2060" t="str">
        <f>'NumConsumers-1'!C2060</f>
        <v>INDIA</v>
      </c>
      <c r="D2060" t="str">
        <f>'NumConsumers-1'!D2060</f>
        <v>WR</v>
      </c>
      <c r="E2060" t="str">
        <f>'NumConsumers-1'!E2060</f>
        <v>MH</v>
      </c>
      <c r="F2060">
        <f>'NumConsumers-1'!F2060</f>
        <v>2022</v>
      </c>
      <c r="G2060">
        <f>'NumConsumers-1'!G2060</f>
        <v>3262766.4154551905</v>
      </c>
    </row>
    <row r="2061" spans="1:7" x14ac:dyDescent="0.25">
      <c r="A2061" t="str">
        <f>'NumConsumers-1'!A2061</f>
        <v>URBAN</v>
      </c>
      <c r="B2061" t="str">
        <f>'NumConsumers-1'!B2061</f>
        <v>Q3</v>
      </c>
      <c r="C2061" t="str">
        <f>'NumConsumers-1'!C2061</f>
        <v>INDIA</v>
      </c>
      <c r="D2061" t="str">
        <f>'NumConsumers-1'!D2061</f>
        <v>WR</v>
      </c>
      <c r="E2061" t="str">
        <f>'NumConsumers-1'!E2061</f>
        <v>MH</v>
      </c>
      <c r="F2061">
        <f>'NumConsumers-1'!F2061</f>
        <v>2023</v>
      </c>
      <c r="G2061">
        <f>'NumConsumers-1'!G2061</f>
        <v>3355322.542067314</v>
      </c>
    </row>
    <row r="2062" spans="1:7" x14ac:dyDescent="0.25">
      <c r="A2062" t="str">
        <f>'NumConsumers-1'!A2062</f>
        <v>URBAN</v>
      </c>
      <c r="B2062" t="str">
        <f>'NumConsumers-1'!B2062</f>
        <v>Q3</v>
      </c>
      <c r="C2062" t="str">
        <f>'NumConsumers-1'!C2062</f>
        <v>INDIA</v>
      </c>
      <c r="D2062" t="str">
        <f>'NumConsumers-1'!D2062</f>
        <v>WR</v>
      </c>
      <c r="E2062" t="str">
        <f>'NumConsumers-1'!E2062</f>
        <v>MH</v>
      </c>
      <c r="F2062">
        <f>'NumConsumers-1'!F2062</f>
        <v>2024</v>
      </c>
      <c r="G2062">
        <f>'NumConsumers-1'!G2062</f>
        <v>3450391.5571320644</v>
      </c>
    </row>
    <row r="2063" spans="1:7" x14ac:dyDescent="0.25">
      <c r="A2063" t="str">
        <f>'NumConsumers-1'!A2063</f>
        <v>URBAN</v>
      </c>
      <c r="B2063" t="str">
        <f>'NumConsumers-1'!B2063</f>
        <v>Q3</v>
      </c>
      <c r="C2063" t="str">
        <f>'NumConsumers-1'!C2063</f>
        <v>INDIA</v>
      </c>
      <c r="D2063" t="str">
        <f>'NumConsumers-1'!D2063</f>
        <v>WR</v>
      </c>
      <c r="E2063" t="str">
        <f>'NumConsumers-1'!E2063</f>
        <v>MH</v>
      </c>
      <c r="F2063">
        <f>'NumConsumers-1'!F2063</f>
        <v>2025</v>
      </c>
      <c r="G2063">
        <f>'NumConsumers-1'!G2063</f>
        <v>3548037.8726058099</v>
      </c>
    </row>
    <row r="2064" spans="1:7" x14ac:dyDescent="0.25">
      <c r="A2064" t="str">
        <f>'NumConsumers-1'!A2064</f>
        <v>URBAN</v>
      </c>
      <c r="B2064" t="str">
        <f>'NumConsumers-1'!B2064</f>
        <v>Q3</v>
      </c>
      <c r="C2064" t="str">
        <f>'NumConsumers-1'!C2064</f>
        <v>INDIA</v>
      </c>
      <c r="D2064" t="str">
        <f>'NumConsumers-1'!D2064</f>
        <v>WR</v>
      </c>
      <c r="E2064" t="str">
        <f>'NumConsumers-1'!E2064</f>
        <v>MH</v>
      </c>
      <c r="F2064">
        <f>'NumConsumers-1'!F2064</f>
        <v>2026</v>
      </c>
      <c r="G2064">
        <f>'NumConsumers-1'!G2064</f>
        <v>3648327.4088907759</v>
      </c>
    </row>
    <row r="2065" spans="1:7" x14ac:dyDescent="0.25">
      <c r="A2065" t="str">
        <f>'NumConsumers-1'!A2065</f>
        <v>URBAN</v>
      </c>
      <c r="B2065" t="str">
        <f>'NumConsumers-1'!B2065</f>
        <v>Q3</v>
      </c>
      <c r="C2065" t="str">
        <f>'NumConsumers-1'!C2065</f>
        <v>INDIA</v>
      </c>
      <c r="D2065" t="str">
        <f>'NumConsumers-1'!D2065</f>
        <v>WR</v>
      </c>
      <c r="E2065" t="str">
        <f>'NumConsumers-1'!E2065</f>
        <v>MH</v>
      </c>
      <c r="F2065">
        <f>'NumConsumers-1'!F2065</f>
        <v>2027</v>
      </c>
      <c r="G2065">
        <f>'NumConsumers-1'!G2065</f>
        <v>3751327.7849791455</v>
      </c>
    </row>
    <row r="2066" spans="1:7" x14ac:dyDescent="0.25">
      <c r="A2066" t="str">
        <f>'NumConsumers-1'!A2066</f>
        <v>URBAN</v>
      </c>
      <c r="B2066" t="str">
        <f>'NumConsumers-1'!B2066</f>
        <v>Q3</v>
      </c>
      <c r="C2066" t="str">
        <f>'NumConsumers-1'!C2066</f>
        <v>INDIA</v>
      </c>
      <c r="D2066" t="str">
        <f>'NumConsumers-1'!D2066</f>
        <v>WR</v>
      </c>
      <c r="E2066" t="str">
        <f>'NumConsumers-1'!E2066</f>
        <v>MH</v>
      </c>
      <c r="F2066">
        <f>'NumConsumers-1'!F2066</f>
        <v>2028</v>
      </c>
      <c r="G2066">
        <f>'NumConsumers-1'!G2066</f>
        <v>3857108.1240602252</v>
      </c>
    </row>
    <row r="2067" spans="1:7" x14ac:dyDescent="0.25">
      <c r="A2067" t="str">
        <f>'NumConsumers-1'!A2067</f>
        <v>URBAN</v>
      </c>
      <c r="B2067" t="str">
        <f>'NumConsumers-1'!B2067</f>
        <v>Q3</v>
      </c>
      <c r="C2067" t="str">
        <f>'NumConsumers-1'!C2067</f>
        <v>INDIA</v>
      </c>
      <c r="D2067" t="str">
        <f>'NumConsumers-1'!D2067</f>
        <v>WR</v>
      </c>
      <c r="E2067" t="str">
        <f>'NumConsumers-1'!E2067</f>
        <v>MH</v>
      </c>
      <c r="F2067">
        <f>'NumConsumers-1'!F2067</f>
        <v>2029</v>
      </c>
      <c r="G2067">
        <f>'NumConsumers-1'!G2067</f>
        <v>3965739.1308103567</v>
      </c>
    </row>
    <row r="2068" spans="1:7" x14ac:dyDescent="0.25">
      <c r="A2068" t="str">
        <f>'NumConsumers-1'!A2068</f>
        <v>URBAN</v>
      </c>
      <c r="B2068" t="str">
        <f>'NumConsumers-1'!B2068</f>
        <v>Q3</v>
      </c>
      <c r="C2068" t="str">
        <f>'NumConsumers-1'!C2068</f>
        <v>INDIA</v>
      </c>
      <c r="D2068" t="str">
        <f>'NumConsumers-1'!D2068</f>
        <v>WR</v>
      </c>
      <c r="E2068" t="str">
        <f>'NumConsumers-1'!E2068</f>
        <v>MH</v>
      </c>
      <c r="F2068">
        <f>'NumConsumers-1'!F2068</f>
        <v>2030</v>
      </c>
      <c r="G2068">
        <f>'NumConsumers-1'!G2068</f>
        <v>4077293.4002171578</v>
      </c>
    </row>
    <row r="2069" spans="1:7" x14ac:dyDescent="0.25">
      <c r="A2069" t="str">
        <f>'NumConsumers-1'!A2069</f>
        <v>URBAN</v>
      </c>
      <c r="B2069" t="str">
        <f>'NumConsumers-1'!B2069</f>
        <v>Q3</v>
      </c>
      <c r="C2069" t="str">
        <f>'NumConsumers-1'!C2069</f>
        <v>INDIA</v>
      </c>
      <c r="D2069" t="str">
        <f>'NumConsumers-1'!D2069</f>
        <v>WR</v>
      </c>
      <c r="E2069" t="str">
        <f>'NumConsumers-1'!E2069</f>
        <v>MH</v>
      </c>
      <c r="F2069">
        <f>'NumConsumers-1'!F2069</f>
        <v>2031</v>
      </c>
      <c r="G2069">
        <f>'NumConsumers-1'!G2069</f>
        <v>4191844.933935238</v>
      </c>
    </row>
    <row r="2070" spans="1:7" x14ac:dyDescent="0.25">
      <c r="A2070" t="str">
        <f>'NumConsumers-1'!A2070</f>
        <v>URBAN</v>
      </c>
      <c r="B2070" t="str">
        <f>'NumConsumers-1'!B2070</f>
        <v>Q4</v>
      </c>
      <c r="C2070" t="str">
        <f>'NumConsumers-1'!C2070</f>
        <v>INDIA</v>
      </c>
      <c r="D2070" t="str">
        <f>'NumConsumers-1'!D2070</f>
        <v>WR</v>
      </c>
      <c r="E2070" t="str">
        <f>'NumConsumers-1'!E2070</f>
        <v>MH</v>
      </c>
      <c r="F2070">
        <f>'NumConsumers-1'!F2070</f>
        <v>2021</v>
      </c>
      <c r="G2070">
        <f>'NumConsumers-1'!G2070</f>
        <v>3172660.1978932964</v>
      </c>
    </row>
    <row r="2071" spans="1:7" x14ac:dyDescent="0.25">
      <c r="A2071" t="str">
        <f>'NumConsumers-1'!A2071</f>
        <v>URBAN</v>
      </c>
      <c r="B2071" t="str">
        <f>'NumConsumers-1'!B2071</f>
        <v>Q4</v>
      </c>
      <c r="C2071" t="str">
        <f>'NumConsumers-1'!C2071</f>
        <v>INDIA</v>
      </c>
      <c r="D2071" t="str">
        <f>'NumConsumers-1'!D2071</f>
        <v>WR</v>
      </c>
      <c r="E2071" t="str">
        <f>'NumConsumers-1'!E2071</f>
        <v>MH</v>
      </c>
      <c r="F2071">
        <f>'NumConsumers-1'!F2071</f>
        <v>2022</v>
      </c>
      <c r="G2071">
        <f>'NumConsumers-1'!G2071</f>
        <v>3262766.4154551905</v>
      </c>
    </row>
    <row r="2072" spans="1:7" x14ac:dyDescent="0.25">
      <c r="A2072" t="str">
        <f>'NumConsumers-1'!A2072</f>
        <v>URBAN</v>
      </c>
      <c r="B2072" t="str">
        <f>'NumConsumers-1'!B2072</f>
        <v>Q4</v>
      </c>
      <c r="C2072" t="str">
        <f>'NumConsumers-1'!C2072</f>
        <v>INDIA</v>
      </c>
      <c r="D2072" t="str">
        <f>'NumConsumers-1'!D2072</f>
        <v>WR</v>
      </c>
      <c r="E2072" t="str">
        <f>'NumConsumers-1'!E2072</f>
        <v>MH</v>
      </c>
      <c r="F2072">
        <f>'NumConsumers-1'!F2072</f>
        <v>2023</v>
      </c>
      <c r="G2072">
        <f>'NumConsumers-1'!G2072</f>
        <v>3355322.542067314</v>
      </c>
    </row>
    <row r="2073" spans="1:7" x14ac:dyDescent="0.25">
      <c r="A2073" t="str">
        <f>'NumConsumers-1'!A2073</f>
        <v>URBAN</v>
      </c>
      <c r="B2073" t="str">
        <f>'NumConsumers-1'!B2073</f>
        <v>Q4</v>
      </c>
      <c r="C2073" t="str">
        <f>'NumConsumers-1'!C2073</f>
        <v>INDIA</v>
      </c>
      <c r="D2073" t="str">
        <f>'NumConsumers-1'!D2073</f>
        <v>WR</v>
      </c>
      <c r="E2073" t="str">
        <f>'NumConsumers-1'!E2073</f>
        <v>MH</v>
      </c>
      <c r="F2073">
        <f>'NumConsumers-1'!F2073</f>
        <v>2024</v>
      </c>
      <c r="G2073">
        <f>'NumConsumers-1'!G2073</f>
        <v>3450391.5571320644</v>
      </c>
    </row>
    <row r="2074" spans="1:7" x14ac:dyDescent="0.25">
      <c r="A2074" t="str">
        <f>'NumConsumers-1'!A2074</f>
        <v>URBAN</v>
      </c>
      <c r="B2074" t="str">
        <f>'NumConsumers-1'!B2074</f>
        <v>Q4</v>
      </c>
      <c r="C2074" t="str">
        <f>'NumConsumers-1'!C2074</f>
        <v>INDIA</v>
      </c>
      <c r="D2074" t="str">
        <f>'NumConsumers-1'!D2074</f>
        <v>WR</v>
      </c>
      <c r="E2074" t="str">
        <f>'NumConsumers-1'!E2074</f>
        <v>MH</v>
      </c>
      <c r="F2074">
        <f>'NumConsumers-1'!F2074</f>
        <v>2025</v>
      </c>
      <c r="G2074">
        <f>'NumConsumers-1'!G2074</f>
        <v>3548037.8726058099</v>
      </c>
    </row>
    <row r="2075" spans="1:7" x14ac:dyDescent="0.25">
      <c r="A2075" t="str">
        <f>'NumConsumers-1'!A2075</f>
        <v>URBAN</v>
      </c>
      <c r="B2075" t="str">
        <f>'NumConsumers-1'!B2075</f>
        <v>Q4</v>
      </c>
      <c r="C2075" t="str">
        <f>'NumConsumers-1'!C2075</f>
        <v>INDIA</v>
      </c>
      <c r="D2075" t="str">
        <f>'NumConsumers-1'!D2075</f>
        <v>WR</v>
      </c>
      <c r="E2075" t="str">
        <f>'NumConsumers-1'!E2075</f>
        <v>MH</v>
      </c>
      <c r="F2075">
        <f>'NumConsumers-1'!F2075</f>
        <v>2026</v>
      </c>
      <c r="G2075">
        <f>'NumConsumers-1'!G2075</f>
        <v>3648327.4088907759</v>
      </c>
    </row>
    <row r="2076" spans="1:7" x14ac:dyDescent="0.25">
      <c r="A2076" t="str">
        <f>'NumConsumers-1'!A2076</f>
        <v>URBAN</v>
      </c>
      <c r="B2076" t="str">
        <f>'NumConsumers-1'!B2076</f>
        <v>Q4</v>
      </c>
      <c r="C2076" t="str">
        <f>'NumConsumers-1'!C2076</f>
        <v>INDIA</v>
      </c>
      <c r="D2076" t="str">
        <f>'NumConsumers-1'!D2076</f>
        <v>WR</v>
      </c>
      <c r="E2076" t="str">
        <f>'NumConsumers-1'!E2076</f>
        <v>MH</v>
      </c>
      <c r="F2076">
        <f>'NumConsumers-1'!F2076</f>
        <v>2027</v>
      </c>
      <c r="G2076">
        <f>'NumConsumers-1'!G2076</f>
        <v>3751327.7849791455</v>
      </c>
    </row>
    <row r="2077" spans="1:7" x14ac:dyDescent="0.25">
      <c r="A2077" t="str">
        <f>'NumConsumers-1'!A2077</f>
        <v>URBAN</v>
      </c>
      <c r="B2077" t="str">
        <f>'NumConsumers-1'!B2077</f>
        <v>Q4</v>
      </c>
      <c r="C2077" t="str">
        <f>'NumConsumers-1'!C2077</f>
        <v>INDIA</v>
      </c>
      <c r="D2077" t="str">
        <f>'NumConsumers-1'!D2077</f>
        <v>WR</v>
      </c>
      <c r="E2077" t="str">
        <f>'NumConsumers-1'!E2077</f>
        <v>MH</v>
      </c>
      <c r="F2077">
        <f>'NumConsumers-1'!F2077</f>
        <v>2028</v>
      </c>
      <c r="G2077">
        <f>'NumConsumers-1'!G2077</f>
        <v>3857108.1240602252</v>
      </c>
    </row>
    <row r="2078" spans="1:7" x14ac:dyDescent="0.25">
      <c r="A2078" t="str">
        <f>'NumConsumers-1'!A2078</f>
        <v>URBAN</v>
      </c>
      <c r="B2078" t="str">
        <f>'NumConsumers-1'!B2078</f>
        <v>Q4</v>
      </c>
      <c r="C2078" t="str">
        <f>'NumConsumers-1'!C2078</f>
        <v>INDIA</v>
      </c>
      <c r="D2078" t="str">
        <f>'NumConsumers-1'!D2078</f>
        <v>WR</v>
      </c>
      <c r="E2078" t="str">
        <f>'NumConsumers-1'!E2078</f>
        <v>MH</v>
      </c>
      <c r="F2078">
        <f>'NumConsumers-1'!F2078</f>
        <v>2029</v>
      </c>
      <c r="G2078">
        <f>'NumConsumers-1'!G2078</f>
        <v>3965739.1308103567</v>
      </c>
    </row>
    <row r="2079" spans="1:7" x14ac:dyDescent="0.25">
      <c r="A2079" t="str">
        <f>'NumConsumers-1'!A2079</f>
        <v>URBAN</v>
      </c>
      <c r="B2079" t="str">
        <f>'NumConsumers-1'!B2079</f>
        <v>Q4</v>
      </c>
      <c r="C2079" t="str">
        <f>'NumConsumers-1'!C2079</f>
        <v>INDIA</v>
      </c>
      <c r="D2079" t="str">
        <f>'NumConsumers-1'!D2079</f>
        <v>WR</v>
      </c>
      <c r="E2079" t="str">
        <f>'NumConsumers-1'!E2079</f>
        <v>MH</v>
      </c>
      <c r="F2079">
        <f>'NumConsumers-1'!F2079</f>
        <v>2030</v>
      </c>
      <c r="G2079">
        <f>'NumConsumers-1'!G2079</f>
        <v>4077293.4002171578</v>
      </c>
    </row>
    <row r="2080" spans="1:7" x14ac:dyDescent="0.25">
      <c r="A2080" t="str">
        <f>'NumConsumers-1'!A2080</f>
        <v>URBAN</v>
      </c>
      <c r="B2080" t="str">
        <f>'NumConsumers-1'!B2080</f>
        <v>Q4</v>
      </c>
      <c r="C2080" t="str">
        <f>'NumConsumers-1'!C2080</f>
        <v>INDIA</v>
      </c>
      <c r="D2080" t="str">
        <f>'NumConsumers-1'!D2080</f>
        <v>WR</v>
      </c>
      <c r="E2080" t="str">
        <f>'NumConsumers-1'!E2080</f>
        <v>MH</v>
      </c>
      <c r="F2080">
        <f>'NumConsumers-1'!F2080</f>
        <v>2031</v>
      </c>
      <c r="G2080">
        <f>'NumConsumers-1'!G2080</f>
        <v>4191844.933935238</v>
      </c>
    </row>
    <row r="2081" spans="1:7" x14ac:dyDescent="0.25">
      <c r="A2081" t="str">
        <f>'NumConsumers-1'!A2081</f>
        <v>URBAN</v>
      </c>
      <c r="B2081" t="str">
        <f>'NumConsumers-1'!B2081</f>
        <v>Q5</v>
      </c>
      <c r="C2081" t="str">
        <f>'NumConsumers-1'!C2081</f>
        <v>INDIA</v>
      </c>
      <c r="D2081" t="str">
        <f>'NumConsumers-1'!D2081</f>
        <v>WR</v>
      </c>
      <c r="E2081" t="str">
        <f>'NumConsumers-1'!E2081</f>
        <v>MH</v>
      </c>
      <c r="F2081">
        <f>'NumConsumers-1'!F2081</f>
        <v>2021</v>
      </c>
      <c r="G2081">
        <f>'NumConsumers-1'!G2081</f>
        <v>3172660.1978932964</v>
      </c>
    </row>
    <row r="2082" spans="1:7" x14ac:dyDescent="0.25">
      <c r="A2082" t="str">
        <f>'NumConsumers-1'!A2082</f>
        <v>URBAN</v>
      </c>
      <c r="B2082" t="str">
        <f>'NumConsumers-1'!B2082</f>
        <v>Q5</v>
      </c>
      <c r="C2082" t="str">
        <f>'NumConsumers-1'!C2082</f>
        <v>INDIA</v>
      </c>
      <c r="D2082" t="str">
        <f>'NumConsumers-1'!D2082</f>
        <v>WR</v>
      </c>
      <c r="E2082" t="str">
        <f>'NumConsumers-1'!E2082</f>
        <v>MH</v>
      </c>
      <c r="F2082">
        <f>'NumConsumers-1'!F2082</f>
        <v>2022</v>
      </c>
      <c r="G2082">
        <f>'NumConsumers-1'!G2082</f>
        <v>3262766.4154551905</v>
      </c>
    </row>
    <row r="2083" spans="1:7" x14ac:dyDescent="0.25">
      <c r="A2083" t="str">
        <f>'NumConsumers-1'!A2083</f>
        <v>URBAN</v>
      </c>
      <c r="B2083" t="str">
        <f>'NumConsumers-1'!B2083</f>
        <v>Q5</v>
      </c>
      <c r="C2083" t="str">
        <f>'NumConsumers-1'!C2083</f>
        <v>INDIA</v>
      </c>
      <c r="D2083" t="str">
        <f>'NumConsumers-1'!D2083</f>
        <v>WR</v>
      </c>
      <c r="E2083" t="str">
        <f>'NumConsumers-1'!E2083</f>
        <v>MH</v>
      </c>
      <c r="F2083">
        <f>'NumConsumers-1'!F2083</f>
        <v>2023</v>
      </c>
      <c r="G2083">
        <f>'NumConsumers-1'!G2083</f>
        <v>3355322.542067314</v>
      </c>
    </row>
    <row r="2084" spans="1:7" x14ac:dyDescent="0.25">
      <c r="A2084" t="str">
        <f>'NumConsumers-1'!A2084</f>
        <v>URBAN</v>
      </c>
      <c r="B2084" t="str">
        <f>'NumConsumers-1'!B2084</f>
        <v>Q5</v>
      </c>
      <c r="C2084" t="str">
        <f>'NumConsumers-1'!C2084</f>
        <v>INDIA</v>
      </c>
      <c r="D2084" t="str">
        <f>'NumConsumers-1'!D2084</f>
        <v>WR</v>
      </c>
      <c r="E2084" t="str">
        <f>'NumConsumers-1'!E2084</f>
        <v>MH</v>
      </c>
      <c r="F2084">
        <f>'NumConsumers-1'!F2084</f>
        <v>2024</v>
      </c>
      <c r="G2084">
        <f>'NumConsumers-1'!G2084</f>
        <v>3450391.5571320644</v>
      </c>
    </row>
    <row r="2085" spans="1:7" x14ac:dyDescent="0.25">
      <c r="A2085" t="str">
        <f>'NumConsumers-1'!A2085</f>
        <v>URBAN</v>
      </c>
      <c r="B2085" t="str">
        <f>'NumConsumers-1'!B2085</f>
        <v>Q5</v>
      </c>
      <c r="C2085" t="str">
        <f>'NumConsumers-1'!C2085</f>
        <v>INDIA</v>
      </c>
      <c r="D2085" t="str">
        <f>'NumConsumers-1'!D2085</f>
        <v>WR</v>
      </c>
      <c r="E2085" t="str">
        <f>'NumConsumers-1'!E2085</f>
        <v>MH</v>
      </c>
      <c r="F2085">
        <f>'NumConsumers-1'!F2085</f>
        <v>2025</v>
      </c>
      <c r="G2085">
        <f>'NumConsumers-1'!G2085</f>
        <v>3548037.8726058099</v>
      </c>
    </row>
    <row r="2086" spans="1:7" x14ac:dyDescent="0.25">
      <c r="A2086" t="str">
        <f>'NumConsumers-1'!A2086</f>
        <v>URBAN</v>
      </c>
      <c r="B2086" t="str">
        <f>'NumConsumers-1'!B2086</f>
        <v>Q5</v>
      </c>
      <c r="C2086" t="str">
        <f>'NumConsumers-1'!C2086</f>
        <v>INDIA</v>
      </c>
      <c r="D2086" t="str">
        <f>'NumConsumers-1'!D2086</f>
        <v>WR</v>
      </c>
      <c r="E2086" t="str">
        <f>'NumConsumers-1'!E2086</f>
        <v>MH</v>
      </c>
      <c r="F2086">
        <f>'NumConsumers-1'!F2086</f>
        <v>2026</v>
      </c>
      <c r="G2086">
        <f>'NumConsumers-1'!G2086</f>
        <v>3648327.4088907759</v>
      </c>
    </row>
    <row r="2087" spans="1:7" x14ac:dyDescent="0.25">
      <c r="A2087" t="str">
        <f>'NumConsumers-1'!A2087</f>
        <v>URBAN</v>
      </c>
      <c r="B2087" t="str">
        <f>'NumConsumers-1'!B2087</f>
        <v>Q5</v>
      </c>
      <c r="C2087" t="str">
        <f>'NumConsumers-1'!C2087</f>
        <v>INDIA</v>
      </c>
      <c r="D2087" t="str">
        <f>'NumConsumers-1'!D2087</f>
        <v>WR</v>
      </c>
      <c r="E2087" t="str">
        <f>'NumConsumers-1'!E2087</f>
        <v>MH</v>
      </c>
      <c r="F2087">
        <f>'NumConsumers-1'!F2087</f>
        <v>2027</v>
      </c>
      <c r="G2087">
        <f>'NumConsumers-1'!G2087</f>
        <v>3751327.7849791455</v>
      </c>
    </row>
    <row r="2088" spans="1:7" x14ac:dyDescent="0.25">
      <c r="A2088" t="str">
        <f>'NumConsumers-1'!A2088</f>
        <v>URBAN</v>
      </c>
      <c r="B2088" t="str">
        <f>'NumConsumers-1'!B2088</f>
        <v>Q5</v>
      </c>
      <c r="C2088" t="str">
        <f>'NumConsumers-1'!C2088</f>
        <v>INDIA</v>
      </c>
      <c r="D2088" t="str">
        <f>'NumConsumers-1'!D2088</f>
        <v>WR</v>
      </c>
      <c r="E2088" t="str">
        <f>'NumConsumers-1'!E2088</f>
        <v>MH</v>
      </c>
      <c r="F2088">
        <f>'NumConsumers-1'!F2088</f>
        <v>2028</v>
      </c>
      <c r="G2088">
        <f>'NumConsumers-1'!G2088</f>
        <v>3857108.1240602252</v>
      </c>
    </row>
    <row r="2089" spans="1:7" x14ac:dyDescent="0.25">
      <c r="A2089" t="str">
        <f>'NumConsumers-1'!A2089</f>
        <v>URBAN</v>
      </c>
      <c r="B2089" t="str">
        <f>'NumConsumers-1'!B2089</f>
        <v>Q5</v>
      </c>
      <c r="C2089" t="str">
        <f>'NumConsumers-1'!C2089</f>
        <v>INDIA</v>
      </c>
      <c r="D2089" t="str">
        <f>'NumConsumers-1'!D2089</f>
        <v>WR</v>
      </c>
      <c r="E2089" t="str">
        <f>'NumConsumers-1'!E2089</f>
        <v>MH</v>
      </c>
      <c r="F2089">
        <f>'NumConsumers-1'!F2089</f>
        <v>2029</v>
      </c>
      <c r="G2089">
        <f>'NumConsumers-1'!G2089</f>
        <v>3965739.1308103567</v>
      </c>
    </row>
    <row r="2090" spans="1:7" x14ac:dyDescent="0.25">
      <c r="A2090" t="str">
        <f>'NumConsumers-1'!A2090</f>
        <v>URBAN</v>
      </c>
      <c r="B2090" t="str">
        <f>'NumConsumers-1'!B2090</f>
        <v>Q5</v>
      </c>
      <c r="C2090" t="str">
        <f>'NumConsumers-1'!C2090</f>
        <v>INDIA</v>
      </c>
      <c r="D2090" t="str">
        <f>'NumConsumers-1'!D2090</f>
        <v>WR</v>
      </c>
      <c r="E2090" t="str">
        <f>'NumConsumers-1'!E2090</f>
        <v>MH</v>
      </c>
      <c r="F2090">
        <f>'NumConsumers-1'!F2090</f>
        <v>2030</v>
      </c>
      <c r="G2090">
        <f>'NumConsumers-1'!G2090</f>
        <v>4077293.4002171578</v>
      </c>
    </row>
    <row r="2091" spans="1:7" x14ac:dyDescent="0.25">
      <c r="A2091" t="str">
        <f>'NumConsumers-1'!A2091</f>
        <v>URBAN</v>
      </c>
      <c r="B2091" t="str">
        <f>'NumConsumers-1'!B2091</f>
        <v>Q5</v>
      </c>
      <c r="C2091" t="str">
        <f>'NumConsumers-1'!C2091</f>
        <v>INDIA</v>
      </c>
      <c r="D2091" t="str">
        <f>'NumConsumers-1'!D2091</f>
        <v>WR</v>
      </c>
      <c r="E2091" t="str">
        <f>'NumConsumers-1'!E2091</f>
        <v>MH</v>
      </c>
      <c r="F2091">
        <f>'NumConsumers-1'!F2091</f>
        <v>2031</v>
      </c>
      <c r="G2091">
        <f>'NumConsumers-1'!G2091</f>
        <v>4191844.933935238</v>
      </c>
    </row>
    <row r="2092" spans="1:7" x14ac:dyDescent="0.25">
      <c r="A2092" t="str">
        <f>'NumConsumers-1'!A2092</f>
        <v>RURAL</v>
      </c>
      <c r="B2092" t="str">
        <f>'NumConsumers-1'!B2092</f>
        <v>Q1</v>
      </c>
      <c r="C2092" t="str">
        <f>'NumConsumers-1'!C2092</f>
        <v>INDIA</v>
      </c>
      <c r="D2092" t="str">
        <f>'NumConsumers-1'!D2092</f>
        <v>SR</v>
      </c>
      <c r="E2092" t="str">
        <f>'NumConsumers-1'!E2092</f>
        <v>AP</v>
      </c>
      <c r="F2092">
        <f>'NumConsumers-1'!F2092</f>
        <v>2021</v>
      </c>
      <c r="G2092">
        <f>'NumConsumers-1'!G2092</f>
        <v>2194919.9801658005</v>
      </c>
    </row>
    <row r="2093" spans="1:7" x14ac:dyDescent="0.25">
      <c r="A2093" t="str">
        <f>'NumConsumers-1'!A2093</f>
        <v>RURAL</v>
      </c>
      <c r="B2093" t="str">
        <f>'NumConsumers-1'!B2093</f>
        <v>Q1</v>
      </c>
      <c r="C2093" t="str">
        <f>'NumConsumers-1'!C2093</f>
        <v>INDIA</v>
      </c>
      <c r="D2093" t="str">
        <f>'NumConsumers-1'!D2093</f>
        <v>SR</v>
      </c>
      <c r="E2093" t="str">
        <f>'NumConsumers-1'!E2093</f>
        <v>AP</v>
      </c>
      <c r="F2093">
        <f>'NumConsumers-1'!F2093</f>
        <v>2022</v>
      </c>
      <c r="G2093">
        <f>'NumConsumers-1'!G2093</f>
        <v>2218539.6029899525</v>
      </c>
    </row>
    <row r="2094" spans="1:7" x14ac:dyDescent="0.25">
      <c r="A2094" t="str">
        <f>'NumConsumers-1'!A2094</f>
        <v>RURAL</v>
      </c>
      <c r="B2094" t="str">
        <f>'NumConsumers-1'!B2094</f>
        <v>Q1</v>
      </c>
      <c r="C2094" t="str">
        <f>'NumConsumers-1'!C2094</f>
        <v>INDIA</v>
      </c>
      <c r="D2094" t="str">
        <f>'NumConsumers-1'!D2094</f>
        <v>SR</v>
      </c>
      <c r="E2094" t="str">
        <f>'NumConsumers-1'!E2094</f>
        <v>AP</v>
      </c>
      <c r="F2094">
        <f>'NumConsumers-1'!F2094</f>
        <v>2023</v>
      </c>
      <c r="G2094">
        <f>'NumConsumers-1'!G2094</f>
        <v>2241787.724675524</v>
      </c>
    </row>
    <row r="2095" spans="1:7" x14ac:dyDescent="0.25">
      <c r="A2095" t="str">
        <f>'NumConsumers-1'!A2095</f>
        <v>RURAL</v>
      </c>
      <c r="B2095" t="str">
        <f>'NumConsumers-1'!B2095</f>
        <v>Q1</v>
      </c>
      <c r="C2095" t="str">
        <f>'NumConsumers-1'!C2095</f>
        <v>INDIA</v>
      </c>
      <c r="D2095" t="str">
        <f>'NumConsumers-1'!D2095</f>
        <v>SR</v>
      </c>
      <c r="E2095" t="str">
        <f>'NumConsumers-1'!E2095</f>
        <v>AP</v>
      </c>
      <c r="F2095">
        <f>'NumConsumers-1'!F2095</f>
        <v>2024</v>
      </c>
      <c r="G2095">
        <f>'NumConsumers-1'!G2095</f>
        <v>2264627.3747967789</v>
      </c>
    </row>
    <row r="2096" spans="1:7" x14ac:dyDescent="0.25">
      <c r="A2096" t="str">
        <f>'NumConsumers-1'!A2096</f>
        <v>RURAL</v>
      </c>
      <c r="B2096" t="str">
        <f>'NumConsumers-1'!B2096</f>
        <v>Q1</v>
      </c>
      <c r="C2096" t="str">
        <f>'NumConsumers-1'!C2096</f>
        <v>INDIA</v>
      </c>
      <c r="D2096" t="str">
        <f>'NumConsumers-1'!D2096</f>
        <v>SR</v>
      </c>
      <c r="E2096" t="str">
        <f>'NumConsumers-1'!E2096</f>
        <v>AP</v>
      </c>
      <c r="F2096">
        <f>'NumConsumers-1'!F2096</f>
        <v>2025</v>
      </c>
      <c r="G2096">
        <f>'NumConsumers-1'!G2096</f>
        <v>2287019.7286162353</v>
      </c>
    </row>
    <row r="2097" spans="1:7" x14ac:dyDescent="0.25">
      <c r="A2097" t="str">
        <f>'NumConsumers-1'!A2097</f>
        <v>RURAL</v>
      </c>
      <c r="B2097" t="str">
        <f>'NumConsumers-1'!B2097</f>
        <v>Q1</v>
      </c>
      <c r="C2097" t="str">
        <f>'NumConsumers-1'!C2097</f>
        <v>INDIA</v>
      </c>
      <c r="D2097" t="str">
        <f>'NumConsumers-1'!D2097</f>
        <v>SR</v>
      </c>
      <c r="E2097" t="str">
        <f>'NumConsumers-1'!E2097</f>
        <v>AP</v>
      </c>
      <c r="F2097">
        <f>'NumConsumers-1'!F2097</f>
        <v>2026</v>
      </c>
      <c r="G2097">
        <f>'NumConsumers-1'!G2097</f>
        <v>2308924.3158380669</v>
      </c>
    </row>
    <row r="2098" spans="1:7" x14ac:dyDescent="0.25">
      <c r="A2098" t="str">
        <f>'NumConsumers-1'!A2098</f>
        <v>RURAL</v>
      </c>
      <c r="B2098" t="str">
        <f>'NumConsumers-1'!B2098</f>
        <v>Q1</v>
      </c>
      <c r="C2098" t="str">
        <f>'NumConsumers-1'!C2098</f>
        <v>INDIA</v>
      </c>
      <c r="D2098" t="str">
        <f>'NumConsumers-1'!D2098</f>
        <v>SR</v>
      </c>
      <c r="E2098" t="str">
        <f>'NumConsumers-1'!E2098</f>
        <v>AP</v>
      </c>
      <c r="F2098">
        <f>'NumConsumers-1'!F2098</f>
        <v>2027</v>
      </c>
      <c r="G2098">
        <f>'NumConsumers-1'!G2098</f>
        <v>2330298.9731682218</v>
      </c>
    </row>
    <row r="2099" spans="1:7" x14ac:dyDescent="0.25">
      <c r="A2099" t="str">
        <f>'NumConsumers-1'!A2099</f>
        <v>RURAL</v>
      </c>
      <c r="B2099" t="str">
        <f>'NumConsumers-1'!B2099</f>
        <v>Q1</v>
      </c>
      <c r="C2099" t="str">
        <f>'NumConsumers-1'!C2099</f>
        <v>INDIA</v>
      </c>
      <c r="D2099" t="str">
        <f>'NumConsumers-1'!D2099</f>
        <v>SR</v>
      </c>
      <c r="E2099" t="str">
        <f>'NumConsumers-1'!E2099</f>
        <v>AP</v>
      </c>
      <c r="F2099">
        <f>'NumConsumers-1'!F2099</f>
        <v>2028</v>
      </c>
      <c r="G2099">
        <f>'NumConsumers-1'!G2099</f>
        <v>2351099.4450389137</v>
      </c>
    </row>
    <row r="2100" spans="1:7" x14ac:dyDescent="0.25">
      <c r="A2100" t="str">
        <f>'NumConsumers-1'!A2100</f>
        <v>RURAL</v>
      </c>
      <c r="B2100" t="str">
        <f>'NumConsumers-1'!B2100</f>
        <v>Q1</v>
      </c>
      <c r="C2100" t="str">
        <f>'NumConsumers-1'!C2100</f>
        <v>INDIA</v>
      </c>
      <c r="D2100" t="str">
        <f>'NumConsumers-1'!D2100</f>
        <v>SR</v>
      </c>
      <c r="E2100" t="str">
        <f>'NumConsumers-1'!E2100</f>
        <v>AP</v>
      </c>
      <c r="F2100">
        <f>'NumConsumers-1'!F2100</f>
        <v>2029</v>
      </c>
      <c r="G2100">
        <f>'NumConsumers-1'!G2100</f>
        <v>2371279.8086728584</v>
      </c>
    </row>
    <row r="2101" spans="1:7" x14ac:dyDescent="0.25">
      <c r="A2101" t="str">
        <f>'NumConsumers-1'!A2101</f>
        <v>RURAL</v>
      </c>
      <c r="B2101" t="str">
        <f>'NumConsumers-1'!B2101</f>
        <v>Q1</v>
      </c>
      <c r="C2101" t="str">
        <f>'NumConsumers-1'!C2101</f>
        <v>INDIA</v>
      </c>
      <c r="D2101" t="str">
        <f>'NumConsumers-1'!D2101</f>
        <v>SR</v>
      </c>
      <c r="E2101" t="str">
        <f>'NumConsumers-1'!E2101</f>
        <v>AP</v>
      </c>
      <c r="F2101">
        <f>'NumConsumers-1'!F2101</f>
        <v>2030</v>
      </c>
      <c r="G2101">
        <f>'NumConsumers-1'!G2101</f>
        <v>2390792.0004775892</v>
      </c>
    </row>
    <row r="2102" spans="1:7" x14ac:dyDescent="0.25">
      <c r="A2102" t="str">
        <f>'NumConsumers-1'!A2102</f>
        <v>RURAL</v>
      </c>
      <c r="B2102" t="str">
        <f>'NumConsumers-1'!B2102</f>
        <v>Q1</v>
      </c>
      <c r="C2102" t="str">
        <f>'NumConsumers-1'!C2102</f>
        <v>INDIA</v>
      </c>
      <c r="D2102" t="str">
        <f>'NumConsumers-1'!D2102</f>
        <v>SR</v>
      </c>
      <c r="E2102" t="str">
        <f>'NumConsumers-1'!E2102</f>
        <v>AP</v>
      </c>
      <c r="F2102">
        <f>'NumConsumers-1'!F2102</f>
        <v>2031</v>
      </c>
      <c r="G2102">
        <f>'NumConsumers-1'!G2102</f>
        <v>2409585.8915045117</v>
      </c>
    </row>
    <row r="2103" spans="1:7" x14ac:dyDescent="0.25">
      <c r="A2103" t="str">
        <f>'NumConsumers-1'!A2103</f>
        <v>RURAL</v>
      </c>
      <c r="B2103" t="str">
        <f>'NumConsumers-1'!B2103</f>
        <v>Q2</v>
      </c>
      <c r="C2103" t="str">
        <f>'NumConsumers-1'!C2103</f>
        <v>INDIA</v>
      </c>
      <c r="D2103" t="str">
        <f>'NumConsumers-1'!D2103</f>
        <v>SR</v>
      </c>
      <c r="E2103" t="str">
        <f>'NumConsumers-1'!E2103</f>
        <v>AP</v>
      </c>
      <c r="F2103">
        <f>'NumConsumers-1'!F2103</f>
        <v>2021</v>
      </c>
      <c r="G2103">
        <f>'NumConsumers-1'!G2103</f>
        <v>2194919.9801658005</v>
      </c>
    </row>
    <row r="2104" spans="1:7" x14ac:dyDescent="0.25">
      <c r="A2104" t="str">
        <f>'NumConsumers-1'!A2104</f>
        <v>RURAL</v>
      </c>
      <c r="B2104" t="str">
        <f>'NumConsumers-1'!B2104</f>
        <v>Q2</v>
      </c>
      <c r="C2104" t="str">
        <f>'NumConsumers-1'!C2104</f>
        <v>INDIA</v>
      </c>
      <c r="D2104" t="str">
        <f>'NumConsumers-1'!D2104</f>
        <v>SR</v>
      </c>
      <c r="E2104" t="str">
        <f>'NumConsumers-1'!E2104</f>
        <v>AP</v>
      </c>
      <c r="F2104">
        <f>'NumConsumers-1'!F2104</f>
        <v>2022</v>
      </c>
      <c r="G2104">
        <f>'NumConsumers-1'!G2104</f>
        <v>2218539.6029899525</v>
      </c>
    </row>
    <row r="2105" spans="1:7" x14ac:dyDescent="0.25">
      <c r="A2105" t="str">
        <f>'NumConsumers-1'!A2105</f>
        <v>RURAL</v>
      </c>
      <c r="B2105" t="str">
        <f>'NumConsumers-1'!B2105</f>
        <v>Q2</v>
      </c>
      <c r="C2105" t="str">
        <f>'NumConsumers-1'!C2105</f>
        <v>INDIA</v>
      </c>
      <c r="D2105" t="str">
        <f>'NumConsumers-1'!D2105</f>
        <v>SR</v>
      </c>
      <c r="E2105" t="str">
        <f>'NumConsumers-1'!E2105</f>
        <v>AP</v>
      </c>
      <c r="F2105">
        <f>'NumConsumers-1'!F2105</f>
        <v>2023</v>
      </c>
      <c r="G2105">
        <f>'NumConsumers-1'!G2105</f>
        <v>2241787.724675524</v>
      </c>
    </row>
    <row r="2106" spans="1:7" x14ac:dyDescent="0.25">
      <c r="A2106" t="str">
        <f>'NumConsumers-1'!A2106</f>
        <v>RURAL</v>
      </c>
      <c r="B2106" t="str">
        <f>'NumConsumers-1'!B2106</f>
        <v>Q2</v>
      </c>
      <c r="C2106" t="str">
        <f>'NumConsumers-1'!C2106</f>
        <v>INDIA</v>
      </c>
      <c r="D2106" t="str">
        <f>'NumConsumers-1'!D2106</f>
        <v>SR</v>
      </c>
      <c r="E2106" t="str">
        <f>'NumConsumers-1'!E2106</f>
        <v>AP</v>
      </c>
      <c r="F2106">
        <f>'NumConsumers-1'!F2106</f>
        <v>2024</v>
      </c>
      <c r="G2106">
        <f>'NumConsumers-1'!G2106</f>
        <v>2264627.3747967789</v>
      </c>
    </row>
    <row r="2107" spans="1:7" x14ac:dyDescent="0.25">
      <c r="A2107" t="str">
        <f>'NumConsumers-1'!A2107</f>
        <v>RURAL</v>
      </c>
      <c r="B2107" t="str">
        <f>'NumConsumers-1'!B2107</f>
        <v>Q2</v>
      </c>
      <c r="C2107" t="str">
        <f>'NumConsumers-1'!C2107</f>
        <v>INDIA</v>
      </c>
      <c r="D2107" t="str">
        <f>'NumConsumers-1'!D2107</f>
        <v>SR</v>
      </c>
      <c r="E2107" t="str">
        <f>'NumConsumers-1'!E2107</f>
        <v>AP</v>
      </c>
      <c r="F2107">
        <f>'NumConsumers-1'!F2107</f>
        <v>2025</v>
      </c>
      <c r="G2107">
        <f>'NumConsumers-1'!G2107</f>
        <v>2287019.7286162353</v>
      </c>
    </row>
    <row r="2108" spans="1:7" x14ac:dyDescent="0.25">
      <c r="A2108" t="str">
        <f>'NumConsumers-1'!A2108</f>
        <v>RURAL</v>
      </c>
      <c r="B2108" t="str">
        <f>'NumConsumers-1'!B2108</f>
        <v>Q2</v>
      </c>
      <c r="C2108" t="str">
        <f>'NumConsumers-1'!C2108</f>
        <v>INDIA</v>
      </c>
      <c r="D2108" t="str">
        <f>'NumConsumers-1'!D2108</f>
        <v>SR</v>
      </c>
      <c r="E2108" t="str">
        <f>'NumConsumers-1'!E2108</f>
        <v>AP</v>
      </c>
      <c r="F2108">
        <f>'NumConsumers-1'!F2108</f>
        <v>2026</v>
      </c>
      <c r="G2108">
        <f>'NumConsumers-1'!G2108</f>
        <v>2308924.3158380669</v>
      </c>
    </row>
    <row r="2109" spans="1:7" x14ac:dyDescent="0.25">
      <c r="A2109" t="str">
        <f>'NumConsumers-1'!A2109</f>
        <v>RURAL</v>
      </c>
      <c r="B2109" t="str">
        <f>'NumConsumers-1'!B2109</f>
        <v>Q2</v>
      </c>
      <c r="C2109" t="str">
        <f>'NumConsumers-1'!C2109</f>
        <v>INDIA</v>
      </c>
      <c r="D2109" t="str">
        <f>'NumConsumers-1'!D2109</f>
        <v>SR</v>
      </c>
      <c r="E2109" t="str">
        <f>'NumConsumers-1'!E2109</f>
        <v>AP</v>
      </c>
      <c r="F2109">
        <f>'NumConsumers-1'!F2109</f>
        <v>2027</v>
      </c>
      <c r="G2109">
        <f>'NumConsumers-1'!G2109</f>
        <v>2330298.9731682218</v>
      </c>
    </row>
    <row r="2110" spans="1:7" x14ac:dyDescent="0.25">
      <c r="A2110" t="str">
        <f>'NumConsumers-1'!A2110</f>
        <v>RURAL</v>
      </c>
      <c r="B2110" t="str">
        <f>'NumConsumers-1'!B2110</f>
        <v>Q2</v>
      </c>
      <c r="C2110" t="str">
        <f>'NumConsumers-1'!C2110</f>
        <v>INDIA</v>
      </c>
      <c r="D2110" t="str">
        <f>'NumConsumers-1'!D2110</f>
        <v>SR</v>
      </c>
      <c r="E2110" t="str">
        <f>'NumConsumers-1'!E2110</f>
        <v>AP</v>
      </c>
      <c r="F2110">
        <f>'NumConsumers-1'!F2110</f>
        <v>2028</v>
      </c>
      <c r="G2110">
        <f>'NumConsumers-1'!G2110</f>
        <v>2351099.4450389137</v>
      </c>
    </row>
    <row r="2111" spans="1:7" x14ac:dyDescent="0.25">
      <c r="A2111" t="str">
        <f>'NumConsumers-1'!A2111</f>
        <v>RURAL</v>
      </c>
      <c r="B2111" t="str">
        <f>'NumConsumers-1'!B2111</f>
        <v>Q2</v>
      </c>
      <c r="C2111" t="str">
        <f>'NumConsumers-1'!C2111</f>
        <v>INDIA</v>
      </c>
      <c r="D2111" t="str">
        <f>'NumConsumers-1'!D2111</f>
        <v>SR</v>
      </c>
      <c r="E2111" t="str">
        <f>'NumConsumers-1'!E2111</f>
        <v>AP</v>
      </c>
      <c r="F2111">
        <f>'NumConsumers-1'!F2111</f>
        <v>2029</v>
      </c>
      <c r="G2111">
        <f>'NumConsumers-1'!G2111</f>
        <v>2371279.8086728584</v>
      </c>
    </row>
    <row r="2112" spans="1:7" x14ac:dyDescent="0.25">
      <c r="A2112" t="str">
        <f>'NumConsumers-1'!A2112</f>
        <v>RURAL</v>
      </c>
      <c r="B2112" t="str">
        <f>'NumConsumers-1'!B2112</f>
        <v>Q2</v>
      </c>
      <c r="C2112" t="str">
        <f>'NumConsumers-1'!C2112</f>
        <v>INDIA</v>
      </c>
      <c r="D2112" t="str">
        <f>'NumConsumers-1'!D2112</f>
        <v>SR</v>
      </c>
      <c r="E2112" t="str">
        <f>'NumConsumers-1'!E2112</f>
        <v>AP</v>
      </c>
      <c r="F2112">
        <f>'NumConsumers-1'!F2112</f>
        <v>2030</v>
      </c>
      <c r="G2112">
        <f>'NumConsumers-1'!G2112</f>
        <v>2390792.0004775892</v>
      </c>
    </row>
    <row r="2113" spans="1:7" x14ac:dyDescent="0.25">
      <c r="A2113" t="str">
        <f>'NumConsumers-1'!A2113</f>
        <v>RURAL</v>
      </c>
      <c r="B2113" t="str">
        <f>'NumConsumers-1'!B2113</f>
        <v>Q2</v>
      </c>
      <c r="C2113" t="str">
        <f>'NumConsumers-1'!C2113</f>
        <v>INDIA</v>
      </c>
      <c r="D2113" t="str">
        <f>'NumConsumers-1'!D2113</f>
        <v>SR</v>
      </c>
      <c r="E2113" t="str">
        <f>'NumConsumers-1'!E2113</f>
        <v>AP</v>
      </c>
      <c r="F2113">
        <f>'NumConsumers-1'!F2113</f>
        <v>2031</v>
      </c>
      <c r="G2113">
        <f>'NumConsumers-1'!G2113</f>
        <v>2409585.8915045117</v>
      </c>
    </row>
    <row r="2114" spans="1:7" x14ac:dyDescent="0.25">
      <c r="A2114" t="str">
        <f>'NumConsumers-1'!A2114</f>
        <v>RURAL</v>
      </c>
      <c r="B2114" t="str">
        <f>'NumConsumers-1'!B2114</f>
        <v>Q3</v>
      </c>
      <c r="C2114" t="str">
        <f>'NumConsumers-1'!C2114</f>
        <v>INDIA</v>
      </c>
      <c r="D2114" t="str">
        <f>'NumConsumers-1'!D2114</f>
        <v>SR</v>
      </c>
      <c r="E2114" t="str">
        <f>'NumConsumers-1'!E2114</f>
        <v>AP</v>
      </c>
      <c r="F2114">
        <f>'NumConsumers-1'!F2114</f>
        <v>2021</v>
      </c>
      <c r="G2114">
        <f>'NumConsumers-1'!G2114</f>
        <v>2194919.9801658005</v>
      </c>
    </row>
    <row r="2115" spans="1:7" x14ac:dyDescent="0.25">
      <c r="A2115" t="str">
        <f>'NumConsumers-1'!A2115</f>
        <v>RURAL</v>
      </c>
      <c r="B2115" t="str">
        <f>'NumConsumers-1'!B2115</f>
        <v>Q3</v>
      </c>
      <c r="C2115" t="str">
        <f>'NumConsumers-1'!C2115</f>
        <v>INDIA</v>
      </c>
      <c r="D2115" t="str">
        <f>'NumConsumers-1'!D2115</f>
        <v>SR</v>
      </c>
      <c r="E2115" t="str">
        <f>'NumConsumers-1'!E2115</f>
        <v>AP</v>
      </c>
      <c r="F2115">
        <f>'NumConsumers-1'!F2115</f>
        <v>2022</v>
      </c>
      <c r="G2115">
        <f>'NumConsumers-1'!G2115</f>
        <v>2218539.6029899525</v>
      </c>
    </row>
    <row r="2116" spans="1:7" x14ac:dyDescent="0.25">
      <c r="A2116" t="str">
        <f>'NumConsumers-1'!A2116</f>
        <v>RURAL</v>
      </c>
      <c r="B2116" t="str">
        <f>'NumConsumers-1'!B2116</f>
        <v>Q3</v>
      </c>
      <c r="C2116" t="str">
        <f>'NumConsumers-1'!C2116</f>
        <v>INDIA</v>
      </c>
      <c r="D2116" t="str">
        <f>'NumConsumers-1'!D2116</f>
        <v>SR</v>
      </c>
      <c r="E2116" t="str">
        <f>'NumConsumers-1'!E2116</f>
        <v>AP</v>
      </c>
      <c r="F2116">
        <f>'NumConsumers-1'!F2116</f>
        <v>2023</v>
      </c>
      <c r="G2116">
        <f>'NumConsumers-1'!G2116</f>
        <v>2241787.724675524</v>
      </c>
    </row>
    <row r="2117" spans="1:7" x14ac:dyDescent="0.25">
      <c r="A2117" t="str">
        <f>'NumConsumers-1'!A2117</f>
        <v>RURAL</v>
      </c>
      <c r="B2117" t="str">
        <f>'NumConsumers-1'!B2117</f>
        <v>Q3</v>
      </c>
      <c r="C2117" t="str">
        <f>'NumConsumers-1'!C2117</f>
        <v>INDIA</v>
      </c>
      <c r="D2117" t="str">
        <f>'NumConsumers-1'!D2117</f>
        <v>SR</v>
      </c>
      <c r="E2117" t="str">
        <f>'NumConsumers-1'!E2117</f>
        <v>AP</v>
      </c>
      <c r="F2117">
        <f>'NumConsumers-1'!F2117</f>
        <v>2024</v>
      </c>
      <c r="G2117">
        <f>'NumConsumers-1'!G2117</f>
        <v>2264627.3747967789</v>
      </c>
    </row>
    <row r="2118" spans="1:7" x14ac:dyDescent="0.25">
      <c r="A2118" t="str">
        <f>'NumConsumers-1'!A2118</f>
        <v>RURAL</v>
      </c>
      <c r="B2118" t="str">
        <f>'NumConsumers-1'!B2118</f>
        <v>Q3</v>
      </c>
      <c r="C2118" t="str">
        <f>'NumConsumers-1'!C2118</f>
        <v>INDIA</v>
      </c>
      <c r="D2118" t="str">
        <f>'NumConsumers-1'!D2118</f>
        <v>SR</v>
      </c>
      <c r="E2118" t="str">
        <f>'NumConsumers-1'!E2118</f>
        <v>AP</v>
      </c>
      <c r="F2118">
        <f>'NumConsumers-1'!F2118</f>
        <v>2025</v>
      </c>
      <c r="G2118">
        <f>'NumConsumers-1'!G2118</f>
        <v>2287019.7286162353</v>
      </c>
    </row>
    <row r="2119" spans="1:7" x14ac:dyDescent="0.25">
      <c r="A2119" t="str">
        <f>'NumConsumers-1'!A2119</f>
        <v>RURAL</v>
      </c>
      <c r="B2119" t="str">
        <f>'NumConsumers-1'!B2119</f>
        <v>Q3</v>
      </c>
      <c r="C2119" t="str">
        <f>'NumConsumers-1'!C2119</f>
        <v>INDIA</v>
      </c>
      <c r="D2119" t="str">
        <f>'NumConsumers-1'!D2119</f>
        <v>SR</v>
      </c>
      <c r="E2119" t="str">
        <f>'NumConsumers-1'!E2119</f>
        <v>AP</v>
      </c>
      <c r="F2119">
        <f>'NumConsumers-1'!F2119</f>
        <v>2026</v>
      </c>
      <c r="G2119">
        <f>'NumConsumers-1'!G2119</f>
        <v>2308924.3158380669</v>
      </c>
    </row>
    <row r="2120" spans="1:7" x14ac:dyDescent="0.25">
      <c r="A2120" t="str">
        <f>'NumConsumers-1'!A2120</f>
        <v>RURAL</v>
      </c>
      <c r="B2120" t="str">
        <f>'NumConsumers-1'!B2120</f>
        <v>Q3</v>
      </c>
      <c r="C2120" t="str">
        <f>'NumConsumers-1'!C2120</f>
        <v>INDIA</v>
      </c>
      <c r="D2120" t="str">
        <f>'NumConsumers-1'!D2120</f>
        <v>SR</v>
      </c>
      <c r="E2120" t="str">
        <f>'NumConsumers-1'!E2120</f>
        <v>AP</v>
      </c>
      <c r="F2120">
        <f>'NumConsumers-1'!F2120</f>
        <v>2027</v>
      </c>
      <c r="G2120">
        <f>'NumConsumers-1'!G2120</f>
        <v>2330298.9731682218</v>
      </c>
    </row>
    <row r="2121" spans="1:7" x14ac:dyDescent="0.25">
      <c r="A2121" t="str">
        <f>'NumConsumers-1'!A2121</f>
        <v>RURAL</v>
      </c>
      <c r="B2121" t="str">
        <f>'NumConsumers-1'!B2121</f>
        <v>Q3</v>
      </c>
      <c r="C2121" t="str">
        <f>'NumConsumers-1'!C2121</f>
        <v>INDIA</v>
      </c>
      <c r="D2121" t="str">
        <f>'NumConsumers-1'!D2121</f>
        <v>SR</v>
      </c>
      <c r="E2121" t="str">
        <f>'NumConsumers-1'!E2121</f>
        <v>AP</v>
      </c>
      <c r="F2121">
        <f>'NumConsumers-1'!F2121</f>
        <v>2028</v>
      </c>
      <c r="G2121">
        <f>'NumConsumers-1'!G2121</f>
        <v>2351099.4450389137</v>
      </c>
    </row>
    <row r="2122" spans="1:7" x14ac:dyDescent="0.25">
      <c r="A2122" t="str">
        <f>'NumConsumers-1'!A2122</f>
        <v>RURAL</v>
      </c>
      <c r="B2122" t="str">
        <f>'NumConsumers-1'!B2122</f>
        <v>Q3</v>
      </c>
      <c r="C2122" t="str">
        <f>'NumConsumers-1'!C2122</f>
        <v>INDIA</v>
      </c>
      <c r="D2122" t="str">
        <f>'NumConsumers-1'!D2122</f>
        <v>SR</v>
      </c>
      <c r="E2122" t="str">
        <f>'NumConsumers-1'!E2122</f>
        <v>AP</v>
      </c>
      <c r="F2122">
        <f>'NumConsumers-1'!F2122</f>
        <v>2029</v>
      </c>
      <c r="G2122">
        <f>'NumConsumers-1'!G2122</f>
        <v>2371279.8086728584</v>
      </c>
    </row>
    <row r="2123" spans="1:7" x14ac:dyDescent="0.25">
      <c r="A2123" t="str">
        <f>'NumConsumers-1'!A2123</f>
        <v>RURAL</v>
      </c>
      <c r="B2123" t="str">
        <f>'NumConsumers-1'!B2123</f>
        <v>Q3</v>
      </c>
      <c r="C2123" t="str">
        <f>'NumConsumers-1'!C2123</f>
        <v>INDIA</v>
      </c>
      <c r="D2123" t="str">
        <f>'NumConsumers-1'!D2123</f>
        <v>SR</v>
      </c>
      <c r="E2123" t="str">
        <f>'NumConsumers-1'!E2123</f>
        <v>AP</v>
      </c>
      <c r="F2123">
        <f>'NumConsumers-1'!F2123</f>
        <v>2030</v>
      </c>
      <c r="G2123">
        <f>'NumConsumers-1'!G2123</f>
        <v>2390792.0004775892</v>
      </c>
    </row>
    <row r="2124" spans="1:7" x14ac:dyDescent="0.25">
      <c r="A2124" t="str">
        <f>'NumConsumers-1'!A2124</f>
        <v>RURAL</v>
      </c>
      <c r="B2124" t="str">
        <f>'NumConsumers-1'!B2124</f>
        <v>Q3</v>
      </c>
      <c r="C2124" t="str">
        <f>'NumConsumers-1'!C2124</f>
        <v>INDIA</v>
      </c>
      <c r="D2124" t="str">
        <f>'NumConsumers-1'!D2124</f>
        <v>SR</v>
      </c>
      <c r="E2124" t="str">
        <f>'NumConsumers-1'!E2124</f>
        <v>AP</v>
      </c>
      <c r="F2124">
        <f>'NumConsumers-1'!F2124</f>
        <v>2031</v>
      </c>
      <c r="G2124">
        <f>'NumConsumers-1'!G2124</f>
        <v>2409585.8915045117</v>
      </c>
    </row>
    <row r="2125" spans="1:7" x14ac:dyDescent="0.25">
      <c r="A2125" t="str">
        <f>'NumConsumers-1'!A2125</f>
        <v>RURAL</v>
      </c>
      <c r="B2125" t="str">
        <f>'NumConsumers-1'!B2125</f>
        <v>Q4</v>
      </c>
      <c r="C2125" t="str">
        <f>'NumConsumers-1'!C2125</f>
        <v>INDIA</v>
      </c>
      <c r="D2125" t="str">
        <f>'NumConsumers-1'!D2125</f>
        <v>SR</v>
      </c>
      <c r="E2125" t="str">
        <f>'NumConsumers-1'!E2125</f>
        <v>AP</v>
      </c>
      <c r="F2125">
        <f>'NumConsumers-1'!F2125</f>
        <v>2021</v>
      </c>
      <c r="G2125">
        <f>'NumConsumers-1'!G2125</f>
        <v>2194919.9801658005</v>
      </c>
    </row>
    <row r="2126" spans="1:7" x14ac:dyDescent="0.25">
      <c r="A2126" t="str">
        <f>'NumConsumers-1'!A2126</f>
        <v>RURAL</v>
      </c>
      <c r="B2126" t="str">
        <f>'NumConsumers-1'!B2126</f>
        <v>Q4</v>
      </c>
      <c r="C2126" t="str">
        <f>'NumConsumers-1'!C2126</f>
        <v>INDIA</v>
      </c>
      <c r="D2126" t="str">
        <f>'NumConsumers-1'!D2126</f>
        <v>SR</v>
      </c>
      <c r="E2126" t="str">
        <f>'NumConsumers-1'!E2126</f>
        <v>AP</v>
      </c>
      <c r="F2126">
        <f>'NumConsumers-1'!F2126</f>
        <v>2022</v>
      </c>
      <c r="G2126">
        <f>'NumConsumers-1'!G2126</f>
        <v>2218539.6029899525</v>
      </c>
    </row>
    <row r="2127" spans="1:7" x14ac:dyDescent="0.25">
      <c r="A2127" t="str">
        <f>'NumConsumers-1'!A2127</f>
        <v>RURAL</v>
      </c>
      <c r="B2127" t="str">
        <f>'NumConsumers-1'!B2127</f>
        <v>Q4</v>
      </c>
      <c r="C2127" t="str">
        <f>'NumConsumers-1'!C2127</f>
        <v>INDIA</v>
      </c>
      <c r="D2127" t="str">
        <f>'NumConsumers-1'!D2127</f>
        <v>SR</v>
      </c>
      <c r="E2127" t="str">
        <f>'NumConsumers-1'!E2127</f>
        <v>AP</v>
      </c>
      <c r="F2127">
        <f>'NumConsumers-1'!F2127</f>
        <v>2023</v>
      </c>
      <c r="G2127">
        <f>'NumConsumers-1'!G2127</f>
        <v>2241787.724675524</v>
      </c>
    </row>
    <row r="2128" spans="1:7" x14ac:dyDescent="0.25">
      <c r="A2128" t="str">
        <f>'NumConsumers-1'!A2128</f>
        <v>RURAL</v>
      </c>
      <c r="B2128" t="str">
        <f>'NumConsumers-1'!B2128</f>
        <v>Q4</v>
      </c>
      <c r="C2128" t="str">
        <f>'NumConsumers-1'!C2128</f>
        <v>INDIA</v>
      </c>
      <c r="D2128" t="str">
        <f>'NumConsumers-1'!D2128</f>
        <v>SR</v>
      </c>
      <c r="E2128" t="str">
        <f>'NumConsumers-1'!E2128</f>
        <v>AP</v>
      </c>
      <c r="F2128">
        <f>'NumConsumers-1'!F2128</f>
        <v>2024</v>
      </c>
      <c r="G2128">
        <f>'NumConsumers-1'!G2128</f>
        <v>2264627.3747967789</v>
      </c>
    </row>
    <row r="2129" spans="1:7" x14ac:dyDescent="0.25">
      <c r="A2129" t="str">
        <f>'NumConsumers-1'!A2129</f>
        <v>RURAL</v>
      </c>
      <c r="B2129" t="str">
        <f>'NumConsumers-1'!B2129</f>
        <v>Q4</v>
      </c>
      <c r="C2129" t="str">
        <f>'NumConsumers-1'!C2129</f>
        <v>INDIA</v>
      </c>
      <c r="D2129" t="str">
        <f>'NumConsumers-1'!D2129</f>
        <v>SR</v>
      </c>
      <c r="E2129" t="str">
        <f>'NumConsumers-1'!E2129</f>
        <v>AP</v>
      </c>
      <c r="F2129">
        <f>'NumConsumers-1'!F2129</f>
        <v>2025</v>
      </c>
      <c r="G2129">
        <f>'NumConsumers-1'!G2129</f>
        <v>2287019.7286162353</v>
      </c>
    </row>
    <row r="2130" spans="1:7" x14ac:dyDescent="0.25">
      <c r="A2130" t="str">
        <f>'NumConsumers-1'!A2130</f>
        <v>RURAL</v>
      </c>
      <c r="B2130" t="str">
        <f>'NumConsumers-1'!B2130</f>
        <v>Q4</v>
      </c>
      <c r="C2130" t="str">
        <f>'NumConsumers-1'!C2130</f>
        <v>INDIA</v>
      </c>
      <c r="D2130" t="str">
        <f>'NumConsumers-1'!D2130</f>
        <v>SR</v>
      </c>
      <c r="E2130" t="str">
        <f>'NumConsumers-1'!E2130</f>
        <v>AP</v>
      </c>
      <c r="F2130">
        <f>'NumConsumers-1'!F2130</f>
        <v>2026</v>
      </c>
      <c r="G2130">
        <f>'NumConsumers-1'!G2130</f>
        <v>2308924.3158380669</v>
      </c>
    </row>
    <row r="2131" spans="1:7" x14ac:dyDescent="0.25">
      <c r="A2131" t="str">
        <f>'NumConsumers-1'!A2131</f>
        <v>RURAL</v>
      </c>
      <c r="B2131" t="str">
        <f>'NumConsumers-1'!B2131</f>
        <v>Q4</v>
      </c>
      <c r="C2131" t="str">
        <f>'NumConsumers-1'!C2131</f>
        <v>INDIA</v>
      </c>
      <c r="D2131" t="str">
        <f>'NumConsumers-1'!D2131</f>
        <v>SR</v>
      </c>
      <c r="E2131" t="str">
        <f>'NumConsumers-1'!E2131</f>
        <v>AP</v>
      </c>
      <c r="F2131">
        <f>'NumConsumers-1'!F2131</f>
        <v>2027</v>
      </c>
      <c r="G2131">
        <f>'NumConsumers-1'!G2131</f>
        <v>2330298.9731682218</v>
      </c>
    </row>
    <row r="2132" spans="1:7" x14ac:dyDescent="0.25">
      <c r="A2132" t="str">
        <f>'NumConsumers-1'!A2132</f>
        <v>RURAL</v>
      </c>
      <c r="B2132" t="str">
        <f>'NumConsumers-1'!B2132</f>
        <v>Q4</v>
      </c>
      <c r="C2132" t="str">
        <f>'NumConsumers-1'!C2132</f>
        <v>INDIA</v>
      </c>
      <c r="D2132" t="str">
        <f>'NumConsumers-1'!D2132</f>
        <v>SR</v>
      </c>
      <c r="E2132" t="str">
        <f>'NumConsumers-1'!E2132</f>
        <v>AP</v>
      </c>
      <c r="F2132">
        <f>'NumConsumers-1'!F2132</f>
        <v>2028</v>
      </c>
      <c r="G2132">
        <f>'NumConsumers-1'!G2132</f>
        <v>2351099.4450389137</v>
      </c>
    </row>
    <row r="2133" spans="1:7" x14ac:dyDescent="0.25">
      <c r="A2133" t="str">
        <f>'NumConsumers-1'!A2133</f>
        <v>RURAL</v>
      </c>
      <c r="B2133" t="str">
        <f>'NumConsumers-1'!B2133</f>
        <v>Q4</v>
      </c>
      <c r="C2133" t="str">
        <f>'NumConsumers-1'!C2133</f>
        <v>INDIA</v>
      </c>
      <c r="D2133" t="str">
        <f>'NumConsumers-1'!D2133</f>
        <v>SR</v>
      </c>
      <c r="E2133" t="str">
        <f>'NumConsumers-1'!E2133</f>
        <v>AP</v>
      </c>
      <c r="F2133">
        <f>'NumConsumers-1'!F2133</f>
        <v>2029</v>
      </c>
      <c r="G2133">
        <f>'NumConsumers-1'!G2133</f>
        <v>2371279.8086728584</v>
      </c>
    </row>
    <row r="2134" spans="1:7" x14ac:dyDescent="0.25">
      <c r="A2134" t="str">
        <f>'NumConsumers-1'!A2134</f>
        <v>RURAL</v>
      </c>
      <c r="B2134" t="str">
        <f>'NumConsumers-1'!B2134</f>
        <v>Q4</v>
      </c>
      <c r="C2134" t="str">
        <f>'NumConsumers-1'!C2134</f>
        <v>INDIA</v>
      </c>
      <c r="D2134" t="str">
        <f>'NumConsumers-1'!D2134</f>
        <v>SR</v>
      </c>
      <c r="E2134" t="str">
        <f>'NumConsumers-1'!E2134</f>
        <v>AP</v>
      </c>
      <c r="F2134">
        <f>'NumConsumers-1'!F2134</f>
        <v>2030</v>
      </c>
      <c r="G2134">
        <f>'NumConsumers-1'!G2134</f>
        <v>2390792.0004775892</v>
      </c>
    </row>
    <row r="2135" spans="1:7" x14ac:dyDescent="0.25">
      <c r="A2135" t="str">
        <f>'NumConsumers-1'!A2135</f>
        <v>RURAL</v>
      </c>
      <c r="B2135" t="str">
        <f>'NumConsumers-1'!B2135</f>
        <v>Q4</v>
      </c>
      <c r="C2135" t="str">
        <f>'NumConsumers-1'!C2135</f>
        <v>INDIA</v>
      </c>
      <c r="D2135" t="str">
        <f>'NumConsumers-1'!D2135</f>
        <v>SR</v>
      </c>
      <c r="E2135" t="str">
        <f>'NumConsumers-1'!E2135</f>
        <v>AP</v>
      </c>
      <c r="F2135">
        <f>'NumConsumers-1'!F2135</f>
        <v>2031</v>
      </c>
      <c r="G2135">
        <f>'NumConsumers-1'!G2135</f>
        <v>2409585.8915045117</v>
      </c>
    </row>
    <row r="2136" spans="1:7" x14ac:dyDescent="0.25">
      <c r="A2136" t="str">
        <f>'NumConsumers-1'!A2136</f>
        <v>RURAL</v>
      </c>
      <c r="B2136" t="str">
        <f>'NumConsumers-1'!B2136</f>
        <v>Q5</v>
      </c>
      <c r="C2136" t="str">
        <f>'NumConsumers-1'!C2136</f>
        <v>INDIA</v>
      </c>
      <c r="D2136" t="str">
        <f>'NumConsumers-1'!D2136</f>
        <v>SR</v>
      </c>
      <c r="E2136" t="str">
        <f>'NumConsumers-1'!E2136</f>
        <v>AP</v>
      </c>
      <c r="F2136">
        <f>'NumConsumers-1'!F2136</f>
        <v>2021</v>
      </c>
      <c r="G2136">
        <f>'NumConsumers-1'!G2136</f>
        <v>2194919.9801658005</v>
      </c>
    </row>
    <row r="2137" spans="1:7" x14ac:dyDescent="0.25">
      <c r="A2137" t="str">
        <f>'NumConsumers-1'!A2137</f>
        <v>RURAL</v>
      </c>
      <c r="B2137" t="str">
        <f>'NumConsumers-1'!B2137</f>
        <v>Q5</v>
      </c>
      <c r="C2137" t="str">
        <f>'NumConsumers-1'!C2137</f>
        <v>INDIA</v>
      </c>
      <c r="D2137" t="str">
        <f>'NumConsumers-1'!D2137</f>
        <v>SR</v>
      </c>
      <c r="E2137" t="str">
        <f>'NumConsumers-1'!E2137</f>
        <v>AP</v>
      </c>
      <c r="F2137">
        <f>'NumConsumers-1'!F2137</f>
        <v>2022</v>
      </c>
      <c r="G2137">
        <f>'NumConsumers-1'!G2137</f>
        <v>2218539.6029899525</v>
      </c>
    </row>
    <row r="2138" spans="1:7" x14ac:dyDescent="0.25">
      <c r="A2138" t="str">
        <f>'NumConsumers-1'!A2138</f>
        <v>RURAL</v>
      </c>
      <c r="B2138" t="str">
        <f>'NumConsumers-1'!B2138</f>
        <v>Q5</v>
      </c>
      <c r="C2138" t="str">
        <f>'NumConsumers-1'!C2138</f>
        <v>INDIA</v>
      </c>
      <c r="D2138" t="str">
        <f>'NumConsumers-1'!D2138</f>
        <v>SR</v>
      </c>
      <c r="E2138" t="str">
        <f>'NumConsumers-1'!E2138</f>
        <v>AP</v>
      </c>
      <c r="F2138">
        <f>'NumConsumers-1'!F2138</f>
        <v>2023</v>
      </c>
      <c r="G2138">
        <f>'NumConsumers-1'!G2138</f>
        <v>2241787.724675524</v>
      </c>
    </row>
    <row r="2139" spans="1:7" x14ac:dyDescent="0.25">
      <c r="A2139" t="str">
        <f>'NumConsumers-1'!A2139</f>
        <v>RURAL</v>
      </c>
      <c r="B2139" t="str">
        <f>'NumConsumers-1'!B2139</f>
        <v>Q5</v>
      </c>
      <c r="C2139" t="str">
        <f>'NumConsumers-1'!C2139</f>
        <v>INDIA</v>
      </c>
      <c r="D2139" t="str">
        <f>'NumConsumers-1'!D2139</f>
        <v>SR</v>
      </c>
      <c r="E2139" t="str">
        <f>'NumConsumers-1'!E2139</f>
        <v>AP</v>
      </c>
      <c r="F2139">
        <f>'NumConsumers-1'!F2139</f>
        <v>2024</v>
      </c>
      <c r="G2139">
        <f>'NumConsumers-1'!G2139</f>
        <v>2264627.3747967789</v>
      </c>
    </row>
    <row r="2140" spans="1:7" x14ac:dyDescent="0.25">
      <c r="A2140" t="str">
        <f>'NumConsumers-1'!A2140</f>
        <v>RURAL</v>
      </c>
      <c r="B2140" t="str">
        <f>'NumConsumers-1'!B2140</f>
        <v>Q5</v>
      </c>
      <c r="C2140" t="str">
        <f>'NumConsumers-1'!C2140</f>
        <v>INDIA</v>
      </c>
      <c r="D2140" t="str">
        <f>'NumConsumers-1'!D2140</f>
        <v>SR</v>
      </c>
      <c r="E2140" t="str">
        <f>'NumConsumers-1'!E2140</f>
        <v>AP</v>
      </c>
      <c r="F2140">
        <f>'NumConsumers-1'!F2140</f>
        <v>2025</v>
      </c>
      <c r="G2140">
        <f>'NumConsumers-1'!G2140</f>
        <v>2287019.7286162353</v>
      </c>
    </row>
    <row r="2141" spans="1:7" x14ac:dyDescent="0.25">
      <c r="A2141" t="str">
        <f>'NumConsumers-1'!A2141</f>
        <v>RURAL</v>
      </c>
      <c r="B2141" t="str">
        <f>'NumConsumers-1'!B2141</f>
        <v>Q5</v>
      </c>
      <c r="C2141" t="str">
        <f>'NumConsumers-1'!C2141</f>
        <v>INDIA</v>
      </c>
      <c r="D2141" t="str">
        <f>'NumConsumers-1'!D2141</f>
        <v>SR</v>
      </c>
      <c r="E2141" t="str">
        <f>'NumConsumers-1'!E2141</f>
        <v>AP</v>
      </c>
      <c r="F2141">
        <f>'NumConsumers-1'!F2141</f>
        <v>2026</v>
      </c>
      <c r="G2141">
        <f>'NumConsumers-1'!G2141</f>
        <v>2308924.3158380669</v>
      </c>
    </row>
    <row r="2142" spans="1:7" x14ac:dyDescent="0.25">
      <c r="A2142" t="str">
        <f>'NumConsumers-1'!A2142</f>
        <v>RURAL</v>
      </c>
      <c r="B2142" t="str">
        <f>'NumConsumers-1'!B2142</f>
        <v>Q5</v>
      </c>
      <c r="C2142" t="str">
        <f>'NumConsumers-1'!C2142</f>
        <v>INDIA</v>
      </c>
      <c r="D2142" t="str">
        <f>'NumConsumers-1'!D2142</f>
        <v>SR</v>
      </c>
      <c r="E2142" t="str">
        <f>'NumConsumers-1'!E2142</f>
        <v>AP</v>
      </c>
      <c r="F2142">
        <f>'NumConsumers-1'!F2142</f>
        <v>2027</v>
      </c>
      <c r="G2142">
        <f>'NumConsumers-1'!G2142</f>
        <v>2330298.9731682218</v>
      </c>
    </row>
    <row r="2143" spans="1:7" x14ac:dyDescent="0.25">
      <c r="A2143" t="str">
        <f>'NumConsumers-1'!A2143</f>
        <v>RURAL</v>
      </c>
      <c r="B2143" t="str">
        <f>'NumConsumers-1'!B2143</f>
        <v>Q5</v>
      </c>
      <c r="C2143" t="str">
        <f>'NumConsumers-1'!C2143</f>
        <v>INDIA</v>
      </c>
      <c r="D2143" t="str">
        <f>'NumConsumers-1'!D2143</f>
        <v>SR</v>
      </c>
      <c r="E2143" t="str">
        <f>'NumConsumers-1'!E2143</f>
        <v>AP</v>
      </c>
      <c r="F2143">
        <f>'NumConsumers-1'!F2143</f>
        <v>2028</v>
      </c>
      <c r="G2143">
        <f>'NumConsumers-1'!G2143</f>
        <v>2351099.4450389137</v>
      </c>
    </row>
    <row r="2144" spans="1:7" x14ac:dyDescent="0.25">
      <c r="A2144" t="str">
        <f>'NumConsumers-1'!A2144</f>
        <v>RURAL</v>
      </c>
      <c r="B2144" t="str">
        <f>'NumConsumers-1'!B2144</f>
        <v>Q5</v>
      </c>
      <c r="C2144" t="str">
        <f>'NumConsumers-1'!C2144</f>
        <v>INDIA</v>
      </c>
      <c r="D2144" t="str">
        <f>'NumConsumers-1'!D2144</f>
        <v>SR</v>
      </c>
      <c r="E2144" t="str">
        <f>'NumConsumers-1'!E2144</f>
        <v>AP</v>
      </c>
      <c r="F2144">
        <f>'NumConsumers-1'!F2144</f>
        <v>2029</v>
      </c>
      <c r="G2144">
        <f>'NumConsumers-1'!G2144</f>
        <v>2371279.8086728584</v>
      </c>
    </row>
    <row r="2145" spans="1:7" x14ac:dyDescent="0.25">
      <c r="A2145" t="str">
        <f>'NumConsumers-1'!A2145</f>
        <v>RURAL</v>
      </c>
      <c r="B2145" t="str">
        <f>'NumConsumers-1'!B2145</f>
        <v>Q5</v>
      </c>
      <c r="C2145" t="str">
        <f>'NumConsumers-1'!C2145</f>
        <v>INDIA</v>
      </c>
      <c r="D2145" t="str">
        <f>'NumConsumers-1'!D2145</f>
        <v>SR</v>
      </c>
      <c r="E2145" t="str">
        <f>'NumConsumers-1'!E2145</f>
        <v>AP</v>
      </c>
      <c r="F2145">
        <f>'NumConsumers-1'!F2145</f>
        <v>2030</v>
      </c>
      <c r="G2145">
        <f>'NumConsumers-1'!G2145</f>
        <v>2390792.0004775892</v>
      </c>
    </row>
    <row r="2146" spans="1:7" x14ac:dyDescent="0.25">
      <c r="A2146" t="str">
        <f>'NumConsumers-1'!A2146</f>
        <v>RURAL</v>
      </c>
      <c r="B2146" t="str">
        <f>'NumConsumers-1'!B2146</f>
        <v>Q5</v>
      </c>
      <c r="C2146" t="str">
        <f>'NumConsumers-1'!C2146</f>
        <v>INDIA</v>
      </c>
      <c r="D2146" t="str">
        <f>'NumConsumers-1'!D2146</f>
        <v>SR</v>
      </c>
      <c r="E2146" t="str">
        <f>'NumConsumers-1'!E2146</f>
        <v>AP</v>
      </c>
      <c r="F2146">
        <f>'NumConsumers-1'!F2146</f>
        <v>2031</v>
      </c>
      <c r="G2146">
        <f>'NumConsumers-1'!G2146</f>
        <v>2409585.8915045117</v>
      </c>
    </row>
    <row r="2147" spans="1:7" x14ac:dyDescent="0.25">
      <c r="A2147" t="str">
        <f>'NumConsumers-1'!A2147</f>
        <v>URBAN</v>
      </c>
      <c r="B2147" t="str">
        <f>'NumConsumers-1'!B2147</f>
        <v>Q1</v>
      </c>
      <c r="C2147" t="str">
        <f>'NumConsumers-1'!C2147</f>
        <v>INDIA</v>
      </c>
      <c r="D2147" t="str">
        <f>'NumConsumers-1'!D2147</f>
        <v>SR</v>
      </c>
      <c r="E2147" t="str">
        <f>'NumConsumers-1'!E2147</f>
        <v>AP</v>
      </c>
      <c r="F2147">
        <f>'NumConsumers-1'!F2147</f>
        <v>2021</v>
      </c>
      <c r="G2147">
        <f>'NumConsumers-1'!G2147</f>
        <v>1134576.1868276151</v>
      </c>
    </row>
    <row r="2148" spans="1:7" x14ac:dyDescent="0.25">
      <c r="A2148" t="str">
        <f>'NumConsumers-1'!A2148</f>
        <v>URBAN</v>
      </c>
      <c r="B2148" t="str">
        <f>'NumConsumers-1'!B2148</f>
        <v>Q1</v>
      </c>
      <c r="C2148" t="str">
        <f>'NumConsumers-1'!C2148</f>
        <v>INDIA</v>
      </c>
      <c r="D2148" t="str">
        <f>'NumConsumers-1'!D2148</f>
        <v>SR</v>
      </c>
      <c r="E2148" t="str">
        <f>'NumConsumers-1'!E2148</f>
        <v>AP</v>
      </c>
      <c r="F2148">
        <f>'NumConsumers-1'!F2148</f>
        <v>2022</v>
      </c>
      <c r="G2148">
        <f>'NumConsumers-1'!G2148</f>
        <v>1173907.2335733119</v>
      </c>
    </row>
    <row r="2149" spans="1:7" x14ac:dyDescent="0.25">
      <c r="A2149" t="str">
        <f>'NumConsumers-1'!A2149</f>
        <v>URBAN</v>
      </c>
      <c r="B2149" t="str">
        <f>'NumConsumers-1'!B2149</f>
        <v>Q1</v>
      </c>
      <c r="C2149" t="str">
        <f>'NumConsumers-1'!C2149</f>
        <v>INDIA</v>
      </c>
      <c r="D2149" t="str">
        <f>'NumConsumers-1'!D2149</f>
        <v>SR</v>
      </c>
      <c r="E2149" t="str">
        <f>'NumConsumers-1'!E2149</f>
        <v>AP</v>
      </c>
      <c r="F2149">
        <f>'NumConsumers-1'!F2149</f>
        <v>2023</v>
      </c>
      <c r="G2149">
        <f>'NumConsumers-1'!G2149</f>
        <v>1214539.8996905538</v>
      </c>
    </row>
    <row r="2150" spans="1:7" x14ac:dyDescent="0.25">
      <c r="A2150" t="str">
        <f>'NumConsumers-1'!A2150</f>
        <v>URBAN</v>
      </c>
      <c r="B2150" t="str">
        <f>'NumConsumers-1'!B2150</f>
        <v>Q1</v>
      </c>
      <c r="C2150" t="str">
        <f>'NumConsumers-1'!C2150</f>
        <v>INDIA</v>
      </c>
      <c r="D2150" t="str">
        <f>'NumConsumers-1'!D2150</f>
        <v>SR</v>
      </c>
      <c r="E2150" t="str">
        <f>'NumConsumers-1'!E2150</f>
        <v>AP</v>
      </c>
      <c r="F2150">
        <f>'NumConsumers-1'!F2150</f>
        <v>2024</v>
      </c>
      <c r="G2150">
        <f>'NumConsumers-1'!G2150</f>
        <v>1256514.7255784601</v>
      </c>
    </row>
    <row r="2151" spans="1:7" x14ac:dyDescent="0.25">
      <c r="A2151" t="str">
        <f>'NumConsumers-1'!A2151</f>
        <v>URBAN</v>
      </c>
      <c r="B2151" t="str">
        <f>'NumConsumers-1'!B2151</f>
        <v>Q1</v>
      </c>
      <c r="C2151" t="str">
        <f>'NumConsumers-1'!C2151</f>
        <v>INDIA</v>
      </c>
      <c r="D2151" t="str">
        <f>'NumConsumers-1'!D2151</f>
        <v>SR</v>
      </c>
      <c r="E2151" t="str">
        <f>'NumConsumers-1'!E2151</f>
        <v>AP</v>
      </c>
      <c r="F2151">
        <f>'NumConsumers-1'!F2151</f>
        <v>2025</v>
      </c>
      <c r="G2151">
        <f>'NumConsumers-1'!G2151</f>
        <v>1299873.5959618555</v>
      </c>
    </row>
    <row r="2152" spans="1:7" x14ac:dyDescent="0.25">
      <c r="A2152" t="str">
        <f>'NumConsumers-1'!A2152</f>
        <v>URBAN</v>
      </c>
      <c r="B2152" t="str">
        <f>'NumConsumers-1'!B2152</f>
        <v>Q1</v>
      </c>
      <c r="C2152" t="str">
        <f>'NumConsumers-1'!C2152</f>
        <v>INDIA</v>
      </c>
      <c r="D2152" t="str">
        <f>'NumConsumers-1'!D2152</f>
        <v>SR</v>
      </c>
      <c r="E2152" t="str">
        <f>'NumConsumers-1'!E2152</f>
        <v>AP</v>
      </c>
      <c r="F2152">
        <f>'NumConsumers-1'!F2152</f>
        <v>2026</v>
      </c>
      <c r="G2152">
        <f>'NumConsumers-1'!G2152</f>
        <v>1344659.3647037938</v>
      </c>
    </row>
    <row r="2153" spans="1:7" x14ac:dyDescent="0.25">
      <c r="A2153" t="str">
        <f>'NumConsumers-1'!A2153</f>
        <v>URBAN</v>
      </c>
      <c r="B2153" t="str">
        <f>'NumConsumers-1'!B2153</f>
        <v>Q1</v>
      </c>
      <c r="C2153" t="str">
        <f>'NumConsumers-1'!C2153</f>
        <v>INDIA</v>
      </c>
      <c r="D2153" t="str">
        <f>'NumConsumers-1'!D2153</f>
        <v>SR</v>
      </c>
      <c r="E2153" t="str">
        <f>'NumConsumers-1'!E2153</f>
        <v>AP</v>
      </c>
      <c r="F2153">
        <f>'NumConsumers-1'!F2153</f>
        <v>2027</v>
      </c>
      <c r="G2153">
        <f>'NumConsumers-1'!G2153</f>
        <v>1390916.2794845295</v>
      </c>
    </row>
    <row r="2154" spans="1:7" x14ac:dyDescent="0.25">
      <c r="A2154" t="str">
        <f>'NumConsumers-1'!A2154</f>
        <v>URBAN</v>
      </c>
      <c r="B2154" t="str">
        <f>'NumConsumers-1'!B2154</f>
        <v>Q1</v>
      </c>
      <c r="C2154" t="str">
        <f>'NumConsumers-1'!C2154</f>
        <v>INDIA</v>
      </c>
      <c r="D2154" t="str">
        <f>'NumConsumers-1'!D2154</f>
        <v>SR</v>
      </c>
      <c r="E2154" t="str">
        <f>'NumConsumers-1'!E2154</f>
        <v>AP</v>
      </c>
      <c r="F2154">
        <f>'NumConsumers-1'!F2154</f>
        <v>2028</v>
      </c>
      <c r="G2154">
        <f>'NumConsumers-1'!G2154</f>
        <v>1438689.8765894673</v>
      </c>
    </row>
    <row r="2155" spans="1:7" x14ac:dyDescent="0.25">
      <c r="A2155" t="str">
        <f>'NumConsumers-1'!A2155</f>
        <v>URBAN</v>
      </c>
      <c r="B2155" t="str">
        <f>'NumConsumers-1'!B2155</f>
        <v>Q1</v>
      </c>
      <c r="C2155" t="str">
        <f>'NumConsumers-1'!C2155</f>
        <v>INDIA</v>
      </c>
      <c r="D2155" t="str">
        <f>'NumConsumers-1'!D2155</f>
        <v>SR</v>
      </c>
      <c r="E2155" t="str">
        <f>'NumConsumers-1'!E2155</f>
        <v>AP</v>
      </c>
      <c r="F2155">
        <f>'NumConsumers-1'!F2155</f>
        <v>2029</v>
      </c>
      <c r="G2155">
        <f>'NumConsumers-1'!G2155</f>
        <v>1488026.8662215227</v>
      </c>
    </row>
    <row r="2156" spans="1:7" x14ac:dyDescent="0.25">
      <c r="A2156" t="str">
        <f>'NumConsumers-1'!A2156</f>
        <v>URBAN</v>
      </c>
      <c r="B2156" t="str">
        <f>'NumConsumers-1'!B2156</f>
        <v>Q1</v>
      </c>
      <c r="C2156" t="str">
        <f>'NumConsumers-1'!C2156</f>
        <v>INDIA</v>
      </c>
      <c r="D2156" t="str">
        <f>'NumConsumers-1'!D2156</f>
        <v>SR</v>
      </c>
      <c r="E2156" t="str">
        <f>'NumConsumers-1'!E2156</f>
        <v>AP</v>
      </c>
      <c r="F2156">
        <f>'NumConsumers-1'!F2156</f>
        <v>2030</v>
      </c>
      <c r="G2156">
        <f>'NumConsumers-1'!G2156</f>
        <v>1538975.5084040652</v>
      </c>
    </row>
    <row r="2157" spans="1:7" x14ac:dyDescent="0.25">
      <c r="A2157" t="str">
        <f>'NumConsumers-1'!A2157</f>
        <v>URBAN</v>
      </c>
      <c r="B2157" t="str">
        <f>'NumConsumers-1'!B2157</f>
        <v>Q1</v>
      </c>
      <c r="C2157" t="str">
        <f>'NumConsumers-1'!C2157</f>
        <v>INDIA</v>
      </c>
      <c r="D2157" t="str">
        <f>'NumConsumers-1'!D2157</f>
        <v>SR</v>
      </c>
      <c r="E2157" t="str">
        <f>'NumConsumers-1'!E2157</f>
        <v>AP</v>
      </c>
      <c r="F2157">
        <f>'NumConsumers-1'!F2157</f>
        <v>2031</v>
      </c>
      <c r="G2157">
        <f>'NumConsumers-1'!G2157</f>
        <v>1591585.1459425737</v>
      </c>
    </row>
    <row r="2158" spans="1:7" x14ac:dyDescent="0.25">
      <c r="A2158" t="str">
        <f>'NumConsumers-1'!A2158</f>
        <v>URBAN</v>
      </c>
      <c r="B2158" t="str">
        <f>'NumConsumers-1'!B2158</f>
        <v>Q2</v>
      </c>
      <c r="C2158" t="str">
        <f>'NumConsumers-1'!C2158</f>
        <v>INDIA</v>
      </c>
      <c r="D2158" t="str">
        <f>'NumConsumers-1'!D2158</f>
        <v>SR</v>
      </c>
      <c r="E2158" t="str">
        <f>'NumConsumers-1'!E2158</f>
        <v>AP</v>
      </c>
      <c r="F2158">
        <f>'NumConsumers-1'!F2158</f>
        <v>2021</v>
      </c>
      <c r="G2158">
        <f>'NumConsumers-1'!G2158</f>
        <v>1134576.1868276151</v>
      </c>
    </row>
    <row r="2159" spans="1:7" x14ac:dyDescent="0.25">
      <c r="A2159" t="str">
        <f>'NumConsumers-1'!A2159</f>
        <v>URBAN</v>
      </c>
      <c r="B2159" t="str">
        <f>'NumConsumers-1'!B2159</f>
        <v>Q2</v>
      </c>
      <c r="C2159" t="str">
        <f>'NumConsumers-1'!C2159</f>
        <v>INDIA</v>
      </c>
      <c r="D2159" t="str">
        <f>'NumConsumers-1'!D2159</f>
        <v>SR</v>
      </c>
      <c r="E2159" t="str">
        <f>'NumConsumers-1'!E2159</f>
        <v>AP</v>
      </c>
      <c r="F2159">
        <f>'NumConsumers-1'!F2159</f>
        <v>2022</v>
      </c>
      <c r="G2159">
        <f>'NumConsumers-1'!G2159</f>
        <v>1173907.2335733119</v>
      </c>
    </row>
    <row r="2160" spans="1:7" x14ac:dyDescent="0.25">
      <c r="A2160" t="str">
        <f>'NumConsumers-1'!A2160</f>
        <v>URBAN</v>
      </c>
      <c r="B2160" t="str">
        <f>'NumConsumers-1'!B2160</f>
        <v>Q2</v>
      </c>
      <c r="C2160" t="str">
        <f>'NumConsumers-1'!C2160</f>
        <v>INDIA</v>
      </c>
      <c r="D2160" t="str">
        <f>'NumConsumers-1'!D2160</f>
        <v>SR</v>
      </c>
      <c r="E2160" t="str">
        <f>'NumConsumers-1'!E2160</f>
        <v>AP</v>
      </c>
      <c r="F2160">
        <f>'NumConsumers-1'!F2160</f>
        <v>2023</v>
      </c>
      <c r="G2160">
        <f>'NumConsumers-1'!G2160</f>
        <v>1214539.8996905538</v>
      </c>
    </row>
    <row r="2161" spans="1:7" x14ac:dyDescent="0.25">
      <c r="A2161" t="str">
        <f>'NumConsumers-1'!A2161</f>
        <v>URBAN</v>
      </c>
      <c r="B2161" t="str">
        <f>'NumConsumers-1'!B2161</f>
        <v>Q2</v>
      </c>
      <c r="C2161" t="str">
        <f>'NumConsumers-1'!C2161</f>
        <v>INDIA</v>
      </c>
      <c r="D2161" t="str">
        <f>'NumConsumers-1'!D2161</f>
        <v>SR</v>
      </c>
      <c r="E2161" t="str">
        <f>'NumConsumers-1'!E2161</f>
        <v>AP</v>
      </c>
      <c r="F2161">
        <f>'NumConsumers-1'!F2161</f>
        <v>2024</v>
      </c>
      <c r="G2161">
        <f>'NumConsumers-1'!G2161</f>
        <v>1256514.7255784601</v>
      </c>
    </row>
    <row r="2162" spans="1:7" x14ac:dyDescent="0.25">
      <c r="A2162" t="str">
        <f>'NumConsumers-1'!A2162</f>
        <v>URBAN</v>
      </c>
      <c r="B2162" t="str">
        <f>'NumConsumers-1'!B2162</f>
        <v>Q2</v>
      </c>
      <c r="C2162" t="str">
        <f>'NumConsumers-1'!C2162</f>
        <v>INDIA</v>
      </c>
      <c r="D2162" t="str">
        <f>'NumConsumers-1'!D2162</f>
        <v>SR</v>
      </c>
      <c r="E2162" t="str">
        <f>'NumConsumers-1'!E2162</f>
        <v>AP</v>
      </c>
      <c r="F2162">
        <f>'NumConsumers-1'!F2162</f>
        <v>2025</v>
      </c>
      <c r="G2162">
        <f>'NumConsumers-1'!G2162</f>
        <v>1299873.5959618555</v>
      </c>
    </row>
    <row r="2163" spans="1:7" x14ac:dyDescent="0.25">
      <c r="A2163" t="str">
        <f>'NumConsumers-1'!A2163</f>
        <v>URBAN</v>
      </c>
      <c r="B2163" t="str">
        <f>'NumConsumers-1'!B2163</f>
        <v>Q2</v>
      </c>
      <c r="C2163" t="str">
        <f>'NumConsumers-1'!C2163</f>
        <v>INDIA</v>
      </c>
      <c r="D2163" t="str">
        <f>'NumConsumers-1'!D2163</f>
        <v>SR</v>
      </c>
      <c r="E2163" t="str">
        <f>'NumConsumers-1'!E2163</f>
        <v>AP</v>
      </c>
      <c r="F2163">
        <f>'NumConsumers-1'!F2163</f>
        <v>2026</v>
      </c>
      <c r="G2163">
        <f>'NumConsumers-1'!G2163</f>
        <v>1344659.3647037938</v>
      </c>
    </row>
    <row r="2164" spans="1:7" x14ac:dyDescent="0.25">
      <c r="A2164" t="str">
        <f>'NumConsumers-1'!A2164</f>
        <v>URBAN</v>
      </c>
      <c r="B2164" t="str">
        <f>'NumConsumers-1'!B2164</f>
        <v>Q2</v>
      </c>
      <c r="C2164" t="str">
        <f>'NumConsumers-1'!C2164</f>
        <v>INDIA</v>
      </c>
      <c r="D2164" t="str">
        <f>'NumConsumers-1'!D2164</f>
        <v>SR</v>
      </c>
      <c r="E2164" t="str">
        <f>'NumConsumers-1'!E2164</f>
        <v>AP</v>
      </c>
      <c r="F2164">
        <f>'NumConsumers-1'!F2164</f>
        <v>2027</v>
      </c>
      <c r="G2164">
        <f>'NumConsumers-1'!G2164</f>
        <v>1390916.2794845295</v>
      </c>
    </row>
    <row r="2165" spans="1:7" x14ac:dyDescent="0.25">
      <c r="A2165" t="str">
        <f>'NumConsumers-1'!A2165</f>
        <v>URBAN</v>
      </c>
      <c r="B2165" t="str">
        <f>'NumConsumers-1'!B2165</f>
        <v>Q2</v>
      </c>
      <c r="C2165" t="str">
        <f>'NumConsumers-1'!C2165</f>
        <v>INDIA</v>
      </c>
      <c r="D2165" t="str">
        <f>'NumConsumers-1'!D2165</f>
        <v>SR</v>
      </c>
      <c r="E2165" t="str">
        <f>'NumConsumers-1'!E2165</f>
        <v>AP</v>
      </c>
      <c r="F2165">
        <f>'NumConsumers-1'!F2165</f>
        <v>2028</v>
      </c>
      <c r="G2165">
        <f>'NumConsumers-1'!G2165</f>
        <v>1438689.8765894673</v>
      </c>
    </row>
    <row r="2166" spans="1:7" x14ac:dyDescent="0.25">
      <c r="A2166" t="str">
        <f>'NumConsumers-1'!A2166</f>
        <v>URBAN</v>
      </c>
      <c r="B2166" t="str">
        <f>'NumConsumers-1'!B2166</f>
        <v>Q2</v>
      </c>
      <c r="C2166" t="str">
        <f>'NumConsumers-1'!C2166</f>
        <v>INDIA</v>
      </c>
      <c r="D2166" t="str">
        <f>'NumConsumers-1'!D2166</f>
        <v>SR</v>
      </c>
      <c r="E2166" t="str">
        <f>'NumConsumers-1'!E2166</f>
        <v>AP</v>
      </c>
      <c r="F2166">
        <f>'NumConsumers-1'!F2166</f>
        <v>2029</v>
      </c>
      <c r="G2166">
        <f>'NumConsumers-1'!G2166</f>
        <v>1488026.8662215227</v>
      </c>
    </row>
    <row r="2167" spans="1:7" x14ac:dyDescent="0.25">
      <c r="A2167" t="str">
        <f>'NumConsumers-1'!A2167</f>
        <v>URBAN</v>
      </c>
      <c r="B2167" t="str">
        <f>'NumConsumers-1'!B2167</f>
        <v>Q2</v>
      </c>
      <c r="C2167" t="str">
        <f>'NumConsumers-1'!C2167</f>
        <v>INDIA</v>
      </c>
      <c r="D2167" t="str">
        <f>'NumConsumers-1'!D2167</f>
        <v>SR</v>
      </c>
      <c r="E2167" t="str">
        <f>'NumConsumers-1'!E2167</f>
        <v>AP</v>
      </c>
      <c r="F2167">
        <f>'NumConsumers-1'!F2167</f>
        <v>2030</v>
      </c>
      <c r="G2167">
        <f>'NumConsumers-1'!G2167</f>
        <v>1538975.5084040652</v>
      </c>
    </row>
    <row r="2168" spans="1:7" x14ac:dyDescent="0.25">
      <c r="A2168" t="str">
        <f>'NumConsumers-1'!A2168</f>
        <v>URBAN</v>
      </c>
      <c r="B2168" t="str">
        <f>'NumConsumers-1'!B2168</f>
        <v>Q2</v>
      </c>
      <c r="C2168" t="str">
        <f>'NumConsumers-1'!C2168</f>
        <v>INDIA</v>
      </c>
      <c r="D2168" t="str">
        <f>'NumConsumers-1'!D2168</f>
        <v>SR</v>
      </c>
      <c r="E2168" t="str">
        <f>'NumConsumers-1'!E2168</f>
        <v>AP</v>
      </c>
      <c r="F2168">
        <f>'NumConsumers-1'!F2168</f>
        <v>2031</v>
      </c>
      <c r="G2168">
        <f>'NumConsumers-1'!G2168</f>
        <v>1591585.1459425737</v>
      </c>
    </row>
    <row r="2169" spans="1:7" x14ac:dyDescent="0.25">
      <c r="A2169" t="str">
        <f>'NumConsumers-1'!A2169</f>
        <v>URBAN</v>
      </c>
      <c r="B2169" t="str">
        <f>'NumConsumers-1'!B2169</f>
        <v>Q3</v>
      </c>
      <c r="C2169" t="str">
        <f>'NumConsumers-1'!C2169</f>
        <v>INDIA</v>
      </c>
      <c r="D2169" t="str">
        <f>'NumConsumers-1'!D2169</f>
        <v>SR</v>
      </c>
      <c r="E2169" t="str">
        <f>'NumConsumers-1'!E2169</f>
        <v>AP</v>
      </c>
      <c r="F2169">
        <f>'NumConsumers-1'!F2169</f>
        <v>2021</v>
      </c>
      <c r="G2169">
        <f>'NumConsumers-1'!G2169</f>
        <v>1134576.1868276151</v>
      </c>
    </row>
    <row r="2170" spans="1:7" x14ac:dyDescent="0.25">
      <c r="A2170" t="str">
        <f>'NumConsumers-1'!A2170</f>
        <v>URBAN</v>
      </c>
      <c r="B2170" t="str">
        <f>'NumConsumers-1'!B2170</f>
        <v>Q3</v>
      </c>
      <c r="C2170" t="str">
        <f>'NumConsumers-1'!C2170</f>
        <v>INDIA</v>
      </c>
      <c r="D2170" t="str">
        <f>'NumConsumers-1'!D2170</f>
        <v>SR</v>
      </c>
      <c r="E2170" t="str">
        <f>'NumConsumers-1'!E2170</f>
        <v>AP</v>
      </c>
      <c r="F2170">
        <f>'NumConsumers-1'!F2170</f>
        <v>2022</v>
      </c>
      <c r="G2170">
        <f>'NumConsumers-1'!G2170</f>
        <v>1173907.2335733119</v>
      </c>
    </row>
    <row r="2171" spans="1:7" x14ac:dyDescent="0.25">
      <c r="A2171" t="str">
        <f>'NumConsumers-1'!A2171</f>
        <v>URBAN</v>
      </c>
      <c r="B2171" t="str">
        <f>'NumConsumers-1'!B2171</f>
        <v>Q3</v>
      </c>
      <c r="C2171" t="str">
        <f>'NumConsumers-1'!C2171</f>
        <v>INDIA</v>
      </c>
      <c r="D2171" t="str">
        <f>'NumConsumers-1'!D2171</f>
        <v>SR</v>
      </c>
      <c r="E2171" t="str">
        <f>'NumConsumers-1'!E2171</f>
        <v>AP</v>
      </c>
      <c r="F2171">
        <f>'NumConsumers-1'!F2171</f>
        <v>2023</v>
      </c>
      <c r="G2171">
        <f>'NumConsumers-1'!G2171</f>
        <v>1214539.8996905538</v>
      </c>
    </row>
    <row r="2172" spans="1:7" x14ac:dyDescent="0.25">
      <c r="A2172" t="str">
        <f>'NumConsumers-1'!A2172</f>
        <v>URBAN</v>
      </c>
      <c r="B2172" t="str">
        <f>'NumConsumers-1'!B2172</f>
        <v>Q3</v>
      </c>
      <c r="C2172" t="str">
        <f>'NumConsumers-1'!C2172</f>
        <v>INDIA</v>
      </c>
      <c r="D2172" t="str">
        <f>'NumConsumers-1'!D2172</f>
        <v>SR</v>
      </c>
      <c r="E2172" t="str">
        <f>'NumConsumers-1'!E2172</f>
        <v>AP</v>
      </c>
      <c r="F2172">
        <f>'NumConsumers-1'!F2172</f>
        <v>2024</v>
      </c>
      <c r="G2172">
        <f>'NumConsumers-1'!G2172</f>
        <v>1256514.7255784601</v>
      </c>
    </row>
    <row r="2173" spans="1:7" x14ac:dyDescent="0.25">
      <c r="A2173" t="str">
        <f>'NumConsumers-1'!A2173</f>
        <v>URBAN</v>
      </c>
      <c r="B2173" t="str">
        <f>'NumConsumers-1'!B2173</f>
        <v>Q3</v>
      </c>
      <c r="C2173" t="str">
        <f>'NumConsumers-1'!C2173</f>
        <v>INDIA</v>
      </c>
      <c r="D2173" t="str">
        <f>'NumConsumers-1'!D2173</f>
        <v>SR</v>
      </c>
      <c r="E2173" t="str">
        <f>'NumConsumers-1'!E2173</f>
        <v>AP</v>
      </c>
      <c r="F2173">
        <f>'NumConsumers-1'!F2173</f>
        <v>2025</v>
      </c>
      <c r="G2173">
        <f>'NumConsumers-1'!G2173</f>
        <v>1299873.5959618555</v>
      </c>
    </row>
    <row r="2174" spans="1:7" x14ac:dyDescent="0.25">
      <c r="A2174" t="str">
        <f>'NumConsumers-1'!A2174</f>
        <v>URBAN</v>
      </c>
      <c r="B2174" t="str">
        <f>'NumConsumers-1'!B2174</f>
        <v>Q3</v>
      </c>
      <c r="C2174" t="str">
        <f>'NumConsumers-1'!C2174</f>
        <v>INDIA</v>
      </c>
      <c r="D2174" t="str">
        <f>'NumConsumers-1'!D2174</f>
        <v>SR</v>
      </c>
      <c r="E2174" t="str">
        <f>'NumConsumers-1'!E2174</f>
        <v>AP</v>
      </c>
      <c r="F2174">
        <f>'NumConsumers-1'!F2174</f>
        <v>2026</v>
      </c>
      <c r="G2174">
        <f>'NumConsumers-1'!G2174</f>
        <v>1344659.3647037938</v>
      </c>
    </row>
    <row r="2175" spans="1:7" x14ac:dyDescent="0.25">
      <c r="A2175" t="str">
        <f>'NumConsumers-1'!A2175</f>
        <v>URBAN</v>
      </c>
      <c r="B2175" t="str">
        <f>'NumConsumers-1'!B2175</f>
        <v>Q3</v>
      </c>
      <c r="C2175" t="str">
        <f>'NumConsumers-1'!C2175</f>
        <v>INDIA</v>
      </c>
      <c r="D2175" t="str">
        <f>'NumConsumers-1'!D2175</f>
        <v>SR</v>
      </c>
      <c r="E2175" t="str">
        <f>'NumConsumers-1'!E2175</f>
        <v>AP</v>
      </c>
      <c r="F2175">
        <f>'NumConsumers-1'!F2175</f>
        <v>2027</v>
      </c>
      <c r="G2175">
        <f>'NumConsumers-1'!G2175</f>
        <v>1390916.2794845295</v>
      </c>
    </row>
    <row r="2176" spans="1:7" x14ac:dyDescent="0.25">
      <c r="A2176" t="str">
        <f>'NumConsumers-1'!A2176</f>
        <v>URBAN</v>
      </c>
      <c r="B2176" t="str">
        <f>'NumConsumers-1'!B2176</f>
        <v>Q3</v>
      </c>
      <c r="C2176" t="str">
        <f>'NumConsumers-1'!C2176</f>
        <v>INDIA</v>
      </c>
      <c r="D2176" t="str">
        <f>'NumConsumers-1'!D2176</f>
        <v>SR</v>
      </c>
      <c r="E2176" t="str">
        <f>'NumConsumers-1'!E2176</f>
        <v>AP</v>
      </c>
      <c r="F2176">
        <f>'NumConsumers-1'!F2176</f>
        <v>2028</v>
      </c>
      <c r="G2176">
        <f>'NumConsumers-1'!G2176</f>
        <v>1438689.8765894673</v>
      </c>
    </row>
    <row r="2177" spans="1:7" x14ac:dyDescent="0.25">
      <c r="A2177" t="str">
        <f>'NumConsumers-1'!A2177</f>
        <v>URBAN</v>
      </c>
      <c r="B2177" t="str">
        <f>'NumConsumers-1'!B2177</f>
        <v>Q3</v>
      </c>
      <c r="C2177" t="str">
        <f>'NumConsumers-1'!C2177</f>
        <v>INDIA</v>
      </c>
      <c r="D2177" t="str">
        <f>'NumConsumers-1'!D2177</f>
        <v>SR</v>
      </c>
      <c r="E2177" t="str">
        <f>'NumConsumers-1'!E2177</f>
        <v>AP</v>
      </c>
      <c r="F2177">
        <f>'NumConsumers-1'!F2177</f>
        <v>2029</v>
      </c>
      <c r="G2177">
        <f>'NumConsumers-1'!G2177</f>
        <v>1488026.8662215227</v>
      </c>
    </row>
    <row r="2178" spans="1:7" x14ac:dyDescent="0.25">
      <c r="A2178" t="str">
        <f>'NumConsumers-1'!A2178</f>
        <v>URBAN</v>
      </c>
      <c r="B2178" t="str">
        <f>'NumConsumers-1'!B2178</f>
        <v>Q3</v>
      </c>
      <c r="C2178" t="str">
        <f>'NumConsumers-1'!C2178</f>
        <v>INDIA</v>
      </c>
      <c r="D2178" t="str">
        <f>'NumConsumers-1'!D2178</f>
        <v>SR</v>
      </c>
      <c r="E2178" t="str">
        <f>'NumConsumers-1'!E2178</f>
        <v>AP</v>
      </c>
      <c r="F2178">
        <f>'NumConsumers-1'!F2178</f>
        <v>2030</v>
      </c>
      <c r="G2178">
        <f>'NumConsumers-1'!G2178</f>
        <v>1538975.5084040652</v>
      </c>
    </row>
    <row r="2179" spans="1:7" x14ac:dyDescent="0.25">
      <c r="A2179" t="str">
        <f>'NumConsumers-1'!A2179</f>
        <v>URBAN</v>
      </c>
      <c r="B2179" t="str">
        <f>'NumConsumers-1'!B2179</f>
        <v>Q3</v>
      </c>
      <c r="C2179" t="str">
        <f>'NumConsumers-1'!C2179</f>
        <v>INDIA</v>
      </c>
      <c r="D2179" t="str">
        <f>'NumConsumers-1'!D2179</f>
        <v>SR</v>
      </c>
      <c r="E2179" t="str">
        <f>'NumConsumers-1'!E2179</f>
        <v>AP</v>
      </c>
      <c r="F2179">
        <f>'NumConsumers-1'!F2179</f>
        <v>2031</v>
      </c>
      <c r="G2179">
        <f>'NumConsumers-1'!G2179</f>
        <v>1591585.1459425737</v>
      </c>
    </row>
    <row r="2180" spans="1:7" x14ac:dyDescent="0.25">
      <c r="A2180" t="str">
        <f>'NumConsumers-1'!A2180</f>
        <v>URBAN</v>
      </c>
      <c r="B2180" t="str">
        <f>'NumConsumers-1'!B2180</f>
        <v>Q4</v>
      </c>
      <c r="C2180" t="str">
        <f>'NumConsumers-1'!C2180</f>
        <v>INDIA</v>
      </c>
      <c r="D2180" t="str">
        <f>'NumConsumers-1'!D2180</f>
        <v>SR</v>
      </c>
      <c r="E2180" t="str">
        <f>'NumConsumers-1'!E2180</f>
        <v>AP</v>
      </c>
      <c r="F2180">
        <f>'NumConsumers-1'!F2180</f>
        <v>2021</v>
      </c>
      <c r="G2180">
        <f>'NumConsumers-1'!G2180</f>
        <v>1134576.1868276151</v>
      </c>
    </row>
    <row r="2181" spans="1:7" x14ac:dyDescent="0.25">
      <c r="A2181" t="str">
        <f>'NumConsumers-1'!A2181</f>
        <v>URBAN</v>
      </c>
      <c r="B2181" t="str">
        <f>'NumConsumers-1'!B2181</f>
        <v>Q4</v>
      </c>
      <c r="C2181" t="str">
        <f>'NumConsumers-1'!C2181</f>
        <v>INDIA</v>
      </c>
      <c r="D2181" t="str">
        <f>'NumConsumers-1'!D2181</f>
        <v>SR</v>
      </c>
      <c r="E2181" t="str">
        <f>'NumConsumers-1'!E2181</f>
        <v>AP</v>
      </c>
      <c r="F2181">
        <f>'NumConsumers-1'!F2181</f>
        <v>2022</v>
      </c>
      <c r="G2181">
        <f>'NumConsumers-1'!G2181</f>
        <v>1173907.2335733119</v>
      </c>
    </row>
    <row r="2182" spans="1:7" x14ac:dyDescent="0.25">
      <c r="A2182" t="str">
        <f>'NumConsumers-1'!A2182</f>
        <v>URBAN</v>
      </c>
      <c r="B2182" t="str">
        <f>'NumConsumers-1'!B2182</f>
        <v>Q4</v>
      </c>
      <c r="C2182" t="str">
        <f>'NumConsumers-1'!C2182</f>
        <v>INDIA</v>
      </c>
      <c r="D2182" t="str">
        <f>'NumConsumers-1'!D2182</f>
        <v>SR</v>
      </c>
      <c r="E2182" t="str">
        <f>'NumConsumers-1'!E2182</f>
        <v>AP</v>
      </c>
      <c r="F2182">
        <f>'NumConsumers-1'!F2182</f>
        <v>2023</v>
      </c>
      <c r="G2182">
        <f>'NumConsumers-1'!G2182</f>
        <v>1214539.8996905538</v>
      </c>
    </row>
    <row r="2183" spans="1:7" x14ac:dyDescent="0.25">
      <c r="A2183" t="str">
        <f>'NumConsumers-1'!A2183</f>
        <v>URBAN</v>
      </c>
      <c r="B2183" t="str">
        <f>'NumConsumers-1'!B2183</f>
        <v>Q4</v>
      </c>
      <c r="C2183" t="str">
        <f>'NumConsumers-1'!C2183</f>
        <v>INDIA</v>
      </c>
      <c r="D2183" t="str">
        <f>'NumConsumers-1'!D2183</f>
        <v>SR</v>
      </c>
      <c r="E2183" t="str">
        <f>'NumConsumers-1'!E2183</f>
        <v>AP</v>
      </c>
      <c r="F2183">
        <f>'NumConsumers-1'!F2183</f>
        <v>2024</v>
      </c>
      <c r="G2183">
        <f>'NumConsumers-1'!G2183</f>
        <v>1256514.7255784601</v>
      </c>
    </row>
    <row r="2184" spans="1:7" x14ac:dyDescent="0.25">
      <c r="A2184" t="str">
        <f>'NumConsumers-1'!A2184</f>
        <v>URBAN</v>
      </c>
      <c r="B2184" t="str">
        <f>'NumConsumers-1'!B2184</f>
        <v>Q4</v>
      </c>
      <c r="C2184" t="str">
        <f>'NumConsumers-1'!C2184</f>
        <v>INDIA</v>
      </c>
      <c r="D2184" t="str">
        <f>'NumConsumers-1'!D2184</f>
        <v>SR</v>
      </c>
      <c r="E2184" t="str">
        <f>'NumConsumers-1'!E2184</f>
        <v>AP</v>
      </c>
      <c r="F2184">
        <f>'NumConsumers-1'!F2184</f>
        <v>2025</v>
      </c>
      <c r="G2184">
        <f>'NumConsumers-1'!G2184</f>
        <v>1299873.5959618555</v>
      </c>
    </row>
    <row r="2185" spans="1:7" x14ac:dyDescent="0.25">
      <c r="A2185" t="str">
        <f>'NumConsumers-1'!A2185</f>
        <v>URBAN</v>
      </c>
      <c r="B2185" t="str">
        <f>'NumConsumers-1'!B2185</f>
        <v>Q4</v>
      </c>
      <c r="C2185" t="str">
        <f>'NumConsumers-1'!C2185</f>
        <v>INDIA</v>
      </c>
      <c r="D2185" t="str">
        <f>'NumConsumers-1'!D2185</f>
        <v>SR</v>
      </c>
      <c r="E2185" t="str">
        <f>'NumConsumers-1'!E2185</f>
        <v>AP</v>
      </c>
      <c r="F2185">
        <f>'NumConsumers-1'!F2185</f>
        <v>2026</v>
      </c>
      <c r="G2185">
        <f>'NumConsumers-1'!G2185</f>
        <v>1344659.3647037938</v>
      </c>
    </row>
    <row r="2186" spans="1:7" x14ac:dyDescent="0.25">
      <c r="A2186" t="str">
        <f>'NumConsumers-1'!A2186</f>
        <v>URBAN</v>
      </c>
      <c r="B2186" t="str">
        <f>'NumConsumers-1'!B2186</f>
        <v>Q4</v>
      </c>
      <c r="C2186" t="str">
        <f>'NumConsumers-1'!C2186</f>
        <v>INDIA</v>
      </c>
      <c r="D2186" t="str">
        <f>'NumConsumers-1'!D2186</f>
        <v>SR</v>
      </c>
      <c r="E2186" t="str">
        <f>'NumConsumers-1'!E2186</f>
        <v>AP</v>
      </c>
      <c r="F2186">
        <f>'NumConsumers-1'!F2186</f>
        <v>2027</v>
      </c>
      <c r="G2186">
        <f>'NumConsumers-1'!G2186</f>
        <v>1390916.2794845295</v>
      </c>
    </row>
    <row r="2187" spans="1:7" x14ac:dyDescent="0.25">
      <c r="A2187" t="str">
        <f>'NumConsumers-1'!A2187</f>
        <v>URBAN</v>
      </c>
      <c r="B2187" t="str">
        <f>'NumConsumers-1'!B2187</f>
        <v>Q4</v>
      </c>
      <c r="C2187" t="str">
        <f>'NumConsumers-1'!C2187</f>
        <v>INDIA</v>
      </c>
      <c r="D2187" t="str">
        <f>'NumConsumers-1'!D2187</f>
        <v>SR</v>
      </c>
      <c r="E2187" t="str">
        <f>'NumConsumers-1'!E2187</f>
        <v>AP</v>
      </c>
      <c r="F2187">
        <f>'NumConsumers-1'!F2187</f>
        <v>2028</v>
      </c>
      <c r="G2187">
        <f>'NumConsumers-1'!G2187</f>
        <v>1438689.8765894673</v>
      </c>
    </row>
    <row r="2188" spans="1:7" x14ac:dyDescent="0.25">
      <c r="A2188" t="str">
        <f>'NumConsumers-1'!A2188</f>
        <v>URBAN</v>
      </c>
      <c r="B2188" t="str">
        <f>'NumConsumers-1'!B2188</f>
        <v>Q4</v>
      </c>
      <c r="C2188" t="str">
        <f>'NumConsumers-1'!C2188</f>
        <v>INDIA</v>
      </c>
      <c r="D2188" t="str">
        <f>'NumConsumers-1'!D2188</f>
        <v>SR</v>
      </c>
      <c r="E2188" t="str">
        <f>'NumConsumers-1'!E2188</f>
        <v>AP</v>
      </c>
      <c r="F2188">
        <f>'NumConsumers-1'!F2188</f>
        <v>2029</v>
      </c>
      <c r="G2188">
        <f>'NumConsumers-1'!G2188</f>
        <v>1488026.8662215227</v>
      </c>
    </row>
    <row r="2189" spans="1:7" x14ac:dyDescent="0.25">
      <c r="A2189" t="str">
        <f>'NumConsumers-1'!A2189</f>
        <v>URBAN</v>
      </c>
      <c r="B2189" t="str">
        <f>'NumConsumers-1'!B2189</f>
        <v>Q4</v>
      </c>
      <c r="C2189" t="str">
        <f>'NumConsumers-1'!C2189</f>
        <v>INDIA</v>
      </c>
      <c r="D2189" t="str">
        <f>'NumConsumers-1'!D2189</f>
        <v>SR</v>
      </c>
      <c r="E2189" t="str">
        <f>'NumConsumers-1'!E2189</f>
        <v>AP</v>
      </c>
      <c r="F2189">
        <f>'NumConsumers-1'!F2189</f>
        <v>2030</v>
      </c>
      <c r="G2189">
        <f>'NumConsumers-1'!G2189</f>
        <v>1538975.5084040652</v>
      </c>
    </row>
    <row r="2190" spans="1:7" x14ac:dyDescent="0.25">
      <c r="A2190" t="str">
        <f>'NumConsumers-1'!A2190</f>
        <v>URBAN</v>
      </c>
      <c r="B2190" t="str">
        <f>'NumConsumers-1'!B2190</f>
        <v>Q4</v>
      </c>
      <c r="C2190" t="str">
        <f>'NumConsumers-1'!C2190</f>
        <v>INDIA</v>
      </c>
      <c r="D2190" t="str">
        <f>'NumConsumers-1'!D2190</f>
        <v>SR</v>
      </c>
      <c r="E2190" t="str">
        <f>'NumConsumers-1'!E2190</f>
        <v>AP</v>
      </c>
      <c r="F2190">
        <f>'NumConsumers-1'!F2190</f>
        <v>2031</v>
      </c>
      <c r="G2190">
        <f>'NumConsumers-1'!G2190</f>
        <v>1591585.1459425737</v>
      </c>
    </row>
    <row r="2191" spans="1:7" x14ac:dyDescent="0.25">
      <c r="A2191" t="str">
        <f>'NumConsumers-1'!A2191</f>
        <v>URBAN</v>
      </c>
      <c r="B2191" t="str">
        <f>'NumConsumers-1'!B2191</f>
        <v>Q5</v>
      </c>
      <c r="C2191" t="str">
        <f>'NumConsumers-1'!C2191</f>
        <v>INDIA</v>
      </c>
      <c r="D2191" t="str">
        <f>'NumConsumers-1'!D2191</f>
        <v>SR</v>
      </c>
      <c r="E2191" t="str">
        <f>'NumConsumers-1'!E2191</f>
        <v>AP</v>
      </c>
      <c r="F2191">
        <f>'NumConsumers-1'!F2191</f>
        <v>2021</v>
      </c>
      <c r="G2191">
        <f>'NumConsumers-1'!G2191</f>
        <v>1134576.1868276151</v>
      </c>
    </row>
    <row r="2192" spans="1:7" x14ac:dyDescent="0.25">
      <c r="A2192" t="str">
        <f>'NumConsumers-1'!A2192</f>
        <v>URBAN</v>
      </c>
      <c r="B2192" t="str">
        <f>'NumConsumers-1'!B2192</f>
        <v>Q5</v>
      </c>
      <c r="C2192" t="str">
        <f>'NumConsumers-1'!C2192</f>
        <v>INDIA</v>
      </c>
      <c r="D2192" t="str">
        <f>'NumConsumers-1'!D2192</f>
        <v>SR</v>
      </c>
      <c r="E2192" t="str">
        <f>'NumConsumers-1'!E2192</f>
        <v>AP</v>
      </c>
      <c r="F2192">
        <f>'NumConsumers-1'!F2192</f>
        <v>2022</v>
      </c>
      <c r="G2192">
        <f>'NumConsumers-1'!G2192</f>
        <v>1173907.2335733119</v>
      </c>
    </row>
    <row r="2193" spans="1:7" x14ac:dyDescent="0.25">
      <c r="A2193" t="str">
        <f>'NumConsumers-1'!A2193</f>
        <v>URBAN</v>
      </c>
      <c r="B2193" t="str">
        <f>'NumConsumers-1'!B2193</f>
        <v>Q5</v>
      </c>
      <c r="C2193" t="str">
        <f>'NumConsumers-1'!C2193</f>
        <v>INDIA</v>
      </c>
      <c r="D2193" t="str">
        <f>'NumConsumers-1'!D2193</f>
        <v>SR</v>
      </c>
      <c r="E2193" t="str">
        <f>'NumConsumers-1'!E2193</f>
        <v>AP</v>
      </c>
      <c r="F2193">
        <f>'NumConsumers-1'!F2193</f>
        <v>2023</v>
      </c>
      <c r="G2193">
        <f>'NumConsumers-1'!G2193</f>
        <v>1214539.8996905538</v>
      </c>
    </row>
    <row r="2194" spans="1:7" x14ac:dyDescent="0.25">
      <c r="A2194" t="str">
        <f>'NumConsumers-1'!A2194</f>
        <v>URBAN</v>
      </c>
      <c r="B2194" t="str">
        <f>'NumConsumers-1'!B2194</f>
        <v>Q5</v>
      </c>
      <c r="C2194" t="str">
        <f>'NumConsumers-1'!C2194</f>
        <v>INDIA</v>
      </c>
      <c r="D2194" t="str">
        <f>'NumConsumers-1'!D2194</f>
        <v>SR</v>
      </c>
      <c r="E2194" t="str">
        <f>'NumConsumers-1'!E2194</f>
        <v>AP</v>
      </c>
      <c r="F2194">
        <f>'NumConsumers-1'!F2194</f>
        <v>2024</v>
      </c>
      <c r="G2194">
        <f>'NumConsumers-1'!G2194</f>
        <v>1256514.7255784601</v>
      </c>
    </row>
    <row r="2195" spans="1:7" x14ac:dyDescent="0.25">
      <c r="A2195" t="str">
        <f>'NumConsumers-1'!A2195</f>
        <v>URBAN</v>
      </c>
      <c r="B2195" t="str">
        <f>'NumConsumers-1'!B2195</f>
        <v>Q5</v>
      </c>
      <c r="C2195" t="str">
        <f>'NumConsumers-1'!C2195</f>
        <v>INDIA</v>
      </c>
      <c r="D2195" t="str">
        <f>'NumConsumers-1'!D2195</f>
        <v>SR</v>
      </c>
      <c r="E2195" t="str">
        <f>'NumConsumers-1'!E2195</f>
        <v>AP</v>
      </c>
      <c r="F2195">
        <f>'NumConsumers-1'!F2195</f>
        <v>2025</v>
      </c>
      <c r="G2195">
        <f>'NumConsumers-1'!G2195</f>
        <v>1299873.5959618555</v>
      </c>
    </row>
    <row r="2196" spans="1:7" x14ac:dyDescent="0.25">
      <c r="A2196" t="str">
        <f>'NumConsumers-1'!A2196</f>
        <v>URBAN</v>
      </c>
      <c r="B2196" t="str">
        <f>'NumConsumers-1'!B2196</f>
        <v>Q5</v>
      </c>
      <c r="C2196" t="str">
        <f>'NumConsumers-1'!C2196</f>
        <v>INDIA</v>
      </c>
      <c r="D2196" t="str">
        <f>'NumConsumers-1'!D2196</f>
        <v>SR</v>
      </c>
      <c r="E2196" t="str">
        <f>'NumConsumers-1'!E2196</f>
        <v>AP</v>
      </c>
      <c r="F2196">
        <f>'NumConsumers-1'!F2196</f>
        <v>2026</v>
      </c>
      <c r="G2196">
        <f>'NumConsumers-1'!G2196</f>
        <v>1344659.3647037938</v>
      </c>
    </row>
    <row r="2197" spans="1:7" x14ac:dyDescent="0.25">
      <c r="A2197" t="str">
        <f>'NumConsumers-1'!A2197</f>
        <v>URBAN</v>
      </c>
      <c r="B2197" t="str">
        <f>'NumConsumers-1'!B2197</f>
        <v>Q5</v>
      </c>
      <c r="C2197" t="str">
        <f>'NumConsumers-1'!C2197</f>
        <v>INDIA</v>
      </c>
      <c r="D2197" t="str">
        <f>'NumConsumers-1'!D2197</f>
        <v>SR</v>
      </c>
      <c r="E2197" t="str">
        <f>'NumConsumers-1'!E2197</f>
        <v>AP</v>
      </c>
      <c r="F2197">
        <f>'NumConsumers-1'!F2197</f>
        <v>2027</v>
      </c>
      <c r="G2197">
        <f>'NumConsumers-1'!G2197</f>
        <v>1390916.2794845295</v>
      </c>
    </row>
    <row r="2198" spans="1:7" x14ac:dyDescent="0.25">
      <c r="A2198" t="str">
        <f>'NumConsumers-1'!A2198</f>
        <v>URBAN</v>
      </c>
      <c r="B2198" t="str">
        <f>'NumConsumers-1'!B2198</f>
        <v>Q5</v>
      </c>
      <c r="C2198" t="str">
        <f>'NumConsumers-1'!C2198</f>
        <v>INDIA</v>
      </c>
      <c r="D2198" t="str">
        <f>'NumConsumers-1'!D2198</f>
        <v>SR</v>
      </c>
      <c r="E2198" t="str">
        <f>'NumConsumers-1'!E2198</f>
        <v>AP</v>
      </c>
      <c r="F2198">
        <f>'NumConsumers-1'!F2198</f>
        <v>2028</v>
      </c>
      <c r="G2198">
        <f>'NumConsumers-1'!G2198</f>
        <v>1438689.8765894673</v>
      </c>
    </row>
    <row r="2199" spans="1:7" x14ac:dyDescent="0.25">
      <c r="A2199" t="str">
        <f>'NumConsumers-1'!A2199</f>
        <v>URBAN</v>
      </c>
      <c r="B2199" t="str">
        <f>'NumConsumers-1'!B2199</f>
        <v>Q5</v>
      </c>
      <c r="C2199" t="str">
        <f>'NumConsumers-1'!C2199</f>
        <v>INDIA</v>
      </c>
      <c r="D2199" t="str">
        <f>'NumConsumers-1'!D2199</f>
        <v>SR</v>
      </c>
      <c r="E2199" t="str">
        <f>'NumConsumers-1'!E2199</f>
        <v>AP</v>
      </c>
      <c r="F2199">
        <f>'NumConsumers-1'!F2199</f>
        <v>2029</v>
      </c>
      <c r="G2199">
        <f>'NumConsumers-1'!G2199</f>
        <v>1488026.8662215227</v>
      </c>
    </row>
    <row r="2200" spans="1:7" x14ac:dyDescent="0.25">
      <c r="A2200" t="str">
        <f>'NumConsumers-1'!A2200</f>
        <v>URBAN</v>
      </c>
      <c r="B2200" t="str">
        <f>'NumConsumers-1'!B2200</f>
        <v>Q5</v>
      </c>
      <c r="C2200" t="str">
        <f>'NumConsumers-1'!C2200</f>
        <v>INDIA</v>
      </c>
      <c r="D2200" t="str">
        <f>'NumConsumers-1'!D2200</f>
        <v>SR</v>
      </c>
      <c r="E2200" t="str">
        <f>'NumConsumers-1'!E2200</f>
        <v>AP</v>
      </c>
      <c r="F2200">
        <f>'NumConsumers-1'!F2200</f>
        <v>2030</v>
      </c>
      <c r="G2200">
        <f>'NumConsumers-1'!G2200</f>
        <v>1538975.5084040652</v>
      </c>
    </row>
    <row r="2201" spans="1:7" x14ac:dyDescent="0.25">
      <c r="A2201" t="str">
        <f>'NumConsumers-1'!A2201</f>
        <v>URBAN</v>
      </c>
      <c r="B2201" t="str">
        <f>'NumConsumers-1'!B2201</f>
        <v>Q5</v>
      </c>
      <c r="C2201" t="str">
        <f>'NumConsumers-1'!C2201</f>
        <v>INDIA</v>
      </c>
      <c r="D2201" t="str">
        <f>'NumConsumers-1'!D2201</f>
        <v>SR</v>
      </c>
      <c r="E2201" t="str">
        <f>'NumConsumers-1'!E2201</f>
        <v>AP</v>
      </c>
      <c r="F2201">
        <f>'NumConsumers-1'!F2201</f>
        <v>2031</v>
      </c>
      <c r="G2201">
        <f>'NumConsumers-1'!G2201</f>
        <v>1591585.1459425737</v>
      </c>
    </row>
    <row r="2202" spans="1:7" x14ac:dyDescent="0.25">
      <c r="A2202" t="str">
        <f>'NumConsumers-1'!A2202</f>
        <v>RURAL</v>
      </c>
      <c r="B2202" t="str">
        <f>'NumConsumers-1'!B2202</f>
        <v>Q1</v>
      </c>
      <c r="C2202" t="str">
        <f>'NumConsumers-1'!C2202</f>
        <v>INDIA</v>
      </c>
      <c r="D2202" t="str">
        <f>'NumConsumers-1'!D2202</f>
        <v>SR</v>
      </c>
      <c r="E2202" t="str">
        <f>'NumConsumers-1'!E2202</f>
        <v>KA</v>
      </c>
      <c r="F2202">
        <f>'NumConsumers-1'!F2202</f>
        <v>2021</v>
      </c>
      <c r="G2202">
        <f>'NumConsumers-1'!G2202</f>
        <v>1853489.9902262015</v>
      </c>
    </row>
    <row r="2203" spans="1:7" x14ac:dyDescent="0.25">
      <c r="A2203" t="str">
        <f>'NumConsumers-1'!A2203</f>
        <v>RURAL</v>
      </c>
      <c r="B2203" t="str">
        <f>'NumConsumers-1'!B2203</f>
        <v>Q1</v>
      </c>
      <c r="C2203" t="str">
        <f>'NumConsumers-1'!C2203</f>
        <v>INDIA</v>
      </c>
      <c r="D2203" t="str">
        <f>'NumConsumers-1'!D2203</f>
        <v>SR</v>
      </c>
      <c r="E2203" t="str">
        <f>'NumConsumers-1'!E2203</f>
        <v>KA</v>
      </c>
      <c r="F2203">
        <f>'NumConsumers-1'!F2203</f>
        <v>2022</v>
      </c>
      <c r="G2203">
        <f>'NumConsumers-1'!G2203</f>
        <v>1872403.473245322</v>
      </c>
    </row>
    <row r="2204" spans="1:7" x14ac:dyDescent="0.25">
      <c r="A2204" t="str">
        <f>'NumConsumers-1'!A2204</f>
        <v>RURAL</v>
      </c>
      <c r="B2204" t="str">
        <f>'NumConsumers-1'!B2204</f>
        <v>Q1</v>
      </c>
      <c r="C2204" t="str">
        <f>'NumConsumers-1'!C2204</f>
        <v>INDIA</v>
      </c>
      <c r="D2204" t="str">
        <f>'NumConsumers-1'!D2204</f>
        <v>SR</v>
      </c>
      <c r="E2204" t="str">
        <f>'NumConsumers-1'!E2204</f>
        <v>KA</v>
      </c>
      <c r="F2204">
        <f>'NumConsumers-1'!F2204</f>
        <v>2023</v>
      </c>
      <c r="G2204">
        <f>'NumConsumers-1'!G2204</f>
        <v>1891207.6261709712</v>
      </c>
    </row>
    <row r="2205" spans="1:7" x14ac:dyDescent="0.25">
      <c r="A2205" t="str">
        <f>'NumConsumers-1'!A2205</f>
        <v>RURAL</v>
      </c>
      <c r="B2205" t="str">
        <f>'NumConsumers-1'!B2205</f>
        <v>Q1</v>
      </c>
      <c r="C2205" t="str">
        <f>'NumConsumers-1'!C2205</f>
        <v>INDIA</v>
      </c>
      <c r="D2205" t="str">
        <f>'NumConsumers-1'!D2205</f>
        <v>SR</v>
      </c>
      <c r="E2205" t="str">
        <f>'NumConsumers-1'!E2205</f>
        <v>KA</v>
      </c>
      <c r="F2205">
        <f>'NumConsumers-1'!F2205</f>
        <v>2024</v>
      </c>
      <c r="G2205">
        <f>'NumConsumers-1'!G2205</f>
        <v>1909890.2266907387</v>
      </c>
    </row>
    <row r="2206" spans="1:7" x14ac:dyDescent="0.25">
      <c r="A2206" t="str">
        <f>'NumConsumers-1'!A2206</f>
        <v>RURAL</v>
      </c>
      <c r="B2206" t="str">
        <f>'NumConsumers-1'!B2206</f>
        <v>Q1</v>
      </c>
      <c r="C2206" t="str">
        <f>'NumConsumers-1'!C2206</f>
        <v>INDIA</v>
      </c>
      <c r="D2206" t="str">
        <f>'NumConsumers-1'!D2206</f>
        <v>SR</v>
      </c>
      <c r="E2206" t="str">
        <f>'NumConsumers-1'!E2206</f>
        <v>KA</v>
      </c>
      <c r="F2206">
        <f>'NumConsumers-1'!F2206</f>
        <v>2025</v>
      </c>
      <c r="G2206">
        <f>'NumConsumers-1'!G2206</f>
        <v>1928438.688215198</v>
      </c>
    </row>
    <row r="2207" spans="1:7" x14ac:dyDescent="0.25">
      <c r="A2207" t="str">
        <f>'NumConsumers-1'!A2207</f>
        <v>RURAL</v>
      </c>
      <c r="B2207" t="str">
        <f>'NumConsumers-1'!B2207</f>
        <v>Q1</v>
      </c>
      <c r="C2207" t="str">
        <f>'NumConsumers-1'!C2207</f>
        <v>INDIA</v>
      </c>
      <c r="D2207" t="str">
        <f>'NumConsumers-1'!D2207</f>
        <v>SR</v>
      </c>
      <c r="E2207" t="str">
        <f>'NumConsumers-1'!E2207</f>
        <v>KA</v>
      </c>
      <c r="F2207">
        <f>'NumConsumers-1'!F2207</f>
        <v>2026</v>
      </c>
      <c r="G2207">
        <f>'NumConsumers-1'!G2207</f>
        <v>1946840.0037030973</v>
      </c>
    </row>
    <row r="2208" spans="1:7" x14ac:dyDescent="0.25">
      <c r="A2208" t="str">
        <f>'NumConsumers-1'!A2208</f>
        <v>RURAL</v>
      </c>
      <c r="B2208" t="str">
        <f>'NumConsumers-1'!B2208</f>
        <v>Q1</v>
      </c>
      <c r="C2208" t="str">
        <f>'NumConsumers-1'!C2208</f>
        <v>INDIA</v>
      </c>
      <c r="D2208" t="str">
        <f>'NumConsumers-1'!D2208</f>
        <v>SR</v>
      </c>
      <c r="E2208" t="str">
        <f>'NumConsumers-1'!E2208</f>
        <v>KA</v>
      </c>
      <c r="F2208">
        <f>'NumConsumers-1'!F2208</f>
        <v>2027</v>
      </c>
      <c r="G2208">
        <f>'NumConsumers-1'!G2208</f>
        <v>1965080.8415656446</v>
      </c>
    </row>
    <row r="2209" spans="1:7" x14ac:dyDescent="0.25">
      <c r="A2209" t="str">
        <f>'NumConsumers-1'!A2209</f>
        <v>RURAL</v>
      </c>
      <c r="B2209" t="str">
        <f>'NumConsumers-1'!B2209</f>
        <v>Q1</v>
      </c>
      <c r="C2209" t="str">
        <f>'NumConsumers-1'!C2209</f>
        <v>INDIA</v>
      </c>
      <c r="D2209" t="str">
        <f>'NumConsumers-1'!D2209</f>
        <v>SR</v>
      </c>
      <c r="E2209" t="str">
        <f>'NumConsumers-1'!E2209</f>
        <v>KA</v>
      </c>
      <c r="F2209">
        <f>'NumConsumers-1'!F2209</f>
        <v>2028</v>
      </c>
      <c r="G2209">
        <f>'NumConsumers-1'!G2209</f>
        <v>1983147.33484465</v>
      </c>
    </row>
    <row r="2210" spans="1:7" x14ac:dyDescent="0.25">
      <c r="A2210" t="str">
        <f>'NumConsumers-1'!A2210</f>
        <v>RURAL</v>
      </c>
      <c r="B2210" t="str">
        <f>'NumConsumers-1'!B2210</f>
        <v>Q1</v>
      </c>
      <c r="C2210" t="str">
        <f>'NumConsumers-1'!C2210</f>
        <v>INDIA</v>
      </c>
      <c r="D2210" t="str">
        <f>'NumConsumers-1'!D2210</f>
        <v>SR</v>
      </c>
      <c r="E2210" t="str">
        <f>'NumConsumers-1'!E2210</f>
        <v>KA</v>
      </c>
      <c r="F2210">
        <f>'NumConsumers-1'!F2210</f>
        <v>2029</v>
      </c>
      <c r="G2210">
        <f>'NumConsumers-1'!G2210</f>
        <v>2001025.2269573663</v>
      </c>
    </row>
    <row r="2211" spans="1:7" x14ac:dyDescent="0.25">
      <c r="A2211" t="str">
        <f>'NumConsumers-1'!A2211</f>
        <v>RURAL</v>
      </c>
      <c r="B2211" t="str">
        <f>'NumConsumers-1'!B2211</f>
        <v>Q1</v>
      </c>
      <c r="C2211" t="str">
        <f>'NumConsumers-1'!C2211</f>
        <v>INDIA</v>
      </c>
      <c r="D2211" t="str">
        <f>'NumConsumers-1'!D2211</f>
        <v>SR</v>
      </c>
      <c r="E2211" t="str">
        <f>'NumConsumers-1'!E2211</f>
        <v>KA</v>
      </c>
      <c r="F2211">
        <f>'NumConsumers-1'!F2211</f>
        <v>2030</v>
      </c>
      <c r="G2211">
        <f>'NumConsumers-1'!G2211</f>
        <v>2018700.0254866243</v>
      </c>
    </row>
    <row r="2212" spans="1:7" x14ac:dyDescent="0.25">
      <c r="A2212" t="str">
        <f>'NumConsumers-1'!A2212</f>
        <v>RURAL</v>
      </c>
      <c r="B2212" t="str">
        <f>'NumConsumers-1'!B2212</f>
        <v>Q1</v>
      </c>
      <c r="C2212" t="str">
        <f>'NumConsumers-1'!C2212</f>
        <v>INDIA</v>
      </c>
      <c r="D2212" t="str">
        <f>'NumConsumers-1'!D2212</f>
        <v>SR</v>
      </c>
      <c r="E2212" t="str">
        <f>'NumConsumers-1'!E2212</f>
        <v>KA</v>
      </c>
      <c r="F2212">
        <f>'NumConsumers-1'!F2212</f>
        <v>2031</v>
      </c>
      <c r="G2212">
        <f>'NumConsumers-1'!G2212</f>
        <v>2036156.4704455249</v>
      </c>
    </row>
    <row r="2213" spans="1:7" x14ac:dyDescent="0.25">
      <c r="A2213" t="str">
        <f>'NumConsumers-1'!A2213</f>
        <v>RURAL</v>
      </c>
      <c r="B2213" t="str">
        <f>'NumConsumers-1'!B2213</f>
        <v>Q2</v>
      </c>
      <c r="C2213" t="str">
        <f>'NumConsumers-1'!C2213</f>
        <v>INDIA</v>
      </c>
      <c r="D2213" t="str">
        <f>'NumConsumers-1'!D2213</f>
        <v>SR</v>
      </c>
      <c r="E2213" t="str">
        <f>'NumConsumers-1'!E2213</f>
        <v>KA</v>
      </c>
      <c r="F2213">
        <f>'NumConsumers-1'!F2213</f>
        <v>2021</v>
      </c>
      <c r="G2213">
        <f>'NumConsumers-1'!G2213</f>
        <v>1853489.9902262015</v>
      </c>
    </row>
    <row r="2214" spans="1:7" x14ac:dyDescent="0.25">
      <c r="A2214" t="str">
        <f>'NumConsumers-1'!A2214</f>
        <v>RURAL</v>
      </c>
      <c r="B2214" t="str">
        <f>'NumConsumers-1'!B2214</f>
        <v>Q2</v>
      </c>
      <c r="C2214" t="str">
        <f>'NumConsumers-1'!C2214</f>
        <v>INDIA</v>
      </c>
      <c r="D2214" t="str">
        <f>'NumConsumers-1'!D2214</f>
        <v>SR</v>
      </c>
      <c r="E2214" t="str">
        <f>'NumConsumers-1'!E2214</f>
        <v>KA</v>
      </c>
      <c r="F2214">
        <f>'NumConsumers-1'!F2214</f>
        <v>2022</v>
      </c>
      <c r="G2214">
        <f>'NumConsumers-1'!G2214</f>
        <v>1872403.473245322</v>
      </c>
    </row>
    <row r="2215" spans="1:7" x14ac:dyDescent="0.25">
      <c r="A2215" t="str">
        <f>'NumConsumers-1'!A2215</f>
        <v>RURAL</v>
      </c>
      <c r="B2215" t="str">
        <f>'NumConsumers-1'!B2215</f>
        <v>Q2</v>
      </c>
      <c r="C2215" t="str">
        <f>'NumConsumers-1'!C2215</f>
        <v>INDIA</v>
      </c>
      <c r="D2215" t="str">
        <f>'NumConsumers-1'!D2215</f>
        <v>SR</v>
      </c>
      <c r="E2215" t="str">
        <f>'NumConsumers-1'!E2215</f>
        <v>KA</v>
      </c>
      <c r="F2215">
        <f>'NumConsumers-1'!F2215</f>
        <v>2023</v>
      </c>
      <c r="G2215">
        <f>'NumConsumers-1'!G2215</f>
        <v>1891207.6261709712</v>
      </c>
    </row>
    <row r="2216" spans="1:7" x14ac:dyDescent="0.25">
      <c r="A2216" t="str">
        <f>'NumConsumers-1'!A2216</f>
        <v>RURAL</v>
      </c>
      <c r="B2216" t="str">
        <f>'NumConsumers-1'!B2216</f>
        <v>Q2</v>
      </c>
      <c r="C2216" t="str">
        <f>'NumConsumers-1'!C2216</f>
        <v>INDIA</v>
      </c>
      <c r="D2216" t="str">
        <f>'NumConsumers-1'!D2216</f>
        <v>SR</v>
      </c>
      <c r="E2216" t="str">
        <f>'NumConsumers-1'!E2216</f>
        <v>KA</v>
      </c>
      <c r="F2216">
        <f>'NumConsumers-1'!F2216</f>
        <v>2024</v>
      </c>
      <c r="G2216">
        <f>'NumConsumers-1'!G2216</f>
        <v>1909890.2266907387</v>
      </c>
    </row>
    <row r="2217" spans="1:7" x14ac:dyDescent="0.25">
      <c r="A2217" t="str">
        <f>'NumConsumers-1'!A2217</f>
        <v>RURAL</v>
      </c>
      <c r="B2217" t="str">
        <f>'NumConsumers-1'!B2217</f>
        <v>Q2</v>
      </c>
      <c r="C2217" t="str">
        <f>'NumConsumers-1'!C2217</f>
        <v>INDIA</v>
      </c>
      <c r="D2217" t="str">
        <f>'NumConsumers-1'!D2217</f>
        <v>SR</v>
      </c>
      <c r="E2217" t="str">
        <f>'NumConsumers-1'!E2217</f>
        <v>KA</v>
      </c>
      <c r="F2217">
        <f>'NumConsumers-1'!F2217</f>
        <v>2025</v>
      </c>
      <c r="G2217">
        <f>'NumConsumers-1'!G2217</f>
        <v>1928438.688215198</v>
      </c>
    </row>
    <row r="2218" spans="1:7" x14ac:dyDescent="0.25">
      <c r="A2218" t="str">
        <f>'NumConsumers-1'!A2218</f>
        <v>RURAL</v>
      </c>
      <c r="B2218" t="str">
        <f>'NumConsumers-1'!B2218</f>
        <v>Q2</v>
      </c>
      <c r="C2218" t="str">
        <f>'NumConsumers-1'!C2218</f>
        <v>INDIA</v>
      </c>
      <c r="D2218" t="str">
        <f>'NumConsumers-1'!D2218</f>
        <v>SR</v>
      </c>
      <c r="E2218" t="str">
        <f>'NumConsumers-1'!E2218</f>
        <v>KA</v>
      </c>
      <c r="F2218">
        <f>'NumConsumers-1'!F2218</f>
        <v>2026</v>
      </c>
      <c r="G2218">
        <f>'NumConsumers-1'!G2218</f>
        <v>1946840.0037030973</v>
      </c>
    </row>
    <row r="2219" spans="1:7" x14ac:dyDescent="0.25">
      <c r="A2219" t="str">
        <f>'NumConsumers-1'!A2219</f>
        <v>RURAL</v>
      </c>
      <c r="B2219" t="str">
        <f>'NumConsumers-1'!B2219</f>
        <v>Q2</v>
      </c>
      <c r="C2219" t="str">
        <f>'NumConsumers-1'!C2219</f>
        <v>INDIA</v>
      </c>
      <c r="D2219" t="str">
        <f>'NumConsumers-1'!D2219</f>
        <v>SR</v>
      </c>
      <c r="E2219" t="str">
        <f>'NumConsumers-1'!E2219</f>
        <v>KA</v>
      </c>
      <c r="F2219">
        <f>'NumConsumers-1'!F2219</f>
        <v>2027</v>
      </c>
      <c r="G2219">
        <f>'NumConsumers-1'!G2219</f>
        <v>1965080.8415656446</v>
      </c>
    </row>
    <row r="2220" spans="1:7" x14ac:dyDescent="0.25">
      <c r="A2220" t="str">
        <f>'NumConsumers-1'!A2220</f>
        <v>RURAL</v>
      </c>
      <c r="B2220" t="str">
        <f>'NumConsumers-1'!B2220</f>
        <v>Q2</v>
      </c>
      <c r="C2220" t="str">
        <f>'NumConsumers-1'!C2220</f>
        <v>INDIA</v>
      </c>
      <c r="D2220" t="str">
        <f>'NumConsumers-1'!D2220</f>
        <v>SR</v>
      </c>
      <c r="E2220" t="str">
        <f>'NumConsumers-1'!E2220</f>
        <v>KA</v>
      </c>
      <c r="F2220">
        <f>'NumConsumers-1'!F2220</f>
        <v>2028</v>
      </c>
      <c r="G2220">
        <f>'NumConsumers-1'!G2220</f>
        <v>1983147.33484465</v>
      </c>
    </row>
    <row r="2221" spans="1:7" x14ac:dyDescent="0.25">
      <c r="A2221" t="str">
        <f>'NumConsumers-1'!A2221</f>
        <v>RURAL</v>
      </c>
      <c r="B2221" t="str">
        <f>'NumConsumers-1'!B2221</f>
        <v>Q2</v>
      </c>
      <c r="C2221" t="str">
        <f>'NumConsumers-1'!C2221</f>
        <v>INDIA</v>
      </c>
      <c r="D2221" t="str">
        <f>'NumConsumers-1'!D2221</f>
        <v>SR</v>
      </c>
      <c r="E2221" t="str">
        <f>'NumConsumers-1'!E2221</f>
        <v>KA</v>
      </c>
      <c r="F2221">
        <f>'NumConsumers-1'!F2221</f>
        <v>2029</v>
      </c>
      <c r="G2221">
        <f>'NumConsumers-1'!G2221</f>
        <v>2001025.2269573663</v>
      </c>
    </row>
    <row r="2222" spans="1:7" x14ac:dyDescent="0.25">
      <c r="A2222" t="str">
        <f>'NumConsumers-1'!A2222</f>
        <v>RURAL</v>
      </c>
      <c r="B2222" t="str">
        <f>'NumConsumers-1'!B2222</f>
        <v>Q2</v>
      </c>
      <c r="C2222" t="str">
        <f>'NumConsumers-1'!C2222</f>
        <v>INDIA</v>
      </c>
      <c r="D2222" t="str">
        <f>'NumConsumers-1'!D2222</f>
        <v>SR</v>
      </c>
      <c r="E2222" t="str">
        <f>'NumConsumers-1'!E2222</f>
        <v>KA</v>
      </c>
      <c r="F2222">
        <f>'NumConsumers-1'!F2222</f>
        <v>2030</v>
      </c>
      <c r="G2222">
        <f>'NumConsumers-1'!G2222</f>
        <v>2018700.0254866243</v>
      </c>
    </row>
    <row r="2223" spans="1:7" x14ac:dyDescent="0.25">
      <c r="A2223" t="str">
        <f>'NumConsumers-1'!A2223</f>
        <v>RURAL</v>
      </c>
      <c r="B2223" t="str">
        <f>'NumConsumers-1'!B2223</f>
        <v>Q2</v>
      </c>
      <c r="C2223" t="str">
        <f>'NumConsumers-1'!C2223</f>
        <v>INDIA</v>
      </c>
      <c r="D2223" t="str">
        <f>'NumConsumers-1'!D2223</f>
        <v>SR</v>
      </c>
      <c r="E2223" t="str">
        <f>'NumConsumers-1'!E2223</f>
        <v>KA</v>
      </c>
      <c r="F2223">
        <f>'NumConsumers-1'!F2223</f>
        <v>2031</v>
      </c>
      <c r="G2223">
        <f>'NumConsumers-1'!G2223</f>
        <v>2036156.4704455249</v>
      </c>
    </row>
    <row r="2224" spans="1:7" x14ac:dyDescent="0.25">
      <c r="A2224" t="str">
        <f>'NumConsumers-1'!A2224</f>
        <v>RURAL</v>
      </c>
      <c r="B2224" t="str">
        <f>'NumConsumers-1'!B2224</f>
        <v>Q3</v>
      </c>
      <c r="C2224" t="str">
        <f>'NumConsumers-1'!C2224</f>
        <v>INDIA</v>
      </c>
      <c r="D2224" t="str">
        <f>'NumConsumers-1'!D2224</f>
        <v>SR</v>
      </c>
      <c r="E2224" t="str">
        <f>'NumConsumers-1'!E2224</f>
        <v>KA</v>
      </c>
      <c r="F2224">
        <f>'NumConsumers-1'!F2224</f>
        <v>2021</v>
      </c>
      <c r="G2224">
        <f>'NumConsumers-1'!G2224</f>
        <v>1853489.9902262015</v>
      </c>
    </row>
    <row r="2225" spans="1:7" x14ac:dyDescent="0.25">
      <c r="A2225" t="str">
        <f>'NumConsumers-1'!A2225</f>
        <v>RURAL</v>
      </c>
      <c r="B2225" t="str">
        <f>'NumConsumers-1'!B2225</f>
        <v>Q3</v>
      </c>
      <c r="C2225" t="str">
        <f>'NumConsumers-1'!C2225</f>
        <v>INDIA</v>
      </c>
      <c r="D2225" t="str">
        <f>'NumConsumers-1'!D2225</f>
        <v>SR</v>
      </c>
      <c r="E2225" t="str">
        <f>'NumConsumers-1'!E2225</f>
        <v>KA</v>
      </c>
      <c r="F2225">
        <f>'NumConsumers-1'!F2225</f>
        <v>2022</v>
      </c>
      <c r="G2225">
        <f>'NumConsumers-1'!G2225</f>
        <v>1872403.473245322</v>
      </c>
    </row>
    <row r="2226" spans="1:7" x14ac:dyDescent="0.25">
      <c r="A2226" t="str">
        <f>'NumConsumers-1'!A2226</f>
        <v>RURAL</v>
      </c>
      <c r="B2226" t="str">
        <f>'NumConsumers-1'!B2226</f>
        <v>Q3</v>
      </c>
      <c r="C2226" t="str">
        <f>'NumConsumers-1'!C2226</f>
        <v>INDIA</v>
      </c>
      <c r="D2226" t="str">
        <f>'NumConsumers-1'!D2226</f>
        <v>SR</v>
      </c>
      <c r="E2226" t="str">
        <f>'NumConsumers-1'!E2226</f>
        <v>KA</v>
      </c>
      <c r="F2226">
        <f>'NumConsumers-1'!F2226</f>
        <v>2023</v>
      </c>
      <c r="G2226">
        <f>'NumConsumers-1'!G2226</f>
        <v>1891207.6261709712</v>
      </c>
    </row>
    <row r="2227" spans="1:7" x14ac:dyDescent="0.25">
      <c r="A2227" t="str">
        <f>'NumConsumers-1'!A2227</f>
        <v>RURAL</v>
      </c>
      <c r="B2227" t="str">
        <f>'NumConsumers-1'!B2227</f>
        <v>Q3</v>
      </c>
      <c r="C2227" t="str">
        <f>'NumConsumers-1'!C2227</f>
        <v>INDIA</v>
      </c>
      <c r="D2227" t="str">
        <f>'NumConsumers-1'!D2227</f>
        <v>SR</v>
      </c>
      <c r="E2227" t="str">
        <f>'NumConsumers-1'!E2227</f>
        <v>KA</v>
      </c>
      <c r="F2227">
        <f>'NumConsumers-1'!F2227</f>
        <v>2024</v>
      </c>
      <c r="G2227">
        <f>'NumConsumers-1'!G2227</f>
        <v>1909890.2266907387</v>
      </c>
    </row>
    <row r="2228" spans="1:7" x14ac:dyDescent="0.25">
      <c r="A2228" t="str">
        <f>'NumConsumers-1'!A2228</f>
        <v>RURAL</v>
      </c>
      <c r="B2228" t="str">
        <f>'NumConsumers-1'!B2228</f>
        <v>Q3</v>
      </c>
      <c r="C2228" t="str">
        <f>'NumConsumers-1'!C2228</f>
        <v>INDIA</v>
      </c>
      <c r="D2228" t="str">
        <f>'NumConsumers-1'!D2228</f>
        <v>SR</v>
      </c>
      <c r="E2228" t="str">
        <f>'NumConsumers-1'!E2228</f>
        <v>KA</v>
      </c>
      <c r="F2228">
        <f>'NumConsumers-1'!F2228</f>
        <v>2025</v>
      </c>
      <c r="G2228">
        <f>'NumConsumers-1'!G2228</f>
        <v>1928438.688215198</v>
      </c>
    </row>
    <row r="2229" spans="1:7" x14ac:dyDescent="0.25">
      <c r="A2229" t="str">
        <f>'NumConsumers-1'!A2229</f>
        <v>RURAL</v>
      </c>
      <c r="B2229" t="str">
        <f>'NumConsumers-1'!B2229</f>
        <v>Q3</v>
      </c>
      <c r="C2229" t="str">
        <f>'NumConsumers-1'!C2229</f>
        <v>INDIA</v>
      </c>
      <c r="D2229" t="str">
        <f>'NumConsumers-1'!D2229</f>
        <v>SR</v>
      </c>
      <c r="E2229" t="str">
        <f>'NumConsumers-1'!E2229</f>
        <v>KA</v>
      </c>
      <c r="F2229">
        <f>'NumConsumers-1'!F2229</f>
        <v>2026</v>
      </c>
      <c r="G2229">
        <f>'NumConsumers-1'!G2229</f>
        <v>1946840.0037030973</v>
      </c>
    </row>
    <row r="2230" spans="1:7" x14ac:dyDescent="0.25">
      <c r="A2230" t="str">
        <f>'NumConsumers-1'!A2230</f>
        <v>RURAL</v>
      </c>
      <c r="B2230" t="str">
        <f>'NumConsumers-1'!B2230</f>
        <v>Q3</v>
      </c>
      <c r="C2230" t="str">
        <f>'NumConsumers-1'!C2230</f>
        <v>INDIA</v>
      </c>
      <c r="D2230" t="str">
        <f>'NumConsumers-1'!D2230</f>
        <v>SR</v>
      </c>
      <c r="E2230" t="str">
        <f>'NumConsumers-1'!E2230</f>
        <v>KA</v>
      </c>
      <c r="F2230">
        <f>'NumConsumers-1'!F2230</f>
        <v>2027</v>
      </c>
      <c r="G2230">
        <f>'NumConsumers-1'!G2230</f>
        <v>1965080.8415656446</v>
      </c>
    </row>
    <row r="2231" spans="1:7" x14ac:dyDescent="0.25">
      <c r="A2231" t="str">
        <f>'NumConsumers-1'!A2231</f>
        <v>RURAL</v>
      </c>
      <c r="B2231" t="str">
        <f>'NumConsumers-1'!B2231</f>
        <v>Q3</v>
      </c>
      <c r="C2231" t="str">
        <f>'NumConsumers-1'!C2231</f>
        <v>INDIA</v>
      </c>
      <c r="D2231" t="str">
        <f>'NumConsumers-1'!D2231</f>
        <v>SR</v>
      </c>
      <c r="E2231" t="str">
        <f>'NumConsumers-1'!E2231</f>
        <v>KA</v>
      </c>
      <c r="F2231">
        <f>'NumConsumers-1'!F2231</f>
        <v>2028</v>
      </c>
      <c r="G2231">
        <f>'NumConsumers-1'!G2231</f>
        <v>1983147.33484465</v>
      </c>
    </row>
    <row r="2232" spans="1:7" x14ac:dyDescent="0.25">
      <c r="A2232" t="str">
        <f>'NumConsumers-1'!A2232</f>
        <v>RURAL</v>
      </c>
      <c r="B2232" t="str">
        <f>'NumConsumers-1'!B2232</f>
        <v>Q3</v>
      </c>
      <c r="C2232" t="str">
        <f>'NumConsumers-1'!C2232</f>
        <v>INDIA</v>
      </c>
      <c r="D2232" t="str">
        <f>'NumConsumers-1'!D2232</f>
        <v>SR</v>
      </c>
      <c r="E2232" t="str">
        <f>'NumConsumers-1'!E2232</f>
        <v>KA</v>
      </c>
      <c r="F2232">
        <f>'NumConsumers-1'!F2232</f>
        <v>2029</v>
      </c>
      <c r="G2232">
        <f>'NumConsumers-1'!G2232</f>
        <v>2001025.2269573663</v>
      </c>
    </row>
    <row r="2233" spans="1:7" x14ac:dyDescent="0.25">
      <c r="A2233" t="str">
        <f>'NumConsumers-1'!A2233</f>
        <v>RURAL</v>
      </c>
      <c r="B2233" t="str">
        <f>'NumConsumers-1'!B2233</f>
        <v>Q3</v>
      </c>
      <c r="C2233" t="str">
        <f>'NumConsumers-1'!C2233</f>
        <v>INDIA</v>
      </c>
      <c r="D2233" t="str">
        <f>'NumConsumers-1'!D2233</f>
        <v>SR</v>
      </c>
      <c r="E2233" t="str">
        <f>'NumConsumers-1'!E2233</f>
        <v>KA</v>
      </c>
      <c r="F2233">
        <f>'NumConsumers-1'!F2233</f>
        <v>2030</v>
      </c>
      <c r="G2233">
        <f>'NumConsumers-1'!G2233</f>
        <v>2018700.0254866243</v>
      </c>
    </row>
    <row r="2234" spans="1:7" x14ac:dyDescent="0.25">
      <c r="A2234" t="str">
        <f>'NumConsumers-1'!A2234</f>
        <v>RURAL</v>
      </c>
      <c r="B2234" t="str">
        <f>'NumConsumers-1'!B2234</f>
        <v>Q3</v>
      </c>
      <c r="C2234" t="str">
        <f>'NumConsumers-1'!C2234</f>
        <v>INDIA</v>
      </c>
      <c r="D2234" t="str">
        <f>'NumConsumers-1'!D2234</f>
        <v>SR</v>
      </c>
      <c r="E2234" t="str">
        <f>'NumConsumers-1'!E2234</f>
        <v>KA</v>
      </c>
      <c r="F2234">
        <f>'NumConsumers-1'!F2234</f>
        <v>2031</v>
      </c>
      <c r="G2234">
        <f>'NumConsumers-1'!G2234</f>
        <v>2036156.4704455249</v>
      </c>
    </row>
    <row r="2235" spans="1:7" x14ac:dyDescent="0.25">
      <c r="A2235" t="str">
        <f>'NumConsumers-1'!A2235</f>
        <v>RURAL</v>
      </c>
      <c r="B2235" t="str">
        <f>'NumConsumers-1'!B2235</f>
        <v>Q4</v>
      </c>
      <c r="C2235" t="str">
        <f>'NumConsumers-1'!C2235</f>
        <v>INDIA</v>
      </c>
      <c r="D2235" t="str">
        <f>'NumConsumers-1'!D2235</f>
        <v>SR</v>
      </c>
      <c r="E2235" t="str">
        <f>'NumConsumers-1'!E2235</f>
        <v>KA</v>
      </c>
      <c r="F2235">
        <f>'NumConsumers-1'!F2235</f>
        <v>2021</v>
      </c>
      <c r="G2235">
        <f>'NumConsumers-1'!G2235</f>
        <v>1853489.9902262015</v>
      </c>
    </row>
    <row r="2236" spans="1:7" x14ac:dyDescent="0.25">
      <c r="A2236" t="str">
        <f>'NumConsumers-1'!A2236</f>
        <v>RURAL</v>
      </c>
      <c r="B2236" t="str">
        <f>'NumConsumers-1'!B2236</f>
        <v>Q4</v>
      </c>
      <c r="C2236" t="str">
        <f>'NumConsumers-1'!C2236</f>
        <v>INDIA</v>
      </c>
      <c r="D2236" t="str">
        <f>'NumConsumers-1'!D2236</f>
        <v>SR</v>
      </c>
      <c r="E2236" t="str">
        <f>'NumConsumers-1'!E2236</f>
        <v>KA</v>
      </c>
      <c r="F2236">
        <f>'NumConsumers-1'!F2236</f>
        <v>2022</v>
      </c>
      <c r="G2236">
        <f>'NumConsumers-1'!G2236</f>
        <v>1872403.473245322</v>
      </c>
    </row>
    <row r="2237" spans="1:7" x14ac:dyDescent="0.25">
      <c r="A2237" t="str">
        <f>'NumConsumers-1'!A2237</f>
        <v>RURAL</v>
      </c>
      <c r="B2237" t="str">
        <f>'NumConsumers-1'!B2237</f>
        <v>Q4</v>
      </c>
      <c r="C2237" t="str">
        <f>'NumConsumers-1'!C2237</f>
        <v>INDIA</v>
      </c>
      <c r="D2237" t="str">
        <f>'NumConsumers-1'!D2237</f>
        <v>SR</v>
      </c>
      <c r="E2237" t="str">
        <f>'NumConsumers-1'!E2237</f>
        <v>KA</v>
      </c>
      <c r="F2237">
        <f>'NumConsumers-1'!F2237</f>
        <v>2023</v>
      </c>
      <c r="G2237">
        <f>'NumConsumers-1'!G2237</f>
        <v>1891207.6261709712</v>
      </c>
    </row>
    <row r="2238" spans="1:7" x14ac:dyDescent="0.25">
      <c r="A2238" t="str">
        <f>'NumConsumers-1'!A2238</f>
        <v>RURAL</v>
      </c>
      <c r="B2238" t="str">
        <f>'NumConsumers-1'!B2238</f>
        <v>Q4</v>
      </c>
      <c r="C2238" t="str">
        <f>'NumConsumers-1'!C2238</f>
        <v>INDIA</v>
      </c>
      <c r="D2238" t="str">
        <f>'NumConsumers-1'!D2238</f>
        <v>SR</v>
      </c>
      <c r="E2238" t="str">
        <f>'NumConsumers-1'!E2238</f>
        <v>KA</v>
      </c>
      <c r="F2238">
        <f>'NumConsumers-1'!F2238</f>
        <v>2024</v>
      </c>
      <c r="G2238">
        <f>'NumConsumers-1'!G2238</f>
        <v>1909890.2266907387</v>
      </c>
    </row>
    <row r="2239" spans="1:7" x14ac:dyDescent="0.25">
      <c r="A2239" t="str">
        <f>'NumConsumers-1'!A2239</f>
        <v>RURAL</v>
      </c>
      <c r="B2239" t="str">
        <f>'NumConsumers-1'!B2239</f>
        <v>Q4</v>
      </c>
      <c r="C2239" t="str">
        <f>'NumConsumers-1'!C2239</f>
        <v>INDIA</v>
      </c>
      <c r="D2239" t="str">
        <f>'NumConsumers-1'!D2239</f>
        <v>SR</v>
      </c>
      <c r="E2239" t="str">
        <f>'NumConsumers-1'!E2239</f>
        <v>KA</v>
      </c>
      <c r="F2239">
        <f>'NumConsumers-1'!F2239</f>
        <v>2025</v>
      </c>
      <c r="G2239">
        <f>'NumConsumers-1'!G2239</f>
        <v>1928438.688215198</v>
      </c>
    </row>
    <row r="2240" spans="1:7" x14ac:dyDescent="0.25">
      <c r="A2240" t="str">
        <f>'NumConsumers-1'!A2240</f>
        <v>RURAL</v>
      </c>
      <c r="B2240" t="str">
        <f>'NumConsumers-1'!B2240</f>
        <v>Q4</v>
      </c>
      <c r="C2240" t="str">
        <f>'NumConsumers-1'!C2240</f>
        <v>INDIA</v>
      </c>
      <c r="D2240" t="str">
        <f>'NumConsumers-1'!D2240</f>
        <v>SR</v>
      </c>
      <c r="E2240" t="str">
        <f>'NumConsumers-1'!E2240</f>
        <v>KA</v>
      </c>
      <c r="F2240">
        <f>'NumConsumers-1'!F2240</f>
        <v>2026</v>
      </c>
      <c r="G2240">
        <f>'NumConsumers-1'!G2240</f>
        <v>1946840.0037030973</v>
      </c>
    </row>
    <row r="2241" spans="1:7" x14ac:dyDescent="0.25">
      <c r="A2241" t="str">
        <f>'NumConsumers-1'!A2241</f>
        <v>RURAL</v>
      </c>
      <c r="B2241" t="str">
        <f>'NumConsumers-1'!B2241</f>
        <v>Q4</v>
      </c>
      <c r="C2241" t="str">
        <f>'NumConsumers-1'!C2241</f>
        <v>INDIA</v>
      </c>
      <c r="D2241" t="str">
        <f>'NumConsumers-1'!D2241</f>
        <v>SR</v>
      </c>
      <c r="E2241" t="str">
        <f>'NumConsumers-1'!E2241</f>
        <v>KA</v>
      </c>
      <c r="F2241">
        <f>'NumConsumers-1'!F2241</f>
        <v>2027</v>
      </c>
      <c r="G2241">
        <f>'NumConsumers-1'!G2241</f>
        <v>1965080.8415656446</v>
      </c>
    </row>
    <row r="2242" spans="1:7" x14ac:dyDescent="0.25">
      <c r="A2242" t="str">
        <f>'NumConsumers-1'!A2242</f>
        <v>RURAL</v>
      </c>
      <c r="B2242" t="str">
        <f>'NumConsumers-1'!B2242</f>
        <v>Q4</v>
      </c>
      <c r="C2242" t="str">
        <f>'NumConsumers-1'!C2242</f>
        <v>INDIA</v>
      </c>
      <c r="D2242" t="str">
        <f>'NumConsumers-1'!D2242</f>
        <v>SR</v>
      </c>
      <c r="E2242" t="str">
        <f>'NumConsumers-1'!E2242</f>
        <v>KA</v>
      </c>
      <c r="F2242">
        <f>'NumConsumers-1'!F2242</f>
        <v>2028</v>
      </c>
      <c r="G2242">
        <f>'NumConsumers-1'!G2242</f>
        <v>1983147.33484465</v>
      </c>
    </row>
    <row r="2243" spans="1:7" x14ac:dyDescent="0.25">
      <c r="A2243" t="str">
        <f>'NumConsumers-1'!A2243</f>
        <v>RURAL</v>
      </c>
      <c r="B2243" t="str">
        <f>'NumConsumers-1'!B2243</f>
        <v>Q4</v>
      </c>
      <c r="C2243" t="str">
        <f>'NumConsumers-1'!C2243</f>
        <v>INDIA</v>
      </c>
      <c r="D2243" t="str">
        <f>'NumConsumers-1'!D2243</f>
        <v>SR</v>
      </c>
      <c r="E2243" t="str">
        <f>'NumConsumers-1'!E2243</f>
        <v>KA</v>
      </c>
      <c r="F2243">
        <f>'NumConsumers-1'!F2243</f>
        <v>2029</v>
      </c>
      <c r="G2243">
        <f>'NumConsumers-1'!G2243</f>
        <v>2001025.2269573663</v>
      </c>
    </row>
    <row r="2244" spans="1:7" x14ac:dyDescent="0.25">
      <c r="A2244" t="str">
        <f>'NumConsumers-1'!A2244</f>
        <v>RURAL</v>
      </c>
      <c r="B2244" t="str">
        <f>'NumConsumers-1'!B2244</f>
        <v>Q4</v>
      </c>
      <c r="C2244" t="str">
        <f>'NumConsumers-1'!C2244</f>
        <v>INDIA</v>
      </c>
      <c r="D2244" t="str">
        <f>'NumConsumers-1'!D2244</f>
        <v>SR</v>
      </c>
      <c r="E2244" t="str">
        <f>'NumConsumers-1'!E2244</f>
        <v>KA</v>
      </c>
      <c r="F2244">
        <f>'NumConsumers-1'!F2244</f>
        <v>2030</v>
      </c>
      <c r="G2244">
        <f>'NumConsumers-1'!G2244</f>
        <v>2018700.0254866243</v>
      </c>
    </row>
    <row r="2245" spans="1:7" x14ac:dyDescent="0.25">
      <c r="A2245" t="str">
        <f>'NumConsumers-1'!A2245</f>
        <v>RURAL</v>
      </c>
      <c r="B2245" t="str">
        <f>'NumConsumers-1'!B2245</f>
        <v>Q4</v>
      </c>
      <c r="C2245" t="str">
        <f>'NumConsumers-1'!C2245</f>
        <v>INDIA</v>
      </c>
      <c r="D2245" t="str">
        <f>'NumConsumers-1'!D2245</f>
        <v>SR</v>
      </c>
      <c r="E2245" t="str">
        <f>'NumConsumers-1'!E2245</f>
        <v>KA</v>
      </c>
      <c r="F2245">
        <f>'NumConsumers-1'!F2245</f>
        <v>2031</v>
      </c>
      <c r="G2245">
        <f>'NumConsumers-1'!G2245</f>
        <v>2036156.4704455249</v>
      </c>
    </row>
    <row r="2246" spans="1:7" x14ac:dyDescent="0.25">
      <c r="A2246" t="str">
        <f>'NumConsumers-1'!A2246</f>
        <v>RURAL</v>
      </c>
      <c r="B2246" t="str">
        <f>'NumConsumers-1'!B2246</f>
        <v>Q5</v>
      </c>
      <c r="C2246" t="str">
        <f>'NumConsumers-1'!C2246</f>
        <v>INDIA</v>
      </c>
      <c r="D2246" t="str">
        <f>'NumConsumers-1'!D2246</f>
        <v>SR</v>
      </c>
      <c r="E2246" t="str">
        <f>'NumConsumers-1'!E2246</f>
        <v>KA</v>
      </c>
      <c r="F2246">
        <f>'NumConsumers-1'!F2246</f>
        <v>2021</v>
      </c>
      <c r="G2246">
        <f>'NumConsumers-1'!G2246</f>
        <v>1853489.9902262015</v>
      </c>
    </row>
    <row r="2247" spans="1:7" x14ac:dyDescent="0.25">
      <c r="A2247" t="str">
        <f>'NumConsumers-1'!A2247</f>
        <v>RURAL</v>
      </c>
      <c r="B2247" t="str">
        <f>'NumConsumers-1'!B2247</f>
        <v>Q5</v>
      </c>
      <c r="C2247" t="str">
        <f>'NumConsumers-1'!C2247</f>
        <v>INDIA</v>
      </c>
      <c r="D2247" t="str">
        <f>'NumConsumers-1'!D2247</f>
        <v>SR</v>
      </c>
      <c r="E2247" t="str">
        <f>'NumConsumers-1'!E2247</f>
        <v>KA</v>
      </c>
      <c r="F2247">
        <f>'NumConsumers-1'!F2247</f>
        <v>2022</v>
      </c>
      <c r="G2247">
        <f>'NumConsumers-1'!G2247</f>
        <v>1872403.473245322</v>
      </c>
    </row>
    <row r="2248" spans="1:7" x14ac:dyDescent="0.25">
      <c r="A2248" t="str">
        <f>'NumConsumers-1'!A2248</f>
        <v>RURAL</v>
      </c>
      <c r="B2248" t="str">
        <f>'NumConsumers-1'!B2248</f>
        <v>Q5</v>
      </c>
      <c r="C2248" t="str">
        <f>'NumConsumers-1'!C2248</f>
        <v>INDIA</v>
      </c>
      <c r="D2248" t="str">
        <f>'NumConsumers-1'!D2248</f>
        <v>SR</v>
      </c>
      <c r="E2248" t="str">
        <f>'NumConsumers-1'!E2248</f>
        <v>KA</v>
      </c>
      <c r="F2248">
        <f>'NumConsumers-1'!F2248</f>
        <v>2023</v>
      </c>
      <c r="G2248">
        <f>'NumConsumers-1'!G2248</f>
        <v>1891207.6261709712</v>
      </c>
    </row>
    <row r="2249" spans="1:7" x14ac:dyDescent="0.25">
      <c r="A2249" t="str">
        <f>'NumConsumers-1'!A2249</f>
        <v>RURAL</v>
      </c>
      <c r="B2249" t="str">
        <f>'NumConsumers-1'!B2249</f>
        <v>Q5</v>
      </c>
      <c r="C2249" t="str">
        <f>'NumConsumers-1'!C2249</f>
        <v>INDIA</v>
      </c>
      <c r="D2249" t="str">
        <f>'NumConsumers-1'!D2249</f>
        <v>SR</v>
      </c>
      <c r="E2249" t="str">
        <f>'NumConsumers-1'!E2249</f>
        <v>KA</v>
      </c>
      <c r="F2249">
        <f>'NumConsumers-1'!F2249</f>
        <v>2024</v>
      </c>
      <c r="G2249">
        <f>'NumConsumers-1'!G2249</f>
        <v>1909890.2266907387</v>
      </c>
    </row>
    <row r="2250" spans="1:7" x14ac:dyDescent="0.25">
      <c r="A2250" t="str">
        <f>'NumConsumers-1'!A2250</f>
        <v>RURAL</v>
      </c>
      <c r="B2250" t="str">
        <f>'NumConsumers-1'!B2250</f>
        <v>Q5</v>
      </c>
      <c r="C2250" t="str">
        <f>'NumConsumers-1'!C2250</f>
        <v>INDIA</v>
      </c>
      <c r="D2250" t="str">
        <f>'NumConsumers-1'!D2250</f>
        <v>SR</v>
      </c>
      <c r="E2250" t="str">
        <f>'NumConsumers-1'!E2250</f>
        <v>KA</v>
      </c>
      <c r="F2250">
        <f>'NumConsumers-1'!F2250</f>
        <v>2025</v>
      </c>
      <c r="G2250">
        <f>'NumConsumers-1'!G2250</f>
        <v>1928438.688215198</v>
      </c>
    </row>
    <row r="2251" spans="1:7" x14ac:dyDescent="0.25">
      <c r="A2251" t="str">
        <f>'NumConsumers-1'!A2251</f>
        <v>RURAL</v>
      </c>
      <c r="B2251" t="str">
        <f>'NumConsumers-1'!B2251</f>
        <v>Q5</v>
      </c>
      <c r="C2251" t="str">
        <f>'NumConsumers-1'!C2251</f>
        <v>INDIA</v>
      </c>
      <c r="D2251" t="str">
        <f>'NumConsumers-1'!D2251</f>
        <v>SR</v>
      </c>
      <c r="E2251" t="str">
        <f>'NumConsumers-1'!E2251</f>
        <v>KA</v>
      </c>
      <c r="F2251">
        <f>'NumConsumers-1'!F2251</f>
        <v>2026</v>
      </c>
      <c r="G2251">
        <f>'NumConsumers-1'!G2251</f>
        <v>1946840.0037030973</v>
      </c>
    </row>
    <row r="2252" spans="1:7" x14ac:dyDescent="0.25">
      <c r="A2252" t="str">
        <f>'NumConsumers-1'!A2252</f>
        <v>RURAL</v>
      </c>
      <c r="B2252" t="str">
        <f>'NumConsumers-1'!B2252</f>
        <v>Q5</v>
      </c>
      <c r="C2252" t="str">
        <f>'NumConsumers-1'!C2252</f>
        <v>INDIA</v>
      </c>
      <c r="D2252" t="str">
        <f>'NumConsumers-1'!D2252</f>
        <v>SR</v>
      </c>
      <c r="E2252" t="str">
        <f>'NumConsumers-1'!E2252</f>
        <v>KA</v>
      </c>
      <c r="F2252">
        <f>'NumConsumers-1'!F2252</f>
        <v>2027</v>
      </c>
      <c r="G2252">
        <f>'NumConsumers-1'!G2252</f>
        <v>1965080.8415656446</v>
      </c>
    </row>
    <row r="2253" spans="1:7" x14ac:dyDescent="0.25">
      <c r="A2253" t="str">
        <f>'NumConsumers-1'!A2253</f>
        <v>RURAL</v>
      </c>
      <c r="B2253" t="str">
        <f>'NumConsumers-1'!B2253</f>
        <v>Q5</v>
      </c>
      <c r="C2253" t="str">
        <f>'NumConsumers-1'!C2253</f>
        <v>INDIA</v>
      </c>
      <c r="D2253" t="str">
        <f>'NumConsumers-1'!D2253</f>
        <v>SR</v>
      </c>
      <c r="E2253" t="str">
        <f>'NumConsumers-1'!E2253</f>
        <v>KA</v>
      </c>
      <c r="F2253">
        <f>'NumConsumers-1'!F2253</f>
        <v>2028</v>
      </c>
      <c r="G2253">
        <f>'NumConsumers-1'!G2253</f>
        <v>1983147.33484465</v>
      </c>
    </row>
    <row r="2254" spans="1:7" x14ac:dyDescent="0.25">
      <c r="A2254" t="str">
        <f>'NumConsumers-1'!A2254</f>
        <v>RURAL</v>
      </c>
      <c r="B2254" t="str">
        <f>'NumConsumers-1'!B2254</f>
        <v>Q5</v>
      </c>
      <c r="C2254" t="str">
        <f>'NumConsumers-1'!C2254</f>
        <v>INDIA</v>
      </c>
      <c r="D2254" t="str">
        <f>'NumConsumers-1'!D2254</f>
        <v>SR</v>
      </c>
      <c r="E2254" t="str">
        <f>'NumConsumers-1'!E2254</f>
        <v>KA</v>
      </c>
      <c r="F2254">
        <f>'NumConsumers-1'!F2254</f>
        <v>2029</v>
      </c>
      <c r="G2254">
        <f>'NumConsumers-1'!G2254</f>
        <v>2001025.2269573663</v>
      </c>
    </row>
    <row r="2255" spans="1:7" x14ac:dyDescent="0.25">
      <c r="A2255" t="str">
        <f>'NumConsumers-1'!A2255</f>
        <v>RURAL</v>
      </c>
      <c r="B2255" t="str">
        <f>'NumConsumers-1'!B2255</f>
        <v>Q5</v>
      </c>
      <c r="C2255" t="str">
        <f>'NumConsumers-1'!C2255</f>
        <v>INDIA</v>
      </c>
      <c r="D2255" t="str">
        <f>'NumConsumers-1'!D2255</f>
        <v>SR</v>
      </c>
      <c r="E2255" t="str">
        <f>'NumConsumers-1'!E2255</f>
        <v>KA</v>
      </c>
      <c r="F2255">
        <f>'NumConsumers-1'!F2255</f>
        <v>2030</v>
      </c>
      <c r="G2255">
        <f>'NumConsumers-1'!G2255</f>
        <v>2018700.0254866243</v>
      </c>
    </row>
    <row r="2256" spans="1:7" x14ac:dyDescent="0.25">
      <c r="A2256" t="str">
        <f>'NumConsumers-1'!A2256</f>
        <v>RURAL</v>
      </c>
      <c r="B2256" t="str">
        <f>'NumConsumers-1'!B2256</f>
        <v>Q5</v>
      </c>
      <c r="C2256" t="str">
        <f>'NumConsumers-1'!C2256</f>
        <v>INDIA</v>
      </c>
      <c r="D2256" t="str">
        <f>'NumConsumers-1'!D2256</f>
        <v>SR</v>
      </c>
      <c r="E2256" t="str">
        <f>'NumConsumers-1'!E2256</f>
        <v>KA</v>
      </c>
      <c r="F2256">
        <f>'NumConsumers-1'!F2256</f>
        <v>2031</v>
      </c>
      <c r="G2256">
        <f>'NumConsumers-1'!G2256</f>
        <v>2036156.4704455249</v>
      </c>
    </row>
    <row r="2257" spans="1:7" x14ac:dyDescent="0.25">
      <c r="A2257" t="str">
        <f>'NumConsumers-1'!A2257</f>
        <v>URBAN</v>
      </c>
      <c r="B2257" t="str">
        <f>'NumConsumers-1'!B2257</f>
        <v>Q1</v>
      </c>
      <c r="C2257" t="str">
        <f>'NumConsumers-1'!C2257</f>
        <v>INDIA</v>
      </c>
      <c r="D2257" t="str">
        <f>'NumConsumers-1'!D2257</f>
        <v>SR</v>
      </c>
      <c r="E2257" t="str">
        <f>'NumConsumers-1'!E2257</f>
        <v>KA</v>
      </c>
      <c r="F2257">
        <f>'NumConsumers-1'!F2257</f>
        <v>2021</v>
      </c>
      <c r="G2257">
        <f>'NumConsumers-1'!G2257</f>
        <v>1534436.392028454</v>
      </c>
    </row>
    <row r="2258" spans="1:7" x14ac:dyDescent="0.25">
      <c r="A2258" t="str">
        <f>'NumConsumers-1'!A2258</f>
        <v>URBAN</v>
      </c>
      <c r="B2258" t="str">
        <f>'NumConsumers-1'!B2258</f>
        <v>Q1</v>
      </c>
      <c r="C2258" t="str">
        <f>'NumConsumers-1'!C2258</f>
        <v>INDIA</v>
      </c>
      <c r="D2258" t="str">
        <f>'NumConsumers-1'!D2258</f>
        <v>SR</v>
      </c>
      <c r="E2258" t="str">
        <f>'NumConsumers-1'!E2258</f>
        <v>KA</v>
      </c>
      <c r="F2258">
        <f>'NumConsumers-1'!F2258</f>
        <v>2022</v>
      </c>
      <c r="G2258">
        <f>'NumConsumers-1'!G2258</f>
        <v>1575188.9149405027</v>
      </c>
    </row>
    <row r="2259" spans="1:7" x14ac:dyDescent="0.25">
      <c r="A2259" t="str">
        <f>'NumConsumers-1'!A2259</f>
        <v>URBAN</v>
      </c>
      <c r="B2259" t="str">
        <f>'NumConsumers-1'!B2259</f>
        <v>Q1</v>
      </c>
      <c r="C2259" t="str">
        <f>'NumConsumers-1'!C2259</f>
        <v>INDIA</v>
      </c>
      <c r="D2259" t="str">
        <f>'NumConsumers-1'!D2259</f>
        <v>SR</v>
      </c>
      <c r="E2259" t="str">
        <f>'NumConsumers-1'!E2259</f>
        <v>KA</v>
      </c>
      <c r="F2259">
        <f>'NumConsumers-1'!F2259</f>
        <v>2023</v>
      </c>
      <c r="G2259">
        <f>'NumConsumers-1'!G2259</f>
        <v>1616991.0201977664</v>
      </c>
    </row>
    <row r="2260" spans="1:7" x14ac:dyDescent="0.25">
      <c r="A2260" t="str">
        <f>'NumConsumers-1'!A2260</f>
        <v>URBAN</v>
      </c>
      <c r="B2260" t="str">
        <f>'NumConsumers-1'!B2260</f>
        <v>Q1</v>
      </c>
      <c r="C2260" t="str">
        <f>'NumConsumers-1'!C2260</f>
        <v>INDIA</v>
      </c>
      <c r="D2260" t="str">
        <f>'NumConsumers-1'!D2260</f>
        <v>SR</v>
      </c>
      <c r="E2260" t="str">
        <f>'NumConsumers-1'!E2260</f>
        <v>KA</v>
      </c>
      <c r="F2260">
        <f>'NumConsumers-1'!F2260</f>
        <v>2024</v>
      </c>
      <c r="G2260">
        <f>'NumConsumers-1'!G2260</f>
        <v>1659868.8501388123</v>
      </c>
    </row>
    <row r="2261" spans="1:7" x14ac:dyDescent="0.25">
      <c r="A2261" t="str">
        <f>'NumConsumers-1'!A2261</f>
        <v>URBAN</v>
      </c>
      <c r="B2261" t="str">
        <f>'NumConsumers-1'!B2261</f>
        <v>Q1</v>
      </c>
      <c r="C2261" t="str">
        <f>'NumConsumers-1'!C2261</f>
        <v>INDIA</v>
      </c>
      <c r="D2261" t="str">
        <f>'NumConsumers-1'!D2261</f>
        <v>SR</v>
      </c>
      <c r="E2261" t="str">
        <f>'NumConsumers-1'!E2261</f>
        <v>KA</v>
      </c>
      <c r="F2261">
        <f>'NumConsumers-1'!F2261</f>
        <v>2025</v>
      </c>
      <c r="G2261">
        <f>'NumConsumers-1'!G2261</f>
        <v>1703849.4243709464</v>
      </c>
    </row>
    <row r="2262" spans="1:7" x14ac:dyDescent="0.25">
      <c r="A2262" t="str">
        <f>'NumConsumers-1'!A2262</f>
        <v>URBAN</v>
      </c>
      <c r="B2262" t="str">
        <f>'NumConsumers-1'!B2262</f>
        <v>Q1</v>
      </c>
      <c r="C2262" t="str">
        <f>'NumConsumers-1'!C2262</f>
        <v>INDIA</v>
      </c>
      <c r="D2262" t="str">
        <f>'NumConsumers-1'!D2262</f>
        <v>SR</v>
      </c>
      <c r="E2262" t="str">
        <f>'NumConsumers-1'!E2262</f>
        <v>KA</v>
      </c>
      <c r="F2262">
        <f>'NumConsumers-1'!F2262</f>
        <v>2026</v>
      </c>
      <c r="G2262">
        <f>'NumConsumers-1'!G2262</f>
        <v>1748960.0883725754</v>
      </c>
    </row>
    <row r="2263" spans="1:7" x14ac:dyDescent="0.25">
      <c r="A2263" t="str">
        <f>'NumConsumers-1'!A2263</f>
        <v>URBAN</v>
      </c>
      <c r="B2263" t="str">
        <f>'NumConsumers-1'!B2263</f>
        <v>Q1</v>
      </c>
      <c r="C2263" t="str">
        <f>'NumConsumers-1'!C2263</f>
        <v>INDIA</v>
      </c>
      <c r="D2263" t="str">
        <f>'NumConsumers-1'!D2263</f>
        <v>SR</v>
      </c>
      <c r="E2263" t="str">
        <f>'NumConsumers-1'!E2263</f>
        <v>KA</v>
      </c>
      <c r="F2263">
        <f>'NumConsumers-1'!F2263</f>
        <v>2027</v>
      </c>
      <c r="G2263">
        <f>'NumConsumers-1'!G2263</f>
        <v>1795229.148943421</v>
      </c>
    </row>
    <row r="2264" spans="1:7" x14ac:dyDescent="0.25">
      <c r="A2264" t="str">
        <f>'NumConsumers-1'!A2264</f>
        <v>URBAN</v>
      </c>
      <c r="B2264" t="str">
        <f>'NumConsumers-1'!B2264</f>
        <v>Q1</v>
      </c>
      <c r="C2264" t="str">
        <f>'NumConsumers-1'!C2264</f>
        <v>INDIA</v>
      </c>
      <c r="D2264" t="str">
        <f>'NumConsumers-1'!D2264</f>
        <v>SR</v>
      </c>
      <c r="E2264" t="str">
        <f>'NumConsumers-1'!E2264</f>
        <v>KA</v>
      </c>
      <c r="F2264">
        <f>'NumConsumers-1'!F2264</f>
        <v>2028</v>
      </c>
      <c r="G2264">
        <f>'NumConsumers-1'!G2264</f>
        <v>1842685.3741902022</v>
      </c>
    </row>
    <row r="2265" spans="1:7" x14ac:dyDescent="0.25">
      <c r="A2265" t="str">
        <f>'NumConsumers-1'!A2265</f>
        <v>URBAN</v>
      </c>
      <c r="B2265" t="str">
        <f>'NumConsumers-1'!B2265</f>
        <v>Q1</v>
      </c>
      <c r="C2265" t="str">
        <f>'NumConsumers-1'!C2265</f>
        <v>INDIA</v>
      </c>
      <c r="D2265" t="str">
        <f>'NumConsumers-1'!D2265</f>
        <v>SR</v>
      </c>
      <c r="E2265" t="str">
        <f>'NumConsumers-1'!E2265</f>
        <v>KA</v>
      </c>
      <c r="F2265">
        <f>'NumConsumers-1'!F2265</f>
        <v>2029</v>
      </c>
      <c r="G2265">
        <f>'NumConsumers-1'!G2265</f>
        <v>1891358.4094510993</v>
      </c>
    </row>
    <row r="2266" spans="1:7" x14ac:dyDescent="0.25">
      <c r="A2266" t="str">
        <f>'NumConsumers-1'!A2266</f>
        <v>URBAN</v>
      </c>
      <c r="B2266" t="str">
        <f>'NumConsumers-1'!B2266</f>
        <v>Q1</v>
      </c>
      <c r="C2266" t="str">
        <f>'NumConsumers-1'!C2266</f>
        <v>INDIA</v>
      </c>
      <c r="D2266" t="str">
        <f>'NumConsumers-1'!D2266</f>
        <v>SR</v>
      </c>
      <c r="E2266" t="str">
        <f>'NumConsumers-1'!E2266</f>
        <v>KA</v>
      </c>
      <c r="F2266">
        <f>'NumConsumers-1'!F2266</f>
        <v>2030</v>
      </c>
      <c r="G2266">
        <f>'NumConsumers-1'!G2266</f>
        <v>1941278.5608099455</v>
      </c>
    </row>
    <row r="2267" spans="1:7" x14ac:dyDescent="0.25">
      <c r="A2267" t="str">
        <f>'NumConsumers-1'!A2267</f>
        <v>URBAN</v>
      </c>
      <c r="B2267" t="str">
        <f>'NumConsumers-1'!B2267</f>
        <v>Q1</v>
      </c>
      <c r="C2267" t="str">
        <f>'NumConsumers-1'!C2267</f>
        <v>INDIA</v>
      </c>
      <c r="D2267" t="str">
        <f>'NumConsumers-1'!D2267</f>
        <v>SR</v>
      </c>
      <c r="E2267" t="str">
        <f>'NumConsumers-1'!E2267</f>
        <v>KA</v>
      </c>
      <c r="F2267">
        <f>'NumConsumers-1'!F2267</f>
        <v>2031</v>
      </c>
      <c r="G2267">
        <f>'NumConsumers-1'!G2267</f>
        <v>1992476.7465250869</v>
      </c>
    </row>
    <row r="2268" spans="1:7" x14ac:dyDescent="0.25">
      <c r="A2268" t="str">
        <f>'NumConsumers-1'!A2268</f>
        <v>URBAN</v>
      </c>
      <c r="B2268" t="str">
        <f>'NumConsumers-1'!B2268</f>
        <v>Q2</v>
      </c>
      <c r="C2268" t="str">
        <f>'NumConsumers-1'!C2268</f>
        <v>INDIA</v>
      </c>
      <c r="D2268" t="str">
        <f>'NumConsumers-1'!D2268</f>
        <v>SR</v>
      </c>
      <c r="E2268" t="str">
        <f>'NumConsumers-1'!E2268</f>
        <v>KA</v>
      </c>
      <c r="F2268">
        <f>'NumConsumers-1'!F2268</f>
        <v>2021</v>
      </c>
      <c r="G2268">
        <f>'NumConsumers-1'!G2268</f>
        <v>1534436.392028454</v>
      </c>
    </row>
    <row r="2269" spans="1:7" x14ac:dyDescent="0.25">
      <c r="A2269" t="str">
        <f>'NumConsumers-1'!A2269</f>
        <v>URBAN</v>
      </c>
      <c r="B2269" t="str">
        <f>'NumConsumers-1'!B2269</f>
        <v>Q2</v>
      </c>
      <c r="C2269" t="str">
        <f>'NumConsumers-1'!C2269</f>
        <v>INDIA</v>
      </c>
      <c r="D2269" t="str">
        <f>'NumConsumers-1'!D2269</f>
        <v>SR</v>
      </c>
      <c r="E2269" t="str">
        <f>'NumConsumers-1'!E2269</f>
        <v>KA</v>
      </c>
      <c r="F2269">
        <f>'NumConsumers-1'!F2269</f>
        <v>2022</v>
      </c>
      <c r="G2269">
        <f>'NumConsumers-1'!G2269</f>
        <v>1575188.9149405027</v>
      </c>
    </row>
    <row r="2270" spans="1:7" x14ac:dyDescent="0.25">
      <c r="A2270" t="str">
        <f>'NumConsumers-1'!A2270</f>
        <v>URBAN</v>
      </c>
      <c r="B2270" t="str">
        <f>'NumConsumers-1'!B2270</f>
        <v>Q2</v>
      </c>
      <c r="C2270" t="str">
        <f>'NumConsumers-1'!C2270</f>
        <v>INDIA</v>
      </c>
      <c r="D2270" t="str">
        <f>'NumConsumers-1'!D2270</f>
        <v>SR</v>
      </c>
      <c r="E2270" t="str">
        <f>'NumConsumers-1'!E2270</f>
        <v>KA</v>
      </c>
      <c r="F2270">
        <f>'NumConsumers-1'!F2270</f>
        <v>2023</v>
      </c>
      <c r="G2270">
        <f>'NumConsumers-1'!G2270</f>
        <v>1616991.0201977664</v>
      </c>
    </row>
    <row r="2271" spans="1:7" x14ac:dyDescent="0.25">
      <c r="A2271" t="str">
        <f>'NumConsumers-1'!A2271</f>
        <v>URBAN</v>
      </c>
      <c r="B2271" t="str">
        <f>'NumConsumers-1'!B2271</f>
        <v>Q2</v>
      </c>
      <c r="C2271" t="str">
        <f>'NumConsumers-1'!C2271</f>
        <v>INDIA</v>
      </c>
      <c r="D2271" t="str">
        <f>'NumConsumers-1'!D2271</f>
        <v>SR</v>
      </c>
      <c r="E2271" t="str">
        <f>'NumConsumers-1'!E2271</f>
        <v>KA</v>
      </c>
      <c r="F2271">
        <f>'NumConsumers-1'!F2271</f>
        <v>2024</v>
      </c>
      <c r="G2271">
        <f>'NumConsumers-1'!G2271</f>
        <v>1659868.8501388123</v>
      </c>
    </row>
    <row r="2272" spans="1:7" x14ac:dyDescent="0.25">
      <c r="A2272" t="str">
        <f>'NumConsumers-1'!A2272</f>
        <v>URBAN</v>
      </c>
      <c r="B2272" t="str">
        <f>'NumConsumers-1'!B2272</f>
        <v>Q2</v>
      </c>
      <c r="C2272" t="str">
        <f>'NumConsumers-1'!C2272</f>
        <v>INDIA</v>
      </c>
      <c r="D2272" t="str">
        <f>'NumConsumers-1'!D2272</f>
        <v>SR</v>
      </c>
      <c r="E2272" t="str">
        <f>'NumConsumers-1'!E2272</f>
        <v>KA</v>
      </c>
      <c r="F2272">
        <f>'NumConsumers-1'!F2272</f>
        <v>2025</v>
      </c>
      <c r="G2272">
        <f>'NumConsumers-1'!G2272</f>
        <v>1703849.4243709464</v>
      </c>
    </row>
    <row r="2273" spans="1:7" x14ac:dyDescent="0.25">
      <c r="A2273" t="str">
        <f>'NumConsumers-1'!A2273</f>
        <v>URBAN</v>
      </c>
      <c r="B2273" t="str">
        <f>'NumConsumers-1'!B2273</f>
        <v>Q2</v>
      </c>
      <c r="C2273" t="str">
        <f>'NumConsumers-1'!C2273</f>
        <v>INDIA</v>
      </c>
      <c r="D2273" t="str">
        <f>'NumConsumers-1'!D2273</f>
        <v>SR</v>
      </c>
      <c r="E2273" t="str">
        <f>'NumConsumers-1'!E2273</f>
        <v>KA</v>
      </c>
      <c r="F2273">
        <f>'NumConsumers-1'!F2273</f>
        <v>2026</v>
      </c>
      <c r="G2273">
        <f>'NumConsumers-1'!G2273</f>
        <v>1748960.0883725754</v>
      </c>
    </row>
    <row r="2274" spans="1:7" x14ac:dyDescent="0.25">
      <c r="A2274" t="str">
        <f>'NumConsumers-1'!A2274</f>
        <v>URBAN</v>
      </c>
      <c r="B2274" t="str">
        <f>'NumConsumers-1'!B2274</f>
        <v>Q2</v>
      </c>
      <c r="C2274" t="str">
        <f>'NumConsumers-1'!C2274</f>
        <v>INDIA</v>
      </c>
      <c r="D2274" t="str">
        <f>'NumConsumers-1'!D2274</f>
        <v>SR</v>
      </c>
      <c r="E2274" t="str">
        <f>'NumConsumers-1'!E2274</f>
        <v>KA</v>
      </c>
      <c r="F2274">
        <f>'NumConsumers-1'!F2274</f>
        <v>2027</v>
      </c>
      <c r="G2274">
        <f>'NumConsumers-1'!G2274</f>
        <v>1795229.148943421</v>
      </c>
    </row>
    <row r="2275" spans="1:7" x14ac:dyDescent="0.25">
      <c r="A2275" t="str">
        <f>'NumConsumers-1'!A2275</f>
        <v>URBAN</v>
      </c>
      <c r="B2275" t="str">
        <f>'NumConsumers-1'!B2275</f>
        <v>Q2</v>
      </c>
      <c r="C2275" t="str">
        <f>'NumConsumers-1'!C2275</f>
        <v>INDIA</v>
      </c>
      <c r="D2275" t="str">
        <f>'NumConsumers-1'!D2275</f>
        <v>SR</v>
      </c>
      <c r="E2275" t="str">
        <f>'NumConsumers-1'!E2275</f>
        <v>KA</v>
      </c>
      <c r="F2275">
        <f>'NumConsumers-1'!F2275</f>
        <v>2028</v>
      </c>
      <c r="G2275">
        <f>'NumConsumers-1'!G2275</f>
        <v>1842685.3741902022</v>
      </c>
    </row>
    <row r="2276" spans="1:7" x14ac:dyDescent="0.25">
      <c r="A2276" t="str">
        <f>'NumConsumers-1'!A2276</f>
        <v>URBAN</v>
      </c>
      <c r="B2276" t="str">
        <f>'NumConsumers-1'!B2276</f>
        <v>Q2</v>
      </c>
      <c r="C2276" t="str">
        <f>'NumConsumers-1'!C2276</f>
        <v>INDIA</v>
      </c>
      <c r="D2276" t="str">
        <f>'NumConsumers-1'!D2276</f>
        <v>SR</v>
      </c>
      <c r="E2276" t="str">
        <f>'NumConsumers-1'!E2276</f>
        <v>KA</v>
      </c>
      <c r="F2276">
        <f>'NumConsumers-1'!F2276</f>
        <v>2029</v>
      </c>
      <c r="G2276">
        <f>'NumConsumers-1'!G2276</f>
        <v>1891358.4094510993</v>
      </c>
    </row>
    <row r="2277" spans="1:7" x14ac:dyDescent="0.25">
      <c r="A2277" t="str">
        <f>'NumConsumers-1'!A2277</f>
        <v>URBAN</v>
      </c>
      <c r="B2277" t="str">
        <f>'NumConsumers-1'!B2277</f>
        <v>Q2</v>
      </c>
      <c r="C2277" t="str">
        <f>'NumConsumers-1'!C2277</f>
        <v>INDIA</v>
      </c>
      <c r="D2277" t="str">
        <f>'NumConsumers-1'!D2277</f>
        <v>SR</v>
      </c>
      <c r="E2277" t="str">
        <f>'NumConsumers-1'!E2277</f>
        <v>KA</v>
      </c>
      <c r="F2277">
        <f>'NumConsumers-1'!F2277</f>
        <v>2030</v>
      </c>
      <c r="G2277">
        <f>'NumConsumers-1'!G2277</f>
        <v>1941278.5608099455</v>
      </c>
    </row>
    <row r="2278" spans="1:7" x14ac:dyDescent="0.25">
      <c r="A2278" t="str">
        <f>'NumConsumers-1'!A2278</f>
        <v>URBAN</v>
      </c>
      <c r="B2278" t="str">
        <f>'NumConsumers-1'!B2278</f>
        <v>Q2</v>
      </c>
      <c r="C2278" t="str">
        <f>'NumConsumers-1'!C2278</f>
        <v>INDIA</v>
      </c>
      <c r="D2278" t="str">
        <f>'NumConsumers-1'!D2278</f>
        <v>SR</v>
      </c>
      <c r="E2278" t="str">
        <f>'NumConsumers-1'!E2278</f>
        <v>KA</v>
      </c>
      <c r="F2278">
        <f>'NumConsumers-1'!F2278</f>
        <v>2031</v>
      </c>
      <c r="G2278">
        <f>'NumConsumers-1'!G2278</f>
        <v>1992476.7465250869</v>
      </c>
    </row>
    <row r="2279" spans="1:7" x14ac:dyDescent="0.25">
      <c r="A2279" t="str">
        <f>'NumConsumers-1'!A2279</f>
        <v>URBAN</v>
      </c>
      <c r="B2279" t="str">
        <f>'NumConsumers-1'!B2279</f>
        <v>Q3</v>
      </c>
      <c r="C2279" t="str">
        <f>'NumConsumers-1'!C2279</f>
        <v>INDIA</v>
      </c>
      <c r="D2279" t="str">
        <f>'NumConsumers-1'!D2279</f>
        <v>SR</v>
      </c>
      <c r="E2279" t="str">
        <f>'NumConsumers-1'!E2279</f>
        <v>KA</v>
      </c>
      <c r="F2279">
        <f>'NumConsumers-1'!F2279</f>
        <v>2021</v>
      </c>
      <c r="G2279">
        <f>'NumConsumers-1'!G2279</f>
        <v>1534436.392028454</v>
      </c>
    </row>
    <row r="2280" spans="1:7" x14ac:dyDescent="0.25">
      <c r="A2280" t="str">
        <f>'NumConsumers-1'!A2280</f>
        <v>URBAN</v>
      </c>
      <c r="B2280" t="str">
        <f>'NumConsumers-1'!B2280</f>
        <v>Q3</v>
      </c>
      <c r="C2280" t="str">
        <f>'NumConsumers-1'!C2280</f>
        <v>INDIA</v>
      </c>
      <c r="D2280" t="str">
        <f>'NumConsumers-1'!D2280</f>
        <v>SR</v>
      </c>
      <c r="E2280" t="str">
        <f>'NumConsumers-1'!E2280</f>
        <v>KA</v>
      </c>
      <c r="F2280">
        <f>'NumConsumers-1'!F2280</f>
        <v>2022</v>
      </c>
      <c r="G2280">
        <f>'NumConsumers-1'!G2280</f>
        <v>1575188.9149405027</v>
      </c>
    </row>
    <row r="2281" spans="1:7" x14ac:dyDescent="0.25">
      <c r="A2281" t="str">
        <f>'NumConsumers-1'!A2281</f>
        <v>URBAN</v>
      </c>
      <c r="B2281" t="str">
        <f>'NumConsumers-1'!B2281</f>
        <v>Q3</v>
      </c>
      <c r="C2281" t="str">
        <f>'NumConsumers-1'!C2281</f>
        <v>INDIA</v>
      </c>
      <c r="D2281" t="str">
        <f>'NumConsumers-1'!D2281</f>
        <v>SR</v>
      </c>
      <c r="E2281" t="str">
        <f>'NumConsumers-1'!E2281</f>
        <v>KA</v>
      </c>
      <c r="F2281">
        <f>'NumConsumers-1'!F2281</f>
        <v>2023</v>
      </c>
      <c r="G2281">
        <f>'NumConsumers-1'!G2281</f>
        <v>1616991.0201977664</v>
      </c>
    </row>
    <row r="2282" spans="1:7" x14ac:dyDescent="0.25">
      <c r="A2282" t="str">
        <f>'NumConsumers-1'!A2282</f>
        <v>URBAN</v>
      </c>
      <c r="B2282" t="str">
        <f>'NumConsumers-1'!B2282</f>
        <v>Q3</v>
      </c>
      <c r="C2282" t="str">
        <f>'NumConsumers-1'!C2282</f>
        <v>INDIA</v>
      </c>
      <c r="D2282" t="str">
        <f>'NumConsumers-1'!D2282</f>
        <v>SR</v>
      </c>
      <c r="E2282" t="str">
        <f>'NumConsumers-1'!E2282</f>
        <v>KA</v>
      </c>
      <c r="F2282">
        <f>'NumConsumers-1'!F2282</f>
        <v>2024</v>
      </c>
      <c r="G2282">
        <f>'NumConsumers-1'!G2282</f>
        <v>1659868.8501388123</v>
      </c>
    </row>
    <row r="2283" spans="1:7" x14ac:dyDescent="0.25">
      <c r="A2283" t="str">
        <f>'NumConsumers-1'!A2283</f>
        <v>URBAN</v>
      </c>
      <c r="B2283" t="str">
        <f>'NumConsumers-1'!B2283</f>
        <v>Q3</v>
      </c>
      <c r="C2283" t="str">
        <f>'NumConsumers-1'!C2283</f>
        <v>INDIA</v>
      </c>
      <c r="D2283" t="str">
        <f>'NumConsumers-1'!D2283</f>
        <v>SR</v>
      </c>
      <c r="E2283" t="str">
        <f>'NumConsumers-1'!E2283</f>
        <v>KA</v>
      </c>
      <c r="F2283">
        <f>'NumConsumers-1'!F2283</f>
        <v>2025</v>
      </c>
      <c r="G2283">
        <f>'NumConsumers-1'!G2283</f>
        <v>1703849.4243709464</v>
      </c>
    </row>
    <row r="2284" spans="1:7" x14ac:dyDescent="0.25">
      <c r="A2284" t="str">
        <f>'NumConsumers-1'!A2284</f>
        <v>URBAN</v>
      </c>
      <c r="B2284" t="str">
        <f>'NumConsumers-1'!B2284</f>
        <v>Q3</v>
      </c>
      <c r="C2284" t="str">
        <f>'NumConsumers-1'!C2284</f>
        <v>INDIA</v>
      </c>
      <c r="D2284" t="str">
        <f>'NumConsumers-1'!D2284</f>
        <v>SR</v>
      </c>
      <c r="E2284" t="str">
        <f>'NumConsumers-1'!E2284</f>
        <v>KA</v>
      </c>
      <c r="F2284">
        <f>'NumConsumers-1'!F2284</f>
        <v>2026</v>
      </c>
      <c r="G2284">
        <f>'NumConsumers-1'!G2284</f>
        <v>1748960.0883725754</v>
      </c>
    </row>
    <row r="2285" spans="1:7" x14ac:dyDescent="0.25">
      <c r="A2285" t="str">
        <f>'NumConsumers-1'!A2285</f>
        <v>URBAN</v>
      </c>
      <c r="B2285" t="str">
        <f>'NumConsumers-1'!B2285</f>
        <v>Q3</v>
      </c>
      <c r="C2285" t="str">
        <f>'NumConsumers-1'!C2285</f>
        <v>INDIA</v>
      </c>
      <c r="D2285" t="str">
        <f>'NumConsumers-1'!D2285</f>
        <v>SR</v>
      </c>
      <c r="E2285" t="str">
        <f>'NumConsumers-1'!E2285</f>
        <v>KA</v>
      </c>
      <c r="F2285">
        <f>'NumConsumers-1'!F2285</f>
        <v>2027</v>
      </c>
      <c r="G2285">
        <f>'NumConsumers-1'!G2285</f>
        <v>1795229.148943421</v>
      </c>
    </row>
    <row r="2286" spans="1:7" x14ac:dyDescent="0.25">
      <c r="A2286" t="str">
        <f>'NumConsumers-1'!A2286</f>
        <v>URBAN</v>
      </c>
      <c r="B2286" t="str">
        <f>'NumConsumers-1'!B2286</f>
        <v>Q3</v>
      </c>
      <c r="C2286" t="str">
        <f>'NumConsumers-1'!C2286</f>
        <v>INDIA</v>
      </c>
      <c r="D2286" t="str">
        <f>'NumConsumers-1'!D2286</f>
        <v>SR</v>
      </c>
      <c r="E2286" t="str">
        <f>'NumConsumers-1'!E2286</f>
        <v>KA</v>
      </c>
      <c r="F2286">
        <f>'NumConsumers-1'!F2286</f>
        <v>2028</v>
      </c>
      <c r="G2286">
        <f>'NumConsumers-1'!G2286</f>
        <v>1842685.3741902022</v>
      </c>
    </row>
    <row r="2287" spans="1:7" x14ac:dyDescent="0.25">
      <c r="A2287" t="str">
        <f>'NumConsumers-1'!A2287</f>
        <v>URBAN</v>
      </c>
      <c r="B2287" t="str">
        <f>'NumConsumers-1'!B2287</f>
        <v>Q3</v>
      </c>
      <c r="C2287" t="str">
        <f>'NumConsumers-1'!C2287</f>
        <v>INDIA</v>
      </c>
      <c r="D2287" t="str">
        <f>'NumConsumers-1'!D2287</f>
        <v>SR</v>
      </c>
      <c r="E2287" t="str">
        <f>'NumConsumers-1'!E2287</f>
        <v>KA</v>
      </c>
      <c r="F2287">
        <f>'NumConsumers-1'!F2287</f>
        <v>2029</v>
      </c>
      <c r="G2287">
        <f>'NumConsumers-1'!G2287</f>
        <v>1891358.4094510993</v>
      </c>
    </row>
    <row r="2288" spans="1:7" x14ac:dyDescent="0.25">
      <c r="A2288" t="str">
        <f>'NumConsumers-1'!A2288</f>
        <v>URBAN</v>
      </c>
      <c r="B2288" t="str">
        <f>'NumConsumers-1'!B2288</f>
        <v>Q3</v>
      </c>
      <c r="C2288" t="str">
        <f>'NumConsumers-1'!C2288</f>
        <v>INDIA</v>
      </c>
      <c r="D2288" t="str">
        <f>'NumConsumers-1'!D2288</f>
        <v>SR</v>
      </c>
      <c r="E2288" t="str">
        <f>'NumConsumers-1'!E2288</f>
        <v>KA</v>
      </c>
      <c r="F2288">
        <f>'NumConsumers-1'!F2288</f>
        <v>2030</v>
      </c>
      <c r="G2288">
        <f>'NumConsumers-1'!G2288</f>
        <v>1941278.5608099455</v>
      </c>
    </row>
    <row r="2289" spans="1:7" x14ac:dyDescent="0.25">
      <c r="A2289" t="str">
        <f>'NumConsumers-1'!A2289</f>
        <v>URBAN</v>
      </c>
      <c r="B2289" t="str">
        <f>'NumConsumers-1'!B2289</f>
        <v>Q3</v>
      </c>
      <c r="C2289" t="str">
        <f>'NumConsumers-1'!C2289</f>
        <v>INDIA</v>
      </c>
      <c r="D2289" t="str">
        <f>'NumConsumers-1'!D2289</f>
        <v>SR</v>
      </c>
      <c r="E2289" t="str">
        <f>'NumConsumers-1'!E2289</f>
        <v>KA</v>
      </c>
      <c r="F2289">
        <f>'NumConsumers-1'!F2289</f>
        <v>2031</v>
      </c>
      <c r="G2289">
        <f>'NumConsumers-1'!G2289</f>
        <v>1992476.7465250869</v>
      </c>
    </row>
    <row r="2290" spans="1:7" x14ac:dyDescent="0.25">
      <c r="A2290" t="str">
        <f>'NumConsumers-1'!A2290</f>
        <v>URBAN</v>
      </c>
      <c r="B2290" t="str">
        <f>'NumConsumers-1'!B2290</f>
        <v>Q4</v>
      </c>
      <c r="C2290" t="str">
        <f>'NumConsumers-1'!C2290</f>
        <v>INDIA</v>
      </c>
      <c r="D2290" t="str">
        <f>'NumConsumers-1'!D2290</f>
        <v>SR</v>
      </c>
      <c r="E2290" t="str">
        <f>'NumConsumers-1'!E2290</f>
        <v>KA</v>
      </c>
      <c r="F2290">
        <f>'NumConsumers-1'!F2290</f>
        <v>2021</v>
      </c>
      <c r="G2290">
        <f>'NumConsumers-1'!G2290</f>
        <v>1534436.392028454</v>
      </c>
    </row>
    <row r="2291" spans="1:7" x14ac:dyDescent="0.25">
      <c r="A2291" t="str">
        <f>'NumConsumers-1'!A2291</f>
        <v>URBAN</v>
      </c>
      <c r="B2291" t="str">
        <f>'NumConsumers-1'!B2291</f>
        <v>Q4</v>
      </c>
      <c r="C2291" t="str">
        <f>'NumConsumers-1'!C2291</f>
        <v>INDIA</v>
      </c>
      <c r="D2291" t="str">
        <f>'NumConsumers-1'!D2291</f>
        <v>SR</v>
      </c>
      <c r="E2291" t="str">
        <f>'NumConsumers-1'!E2291</f>
        <v>KA</v>
      </c>
      <c r="F2291">
        <f>'NumConsumers-1'!F2291</f>
        <v>2022</v>
      </c>
      <c r="G2291">
        <f>'NumConsumers-1'!G2291</f>
        <v>1575188.9149405027</v>
      </c>
    </row>
    <row r="2292" spans="1:7" x14ac:dyDescent="0.25">
      <c r="A2292" t="str">
        <f>'NumConsumers-1'!A2292</f>
        <v>URBAN</v>
      </c>
      <c r="B2292" t="str">
        <f>'NumConsumers-1'!B2292</f>
        <v>Q4</v>
      </c>
      <c r="C2292" t="str">
        <f>'NumConsumers-1'!C2292</f>
        <v>INDIA</v>
      </c>
      <c r="D2292" t="str">
        <f>'NumConsumers-1'!D2292</f>
        <v>SR</v>
      </c>
      <c r="E2292" t="str">
        <f>'NumConsumers-1'!E2292</f>
        <v>KA</v>
      </c>
      <c r="F2292">
        <f>'NumConsumers-1'!F2292</f>
        <v>2023</v>
      </c>
      <c r="G2292">
        <f>'NumConsumers-1'!G2292</f>
        <v>1616991.0201977664</v>
      </c>
    </row>
    <row r="2293" spans="1:7" x14ac:dyDescent="0.25">
      <c r="A2293" t="str">
        <f>'NumConsumers-1'!A2293</f>
        <v>URBAN</v>
      </c>
      <c r="B2293" t="str">
        <f>'NumConsumers-1'!B2293</f>
        <v>Q4</v>
      </c>
      <c r="C2293" t="str">
        <f>'NumConsumers-1'!C2293</f>
        <v>INDIA</v>
      </c>
      <c r="D2293" t="str">
        <f>'NumConsumers-1'!D2293</f>
        <v>SR</v>
      </c>
      <c r="E2293" t="str">
        <f>'NumConsumers-1'!E2293</f>
        <v>KA</v>
      </c>
      <c r="F2293">
        <f>'NumConsumers-1'!F2293</f>
        <v>2024</v>
      </c>
      <c r="G2293">
        <f>'NumConsumers-1'!G2293</f>
        <v>1659868.8501388123</v>
      </c>
    </row>
    <row r="2294" spans="1:7" x14ac:dyDescent="0.25">
      <c r="A2294" t="str">
        <f>'NumConsumers-1'!A2294</f>
        <v>URBAN</v>
      </c>
      <c r="B2294" t="str">
        <f>'NumConsumers-1'!B2294</f>
        <v>Q4</v>
      </c>
      <c r="C2294" t="str">
        <f>'NumConsumers-1'!C2294</f>
        <v>INDIA</v>
      </c>
      <c r="D2294" t="str">
        <f>'NumConsumers-1'!D2294</f>
        <v>SR</v>
      </c>
      <c r="E2294" t="str">
        <f>'NumConsumers-1'!E2294</f>
        <v>KA</v>
      </c>
      <c r="F2294">
        <f>'NumConsumers-1'!F2294</f>
        <v>2025</v>
      </c>
      <c r="G2294">
        <f>'NumConsumers-1'!G2294</f>
        <v>1703849.4243709464</v>
      </c>
    </row>
    <row r="2295" spans="1:7" x14ac:dyDescent="0.25">
      <c r="A2295" t="str">
        <f>'NumConsumers-1'!A2295</f>
        <v>URBAN</v>
      </c>
      <c r="B2295" t="str">
        <f>'NumConsumers-1'!B2295</f>
        <v>Q4</v>
      </c>
      <c r="C2295" t="str">
        <f>'NumConsumers-1'!C2295</f>
        <v>INDIA</v>
      </c>
      <c r="D2295" t="str">
        <f>'NumConsumers-1'!D2295</f>
        <v>SR</v>
      </c>
      <c r="E2295" t="str">
        <f>'NumConsumers-1'!E2295</f>
        <v>KA</v>
      </c>
      <c r="F2295">
        <f>'NumConsumers-1'!F2295</f>
        <v>2026</v>
      </c>
      <c r="G2295">
        <f>'NumConsumers-1'!G2295</f>
        <v>1748960.0883725754</v>
      </c>
    </row>
    <row r="2296" spans="1:7" x14ac:dyDescent="0.25">
      <c r="A2296" t="str">
        <f>'NumConsumers-1'!A2296</f>
        <v>URBAN</v>
      </c>
      <c r="B2296" t="str">
        <f>'NumConsumers-1'!B2296</f>
        <v>Q4</v>
      </c>
      <c r="C2296" t="str">
        <f>'NumConsumers-1'!C2296</f>
        <v>INDIA</v>
      </c>
      <c r="D2296" t="str">
        <f>'NumConsumers-1'!D2296</f>
        <v>SR</v>
      </c>
      <c r="E2296" t="str">
        <f>'NumConsumers-1'!E2296</f>
        <v>KA</v>
      </c>
      <c r="F2296">
        <f>'NumConsumers-1'!F2296</f>
        <v>2027</v>
      </c>
      <c r="G2296">
        <f>'NumConsumers-1'!G2296</f>
        <v>1795229.148943421</v>
      </c>
    </row>
    <row r="2297" spans="1:7" x14ac:dyDescent="0.25">
      <c r="A2297" t="str">
        <f>'NumConsumers-1'!A2297</f>
        <v>URBAN</v>
      </c>
      <c r="B2297" t="str">
        <f>'NumConsumers-1'!B2297</f>
        <v>Q4</v>
      </c>
      <c r="C2297" t="str">
        <f>'NumConsumers-1'!C2297</f>
        <v>INDIA</v>
      </c>
      <c r="D2297" t="str">
        <f>'NumConsumers-1'!D2297</f>
        <v>SR</v>
      </c>
      <c r="E2297" t="str">
        <f>'NumConsumers-1'!E2297</f>
        <v>KA</v>
      </c>
      <c r="F2297">
        <f>'NumConsumers-1'!F2297</f>
        <v>2028</v>
      </c>
      <c r="G2297">
        <f>'NumConsumers-1'!G2297</f>
        <v>1842685.3741902022</v>
      </c>
    </row>
    <row r="2298" spans="1:7" x14ac:dyDescent="0.25">
      <c r="A2298" t="str">
        <f>'NumConsumers-1'!A2298</f>
        <v>URBAN</v>
      </c>
      <c r="B2298" t="str">
        <f>'NumConsumers-1'!B2298</f>
        <v>Q4</v>
      </c>
      <c r="C2298" t="str">
        <f>'NumConsumers-1'!C2298</f>
        <v>INDIA</v>
      </c>
      <c r="D2298" t="str">
        <f>'NumConsumers-1'!D2298</f>
        <v>SR</v>
      </c>
      <c r="E2298" t="str">
        <f>'NumConsumers-1'!E2298</f>
        <v>KA</v>
      </c>
      <c r="F2298">
        <f>'NumConsumers-1'!F2298</f>
        <v>2029</v>
      </c>
      <c r="G2298">
        <f>'NumConsumers-1'!G2298</f>
        <v>1891358.4094510993</v>
      </c>
    </row>
    <row r="2299" spans="1:7" x14ac:dyDescent="0.25">
      <c r="A2299" t="str">
        <f>'NumConsumers-1'!A2299</f>
        <v>URBAN</v>
      </c>
      <c r="B2299" t="str">
        <f>'NumConsumers-1'!B2299</f>
        <v>Q4</v>
      </c>
      <c r="C2299" t="str">
        <f>'NumConsumers-1'!C2299</f>
        <v>INDIA</v>
      </c>
      <c r="D2299" t="str">
        <f>'NumConsumers-1'!D2299</f>
        <v>SR</v>
      </c>
      <c r="E2299" t="str">
        <f>'NumConsumers-1'!E2299</f>
        <v>KA</v>
      </c>
      <c r="F2299">
        <f>'NumConsumers-1'!F2299</f>
        <v>2030</v>
      </c>
      <c r="G2299">
        <f>'NumConsumers-1'!G2299</f>
        <v>1941278.5608099455</v>
      </c>
    </row>
    <row r="2300" spans="1:7" x14ac:dyDescent="0.25">
      <c r="A2300" t="str">
        <f>'NumConsumers-1'!A2300</f>
        <v>URBAN</v>
      </c>
      <c r="B2300" t="str">
        <f>'NumConsumers-1'!B2300</f>
        <v>Q4</v>
      </c>
      <c r="C2300" t="str">
        <f>'NumConsumers-1'!C2300</f>
        <v>INDIA</v>
      </c>
      <c r="D2300" t="str">
        <f>'NumConsumers-1'!D2300</f>
        <v>SR</v>
      </c>
      <c r="E2300" t="str">
        <f>'NumConsumers-1'!E2300</f>
        <v>KA</v>
      </c>
      <c r="F2300">
        <f>'NumConsumers-1'!F2300</f>
        <v>2031</v>
      </c>
      <c r="G2300">
        <f>'NumConsumers-1'!G2300</f>
        <v>1992476.7465250869</v>
      </c>
    </row>
    <row r="2301" spans="1:7" x14ac:dyDescent="0.25">
      <c r="A2301" t="str">
        <f>'NumConsumers-1'!A2301</f>
        <v>URBAN</v>
      </c>
      <c r="B2301" t="str">
        <f>'NumConsumers-1'!B2301</f>
        <v>Q5</v>
      </c>
      <c r="C2301" t="str">
        <f>'NumConsumers-1'!C2301</f>
        <v>INDIA</v>
      </c>
      <c r="D2301" t="str">
        <f>'NumConsumers-1'!D2301</f>
        <v>SR</v>
      </c>
      <c r="E2301" t="str">
        <f>'NumConsumers-1'!E2301</f>
        <v>KA</v>
      </c>
      <c r="F2301">
        <f>'NumConsumers-1'!F2301</f>
        <v>2021</v>
      </c>
      <c r="G2301">
        <f>'NumConsumers-1'!G2301</f>
        <v>1534436.392028454</v>
      </c>
    </row>
    <row r="2302" spans="1:7" x14ac:dyDescent="0.25">
      <c r="A2302" t="str">
        <f>'NumConsumers-1'!A2302</f>
        <v>URBAN</v>
      </c>
      <c r="B2302" t="str">
        <f>'NumConsumers-1'!B2302</f>
        <v>Q5</v>
      </c>
      <c r="C2302" t="str">
        <f>'NumConsumers-1'!C2302</f>
        <v>INDIA</v>
      </c>
      <c r="D2302" t="str">
        <f>'NumConsumers-1'!D2302</f>
        <v>SR</v>
      </c>
      <c r="E2302" t="str">
        <f>'NumConsumers-1'!E2302</f>
        <v>KA</v>
      </c>
      <c r="F2302">
        <f>'NumConsumers-1'!F2302</f>
        <v>2022</v>
      </c>
      <c r="G2302">
        <f>'NumConsumers-1'!G2302</f>
        <v>1575188.9149405027</v>
      </c>
    </row>
    <row r="2303" spans="1:7" x14ac:dyDescent="0.25">
      <c r="A2303" t="str">
        <f>'NumConsumers-1'!A2303</f>
        <v>URBAN</v>
      </c>
      <c r="B2303" t="str">
        <f>'NumConsumers-1'!B2303</f>
        <v>Q5</v>
      </c>
      <c r="C2303" t="str">
        <f>'NumConsumers-1'!C2303</f>
        <v>INDIA</v>
      </c>
      <c r="D2303" t="str">
        <f>'NumConsumers-1'!D2303</f>
        <v>SR</v>
      </c>
      <c r="E2303" t="str">
        <f>'NumConsumers-1'!E2303</f>
        <v>KA</v>
      </c>
      <c r="F2303">
        <f>'NumConsumers-1'!F2303</f>
        <v>2023</v>
      </c>
      <c r="G2303">
        <f>'NumConsumers-1'!G2303</f>
        <v>1616991.0201977664</v>
      </c>
    </row>
    <row r="2304" spans="1:7" x14ac:dyDescent="0.25">
      <c r="A2304" t="str">
        <f>'NumConsumers-1'!A2304</f>
        <v>URBAN</v>
      </c>
      <c r="B2304" t="str">
        <f>'NumConsumers-1'!B2304</f>
        <v>Q5</v>
      </c>
      <c r="C2304" t="str">
        <f>'NumConsumers-1'!C2304</f>
        <v>INDIA</v>
      </c>
      <c r="D2304" t="str">
        <f>'NumConsumers-1'!D2304</f>
        <v>SR</v>
      </c>
      <c r="E2304" t="str">
        <f>'NumConsumers-1'!E2304</f>
        <v>KA</v>
      </c>
      <c r="F2304">
        <f>'NumConsumers-1'!F2304</f>
        <v>2024</v>
      </c>
      <c r="G2304">
        <f>'NumConsumers-1'!G2304</f>
        <v>1659868.8501388123</v>
      </c>
    </row>
    <row r="2305" spans="1:7" x14ac:dyDescent="0.25">
      <c r="A2305" t="str">
        <f>'NumConsumers-1'!A2305</f>
        <v>URBAN</v>
      </c>
      <c r="B2305" t="str">
        <f>'NumConsumers-1'!B2305</f>
        <v>Q5</v>
      </c>
      <c r="C2305" t="str">
        <f>'NumConsumers-1'!C2305</f>
        <v>INDIA</v>
      </c>
      <c r="D2305" t="str">
        <f>'NumConsumers-1'!D2305</f>
        <v>SR</v>
      </c>
      <c r="E2305" t="str">
        <f>'NumConsumers-1'!E2305</f>
        <v>KA</v>
      </c>
      <c r="F2305">
        <f>'NumConsumers-1'!F2305</f>
        <v>2025</v>
      </c>
      <c r="G2305">
        <f>'NumConsumers-1'!G2305</f>
        <v>1703849.4243709464</v>
      </c>
    </row>
    <row r="2306" spans="1:7" x14ac:dyDescent="0.25">
      <c r="A2306" t="str">
        <f>'NumConsumers-1'!A2306</f>
        <v>URBAN</v>
      </c>
      <c r="B2306" t="str">
        <f>'NumConsumers-1'!B2306</f>
        <v>Q5</v>
      </c>
      <c r="C2306" t="str">
        <f>'NumConsumers-1'!C2306</f>
        <v>INDIA</v>
      </c>
      <c r="D2306" t="str">
        <f>'NumConsumers-1'!D2306</f>
        <v>SR</v>
      </c>
      <c r="E2306" t="str">
        <f>'NumConsumers-1'!E2306</f>
        <v>KA</v>
      </c>
      <c r="F2306">
        <f>'NumConsumers-1'!F2306</f>
        <v>2026</v>
      </c>
      <c r="G2306">
        <f>'NumConsumers-1'!G2306</f>
        <v>1748960.0883725754</v>
      </c>
    </row>
    <row r="2307" spans="1:7" x14ac:dyDescent="0.25">
      <c r="A2307" t="str">
        <f>'NumConsumers-1'!A2307</f>
        <v>URBAN</v>
      </c>
      <c r="B2307" t="str">
        <f>'NumConsumers-1'!B2307</f>
        <v>Q5</v>
      </c>
      <c r="C2307" t="str">
        <f>'NumConsumers-1'!C2307</f>
        <v>INDIA</v>
      </c>
      <c r="D2307" t="str">
        <f>'NumConsumers-1'!D2307</f>
        <v>SR</v>
      </c>
      <c r="E2307" t="str">
        <f>'NumConsumers-1'!E2307</f>
        <v>KA</v>
      </c>
      <c r="F2307">
        <f>'NumConsumers-1'!F2307</f>
        <v>2027</v>
      </c>
      <c r="G2307">
        <f>'NumConsumers-1'!G2307</f>
        <v>1795229.148943421</v>
      </c>
    </row>
    <row r="2308" spans="1:7" x14ac:dyDescent="0.25">
      <c r="A2308" t="str">
        <f>'NumConsumers-1'!A2308</f>
        <v>URBAN</v>
      </c>
      <c r="B2308" t="str">
        <f>'NumConsumers-1'!B2308</f>
        <v>Q5</v>
      </c>
      <c r="C2308" t="str">
        <f>'NumConsumers-1'!C2308</f>
        <v>INDIA</v>
      </c>
      <c r="D2308" t="str">
        <f>'NumConsumers-1'!D2308</f>
        <v>SR</v>
      </c>
      <c r="E2308" t="str">
        <f>'NumConsumers-1'!E2308</f>
        <v>KA</v>
      </c>
      <c r="F2308">
        <f>'NumConsumers-1'!F2308</f>
        <v>2028</v>
      </c>
      <c r="G2308">
        <f>'NumConsumers-1'!G2308</f>
        <v>1842685.3741902022</v>
      </c>
    </row>
    <row r="2309" spans="1:7" x14ac:dyDescent="0.25">
      <c r="A2309" t="str">
        <f>'NumConsumers-1'!A2309</f>
        <v>URBAN</v>
      </c>
      <c r="B2309" t="str">
        <f>'NumConsumers-1'!B2309</f>
        <v>Q5</v>
      </c>
      <c r="C2309" t="str">
        <f>'NumConsumers-1'!C2309</f>
        <v>INDIA</v>
      </c>
      <c r="D2309" t="str">
        <f>'NumConsumers-1'!D2309</f>
        <v>SR</v>
      </c>
      <c r="E2309" t="str">
        <f>'NumConsumers-1'!E2309</f>
        <v>KA</v>
      </c>
      <c r="F2309">
        <f>'NumConsumers-1'!F2309</f>
        <v>2029</v>
      </c>
      <c r="G2309">
        <f>'NumConsumers-1'!G2309</f>
        <v>1891358.4094510993</v>
      </c>
    </row>
    <row r="2310" spans="1:7" x14ac:dyDescent="0.25">
      <c r="A2310" t="str">
        <f>'NumConsumers-1'!A2310</f>
        <v>URBAN</v>
      </c>
      <c r="B2310" t="str">
        <f>'NumConsumers-1'!B2310</f>
        <v>Q5</v>
      </c>
      <c r="C2310" t="str">
        <f>'NumConsumers-1'!C2310</f>
        <v>INDIA</v>
      </c>
      <c r="D2310" t="str">
        <f>'NumConsumers-1'!D2310</f>
        <v>SR</v>
      </c>
      <c r="E2310" t="str">
        <f>'NumConsumers-1'!E2310</f>
        <v>KA</v>
      </c>
      <c r="F2310">
        <f>'NumConsumers-1'!F2310</f>
        <v>2030</v>
      </c>
      <c r="G2310">
        <f>'NumConsumers-1'!G2310</f>
        <v>1941278.5608099455</v>
      </c>
    </row>
    <row r="2311" spans="1:7" x14ac:dyDescent="0.25">
      <c r="A2311" t="str">
        <f>'NumConsumers-1'!A2311</f>
        <v>URBAN</v>
      </c>
      <c r="B2311" t="str">
        <f>'NumConsumers-1'!B2311</f>
        <v>Q5</v>
      </c>
      <c r="C2311" t="str">
        <f>'NumConsumers-1'!C2311</f>
        <v>INDIA</v>
      </c>
      <c r="D2311" t="str">
        <f>'NumConsumers-1'!D2311</f>
        <v>SR</v>
      </c>
      <c r="E2311" t="str">
        <f>'NumConsumers-1'!E2311</f>
        <v>KA</v>
      </c>
      <c r="F2311">
        <f>'NumConsumers-1'!F2311</f>
        <v>2031</v>
      </c>
      <c r="G2311">
        <f>'NumConsumers-1'!G2311</f>
        <v>1992476.7465250869</v>
      </c>
    </row>
    <row r="2312" spans="1:7" x14ac:dyDescent="0.25">
      <c r="A2312" t="str">
        <f>'NumConsumers-1'!A2312</f>
        <v>RURAL</v>
      </c>
      <c r="B2312" t="str">
        <f>'NumConsumers-1'!B2312</f>
        <v>Q1</v>
      </c>
      <c r="C2312" t="str">
        <f>'NumConsumers-1'!C2312</f>
        <v>INDIA</v>
      </c>
      <c r="D2312" t="str">
        <f>'NumConsumers-1'!D2312</f>
        <v>WR</v>
      </c>
      <c r="E2312" t="str">
        <f>'NumConsumers-1'!E2312</f>
        <v>GA</v>
      </c>
      <c r="F2312">
        <f>'NumConsumers-1'!F2312</f>
        <v>2021</v>
      </c>
      <c r="G2312">
        <f>'NumConsumers-1'!G2312</f>
        <v>28166.384890719375</v>
      </c>
    </row>
    <row r="2313" spans="1:7" x14ac:dyDescent="0.25">
      <c r="A2313" t="str">
        <f>'NumConsumers-1'!A2313</f>
        <v>RURAL</v>
      </c>
      <c r="B2313" t="str">
        <f>'NumConsumers-1'!B2313</f>
        <v>Q1</v>
      </c>
      <c r="C2313" t="str">
        <f>'NumConsumers-1'!C2313</f>
        <v>INDIA</v>
      </c>
      <c r="D2313" t="str">
        <f>'NumConsumers-1'!D2313</f>
        <v>WR</v>
      </c>
      <c r="E2313" t="str">
        <f>'NumConsumers-1'!E2313</f>
        <v>GA</v>
      </c>
      <c r="F2313">
        <f>'NumConsumers-1'!F2313</f>
        <v>2022</v>
      </c>
      <c r="G2313">
        <f>'NumConsumers-1'!G2313</f>
        <v>27792.726735674518</v>
      </c>
    </row>
    <row r="2314" spans="1:7" x14ac:dyDescent="0.25">
      <c r="A2314" t="str">
        <f>'NumConsumers-1'!A2314</f>
        <v>RURAL</v>
      </c>
      <c r="B2314" t="str">
        <f>'NumConsumers-1'!B2314</f>
        <v>Q1</v>
      </c>
      <c r="C2314" t="str">
        <f>'NumConsumers-1'!C2314</f>
        <v>INDIA</v>
      </c>
      <c r="D2314" t="str">
        <f>'NumConsumers-1'!D2314</f>
        <v>WR</v>
      </c>
      <c r="E2314" t="str">
        <f>'NumConsumers-1'!E2314</f>
        <v>GA</v>
      </c>
      <c r="F2314">
        <f>'NumConsumers-1'!F2314</f>
        <v>2023</v>
      </c>
      <c r="G2314">
        <f>'NumConsumers-1'!G2314</f>
        <v>27363.070346899167</v>
      </c>
    </row>
    <row r="2315" spans="1:7" x14ac:dyDescent="0.25">
      <c r="A2315" t="str">
        <f>'NumConsumers-1'!A2315</f>
        <v>RURAL</v>
      </c>
      <c r="B2315" t="str">
        <f>'NumConsumers-1'!B2315</f>
        <v>Q1</v>
      </c>
      <c r="C2315" t="str">
        <f>'NumConsumers-1'!C2315</f>
        <v>INDIA</v>
      </c>
      <c r="D2315" t="str">
        <f>'NumConsumers-1'!D2315</f>
        <v>WR</v>
      </c>
      <c r="E2315" t="str">
        <f>'NumConsumers-1'!E2315</f>
        <v>GA</v>
      </c>
      <c r="F2315">
        <f>'NumConsumers-1'!F2315</f>
        <v>2024</v>
      </c>
      <c r="G2315">
        <f>'NumConsumers-1'!G2315</f>
        <v>26874.356478273916</v>
      </c>
    </row>
    <row r="2316" spans="1:7" x14ac:dyDescent="0.25">
      <c r="A2316" t="str">
        <f>'NumConsumers-1'!A2316</f>
        <v>RURAL</v>
      </c>
      <c r="B2316" t="str">
        <f>'NumConsumers-1'!B2316</f>
        <v>Q1</v>
      </c>
      <c r="C2316" t="str">
        <f>'NumConsumers-1'!C2316</f>
        <v>INDIA</v>
      </c>
      <c r="D2316" t="str">
        <f>'NumConsumers-1'!D2316</f>
        <v>WR</v>
      </c>
      <c r="E2316" t="str">
        <f>'NumConsumers-1'!E2316</f>
        <v>GA</v>
      </c>
      <c r="F2316">
        <f>'NumConsumers-1'!F2316</f>
        <v>2025</v>
      </c>
      <c r="G2316">
        <f>'NumConsumers-1'!G2316</f>
        <v>26323.316519085482</v>
      </c>
    </row>
    <row r="2317" spans="1:7" x14ac:dyDescent="0.25">
      <c r="A2317" t="str">
        <f>'NumConsumers-1'!A2317</f>
        <v>RURAL</v>
      </c>
      <c r="B2317" t="str">
        <f>'NumConsumers-1'!B2317</f>
        <v>Q1</v>
      </c>
      <c r="C2317" t="str">
        <f>'NumConsumers-1'!C2317</f>
        <v>INDIA</v>
      </c>
      <c r="D2317" t="str">
        <f>'NumConsumers-1'!D2317</f>
        <v>WR</v>
      </c>
      <c r="E2317" t="str">
        <f>'NumConsumers-1'!E2317</f>
        <v>GA</v>
      </c>
      <c r="F2317">
        <f>'NumConsumers-1'!F2317</f>
        <v>2026</v>
      </c>
      <c r="G2317">
        <f>'NumConsumers-1'!G2317</f>
        <v>25706.713180287446</v>
      </c>
    </row>
    <row r="2318" spans="1:7" x14ac:dyDescent="0.25">
      <c r="A2318" t="str">
        <f>'NumConsumers-1'!A2318</f>
        <v>RURAL</v>
      </c>
      <c r="B2318" t="str">
        <f>'NumConsumers-1'!B2318</f>
        <v>Q1</v>
      </c>
      <c r="C2318" t="str">
        <f>'NumConsumers-1'!C2318</f>
        <v>INDIA</v>
      </c>
      <c r="D2318" t="str">
        <f>'NumConsumers-1'!D2318</f>
        <v>WR</v>
      </c>
      <c r="E2318" t="str">
        <f>'NumConsumers-1'!E2318</f>
        <v>GA</v>
      </c>
      <c r="F2318">
        <f>'NumConsumers-1'!F2318</f>
        <v>2027</v>
      </c>
      <c r="G2318">
        <f>'NumConsumers-1'!G2318</f>
        <v>25020.969320821485</v>
      </c>
    </row>
    <row r="2319" spans="1:7" x14ac:dyDescent="0.25">
      <c r="A2319" t="str">
        <f>'NumConsumers-1'!A2319</f>
        <v>RURAL</v>
      </c>
      <c r="B2319" t="str">
        <f>'NumConsumers-1'!B2319</f>
        <v>Q1</v>
      </c>
      <c r="C2319" t="str">
        <f>'NumConsumers-1'!C2319</f>
        <v>INDIA</v>
      </c>
      <c r="D2319" t="str">
        <f>'NumConsumers-1'!D2319</f>
        <v>WR</v>
      </c>
      <c r="E2319" t="str">
        <f>'NumConsumers-1'!E2319</f>
        <v>GA</v>
      </c>
      <c r="F2319">
        <f>'NumConsumers-1'!F2319</f>
        <v>2028</v>
      </c>
      <c r="G2319">
        <f>'NumConsumers-1'!G2319</f>
        <v>24262.470909935451</v>
      </c>
    </row>
    <row r="2320" spans="1:7" x14ac:dyDescent="0.25">
      <c r="A2320" t="str">
        <f>'NumConsumers-1'!A2320</f>
        <v>RURAL</v>
      </c>
      <c r="B2320" t="str">
        <f>'NumConsumers-1'!B2320</f>
        <v>Q1</v>
      </c>
      <c r="C2320" t="str">
        <f>'NumConsumers-1'!C2320</f>
        <v>INDIA</v>
      </c>
      <c r="D2320" t="str">
        <f>'NumConsumers-1'!D2320</f>
        <v>WR</v>
      </c>
      <c r="E2320" t="str">
        <f>'NumConsumers-1'!E2320</f>
        <v>GA</v>
      </c>
      <c r="F2320">
        <f>'NumConsumers-1'!F2320</f>
        <v>2029</v>
      </c>
      <c r="G2320">
        <f>'NumConsumers-1'!G2320</f>
        <v>23427.505787253143</v>
      </c>
    </row>
    <row r="2321" spans="1:7" x14ac:dyDescent="0.25">
      <c r="A2321" t="str">
        <f>'NumConsumers-1'!A2321</f>
        <v>RURAL</v>
      </c>
      <c r="B2321" t="str">
        <f>'NumConsumers-1'!B2321</f>
        <v>Q1</v>
      </c>
      <c r="C2321" t="str">
        <f>'NumConsumers-1'!C2321</f>
        <v>INDIA</v>
      </c>
      <c r="D2321" t="str">
        <f>'NumConsumers-1'!D2321</f>
        <v>WR</v>
      </c>
      <c r="E2321" t="str">
        <f>'NumConsumers-1'!E2321</f>
        <v>GA</v>
      </c>
      <c r="F2321">
        <f>'NumConsumers-1'!F2321</f>
        <v>2030</v>
      </c>
      <c r="G2321">
        <f>'NumConsumers-1'!G2321</f>
        <v>22512.13213302091</v>
      </c>
    </row>
    <row r="2322" spans="1:7" x14ac:dyDescent="0.25">
      <c r="A2322" t="str">
        <f>'NumConsumers-1'!A2322</f>
        <v>RURAL</v>
      </c>
      <c r="B2322" t="str">
        <f>'NumConsumers-1'!B2322</f>
        <v>Q1</v>
      </c>
      <c r="C2322" t="str">
        <f>'NumConsumers-1'!C2322</f>
        <v>INDIA</v>
      </c>
      <c r="D2322" t="str">
        <f>'NumConsumers-1'!D2322</f>
        <v>WR</v>
      </c>
      <c r="E2322" t="str">
        <f>'NumConsumers-1'!E2322</f>
        <v>GA</v>
      </c>
      <c r="F2322">
        <f>'NumConsumers-1'!F2322</f>
        <v>2031</v>
      </c>
      <c r="G2322">
        <f>'NumConsumers-1'!G2322</f>
        <v>21512.236204457517</v>
      </c>
    </row>
    <row r="2323" spans="1:7" x14ac:dyDescent="0.25">
      <c r="A2323" t="str">
        <f>'NumConsumers-1'!A2323</f>
        <v>RURAL</v>
      </c>
      <c r="B2323" t="str">
        <f>'NumConsumers-1'!B2323</f>
        <v>Q2</v>
      </c>
      <c r="C2323" t="str">
        <f>'NumConsumers-1'!C2323</f>
        <v>INDIA</v>
      </c>
      <c r="D2323" t="str">
        <f>'NumConsumers-1'!D2323</f>
        <v>WR</v>
      </c>
      <c r="E2323" t="str">
        <f>'NumConsumers-1'!E2323</f>
        <v>GA</v>
      </c>
      <c r="F2323">
        <f>'NumConsumers-1'!F2323</f>
        <v>2021</v>
      </c>
      <c r="G2323">
        <f>'NumConsumers-1'!G2323</f>
        <v>28166.384890719375</v>
      </c>
    </row>
    <row r="2324" spans="1:7" x14ac:dyDescent="0.25">
      <c r="A2324" t="str">
        <f>'NumConsumers-1'!A2324</f>
        <v>RURAL</v>
      </c>
      <c r="B2324" t="str">
        <f>'NumConsumers-1'!B2324</f>
        <v>Q2</v>
      </c>
      <c r="C2324" t="str">
        <f>'NumConsumers-1'!C2324</f>
        <v>INDIA</v>
      </c>
      <c r="D2324" t="str">
        <f>'NumConsumers-1'!D2324</f>
        <v>WR</v>
      </c>
      <c r="E2324" t="str">
        <f>'NumConsumers-1'!E2324</f>
        <v>GA</v>
      </c>
      <c r="F2324">
        <f>'NumConsumers-1'!F2324</f>
        <v>2022</v>
      </c>
      <c r="G2324">
        <f>'NumConsumers-1'!G2324</f>
        <v>27792.726735674518</v>
      </c>
    </row>
    <row r="2325" spans="1:7" x14ac:dyDescent="0.25">
      <c r="A2325" t="str">
        <f>'NumConsumers-1'!A2325</f>
        <v>RURAL</v>
      </c>
      <c r="B2325" t="str">
        <f>'NumConsumers-1'!B2325</f>
        <v>Q2</v>
      </c>
      <c r="C2325" t="str">
        <f>'NumConsumers-1'!C2325</f>
        <v>INDIA</v>
      </c>
      <c r="D2325" t="str">
        <f>'NumConsumers-1'!D2325</f>
        <v>WR</v>
      </c>
      <c r="E2325" t="str">
        <f>'NumConsumers-1'!E2325</f>
        <v>GA</v>
      </c>
      <c r="F2325">
        <f>'NumConsumers-1'!F2325</f>
        <v>2023</v>
      </c>
      <c r="G2325">
        <f>'NumConsumers-1'!G2325</f>
        <v>27363.070346899167</v>
      </c>
    </row>
    <row r="2326" spans="1:7" x14ac:dyDescent="0.25">
      <c r="A2326" t="str">
        <f>'NumConsumers-1'!A2326</f>
        <v>RURAL</v>
      </c>
      <c r="B2326" t="str">
        <f>'NumConsumers-1'!B2326</f>
        <v>Q2</v>
      </c>
      <c r="C2326" t="str">
        <f>'NumConsumers-1'!C2326</f>
        <v>INDIA</v>
      </c>
      <c r="D2326" t="str">
        <f>'NumConsumers-1'!D2326</f>
        <v>WR</v>
      </c>
      <c r="E2326" t="str">
        <f>'NumConsumers-1'!E2326</f>
        <v>GA</v>
      </c>
      <c r="F2326">
        <f>'NumConsumers-1'!F2326</f>
        <v>2024</v>
      </c>
      <c r="G2326">
        <f>'NumConsumers-1'!G2326</f>
        <v>26874.356478273916</v>
      </c>
    </row>
    <row r="2327" spans="1:7" x14ac:dyDescent="0.25">
      <c r="A2327" t="str">
        <f>'NumConsumers-1'!A2327</f>
        <v>RURAL</v>
      </c>
      <c r="B2327" t="str">
        <f>'NumConsumers-1'!B2327</f>
        <v>Q2</v>
      </c>
      <c r="C2327" t="str">
        <f>'NumConsumers-1'!C2327</f>
        <v>INDIA</v>
      </c>
      <c r="D2327" t="str">
        <f>'NumConsumers-1'!D2327</f>
        <v>WR</v>
      </c>
      <c r="E2327" t="str">
        <f>'NumConsumers-1'!E2327</f>
        <v>GA</v>
      </c>
      <c r="F2327">
        <f>'NumConsumers-1'!F2327</f>
        <v>2025</v>
      </c>
      <c r="G2327">
        <f>'NumConsumers-1'!G2327</f>
        <v>26323.316519085482</v>
      </c>
    </row>
    <row r="2328" spans="1:7" x14ac:dyDescent="0.25">
      <c r="A2328" t="str">
        <f>'NumConsumers-1'!A2328</f>
        <v>RURAL</v>
      </c>
      <c r="B2328" t="str">
        <f>'NumConsumers-1'!B2328</f>
        <v>Q2</v>
      </c>
      <c r="C2328" t="str">
        <f>'NumConsumers-1'!C2328</f>
        <v>INDIA</v>
      </c>
      <c r="D2328" t="str">
        <f>'NumConsumers-1'!D2328</f>
        <v>WR</v>
      </c>
      <c r="E2328" t="str">
        <f>'NumConsumers-1'!E2328</f>
        <v>GA</v>
      </c>
      <c r="F2328">
        <f>'NumConsumers-1'!F2328</f>
        <v>2026</v>
      </c>
      <c r="G2328">
        <f>'NumConsumers-1'!G2328</f>
        <v>25706.713180287446</v>
      </c>
    </row>
    <row r="2329" spans="1:7" x14ac:dyDescent="0.25">
      <c r="A2329" t="str">
        <f>'NumConsumers-1'!A2329</f>
        <v>RURAL</v>
      </c>
      <c r="B2329" t="str">
        <f>'NumConsumers-1'!B2329</f>
        <v>Q2</v>
      </c>
      <c r="C2329" t="str">
        <f>'NumConsumers-1'!C2329</f>
        <v>INDIA</v>
      </c>
      <c r="D2329" t="str">
        <f>'NumConsumers-1'!D2329</f>
        <v>WR</v>
      </c>
      <c r="E2329" t="str">
        <f>'NumConsumers-1'!E2329</f>
        <v>GA</v>
      </c>
      <c r="F2329">
        <f>'NumConsumers-1'!F2329</f>
        <v>2027</v>
      </c>
      <c r="G2329">
        <f>'NumConsumers-1'!G2329</f>
        <v>25020.969320821485</v>
      </c>
    </row>
    <row r="2330" spans="1:7" x14ac:dyDescent="0.25">
      <c r="A2330" t="str">
        <f>'NumConsumers-1'!A2330</f>
        <v>RURAL</v>
      </c>
      <c r="B2330" t="str">
        <f>'NumConsumers-1'!B2330</f>
        <v>Q2</v>
      </c>
      <c r="C2330" t="str">
        <f>'NumConsumers-1'!C2330</f>
        <v>INDIA</v>
      </c>
      <c r="D2330" t="str">
        <f>'NumConsumers-1'!D2330</f>
        <v>WR</v>
      </c>
      <c r="E2330" t="str">
        <f>'NumConsumers-1'!E2330</f>
        <v>GA</v>
      </c>
      <c r="F2330">
        <f>'NumConsumers-1'!F2330</f>
        <v>2028</v>
      </c>
      <c r="G2330">
        <f>'NumConsumers-1'!G2330</f>
        <v>24262.470909935451</v>
      </c>
    </row>
    <row r="2331" spans="1:7" x14ac:dyDescent="0.25">
      <c r="A2331" t="str">
        <f>'NumConsumers-1'!A2331</f>
        <v>RURAL</v>
      </c>
      <c r="B2331" t="str">
        <f>'NumConsumers-1'!B2331</f>
        <v>Q2</v>
      </c>
      <c r="C2331" t="str">
        <f>'NumConsumers-1'!C2331</f>
        <v>INDIA</v>
      </c>
      <c r="D2331" t="str">
        <f>'NumConsumers-1'!D2331</f>
        <v>WR</v>
      </c>
      <c r="E2331" t="str">
        <f>'NumConsumers-1'!E2331</f>
        <v>GA</v>
      </c>
      <c r="F2331">
        <f>'NumConsumers-1'!F2331</f>
        <v>2029</v>
      </c>
      <c r="G2331">
        <f>'NumConsumers-1'!G2331</f>
        <v>23427.505787253143</v>
      </c>
    </row>
    <row r="2332" spans="1:7" x14ac:dyDescent="0.25">
      <c r="A2332" t="str">
        <f>'NumConsumers-1'!A2332</f>
        <v>RURAL</v>
      </c>
      <c r="B2332" t="str">
        <f>'NumConsumers-1'!B2332</f>
        <v>Q2</v>
      </c>
      <c r="C2332" t="str">
        <f>'NumConsumers-1'!C2332</f>
        <v>INDIA</v>
      </c>
      <c r="D2332" t="str">
        <f>'NumConsumers-1'!D2332</f>
        <v>WR</v>
      </c>
      <c r="E2332" t="str">
        <f>'NumConsumers-1'!E2332</f>
        <v>GA</v>
      </c>
      <c r="F2332">
        <f>'NumConsumers-1'!F2332</f>
        <v>2030</v>
      </c>
      <c r="G2332">
        <f>'NumConsumers-1'!G2332</f>
        <v>22512.13213302091</v>
      </c>
    </row>
    <row r="2333" spans="1:7" x14ac:dyDescent="0.25">
      <c r="A2333" t="str">
        <f>'NumConsumers-1'!A2333</f>
        <v>RURAL</v>
      </c>
      <c r="B2333" t="str">
        <f>'NumConsumers-1'!B2333</f>
        <v>Q2</v>
      </c>
      <c r="C2333" t="str">
        <f>'NumConsumers-1'!C2333</f>
        <v>INDIA</v>
      </c>
      <c r="D2333" t="str">
        <f>'NumConsumers-1'!D2333</f>
        <v>WR</v>
      </c>
      <c r="E2333" t="str">
        <f>'NumConsumers-1'!E2333</f>
        <v>GA</v>
      </c>
      <c r="F2333">
        <f>'NumConsumers-1'!F2333</f>
        <v>2031</v>
      </c>
      <c r="G2333">
        <f>'NumConsumers-1'!G2333</f>
        <v>21512.236204457517</v>
      </c>
    </row>
    <row r="2334" spans="1:7" x14ac:dyDescent="0.25">
      <c r="A2334" t="str">
        <f>'NumConsumers-1'!A2334</f>
        <v>RURAL</v>
      </c>
      <c r="B2334" t="str">
        <f>'NumConsumers-1'!B2334</f>
        <v>Q3</v>
      </c>
      <c r="C2334" t="str">
        <f>'NumConsumers-1'!C2334</f>
        <v>INDIA</v>
      </c>
      <c r="D2334" t="str">
        <f>'NumConsumers-1'!D2334</f>
        <v>WR</v>
      </c>
      <c r="E2334" t="str">
        <f>'NumConsumers-1'!E2334</f>
        <v>GA</v>
      </c>
      <c r="F2334">
        <f>'NumConsumers-1'!F2334</f>
        <v>2021</v>
      </c>
      <c r="G2334">
        <f>'NumConsumers-1'!G2334</f>
        <v>28166.384890719375</v>
      </c>
    </row>
    <row r="2335" spans="1:7" x14ac:dyDescent="0.25">
      <c r="A2335" t="str">
        <f>'NumConsumers-1'!A2335</f>
        <v>RURAL</v>
      </c>
      <c r="B2335" t="str">
        <f>'NumConsumers-1'!B2335</f>
        <v>Q3</v>
      </c>
      <c r="C2335" t="str">
        <f>'NumConsumers-1'!C2335</f>
        <v>INDIA</v>
      </c>
      <c r="D2335" t="str">
        <f>'NumConsumers-1'!D2335</f>
        <v>WR</v>
      </c>
      <c r="E2335" t="str">
        <f>'NumConsumers-1'!E2335</f>
        <v>GA</v>
      </c>
      <c r="F2335">
        <f>'NumConsumers-1'!F2335</f>
        <v>2022</v>
      </c>
      <c r="G2335">
        <f>'NumConsumers-1'!G2335</f>
        <v>27792.726735674518</v>
      </c>
    </row>
    <row r="2336" spans="1:7" x14ac:dyDescent="0.25">
      <c r="A2336" t="str">
        <f>'NumConsumers-1'!A2336</f>
        <v>RURAL</v>
      </c>
      <c r="B2336" t="str">
        <f>'NumConsumers-1'!B2336</f>
        <v>Q3</v>
      </c>
      <c r="C2336" t="str">
        <f>'NumConsumers-1'!C2336</f>
        <v>INDIA</v>
      </c>
      <c r="D2336" t="str">
        <f>'NumConsumers-1'!D2336</f>
        <v>WR</v>
      </c>
      <c r="E2336" t="str">
        <f>'NumConsumers-1'!E2336</f>
        <v>GA</v>
      </c>
      <c r="F2336">
        <f>'NumConsumers-1'!F2336</f>
        <v>2023</v>
      </c>
      <c r="G2336">
        <f>'NumConsumers-1'!G2336</f>
        <v>27363.070346899167</v>
      </c>
    </row>
    <row r="2337" spans="1:7" x14ac:dyDescent="0.25">
      <c r="A2337" t="str">
        <f>'NumConsumers-1'!A2337</f>
        <v>RURAL</v>
      </c>
      <c r="B2337" t="str">
        <f>'NumConsumers-1'!B2337</f>
        <v>Q3</v>
      </c>
      <c r="C2337" t="str">
        <f>'NumConsumers-1'!C2337</f>
        <v>INDIA</v>
      </c>
      <c r="D2337" t="str">
        <f>'NumConsumers-1'!D2337</f>
        <v>WR</v>
      </c>
      <c r="E2337" t="str">
        <f>'NumConsumers-1'!E2337</f>
        <v>GA</v>
      </c>
      <c r="F2337">
        <f>'NumConsumers-1'!F2337</f>
        <v>2024</v>
      </c>
      <c r="G2337">
        <f>'NumConsumers-1'!G2337</f>
        <v>26874.356478273916</v>
      </c>
    </row>
    <row r="2338" spans="1:7" x14ac:dyDescent="0.25">
      <c r="A2338" t="str">
        <f>'NumConsumers-1'!A2338</f>
        <v>RURAL</v>
      </c>
      <c r="B2338" t="str">
        <f>'NumConsumers-1'!B2338</f>
        <v>Q3</v>
      </c>
      <c r="C2338" t="str">
        <f>'NumConsumers-1'!C2338</f>
        <v>INDIA</v>
      </c>
      <c r="D2338" t="str">
        <f>'NumConsumers-1'!D2338</f>
        <v>WR</v>
      </c>
      <c r="E2338" t="str">
        <f>'NumConsumers-1'!E2338</f>
        <v>GA</v>
      </c>
      <c r="F2338">
        <f>'NumConsumers-1'!F2338</f>
        <v>2025</v>
      </c>
      <c r="G2338">
        <f>'NumConsumers-1'!G2338</f>
        <v>26323.316519085482</v>
      </c>
    </row>
    <row r="2339" spans="1:7" x14ac:dyDescent="0.25">
      <c r="A2339" t="str">
        <f>'NumConsumers-1'!A2339</f>
        <v>RURAL</v>
      </c>
      <c r="B2339" t="str">
        <f>'NumConsumers-1'!B2339</f>
        <v>Q3</v>
      </c>
      <c r="C2339" t="str">
        <f>'NumConsumers-1'!C2339</f>
        <v>INDIA</v>
      </c>
      <c r="D2339" t="str">
        <f>'NumConsumers-1'!D2339</f>
        <v>WR</v>
      </c>
      <c r="E2339" t="str">
        <f>'NumConsumers-1'!E2339</f>
        <v>GA</v>
      </c>
      <c r="F2339">
        <f>'NumConsumers-1'!F2339</f>
        <v>2026</v>
      </c>
      <c r="G2339">
        <f>'NumConsumers-1'!G2339</f>
        <v>25706.713180287446</v>
      </c>
    </row>
    <row r="2340" spans="1:7" x14ac:dyDescent="0.25">
      <c r="A2340" t="str">
        <f>'NumConsumers-1'!A2340</f>
        <v>RURAL</v>
      </c>
      <c r="B2340" t="str">
        <f>'NumConsumers-1'!B2340</f>
        <v>Q3</v>
      </c>
      <c r="C2340" t="str">
        <f>'NumConsumers-1'!C2340</f>
        <v>INDIA</v>
      </c>
      <c r="D2340" t="str">
        <f>'NumConsumers-1'!D2340</f>
        <v>WR</v>
      </c>
      <c r="E2340" t="str">
        <f>'NumConsumers-1'!E2340</f>
        <v>GA</v>
      </c>
      <c r="F2340">
        <f>'NumConsumers-1'!F2340</f>
        <v>2027</v>
      </c>
      <c r="G2340">
        <f>'NumConsumers-1'!G2340</f>
        <v>25020.969320821485</v>
      </c>
    </row>
    <row r="2341" spans="1:7" x14ac:dyDescent="0.25">
      <c r="A2341" t="str">
        <f>'NumConsumers-1'!A2341</f>
        <v>RURAL</v>
      </c>
      <c r="B2341" t="str">
        <f>'NumConsumers-1'!B2341</f>
        <v>Q3</v>
      </c>
      <c r="C2341" t="str">
        <f>'NumConsumers-1'!C2341</f>
        <v>INDIA</v>
      </c>
      <c r="D2341" t="str">
        <f>'NumConsumers-1'!D2341</f>
        <v>WR</v>
      </c>
      <c r="E2341" t="str">
        <f>'NumConsumers-1'!E2341</f>
        <v>GA</v>
      </c>
      <c r="F2341">
        <f>'NumConsumers-1'!F2341</f>
        <v>2028</v>
      </c>
      <c r="G2341">
        <f>'NumConsumers-1'!G2341</f>
        <v>24262.470909935451</v>
      </c>
    </row>
    <row r="2342" spans="1:7" x14ac:dyDescent="0.25">
      <c r="A2342" t="str">
        <f>'NumConsumers-1'!A2342</f>
        <v>RURAL</v>
      </c>
      <c r="B2342" t="str">
        <f>'NumConsumers-1'!B2342</f>
        <v>Q3</v>
      </c>
      <c r="C2342" t="str">
        <f>'NumConsumers-1'!C2342</f>
        <v>INDIA</v>
      </c>
      <c r="D2342" t="str">
        <f>'NumConsumers-1'!D2342</f>
        <v>WR</v>
      </c>
      <c r="E2342" t="str">
        <f>'NumConsumers-1'!E2342</f>
        <v>GA</v>
      </c>
      <c r="F2342">
        <f>'NumConsumers-1'!F2342</f>
        <v>2029</v>
      </c>
      <c r="G2342">
        <f>'NumConsumers-1'!G2342</f>
        <v>23427.505787253143</v>
      </c>
    </row>
    <row r="2343" spans="1:7" x14ac:dyDescent="0.25">
      <c r="A2343" t="str">
        <f>'NumConsumers-1'!A2343</f>
        <v>RURAL</v>
      </c>
      <c r="B2343" t="str">
        <f>'NumConsumers-1'!B2343</f>
        <v>Q3</v>
      </c>
      <c r="C2343" t="str">
        <f>'NumConsumers-1'!C2343</f>
        <v>INDIA</v>
      </c>
      <c r="D2343" t="str">
        <f>'NumConsumers-1'!D2343</f>
        <v>WR</v>
      </c>
      <c r="E2343" t="str">
        <f>'NumConsumers-1'!E2343</f>
        <v>GA</v>
      </c>
      <c r="F2343">
        <f>'NumConsumers-1'!F2343</f>
        <v>2030</v>
      </c>
      <c r="G2343">
        <f>'NumConsumers-1'!G2343</f>
        <v>22512.13213302091</v>
      </c>
    </row>
    <row r="2344" spans="1:7" x14ac:dyDescent="0.25">
      <c r="A2344" t="str">
        <f>'NumConsumers-1'!A2344</f>
        <v>RURAL</v>
      </c>
      <c r="B2344" t="str">
        <f>'NumConsumers-1'!B2344</f>
        <v>Q3</v>
      </c>
      <c r="C2344" t="str">
        <f>'NumConsumers-1'!C2344</f>
        <v>INDIA</v>
      </c>
      <c r="D2344" t="str">
        <f>'NumConsumers-1'!D2344</f>
        <v>WR</v>
      </c>
      <c r="E2344" t="str">
        <f>'NumConsumers-1'!E2344</f>
        <v>GA</v>
      </c>
      <c r="F2344">
        <f>'NumConsumers-1'!F2344</f>
        <v>2031</v>
      </c>
      <c r="G2344">
        <f>'NumConsumers-1'!G2344</f>
        <v>21512.236204457517</v>
      </c>
    </row>
    <row r="2345" spans="1:7" x14ac:dyDescent="0.25">
      <c r="A2345" t="str">
        <f>'NumConsumers-1'!A2345</f>
        <v>RURAL</v>
      </c>
      <c r="B2345" t="str">
        <f>'NumConsumers-1'!B2345</f>
        <v>Q4</v>
      </c>
      <c r="C2345" t="str">
        <f>'NumConsumers-1'!C2345</f>
        <v>INDIA</v>
      </c>
      <c r="D2345" t="str">
        <f>'NumConsumers-1'!D2345</f>
        <v>WR</v>
      </c>
      <c r="E2345" t="str">
        <f>'NumConsumers-1'!E2345</f>
        <v>GA</v>
      </c>
      <c r="F2345">
        <f>'NumConsumers-1'!F2345</f>
        <v>2021</v>
      </c>
      <c r="G2345">
        <f>'NumConsumers-1'!G2345</f>
        <v>28166.384890719375</v>
      </c>
    </row>
    <row r="2346" spans="1:7" x14ac:dyDescent="0.25">
      <c r="A2346" t="str">
        <f>'NumConsumers-1'!A2346</f>
        <v>RURAL</v>
      </c>
      <c r="B2346" t="str">
        <f>'NumConsumers-1'!B2346</f>
        <v>Q4</v>
      </c>
      <c r="C2346" t="str">
        <f>'NumConsumers-1'!C2346</f>
        <v>INDIA</v>
      </c>
      <c r="D2346" t="str">
        <f>'NumConsumers-1'!D2346</f>
        <v>WR</v>
      </c>
      <c r="E2346" t="str">
        <f>'NumConsumers-1'!E2346</f>
        <v>GA</v>
      </c>
      <c r="F2346">
        <f>'NumConsumers-1'!F2346</f>
        <v>2022</v>
      </c>
      <c r="G2346">
        <f>'NumConsumers-1'!G2346</f>
        <v>27792.726735674518</v>
      </c>
    </row>
    <row r="2347" spans="1:7" x14ac:dyDescent="0.25">
      <c r="A2347" t="str">
        <f>'NumConsumers-1'!A2347</f>
        <v>RURAL</v>
      </c>
      <c r="B2347" t="str">
        <f>'NumConsumers-1'!B2347</f>
        <v>Q4</v>
      </c>
      <c r="C2347" t="str">
        <f>'NumConsumers-1'!C2347</f>
        <v>INDIA</v>
      </c>
      <c r="D2347" t="str">
        <f>'NumConsumers-1'!D2347</f>
        <v>WR</v>
      </c>
      <c r="E2347" t="str">
        <f>'NumConsumers-1'!E2347</f>
        <v>GA</v>
      </c>
      <c r="F2347">
        <f>'NumConsumers-1'!F2347</f>
        <v>2023</v>
      </c>
      <c r="G2347">
        <f>'NumConsumers-1'!G2347</f>
        <v>27363.070346899167</v>
      </c>
    </row>
    <row r="2348" spans="1:7" x14ac:dyDescent="0.25">
      <c r="A2348" t="str">
        <f>'NumConsumers-1'!A2348</f>
        <v>RURAL</v>
      </c>
      <c r="B2348" t="str">
        <f>'NumConsumers-1'!B2348</f>
        <v>Q4</v>
      </c>
      <c r="C2348" t="str">
        <f>'NumConsumers-1'!C2348</f>
        <v>INDIA</v>
      </c>
      <c r="D2348" t="str">
        <f>'NumConsumers-1'!D2348</f>
        <v>WR</v>
      </c>
      <c r="E2348" t="str">
        <f>'NumConsumers-1'!E2348</f>
        <v>GA</v>
      </c>
      <c r="F2348">
        <f>'NumConsumers-1'!F2348</f>
        <v>2024</v>
      </c>
      <c r="G2348">
        <f>'NumConsumers-1'!G2348</f>
        <v>26874.356478273916</v>
      </c>
    </row>
    <row r="2349" spans="1:7" x14ac:dyDescent="0.25">
      <c r="A2349" t="str">
        <f>'NumConsumers-1'!A2349</f>
        <v>RURAL</v>
      </c>
      <c r="B2349" t="str">
        <f>'NumConsumers-1'!B2349</f>
        <v>Q4</v>
      </c>
      <c r="C2349" t="str">
        <f>'NumConsumers-1'!C2349</f>
        <v>INDIA</v>
      </c>
      <c r="D2349" t="str">
        <f>'NumConsumers-1'!D2349</f>
        <v>WR</v>
      </c>
      <c r="E2349" t="str">
        <f>'NumConsumers-1'!E2349</f>
        <v>GA</v>
      </c>
      <c r="F2349">
        <f>'NumConsumers-1'!F2349</f>
        <v>2025</v>
      </c>
      <c r="G2349">
        <f>'NumConsumers-1'!G2349</f>
        <v>26323.316519085482</v>
      </c>
    </row>
    <row r="2350" spans="1:7" x14ac:dyDescent="0.25">
      <c r="A2350" t="str">
        <f>'NumConsumers-1'!A2350</f>
        <v>RURAL</v>
      </c>
      <c r="B2350" t="str">
        <f>'NumConsumers-1'!B2350</f>
        <v>Q4</v>
      </c>
      <c r="C2350" t="str">
        <f>'NumConsumers-1'!C2350</f>
        <v>INDIA</v>
      </c>
      <c r="D2350" t="str">
        <f>'NumConsumers-1'!D2350</f>
        <v>WR</v>
      </c>
      <c r="E2350" t="str">
        <f>'NumConsumers-1'!E2350</f>
        <v>GA</v>
      </c>
      <c r="F2350">
        <f>'NumConsumers-1'!F2350</f>
        <v>2026</v>
      </c>
      <c r="G2350">
        <f>'NumConsumers-1'!G2350</f>
        <v>25706.713180287446</v>
      </c>
    </row>
    <row r="2351" spans="1:7" x14ac:dyDescent="0.25">
      <c r="A2351" t="str">
        <f>'NumConsumers-1'!A2351</f>
        <v>RURAL</v>
      </c>
      <c r="B2351" t="str">
        <f>'NumConsumers-1'!B2351</f>
        <v>Q4</v>
      </c>
      <c r="C2351" t="str">
        <f>'NumConsumers-1'!C2351</f>
        <v>INDIA</v>
      </c>
      <c r="D2351" t="str">
        <f>'NumConsumers-1'!D2351</f>
        <v>WR</v>
      </c>
      <c r="E2351" t="str">
        <f>'NumConsumers-1'!E2351</f>
        <v>GA</v>
      </c>
      <c r="F2351">
        <f>'NumConsumers-1'!F2351</f>
        <v>2027</v>
      </c>
      <c r="G2351">
        <f>'NumConsumers-1'!G2351</f>
        <v>25020.969320821485</v>
      </c>
    </row>
    <row r="2352" spans="1:7" x14ac:dyDescent="0.25">
      <c r="A2352" t="str">
        <f>'NumConsumers-1'!A2352</f>
        <v>RURAL</v>
      </c>
      <c r="B2352" t="str">
        <f>'NumConsumers-1'!B2352</f>
        <v>Q4</v>
      </c>
      <c r="C2352" t="str">
        <f>'NumConsumers-1'!C2352</f>
        <v>INDIA</v>
      </c>
      <c r="D2352" t="str">
        <f>'NumConsumers-1'!D2352</f>
        <v>WR</v>
      </c>
      <c r="E2352" t="str">
        <f>'NumConsumers-1'!E2352</f>
        <v>GA</v>
      </c>
      <c r="F2352">
        <f>'NumConsumers-1'!F2352</f>
        <v>2028</v>
      </c>
      <c r="G2352">
        <f>'NumConsumers-1'!G2352</f>
        <v>24262.470909935451</v>
      </c>
    </row>
    <row r="2353" spans="1:7" x14ac:dyDescent="0.25">
      <c r="A2353" t="str">
        <f>'NumConsumers-1'!A2353</f>
        <v>RURAL</v>
      </c>
      <c r="B2353" t="str">
        <f>'NumConsumers-1'!B2353</f>
        <v>Q4</v>
      </c>
      <c r="C2353" t="str">
        <f>'NumConsumers-1'!C2353</f>
        <v>INDIA</v>
      </c>
      <c r="D2353" t="str">
        <f>'NumConsumers-1'!D2353</f>
        <v>WR</v>
      </c>
      <c r="E2353" t="str">
        <f>'NumConsumers-1'!E2353</f>
        <v>GA</v>
      </c>
      <c r="F2353">
        <f>'NumConsumers-1'!F2353</f>
        <v>2029</v>
      </c>
      <c r="G2353">
        <f>'NumConsumers-1'!G2353</f>
        <v>23427.505787253143</v>
      </c>
    </row>
    <row r="2354" spans="1:7" x14ac:dyDescent="0.25">
      <c r="A2354" t="str">
        <f>'NumConsumers-1'!A2354</f>
        <v>RURAL</v>
      </c>
      <c r="B2354" t="str">
        <f>'NumConsumers-1'!B2354</f>
        <v>Q4</v>
      </c>
      <c r="C2354" t="str">
        <f>'NumConsumers-1'!C2354</f>
        <v>INDIA</v>
      </c>
      <c r="D2354" t="str">
        <f>'NumConsumers-1'!D2354</f>
        <v>WR</v>
      </c>
      <c r="E2354" t="str">
        <f>'NumConsumers-1'!E2354</f>
        <v>GA</v>
      </c>
      <c r="F2354">
        <f>'NumConsumers-1'!F2354</f>
        <v>2030</v>
      </c>
      <c r="G2354">
        <f>'NumConsumers-1'!G2354</f>
        <v>22512.13213302091</v>
      </c>
    </row>
    <row r="2355" spans="1:7" x14ac:dyDescent="0.25">
      <c r="A2355" t="str">
        <f>'NumConsumers-1'!A2355</f>
        <v>RURAL</v>
      </c>
      <c r="B2355" t="str">
        <f>'NumConsumers-1'!B2355</f>
        <v>Q4</v>
      </c>
      <c r="C2355" t="str">
        <f>'NumConsumers-1'!C2355</f>
        <v>INDIA</v>
      </c>
      <c r="D2355" t="str">
        <f>'NumConsumers-1'!D2355</f>
        <v>WR</v>
      </c>
      <c r="E2355" t="str">
        <f>'NumConsumers-1'!E2355</f>
        <v>GA</v>
      </c>
      <c r="F2355">
        <f>'NumConsumers-1'!F2355</f>
        <v>2031</v>
      </c>
      <c r="G2355">
        <f>'NumConsumers-1'!G2355</f>
        <v>21512.236204457517</v>
      </c>
    </row>
    <row r="2356" spans="1:7" x14ac:dyDescent="0.25">
      <c r="A2356" t="str">
        <f>'NumConsumers-1'!A2356</f>
        <v>RURAL</v>
      </c>
      <c r="B2356" t="str">
        <f>'NumConsumers-1'!B2356</f>
        <v>Q5</v>
      </c>
      <c r="C2356" t="str">
        <f>'NumConsumers-1'!C2356</f>
        <v>INDIA</v>
      </c>
      <c r="D2356" t="str">
        <f>'NumConsumers-1'!D2356</f>
        <v>WR</v>
      </c>
      <c r="E2356" t="str">
        <f>'NumConsumers-1'!E2356</f>
        <v>GA</v>
      </c>
      <c r="F2356">
        <f>'NumConsumers-1'!F2356</f>
        <v>2021</v>
      </c>
      <c r="G2356">
        <f>'NumConsumers-1'!G2356</f>
        <v>28166.384890719375</v>
      </c>
    </row>
    <row r="2357" spans="1:7" x14ac:dyDescent="0.25">
      <c r="A2357" t="str">
        <f>'NumConsumers-1'!A2357</f>
        <v>RURAL</v>
      </c>
      <c r="B2357" t="str">
        <f>'NumConsumers-1'!B2357</f>
        <v>Q5</v>
      </c>
      <c r="C2357" t="str">
        <f>'NumConsumers-1'!C2357</f>
        <v>INDIA</v>
      </c>
      <c r="D2357" t="str">
        <f>'NumConsumers-1'!D2357</f>
        <v>WR</v>
      </c>
      <c r="E2357" t="str">
        <f>'NumConsumers-1'!E2357</f>
        <v>GA</v>
      </c>
      <c r="F2357">
        <f>'NumConsumers-1'!F2357</f>
        <v>2022</v>
      </c>
      <c r="G2357">
        <f>'NumConsumers-1'!G2357</f>
        <v>27792.726735674518</v>
      </c>
    </row>
    <row r="2358" spans="1:7" x14ac:dyDescent="0.25">
      <c r="A2358" t="str">
        <f>'NumConsumers-1'!A2358</f>
        <v>RURAL</v>
      </c>
      <c r="B2358" t="str">
        <f>'NumConsumers-1'!B2358</f>
        <v>Q5</v>
      </c>
      <c r="C2358" t="str">
        <f>'NumConsumers-1'!C2358</f>
        <v>INDIA</v>
      </c>
      <c r="D2358" t="str">
        <f>'NumConsumers-1'!D2358</f>
        <v>WR</v>
      </c>
      <c r="E2358" t="str">
        <f>'NumConsumers-1'!E2358</f>
        <v>GA</v>
      </c>
      <c r="F2358">
        <f>'NumConsumers-1'!F2358</f>
        <v>2023</v>
      </c>
      <c r="G2358">
        <f>'NumConsumers-1'!G2358</f>
        <v>27363.070346899167</v>
      </c>
    </row>
    <row r="2359" spans="1:7" x14ac:dyDescent="0.25">
      <c r="A2359" t="str">
        <f>'NumConsumers-1'!A2359</f>
        <v>RURAL</v>
      </c>
      <c r="B2359" t="str">
        <f>'NumConsumers-1'!B2359</f>
        <v>Q5</v>
      </c>
      <c r="C2359" t="str">
        <f>'NumConsumers-1'!C2359</f>
        <v>INDIA</v>
      </c>
      <c r="D2359" t="str">
        <f>'NumConsumers-1'!D2359</f>
        <v>WR</v>
      </c>
      <c r="E2359" t="str">
        <f>'NumConsumers-1'!E2359</f>
        <v>GA</v>
      </c>
      <c r="F2359">
        <f>'NumConsumers-1'!F2359</f>
        <v>2024</v>
      </c>
      <c r="G2359">
        <f>'NumConsumers-1'!G2359</f>
        <v>26874.356478273916</v>
      </c>
    </row>
    <row r="2360" spans="1:7" x14ac:dyDescent="0.25">
      <c r="A2360" t="str">
        <f>'NumConsumers-1'!A2360</f>
        <v>RURAL</v>
      </c>
      <c r="B2360" t="str">
        <f>'NumConsumers-1'!B2360</f>
        <v>Q5</v>
      </c>
      <c r="C2360" t="str">
        <f>'NumConsumers-1'!C2360</f>
        <v>INDIA</v>
      </c>
      <c r="D2360" t="str">
        <f>'NumConsumers-1'!D2360</f>
        <v>WR</v>
      </c>
      <c r="E2360" t="str">
        <f>'NumConsumers-1'!E2360</f>
        <v>GA</v>
      </c>
      <c r="F2360">
        <f>'NumConsumers-1'!F2360</f>
        <v>2025</v>
      </c>
      <c r="G2360">
        <f>'NumConsumers-1'!G2360</f>
        <v>26323.316519085482</v>
      </c>
    </row>
    <row r="2361" spans="1:7" x14ac:dyDescent="0.25">
      <c r="A2361" t="str">
        <f>'NumConsumers-1'!A2361</f>
        <v>RURAL</v>
      </c>
      <c r="B2361" t="str">
        <f>'NumConsumers-1'!B2361</f>
        <v>Q5</v>
      </c>
      <c r="C2361" t="str">
        <f>'NumConsumers-1'!C2361</f>
        <v>INDIA</v>
      </c>
      <c r="D2361" t="str">
        <f>'NumConsumers-1'!D2361</f>
        <v>WR</v>
      </c>
      <c r="E2361" t="str">
        <f>'NumConsumers-1'!E2361</f>
        <v>GA</v>
      </c>
      <c r="F2361">
        <f>'NumConsumers-1'!F2361</f>
        <v>2026</v>
      </c>
      <c r="G2361">
        <f>'NumConsumers-1'!G2361</f>
        <v>25706.713180287446</v>
      </c>
    </row>
    <row r="2362" spans="1:7" x14ac:dyDescent="0.25">
      <c r="A2362" t="str">
        <f>'NumConsumers-1'!A2362</f>
        <v>RURAL</v>
      </c>
      <c r="B2362" t="str">
        <f>'NumConsumers-1'!B2362</f>
        <v>Q5</v>
      </c>
      <c r="C2362" t="str">
        <f>'NumConsumers-1'!C2362</f>
        <v>INDIA</v>
      </c>
      <c r="D2362" t="str">
        <f>'NumConsumers-1'!D2362</f>
        <v>WR</v>
      </c>
      <c r="E2362" t="str">
        <f>'NumConsumers-1'!E2362</f>
        <v>GA</v>
      </c>
      <c r="F2362">
        <f>'NumConsumers-1'!F2362</f>
        <v>2027</v>
      </c>
      <c r="G2362">
        <f>'NumConsumers-1'!G2362</f>
        <v>25020.969320821485</v>
      </c>
    </row>
    <row r="2363" spans="1:7" x14ac:dyDescent="0.25">
      <c r="A2363" t="str">
        <f>'NumConsumers-1'!A2363</f>
        <v>RURAL</v>
      </c>
      <c r="B2363" t="str">
        <f>'NumConsumers-1'!B2363</f>
        <v>Q5</v>
      </c>
      <c r="C2363" t="str">
        <f>'NumConsumers-1'!C2363</f>
        <v>INDIA</v>
      </c>
      <c r="D2363" t="str">
        <f>'NumConsumers-1'!D2363</f>
        <v>WR</v>
      </c>
      <c r="E2363" t="str">
        <f>'NumConsumers-1'!E2363</f>
        <v>GA</v>
      </c>
      <c r="F2363">
        <f>'NumConsumers-1'!F2363</f>
        <v>2028</v>
      </c>
      <c r="G2363">
        <f>'NumConsumers-1'!G2363</f>
        <v>24262.470909935451</v>
      </c>
    </row>
    <row r="2364" spans="1:7" x14ac:dyDescent="0.25">
      <c r="A2364" t="str">
        <f>'NumConsumers-1'!A2364</f>
        <v>RURAL</v>
      </c>
      <c r="B2364" t="str">
        <f>'NumConsumers-1'!B2364</f>
        <v>Q5</v>
      </c>
      <c r="C2364" t="str">
        <f>'NumConsumers-1'!C2364</f>
        <v>INDIA</v>
      </c>
      <c r="D2364" t="str">
        <f>'NumConsumers-1'!D2364</f>
        <v>WR</v>
      </c>
      <c r="E2364" t="str">
        <f>'NumConsumers-1'!E2364</f>
        <v>GA</v>
      </c>
      <c r="F2364">
        <f>'NumConsumers-1'!F2364</f>
        <v>2029</v>
      </c>
      <c r="G2364">
        <f>'NumConsumers-1'!G2364</f>
        <v>23427.505787253143</v>
      </c>
    </row>
    <row r="2365" spans="1:7" x14ac:dyDescent="0.25">
      <c r="A2365" t="str">
        <f>'NumConsumers-1'!A2365</f>
        <v>RURAL</v>
      </c>
      <c r="B2365" t="str">
        <f>'NumConsumers-1'!B2365</f>
        <v>Q5</v>
      </c>
      <c r="C2365" t="str">
        <f>'NumConsumers-1'!C2365</f>
        <v>INDIA</v>
      </c>
      <c r="D2365" t="str">
        <f>'NumConsumers-1'!D2365</f>
        <v>WR</v>
      </c>
      <c r="E2365" t="str">
        <f>'NumConsumers-1'!E2365</f>
        <v>GA</v>
      </c>
      <c r="F2365">
        <f>'NumConsumers-1'!F2365</f>
        <v>2030</v>
      </c>
      <c r="G2365">
        <f>'NumConsumers-1'!G2365</f>
        <v>22512.13213302091</v>
      </c>
    </row>
    <row r="2366" spans="1:7" x14ac:dyDescent="0.25">
      <c r="A2366" t="str">
        <f>'NumConsumers-1'!A2366</f>
        <v>RURAL</v>
      </c>
      <c r="B2366" t="str">
        <f>'NumConsumers-1'!B2366</f>
        <v>Q5</v>
      </c>
      <c r="C2366" t="str">
        <f>'NumConsumers-1'!C2366</f>
        <v>INDIA</v>
      </c>
      <c r="D2366" t="str">
        <f>'NumConsumers-1'!D2366</f>
        <v>WR</v>
      </c>
      <c r="E2366" t="str">
        <f>'NumConsumers-1'!E2366</f>
        <v>GA</v>
      </c>
      <c r="F2366">
        <f>'NumConsumers-1'!F2366</f>
        <v>2031</v>
      </c>
      <c r="G2366">
        <f>'NumConsumers-1'!G2366</f>
        <v>21512.236204457517</v>
      </c>
    </row>
    <row r="2367" spans="1:7" x14ac:dyDescent="0.25">
      <c r="A2367" t="str">
        <f>'NumConsumers-1'!A2367</f>
        <v>URBAN</v>
      </c>
      <c r="B2367" t="str">
        <f>'NumConsumers-1'!B2367</f>
        <v>Q1</v>
      </c>
      <c r="C2367" t="str">
        <f>'NumConsumers-1'!C2367</f>
        <v>INDIA</v>
      </c>
      <c r="D2367" t="str">
        <f>'NumConsumers-1'!D2367</f>
        <v>WR</v>
      </c>
      <c r="E2367" t="str">
        <f>'NumConsumers-1'!E2367</f>
        <v>GA</v>
      </c>
      <c r="F2367">
        <f>'NumConsumers-1'!F2367</f>
        <v>2021</v>
      </c>
      <c r="G2367">
        <f>'NumConsumers-1'!G2367</f>
        <v>72167.246716864363</v>
      </c>
    </row>
    <row r="2368" spans="1:7" x14ac:dyDescent="0.25">
      <c r="A2368" t="str">
        <f>'NumConsumers-1'!A2368</f>
        <v>URBAN</v>
      </c>
      <c r="B2368" t="str">
        <f>'NumConsumers-1'!B2368</f>
        <v>Q1</v>
      </c>
      <c r="C2368" t="str">
        <f>'NumConsumers-1'!C2368</f>
        <v>INDIA</v>
      </c>
      <c r="D2368" t="str">
        <f>'NumConsumers-1'!D2368</f>
        <v>WR</v>
      </c>
      <c r="E2368" t="str">
        <f>'NumConsumers-1'!E2368</f>
        <v>GA</v>
      </c>
      <c r="F2368">
        <f>'NumConsumers-1'!F2368</f>
        <v>2022</v>
      </c>
      <c r="G2368">
        <f>'NumConsumers-1'!G2368</f>
        <v>75353.407943547587</v>
      </c>
    </row>
    <row r="2369" spans="1:7" x14ac:dyDescent="0.25">
      <c r="A2369" t="str">
        <f>'NumConsumers-1'!A2369</f>
        <v>URBAN</v>
      </c>
      <c r="B2369" t="str">
        <f>'NumConsumers-1'!B2369</f>
        <v>Q1</v>
      </c>
      <c r="C2369" t="str">
        <f>'NumConsumers-1'!C2369</f>
        <v>INDIA</v>
      </c>
      <c r="D2369" t="str">
        <f>'NumConsumers-1'!D2369</f>
        <v>WR</v>
      </c>
      <c r="E2369" t="str">
        <f>'NumConsumers-1'!E2369</f>
        <v>GA</v>
      </c>
      <c r="F2369">
        <f>'NumConsumers-1'!F2369</f>
        <v>2023</v>
      </c>
      <c r="G2369">
        <f>'NumConsumers-1'!G2369</f>
        <v>78678.973714654858</v>
      </c>
    </row>
    <row r="2370" spans="1:7" x14ac:dyDescent="0.25">
      <c r="A2370" t="str">
        <f>'NumConsumers-1'!A2370</f>
        <v>URBAN</v>
      </c>
      <c r="B2370" t="str">
        <f>'NumConsumers-1'!B2370</f>
        <v>Q1</v>
      </c>
      <c r="C2370" t="str">
        <f>'NumConsumers-1'!C2370</f>
        <v>INDIA</v>
      </c>
      <c r="D2370" t="str">
        <f>'NumConsumers-1'!D2370</f>
        <v>WR</v>
      </c>
      <c r="E2370" t="str">
        <f>'NumConsumers-1'!E2370</f>
        <v>GA</v>
      </c>
      <c r="F2370">
        <f>'NumConsumers-1'!F2370</f>
        <v>2024</v>
      </c>
      <c r="G2370">
        <f>'NumConsumers-1'!G2370</f>
        <v>82149.9632119077</v>
      </c>
    </row>
    <row r="2371" spans="1:7" x14ac:dyDescent="0.25">
      <c r="A2371" t="str">
        <f>'NumConsumers-1'!A2371</f>
        <v>URBAN</v>
      </c>
      <c r="B2371" t="str">
        <f>'NumConsumers-1'!B2371</f>
        <v>Q1</v>
      </c>
      <c r="C2371" t="str">
        <f>'NumConsumers-1'!C2371</f>
        <v>INDIA</v>
      </c>
      <c r="D2371" t="str">
        <f>'NumConsumers-1'!D2371</f>
        <v>WR</v>
      </c>
      <c r="E2371" t="str">
        <f>'NumConsumers-1'!E2371</f>
        <v>GA</v>
      </c>
      <c r="F2371">
        <f>'NumConsumers-1'!F2371</f>
        <v>2025</v>
      </c>
      <c r="G2371">
        <f>'NumConsumers-1'!G2371</f>
        <v>85772.610130645218</v>
      </c>
    </row>
    <row r="2372" spans="1:7" x14ac:dyDescent="0.25">
      <c r="A2372" t="str">
        <f>'NumConsumers-1'!A2372</f>
        <v>URBAN</v>
      </c>
      <c r="B2372" t="str">
        <f>'NumConsumers-1'!B2372</f>
        <v>Q1</v>
      </c>
      <c r="C2372" t="str">
        <f>'NumConsumers-1'!C2372</f>
        <v>INDIA</v>
      </c>
      <c r="D2372" t="str">
        <f>'NumConsumers-1'!D2372</f>
        <v>WR</v>
      </c>
      <c r="E2372" t="str">
        <f>'NumConsumers-1'!E2372</f>
        <v>GA</v>
      </c>
      <c r="F2372">
        <f>'NumConsumers-1'!F2372</f>
        <v>2026</v>
      </c>
      <c r="G2372">
        <f>'NumConsumers-1'!G2372</f>
        <v>89553.566855879559</v>
      </c>
    </row>
    <row r="2373" spans="1:7" x14ac:dyDescent="0.25">
      <c r="A2373" t="str">
        <f>'NumConsumers-1'!A2373</f>
        <v>URBAN</v>
      </c>
      <c r="B2373" t="str">
        <f>'NumConsumers-1'!B2373</f>
        <v>Q1</v>
      </c>
      <c r="C2373" t="str">
        <f>'NumConsumers-1'!C2373</f>
        <v>INDIA</v>
      </c>
      <c r="D2373" t="str">
        <f>'NumConsumers-1'!D2373</f>
        <v>WR</v>
      </c>
      <c r="E2373" t="str">
        <f>'NumConsumers-1'!E2373</f>
        <v>GA</v>
      </c>
      <c r="F2373">
        <f>'NumConsumers-1'!F2373</f>
        <v>2027</v>
      </c>
      <c r="G2373">
        <f>'NumConsumers-1'!G2373</f>
        <v>93499.658717946586</v>
      </c>
    </row>
    <row r="2374" spans="1:7" x14ac:dyDescent="0.25">
      <c r="A2374" t="str">
        <f>'NumConsumers-1'!A2374</f>
        <v>URBAN</v>
      </c>
      <c r="B2374" t="str">
        <f>'NumConsumers-1'!B2374</f>
        <v>Q1</v>
      </c>
      <c r="C2374" t="str">
        <f>'NumConsumers-1'!C2374</f>
        <v>INDIA</v>
      </c>
      <c r="D2374" t="str">
        <f>'NumConsumers-1'!D2374</f>
        <v>WR</v>
      </c>
      <c r="E2374" t="str">
        <f>'NumConsumers-1'!E2374</f>
        <v>GA</v>
      </c>
      <c r="F2374">
        <f>'NumConsumers-1'!F2374</f>
        <v>2028</v>
      </c>
      <c r="G2374">
        <f>'NumConsumers-1'!G2374</f>
        <v>97617.953718763762</v>
      </c>
    </row>
    <row r="2375" spans="1:7" x14ac:dyDescent="0.25">
      <c r="A2375" t="str">
        <f>'NumConsumers-1'!A2375</f>
        <v>URBAN</v>
      </c>
      <c r="B2375" t="str">
        <f>'NumConsumers-1'!B2375</f>
        <v>Q1</v>
      </c>
      <c r="C2375" t="str">
        <f>'NumConsumers-1'!C2375</f>
        <v>INDIA</v>
      </c>
      <c r="D2375" t="str">
        <f>'NumConsumers-1'!D2375</f>
        <v>WR</v>
      </c>
      <c r="E2375" t="str">
        <f>'NumConsumers-1'!E2375</f>
        <v>GA</v>
      </c>
      <c r="F2375">
        <f>'NumConsumers-1'!F2375</f>
        <v>2029</v>
      </c>
      <c r="G2375">
        <f>'NumConsumers-1'!G2375</f>
        <v>101915.97730051269</v>
      </c>
    </row>
    <row r="2376" spans="1:7" x14ac:dyDescent="0.25">
      <c r="A2376" t="str">
        <f>'NumConsumers-1'!A2376</f>
        <v>URBAN</v>
      </c>
      <c r="B2376" t="str">
        <f>'NumConsumers-1'!B2376</f>
        <v>Q1</v>
      </c>
      <c r="C2376" t="str">
        <f>'NumConsumers-1'!C2376</f>
        <v>INDIA</v>
      </c>
      <c r="D2376" t="str">
        <f>'NumConsumers-1'!D2376</f>
        <v>WR</v>
      </c>
      <c r="E2376" t="str">
        <f>'NumConsumers-1'!E2376</f>
        <v>GA</v>
      </c>
      <c r="F2376">
        <f>'NumConsumers-1'!F2376</f>
        <v>2030</v>
      </c>
      <c r="G2376">
        <f>'NumConsumers-1'!G2376</f>
        <v>106401.52526869705</v>
      </c>
    </row>
    <row r="2377" spans="1:7" x14ac:dyDescent="0.25">
      <c r="A2377" t="str">
        <f>'NumConsumers-1'!A2377</f>
        <v>URBAN</v>
      </c>
      <c r="B2377" t="str">
        <f>'NumConsumers-1'!B2377</f>
        <v>Q1</v>
      </c>
      <c r="C2377" t="str">
        <f>'NumConsumers-1'!C2377</f>
        <v>INDIA</v>
      </c>
      <c r="D2377" t="str">
        <f>'NumConsumers-1'!D2377</f>
        <v>WR</v>
      </c>
      <c r="E2377" t="str">
        <f>'NumConsumers-1'!E2377</f>
        <v>GA</v>
      </c>
      <c r="F2377">
        <f>'NumConsumers-1'!F2377</f>
        <v>2031</v>
      </c>
      <c r="G2377">
        <f>'NumConsumers-1'!G2377</f>
        <v>111082.60016909172</v>
      </c>
    </row>
    <row r="2378" spans="1:7" x14ac:dyDescent="0.25">
      <c r="A2378" t="str">
        <f>'NumConsumers-1'!A2378</f>
        <v>URBAN</v>
      </c>
      <c r="B2378" t="str">
        <f>'NumConsumers-1'!B2378</f>
        <v>Q2</v>
      </c>
      <c r="C2378" t="str">
        <f>'NumConsumers-1'!C2378</f>
        <v>INDIA</v>
      </c>
      <c r="D2378" t="str">
        <f>'NumConsumers-1'!D2378</f>
        <v>WR</v>
      </c>
      <c r="E2378" t="str">
        <f>'NumConsumers-1'!E2378</f>
        <v>GA</v>
      </c>
      <c r="F2378">
        <f>'NumConsumers-1'!F2378</f>
        <v>2021</v>
      </c>
      <c r="G2378">
        <f>'NumConsumers-1'!G2378</f>
        <v>72167.246716864363</v>
      </c>
    </row>
    <row r="2379" spans="1:7" x14ac:dyDescent="0.25">
      <c r="A2379" t="str">
        <f>'NumConsumers-1'!A2379</f>
        <v>URBAN</v>
      </c>
      <c r="B2379" t="str">
        <f>'NumConsumers-1'!B2379</f>
        <v>Q2</v>
      </c>
      <c r="C2379" t="str">
        <f>'NumConsumers-1'!C2379</f>
        <v>INDIA</v>
      </c>
      <c r="D2379" t="str">
        <f>'NumConsumers-1'!D2379</f>
        <v>WR</v>
      </c>
      <c r="E2379" t="str">
        <f>'NumConsumers-1'!E2379</f>
        <v>GA</v>
      </c>
      <c r="F2379">
        <f>'NumConsumers-1'!F2379</f>
        <v>2022</v>
      </c>
      <c r="G2379">
        <f>'NumConsumers-1'!G2379</f>
        <v>75353.407943547587</v>
      </c>
    </row>
    <row r="2380" spans="1:7" x14ac:dyDescent="0.25">
      <c r="A2380" t="str">
        <f>'NumConsumers-1'!A2380</f>
        <v>URBAN</v>
      </c>
      <c r="B2380" t="str">
        <f>'NumConsumers-1'!B2380</f>
        <v>Q2</v>
      </c>
      <c r="C2380" t="str">
        <f>'NumConsumers-1'!C2380</f>
        <v>INDIA</v>
      </c>
      <c r="D2380" t="str">
        <f>'NumConsumers-1'!D2380</f>
        <v>WR</v>
      </c>
      <c r="E2380" t="str">
        <f>'NumConsumers-1'!E2380</f>
        <v>GA</v>
      </c>
      <c r="F2380">
        <f>'NumConsumers-1'!F2380</f>
        <v>2023</v>
      </c>
      <c r="G2380">
        <f>'NumConsumers-1'!G2380</f>
        <v>78678.973714654858</v>
      </c>
    </row>
    <row r="2381" spans="1:7" x14ac:dyDescent="0.25">
      <c r="A2381" t="str">
        <f>'NumConsumers-1'!A2381</f>
        <v>URBAN</v>
      </c>
      <c r="B2381" t="str">
        <f>'NumConsumers-1'!B2381</f>
        <v>Q2</v>
      </c>
      <c r="C2381" t="str">
        <f>'NumConsumers-1'!C2381</f>
        <v>INDIA</v>
      </c>
      <c r="D2381" t="str">
        <f>'NumConsumers-1'!D2381</f>
        <v>WR</v>
      </c>
      <c r="E2381" t="str">
        <f>'NumConsumers-1'!E2381</f>
        <v>GA</v>
      </c>
      <c r="F2381">
        <f>'NumConsumers-1'!F2381</f>
        <v>2024</v>
      </c>
      <c r="G2381">
        <f>'NumConsumers-1'!G2381</f>
        <v>82149.9632119077</v>
      </c>
    </row>
    <row r="2382" spans="1:7" x14ac:dyDescent="0.25">
      <c r="A2382" t="str">
        <f>'NumConsumers-1'!A2382</f>
        <v>URBAN</v>
      </c>
      <c r="B2382" t="str">
        <f>'NumConsumers-1'!B2382</f>
        <v>Q2</v>
      </c>
      <c r="C2382" t="str">
        <f>'NumConsumers-1'!C2382</f>
        <v>INDIA</v>
      </c>
      <c r="D2382" t="str">
        <f>'NumConsumers-1'!D2382</f>
        <v>WR</v>
      </c>
      <c r="E2382" t="str">
        <f>'NumConsumers-1'!E2382</f>
        <v>GA</v>
      </c>
      <c r="F2382">
        <f>'NumConsumers-1'!F2382</f>
        <v>2025</v>
      </c>
      <c r="G2382">
        <f>'NumConsumers-1'!G2382</f>
        <v>85772.610130645218</v>
      </c>
    </row>
    <row r="2383" spans="1:7" x14ac:dyDescent="0.25">
      <c r="A2383" t="str">
        <f>'NumConsumers-1'!A2383</f>
        <v>URBAN</v>
      </c>
      <c r="B2383" t="str">
        <f>'NumConsumers-1'!B2383</f>
        <v>Q2</v>
      </c>
      <c r="C2383" t="str">
        <f>'NumConsumers-1'!C2383</f>
        <v>INDIA</v>
      </c>
      <c r="D2383" t="str">
        <f>'NumConsumers-1'!D2383</f>
        <v>WR</v>
      </c>
      <c r="E2383" t="str">
        <f>'NumConsumers-1'!E2383</f>
        <v>GA</v>
      </c>
      <c r="F2383">
        <f>'NumConsumers-1'!F2383</f>
        <v>2026</v>
      </c>
      <c r="G2383">
        <f>'NumConsumers-1'!G2383</f>
        <v>89553.566855879559</v>
      </c>
    </row>
    <row r="2384" spans="1:7" x14ac:dyDescent="0.25">
      <c r="A2384" t="str">
        <f>'NumConsumers-1'!A2384</f>
        <v>URBAN</v>
      </c>
      <c r="B2384" t="str">
        <f>'NumConsumers-1'!B2384</f>
        <v>Q2</v>
      </c>
      <c r="C2384" t="str">
        <f>'NumConsumers-1'!C2384</f>
        <v>INDIA</v>
      </c>
      <c r="D2384" t="str">
        <f>'NumConsumers-1'!D2384</f>
        <v>WR</v>
      </c>
      <c r="E2384" t="str">
        <f>'NumConsumers-1'!E2384</f>
        <v>GA</v>
      </c>
      <c r="F2384">
        <f>'NumConsumers-1'!F2384</f>
        <v>2027</v>
      </c>
      <c r="G2384">
        <f>'NumConsumers-1'!G2384</f>
        <v>93499.658717946586</v>
      </c>
    </row>
    <row r="2385" spans="1:7" x14ac:dyDescent="0.25">
      <c r="A2385" t="str">
        <f>'NumConsumers-1'!A2385</f>
        <v>URBAN</v>
      </c>
      <c r="B2385" t="str">
        <f>'NumConsumers-1'!B2385</f>
        <v>Q2</v>
      </c>
      <c r="C2385" t="str">
        <f>'NumConsumers-1'!C2385</f>
        <v>INDIA</v>
      </c>
      <c r="D2385" t="str">
        <f>'NumConsumers-1'!D2385</f>
        <v>WR</v>
      </c>
      <c r="E2385" t="str">
        <f>'NumConsumers-1'!E2385</f>
        <v>GA</v>
      </c>
      <c r="F2385">
        <f>'NumConsumers-1'!F2385</f>
        <v>2028</v>
      </c>
      <c r="G2385">
        <f>'NumConsumers-1'!G2385</f>
        <v>97617.953718763762</v>
      </c>
    </row>
    <row r="2386" spans="1:7" x14ac:dyDescent="0.25">
      <c r="A2386" t="str">
        <f>'NumConsumers-1'!A2386</f>
        <v>URBAN</v>
      </c>
      <c r="B2386" t="str">
        <f>'NumConsumers-1'!B2386</f>
        <v>Q2</v>
      </c>
      <c r="C2386" t="str">
        <f>'NumConsumers-1'!C2386</f>
        <v>INDIA</v>
      </c>
      <c r="D2386" t="str">
        <f>'NumConsumers-1'!D2386</f>
        <v>WR</v>
      </c>
      <c r="E2386" t="str">
        <f>'NumConsumers-1'!E2386</f>
        <v>GA</v>
      </c>
      <c r="F2386">
        <f>'NumConsumers-1'!F2386</f>
        <v>2029</v>
      </c>
      <c r="G2386">
        <f>'NumConsumers-1'!G2386</f>
        <v>101915.97730051269</v>
      </c>
    </row>
    <row r="2387" spans="1:7" x14ac:dyDescent="0.25">
      <c r="A2387" t="str">
        <f>'NumConsumers-1'!A2387</f>
        <v>URBAN</v>
      </c>
      <c r="B2387" t="str">
        <f>'NumConsumers-1'!B2387</f>
        <v>Q2</v>
      </c>
      <c r="C2387" t="str">
        <f>'NumConsumers-1'!C2387</f>
        <v>INDIA</v>
      </c>
      <c r="D2387" t="str">
        <f>'NumConsumers-1'!D2387</f>
        <v>WR</v>
      </c>
      <c r="E2387" t="str">
        <f>'NumConsumers-1'!E2387</f>
        <v>GA</v>
      </c>
      <c r="F2387">
        <f>'NumConsumers-1'!F2387</f>
        <v>2030</v>
      </c>
      <c r="G2387">
        <f>'NumConsumers-1'!G2387</f>
        <v>106401.52526869705</v>
      </c>
    </row>
    <row r="2388" spans="1:7" x14ac:dyDescent="0.25">
      <c r="A2388" t="str">
        <f>'NumConsumers-1'!A2388</f>
        <v>URBAN</v>
      </c>
      <c r="B2388" t="str">
        <f>'NumConsumers-1'!B2388</f>
        <v>Q2</v>
      </c>
      <c r="C2388" t="str">
        <f>'NumConsumers-1'!C2388</f>
        <v>INDIA</v>
      </c>
      <c r="D2388" t="str">
        <f>'NumConsumers-1'!D2388</f>
        <v>WR</v>
      </c>
      <c r="E2388" t="str">
        <f>'NumConsumers-1'!E2388</f>
        <v>GA</v>
      </c>
      <c r="F2388">
        <f>'NumConsumers-1'!F2388</f>
        <v>2031</v>
      </c>
      <c r="G2388">
        <f>'NumConsumers-1'!G2388</f>
        <v>111082.60016909172</v>
      </c>
    </row>
    <row r="2389" spans="1:7" x14ac:dyDescent="0.25">
      <c r="A2389" t="str">
        <f>'NumConsumers-1'!A2389</f>
        <v>URBAN</v>
      </c>
      <c r="B2389" t="str">
        <f>'NumConsumers-1'!B2389</f>
        <v>Q3</v>
      </c>
      <c r="C2389" t="str">
        <f>'NumConsumers-1'!C2389</f>
        <v>INDIA</v>
      </c>
      <c r="D2389" t="str">
        <f>'NumConsumers-1'!D2389</f>
        <v>WR</v>
      </c>
      <c r="E2389" t="str">
        <f>'NumConsumers-1'!E2389</f>
        <v>GA</v>
      </c>
      <c r="F2389">
        <f>'NumConsumers-1'!F2389</f>
        <v>2021</v>
      </c>
      <c r="G2389">
        <f>'NumConsumers-1'!G2389</f>
        <v>72167.246716864363</v>
      </c>
    </row>
    <row r="2390" spans="1:7" x14ac:dyDescent="0.25">
      <c r="A2390" t="str">
        <f>'NumConsumers-1'!A2390</f>
        <v>URBAN</v>
      </c>
      <c r="B2390" t="str">
        <f>'NumConsumers-1'!B2390</f>
        <v>Q3</v>
      </c>
      <c r="C2390" t="str">
        <f>'NumConsumers-1'!C2390</f>
        <v>INDIA</v>
      </c>
      <c r="D2390" t="str">
        <f>'NumConsumers-1'!D2390</f>
        <v>WR</v>
      </c>
      <c r="E2390" t="str">
        <f>'NumConsumers-1'!E2390</f>
        <v>GA</v>
      </c>
      <c r="F2390">
        <f>'NumConsumers-1'!F2390</f>
        <v>2022</v>
      </c>
      <c r="G2390">
        <f>'NumConsumers-1'!G2390</f>
        <v>75353.407943547587</v>
      </c>
    </row>
    <row r="2391" spans="1:7" x14ac:dyDescent="0.25">
      <c r="A2391" t="str">
        <f>'NumConsumers-1'!A2391</f>
        <v>URBAN</v>
      </c>
      <c r="B2391" t="str">
        <f>'NumConsumers-1'!B2391</f>
        <v>Q3</v>
      </c>
      <c r="C2391" t="str">
        <f>'NumConsumers-1'!C2391</f>
        <v>INDIA</v>
      </c>
      <c r="D2391" t="str">
        <f>'NumConsumers-1'!D2391</f>
        <v>WR</v>
      </c>
      <c r="E2391" t="str">
        <f>'NumConsumers-1'!E2391</f>
        <v>GA</v>
      </c>
      <c r="F2391">
        <f>'NumConsumers-1'!F2391</f>
        <v>2023</v>
      </c>
      <c r="G2391">
        <f>'NumConsumers-1'!G2391</f>
        <v>78678.973714654858</v>
      </c>
    </row>
    <row r="2392" spans="1:7" x14ac:dyDescent="0.25">
      <c r="A2392" t="str">
        <f>'NumConsumers-1'!A2392</f>
        <v>URBAN</v>
      </c>
      <c r="B2392" t="str">
        <f>'NumConsumers-1'!B2392</f>
        <v>Q3</v>
      </c>
      <c r="C2392" t="str">
        <f>'NumConsumers-1'!C2392</f>
        <v>INDIA</v>
      </c>
      <c r="D2392" t="str">
        <f>'NumConsumers-1'!D2392</f>
        <v>WR</v>
      </c>
      <c r="E2392" t="str">
        <f>'NumConsumers-1'!E2392</f>
        <v>GA</v>
      </c>
      <c r="F2392">
        <f>'NumConsumers-1'!F2392</f>
        <v>2024</v>
      </c>
      <c r="G2392">
        <f>'NumConsumers-1'!G2392</f>
        <v>82149.9632119077</v>
      </c>
    </row>
    <row r="2393" spans="1:7" x14ac:dyDescent="0.25">
      <c r="A2393" t="str">
        <f>'NumConsumers-1'!A2393</f>
        <v>URBAN</v>
      </c>
      <c r="B2393" t="str">
        <f>'NumConsumers-1'!B2393</f>
        <v>Q3</v>
      </c>
      <c r="C2393" t="str">
        <f>'NumConsumers-1'!C2393</f>
        <v>INDIA</v>
      </c>
      <c r="D2393" t="str">
        <f>'NumConsumers-1'!D2393</f>
        <v>WR</v>
      </c>
      <c r="E2393" t="str">
        <f>'NumConsumers-1'!E2393</f>
        <v>GA</v>
      </c>
      <c r="F2393">
        <f>'NumConsumers-1'!F2393</f>
        <v>2025</v>
      </c>
      <c r="G2393">
        <f>'NumConsumers-1'!G2393</f>
        <v>85772.610130645218</v>
      </c>
    </row>
    <row r="2394" spans="1:7" x14ac:dyDescent="0.25">
      <c r="A2394" t="str">
        <f>'NumConsumers-1'!A2394</f>
        <v>URBAN</v>
      </c>
      <c r="B2394" t="str">
        <f>'NumConsumers-1'!B2394</f>
        <v>Q3</v>
      </c>
      <c r="C2394" t="str">
        <f>'NumConsumers-1'!C2394</f>
        <v>INDIA</v>
      </c>
      <c r="D2394" t="str">
        <f>'NumConsumers-1'!D2394</f>
        <v>WR</v>
      </c>
      <c r="E2394" t="str">
        <f>'NumConsumers-1'!E2394</f>
        <v>GA</v>
      </c>
      <c r="F2394">
        <f>'NumConsumers-1'!F2394</f>
        <v>2026</v>
      </c>
      <c r="G2394">
        <f>'NumConsumers-1'!G2394</f>
        <v>89553.566855879559</v>
      </c>
    </row>
    <row r="2395" spans="1:7" x14ac:dyDescent="0.25">
      <c r="A2395" t="str">
        <f>'NumConsumers-1'!A2395</f>
        <v>URBAN</v>
      </c>
      <c r="B2395" t="str">
        <f>'NumConsumers-1'!B2395</f>
        <v>Q3</v>
      </c>
      <c r="C2395" t="str">
        <f>'NumConsumers-1'!C2395</f>
        <v>INDIA</v>
      </c>
      <c r="D2395" t="str">
        <f>'NumConsumers-1'!D2395</f>
        <v>WR</v>
      </c>
      <c r="E2395" t="str">
        <f>'NumConsumers-1'!E2395</f>
        <v>GA</v>
      </c>
      <c r="F2395">
        <f>'NumConsumers-1'!F2395</f>
        <v>2027</v>
      </c>
      <c r="G2395">
        <f>'NumConsumers-1'!G2395</f>
        <v>93499.658717946586</v>
      </c>
    </row>
    <row r="2396" spans="1:7" x14ac:dyDescent="0.25">
      <c r="A2396" t="str">
        <f>'NumConsumers-1'!A2396</f>
        <v>URBAN</v>
      </c>
      <c r="B2396" t="str">
        <f>'NumConsumers-1'!B2396</f>
        <v>Q3</v>
      </c>
      <c r="C2396" t="str">
        <f>'NumConsumers-1'!C2396</f>
        <v>INDIA</v>
      </c>
      <c r="D2396" t="str">
        <f>'NumConsumers-1'!D2396</f>
        <v>WR</v>
      </c>
      <c r="E2396" t="str">
        <f>'NumConsumers-1'!E2396</f>
        <v>GA</v>
      </c>
      <c r="F2396">
        <f>'NumConsumers-1'!F2396</f>
        <v>2028</v>
      </c>
      <c r="G2396">
        <f>'NumConsumers-1'!G2396</f>
        <v>97617.953718763762</v>
      </c>
    </row>
    <row r="2397" spans="1:7" x14ac:dyDescent="0.25">
      <c r="A2397" t="str">
        <f>'NumConsumers-1'!A2397</f>
        <v>URBAN</v>
      </c>
      <c r="B2397" t="str">
        <f>'NumConsumers-1'!B2397</f>
        <v>Q3</v>
      </c>
      <c r="C2397" t="str">
        <f>'NumConsumers-1'!C2397</f>
        <v>INDIA</v>
      </c>
      <c r="D2397" t="str">
        <f>'NumConsumers-1'!D2397</f>
        <v>WR</v>
      </c>
      <c r="E2397" t="str">
        <f>'NumConsumers-1'!E2397</f>
        <v>GA</v>
      </c>
      <c r="F2397">
        <f>'NumConsumers-1'!F2397</f>
        <v>2029</v>
      </c>
      <c r="G2397">
        <f>'NumConsumers-1'!G2397</f>
        <v>101915.97730051269</v>
      </c>
    </row>
    <row r="2398" spans="1:7" x14ac:dyDescent="0.25">
      <c r="A2398" t="str">
        <f>'NumConsumers-1'!A2398</f>
        <v>URBAN</v>
      </c>
      <c r="B2398" t="str">
        <f>'NumConsumers-1'!B2398</f>
        <v>Q3</v>
      </c>
      <c r="C2398" t="str">
        <f>'NumConsumers-1'!C2398</f>
        <v>INDIA</v>
      </c>
      <c r="D2398" t="str">
        <f>'NumConsumers-1'!D2398</f>
        <v>WR</v>
      </c>
      <c r="E2398" t="str">
        <f>'NumConsumers-1'!E2398</f>
        <v>GA</v>
      </c>
      <c r="F2398">
        <f>'NumConsumers-1'!F2398</f>
        <v>2030</v>
      </c>
      <c r="G2398">
        <f>'NumConsumers-1'!G2398</f>
        <v>106401.52526869705</v>
      </c>
    </row>
    <row r="2399" spans="1:7" x14ac:dyDescent="0.25">
      <c r="A2399" t="str">
        <f>'NumConsumers-1'!A2399</f>
        <v>URBAN</v>
      </c>
      <c r="B2399" t="str">
        <f>'NumConsumers-1'!B2399</f>
        <v>Q3</v>
      </c>
      <c r="C2399" t="str">
        <f>'NumConsumers-1'!C2399</f>
        <v>INDIA</v>
      </c>
      <c r="D2399" t="str">
        <f>'NumConsumers-1'!D2399</f>
        <v>WR</v>
      </c>
      <c r="E2399" t="str">
        <f>'NumConsumers-1'!E2399</f>
        <v>GA</v>
      </c>
      <c r="F2399">
        <f>'NumConsumers-1'!F2399</f>
        <v>2031</v>
      </c>
      <c r="G2399">
        <f>'NumConsumers-1'!G2399</f>
        <v>111082.60016909172</v>
      </c>
    </row>
    <row r="2400" spans="1:7" x14ac:dyDescent="0.25">
      <c r="A2400" t="str">
        <f>'NumConsumers-1'!A2400</f>
        <v>URBAN</v>
      </c>
      <c r="B2400" t="str">
        <f>'NumConsumers-1'!B2400</f>
        <v>Q4</v>
      </c>
      <c r="C2400" t="str">
        <f>'NumConsumers-1'!C2400</f>
        <v>INDIA</v>
      </c>
      <c r="D2400" t="str">
        <f>'NumConsumers-1'!D2400</f>
        <v>WR</v>
      </c>
      <c r="E2400" t="str">
        <f>'NumConsumers-1'!E2400</f>
        <v>GA</v>
      </c>
      <c r="F2400">
        <f>'NumConsumers-1'!F2400</f>
        <v>2021</v>
      </c>
      <c r="G2400">
        <f>'NumConsumers-1'!G2400</f>
        <v>72167.246716864363</v>
      </c>
    </row>
    <row r="2401" spans="1:7" x14ac:dyDescent="0.25">
      <c r="A2401" t="str">
        <f>'NumConsumers-1'!A2401</f>
        <v>URBAN</v>
      </c>
      <c r="B2401" t="str">
        <f>'NumConsumers-1'!B2401</f>
        <v>Q4</v>
      </c>
      <c r="C2401" t="str">
        <f>'NumConsumers-1'!C2401</f>
        <v>INDIA</v>
      </c>
      <c r="D2401" t="str">
        <f>'NumConsumers-1'!D2401</f>
        <v>WR</v>
      </c>
      <c r="E2401" t="str">
        <f>'NumConsumers-1'!E2401</f>
        <v>GA</v>
      </c>
      <c r="F2401">
        <f>'NumConsumers-1'!F2401</f>
        <v>2022</v>
      </c>
      <c r="G2401">
        <f>'NumConsumers-1'!G2401</f>
        <v>75353.407943547587</v>
      </c>
    </row>
    <row r="2402" spans="1:7" x14ac:dyDescent="0.25">
      <c r="A2402" t="str">
        <f>'NumConsumers-1'!A2402</f>
        <v>URBAN</v>
      </c>
      <c r="B2402" t="str">
        <f>'NumConsumers-1'!B2402</f>
        <v>Q4</v>
      </c>
      <c r="C2402" t="str">
        <f>'NumConsumers-1'!C2402</f>
        <v>INDIA</v>
      </c>
      <c r="D2402" t="str">
        <f>'NumConsumers-1'!D2402</f>
        <v>WR</v>
      </c>
      <c r="E2402" t="str">
        <f>'NumConsumers-1'!E2402</f>
        <v>GA</v>
      </c>
      <c r="F2402">
        <f>'NumConsumers-1'!F2402</f>
        <v>2023</v>
      </c>
      <c r="G2402">
        <f>'NumConsumers-1'!G2402</f>
        <v>78678.973714654858</v>
      </c>
    </row>
    <row r="2403" spans="1:7" x14ac:dyDescent="0.25">
      <c r="A2403" t="str">
        <f>'NumConsumers-1'!A2403</f>
        <v>URBAN</v>
      </c>
      <c r="B2403" t="str">
        <f>'NumConsumers-1'!B2403</f>
        <v>Q4</v>
      </c>
      <c r="C2403" t="str">
        <f>'NumConsumers-1'!C2403</f>
        <v>INDIA</v>
      </c>
      <c r="D2403" t="str">
        <f>'NumConsumers-1'!D2403</f>
        <v>WR</v>
      </c>
      <c r="E2403" t="str">
        <f>'NumConsumers-1'!E2403</f>
        <v>GA</v>
      </c>
      <c r="F2403">
        <f>'NumConsumers-1'!F2403</f>
        <v>2024</v>
      </c>
      <c r="G2403">
        <f>'NumConsumers-1'!G2403</f>
        <v>82149.9632119077</v>
      </c>
    </row>
    <row r="2404" spans="1:7" x14ac:dyDescent="0.25">
      <c r="A2404" t="str">
        <f>'NumConsumers-1'!A2404</f>
        <v>URBAN</v>
      </c>
      <c r="B2404" t="str">
        <f>'NumConsumers-1'!B2404</f>
        <v>Q4</v>
      </c>
      <c r="C2404" t="str">
        <f>'NumConsumers-1'!C2404</f>
        <v>INDIA</v>
      </c>
      <c r="D2404" t="str">
        <f>'NumConsumers-1'!D2404</f>
        <v>WR</v>
      </c>
      <c r="E2404" t="str">
        <f>'NumConsumers-1'!E2404</f>
        <v>GA</v>
      </c>
      <c r="F2404">
        <f>'NumConsumers-1'!F2404</f>
        <v>2025</v>
      </c>
      <c r="G2404">
        <f>'NumConsumers-1'!G2404</f>
        <v>85772.610130645218</v>
      </c>
    </row>
    <row r="2405" spans="1:7" x14ac:dyDescent="0.25">
      <c r="A2405" t="str">
        <f>'NumConsumers-1'!A2405</f>
        <v>URBAN</v>
      </c>
      <c r="B2405" t="str">
        <f>'NumConsumers-1'!B2405</f>
        <v>Q4</v>
      </c>
      <c r="C2405" t="str">
        <f>'NumConsumers-1'!C2405</f>
        <v>INDIA</v>
      </c>
      <c r="D2405" t="str">
        <f>'NumConsumers-1'!D2405</f>
        <v>WR</v>
      </c>
      <c r="E2405" t="str">
        <f>'NumConsumers-1'!E2405</f>
        <v>GA</v>
      </c>
      <c r="F2405">
        <f>'NumConsumers-1'!F2405</f>
        <v>2026</v>
      </c>
      <c r="G2405">
        <f>'NumConsumers-1'!G2405</f>
        <v>89553.566855879559</v>
      </c>
    </row>
    <row r="2406" spans="1:7" x14ac:dyDescent="0.25">
      <c r="A2406" t="str">
        <f>'NumConsumers-1'!A2406</f>
        <v>URBAN</v>
      </c>
      <c r="B2406" t="str">
        <f>'NumConsumers-1'!B2406</f>
        <v>Q4</v>
      </c>
      <c r="C2406" t="str">
        <f>'NumConsumers-1'!C2406</f>
        <v>INDIA</v>
      </c>
      <c r="D2406" t="str">
        <f>'NumConsumers-1'!D2406</f>
        <v>WR</v>
      </c>
      <c r="E2406" t="str">
        <f>'NumConsumers-1'!E2406</f>
        <v>GA</v>
      </c>
      <c r="F2406">
        <f>'NumConsumers-1'!F2406</f>
        <v>2027</v>
      </c>
      <c r="G2406">
        <f>'NumConsumers-1'!G2406</f>
        <v>93499.658717946586</v>
      </c>
    </row>
    <row r="2407" spans="1:7" x14ac:dyDescent="0.25">
      <c r="A2407" t="str">
        <f>'NumConsumers-1'!A2407</f>
        <v>URBAN</v>
      </c>
      <c r="B2407" t="str">
        <f>'NumConsumers-1'!B2407</f>
        <v>Q4</v>
      </c>
      <c r="C2407" t="str">
        <f>'NumConsumers-1'!C2407</f>
        <v>INDIA</v>
      </c>
      <c r="D2407" t="str">
        <f>'NumConsumers-1'!D2407</f>
        <v>WR</v>
      </c>
      <c r="E2407" t="str">
        <f>'NumConsumers-1'!E2407</f>
        <v>GA</v>
      </c>
      <c r="F2407">
        <f>'NumConsumers-1'!F2407</f>
        <v>2028</v>
      </c>
      <c r="G2407">
        <f>'NumConsumers-1'!G2407</f>
        <v>97617.953718763762</v>
      </c>
    </row>
    <row r="2408" spans="1:7" x14ac:dyDescent="0.25">
      <c r="A2408" t="str">
        <f>'NumConsumers-1'!A2408</f>
        <v>URBAN</v>
      </c>
      <c r="B2408" t="str">
        <f>'NumConsumers-1'!B2408</f>
        <v>Q4</v>
      </c>
      <c r="C2408" t="str">
        <f>'NumConsumers-1'!C2408</f>
        <v>INDIA</v>
      </c>
      <c r="D2408" t="str">
        <f>'NumConsumers-1'!D2408</f>
        <v>WR</v>
      </c>
      <c r="E2408" t="str">
        <f>'NumConsumers-1'!E2408</f>
        <v>GA</v>
      </c>
      <c r="F2408">
        <f>'NumConsumers-1'!F2408</f>
        <v>2029</v>
      </c>
      <c r="G2408">
        <f>'NumConsumers-1'!G2408</f>
        <v>101915.97730051269</v>
      </c>
    </row>
    <row r="2409" spans="1:7" x14ac:dyDescent="0.25">
      <c r="A2409" t="str">
        <f>'NumConsumers-1'!A2409</f>
        <v>URBAN</v>
      </c>
      <c r="B2409" t="str">
        <f>'NumConsumers-1'!B2409</f>
        <v>Q4</v>
      </c>
      <c r="C2409" t="str">
        <f>'NumConsumers-1'!C2409</f>
        <v>INDIA</v>
      </c>
      <c r="D2409" t="str">
        <f>'NumConsumers-1'!D2409</f>
        <v>WR</v>
      </c>
      <c r="E2409" t="str">
        <f>'NumConsumers-1'!E2409</f>
        <v>GA</v>
      </c>
      <c r="F2409">
        <f>'NumConsumers-1'!F2409</f>
        <v>2030</v>
      </c>
      <c r="G2409">
        <f>'NumConsumers-1'!G2409</f>
        <v>106401.52526869705</v>
      </c>
    </row>
    <row r="2410" spans="1:7" x14ac:dyDescent="0.25">
      <c r="A2410" t="str">
        <f>'NumConsumers-1'!A2410</f>
        <v>URBAN</v>
      </c>
      <c r="B2410" t="str">
        <f>'NumConsumers-1'!B2410</f>
        <v>Q4</v>
      </c>
      <c r="C2410" t="str">
        <f>'NumConsumers-1'!C2410</f>
        <v>INDIA</v>
      </c>
      <c r="D2410" t="str">
        <f>'NumConsumers-1'!D2410</f>
        <v>WR</v>
      </c>
      <c r="E2410" t="str">
        <f>'NumConsumers-1'!E2410</f>
        <v>GA</v>
      </c>
      <c r="F2410">
        <f>'NumConsumers-1'!F2410</f>
        <v>2031</v>
      </c>
      <c r="G2410">
        <f>'NumConsumers-1'!G2410</f>
        <v>111082.60016909172</v>
      </c>
    </row>
    <row r="2411" spans="1:7" x14ac:dyDescent="0.25">
      <c r="A2411" t="str">
        <f>'NumConsumers-1'!A2411</f>
        <v>URBAN</v>
      </c>
      <c r="B2411" t="str">
        <f>'NumConsumers-1'!B2411</f>
        <v>Q5</v>
      </c>
      <c r="C2411" t="str">
        <f>'NumConsumers-1'!C2411</f>
        <v>INDIA</v>
      </c>
      <c r="D2411" t="str">
        <f>'NumConsumers-1'!D2411</f>
        <v>WR</v>
      </c>
      <c r="E2411" t="str">
        <f>'NumConsumers-1'!E2411</f>
        <v>GA</v>
      </c>
      <c r="F2411">
        <f>'NumConsumers-1'!F2411</f>
        <v>2021</v>
      </c>
      <c r="G2411">
        <f>'NumConsumers-1'!G2411</f>
        <v>72167.246716864363</v>
      </c>
    </row>
    <row r="2412" spans="1:7" x14ac:dyDescent="0.25">
      <c r="A2412" t="str">
        <f>'NumConsumers-1'!A2412</f>
        <v>URBAN</v>
      </c>
      <c r="B2412" t="str">
        <f>'NumConsumers-1'!B2412</f>
        <v>Q5</v>
      </c>
      <c r="C2412" t="str">
        <f>'NumConsumers-1'!C2412</f>
        <v>INDIA</v>
      </c>
      <c r="D2412" t="str">
        <f>'NumConsumers-1'!D2412</f>
        <v>WR</v>
      </c>
      <c r="E2412" t="str">
        <f>'NumConsumers-1'!E2412</f>
        <v>GA</v>
      </c>
      <c r="F2412">
        <f>'NumConsumers-1'!F2412</f>
        <v>2022</v>
      </c>
      <c r="G2412">
        <f>'NumConsumers-1'!G2412</f>
        <v>75353.407943547587</v>
      </c>
    </row>
    <row r="2413" spans="1:7" x14ac:dyDescent="0.25">
      <c r="A2413" t="str">
        <f>'NumConsumers-1'!A2413</f>
        <v>URBAN</v>
      </c>
      <c r="B2413" t="str">
        <f>'NumConsumers-1'!B2413</f>
        <v>Q5</v>
      </c>
      <c r="C2413" t="str">
        <f>'NumConsumers-1'!C2413</f>
        <v>INDIA</v>
      </c>
      <c r="D2413" t="str">
        <f>'NumConsumers-1'!D2413</f>
        <v>WR</v>
      </c>
      <c r="E2413" t="str">
        <f>'NumConsumers-1'!E2413</f>
        <v>GA</v>
      </c>
      <c r="F2413">
        <f>'NumConsumers-1'!F2413</f>
        <v>2023</v>
      </c>
      <c r="G2413">
        <f>'NumConsumers-1'!G2413</f>
        <v>78678.973714654858</v>
      </c>
    </row>
    <row r="2414" spans="1:7" x14ac:dyDescent="0.25">
      <c r="A2414" t="str">
        <f>'NumConsumers-1'!A2414</f>
        <v>URBAN</v>
      </c>
      <c r="B2414" t="str">
        <f>'NumConsumers-1'!B2414</f>
        <v>Q5</v>
      </c>
      <c r="C2414" t="str">
        <f>'NumConsumers-1'!C2414</f>
        <v>INDIA</v>
      </c>
      <c r="D2414" t="str">
        <f>'NumConsumers-1'!D2414</f>
        <v>WR</v>
      </c>
      <c r="E2414" t="str">
        <f>'NumConsumers-1'!E2414</f>
        <v>GA</v>
      </c>
      <c r="F2414">
        <f>'NumConsumers-1'!F2414</f>
        <v>2024</v>
      </c>
      <c r="G2414">
        <f>'NumConsumers-1'!G2414</f>
        <v>82149.9632119077</v>
      </c>
    </row>
    <row r="2415" spans="1:7" x14ac:dyDescent="0.25">
      <c r="A2415" t="str">
        <f>'NumConsumers-1'!A2415</f>
        <v>URBAN</v>
      </c>
      <c r="B2415" t="str">
        <f>'NumConsumers-1'!B2415</f>
        <v>Q5</v>
      </c>
      <c r="C2415" t="str">
        <f>'NumConsumers-1'!C2415</f>
        <v>INDIA</v>
      </c>
      <c r="D2415" t="str">
        <f>'NumConsumers-1'!D2415</f>
        <v>WR</v>
      </c>
      <c r="E2415" t="str">
        <f>'NumConsumers-1'!E2415</f>
        <v>GA</v>
      </c>
      <c r="F2415">
        <f>'NumConsumers-1'!F2415</f>
        <v>2025</v>
      </c>
      <c r="G2415">
        <f>'NumConsumers-1'!G2415</f>
        <v>85772.610130645218</v>
      </c>
    </row>
    <row r="2416" spans="1:7" x14ac:dyDescent="0.25">
      <c r="A2416" t="str">
        <f>'NumConsumers-1'!A2416</f>
        <v>URBAN</v>
      </c>
      <c r="B2416" t="str">
        <f>'NumConsumers-1'!B2416</f>
        <v>Q5</v>
      </c>
      <c r="C2416" t="str">
        <f>'NumConsumers-1'!C2416</f>
        <v>INDIA</v>
      </c>
      <c r="D2416" t="str">
        <f>'NumConsumers-1'!D2416</f>
        <v>WR</v>
      </c>
      <c r="E2416" t="str">
        <f>'NumConsumers-1'!E2416</f>
        <v>GA</v>
      </c>
      <c r="F2416">
        <f>'NumConsumers-1'!F2416</f>
        <v>2026</v>
      </c>
      <c r="G2416">
        <f>'NumConsumers-1'!G2416</f>
        <v>89553.566855879559</v>
      </c>
    </row>
    <row r="2417" spans="1:7" x14ac:dyDescent="0.25">
      <c r="A2417" t="str">
        <f>'NumConsumers-1'!A2417</f>
        <v>URBAN</v>
      </c>
      <c r="B2417" t="str">
        <f>'NumConsumers-1'!B2417</f>
        <v>Q5</v>
      </c>
      <c r="C2417" t="str">
        <f>'NumConsumers-1'!C2417</f>
        <v>INDIA</v>
      </c>
      <c r="D2417" t="str">
        <f>'NumConsumers-1'!D2417</f>
        <v>WR</v>
      </c>
      <c r="E2417" t="str">
        <f>'NumConsumers-1'!E2417</f>
        <v>GA</v>
      </c>
      <c r="F2417">
        <f>'NumConsumers-1'!F2417</f>
        <v>2027</v>
      </c>
      <c r="G2417">
        <f>'NumConsumers-1'!G2417</f>
        <v>93499.658717946586</v>
      </c>
    </row>
    <row r="2418" spans="1:7" x14ac:dyDescent="0.25">
      <c r="A2418" t="str">
        <f>'NumConsumers-1'!A2418</f>
        <v>URBAN</v>
      </c>
      <c r="B2418" t="str">
        <f>'NumConsumers-1'!B2418</f>
        <v>Q5</v>
      </c>
      <c r="C2418" t="str">
        <f>'NumConsumers-1'!C2418</f>
        <v>INDIA</v>
      </c>
      <c r="D2418" t="str">
        <f>'NumConsumers-1'!D2418</f>
        <v>WR</v>
      </c>
      <c r="E2418" t="str">
        <f>'NumConsumers-1'!E2418</f>
        <v>GA</v>
      </c>
      <c r="F2418">
        <f>'NumConsumers-1'!F2418</f>
        <v>2028</v>
      </c>
      <c r="G2418">
        <f>'NumConsumers-1'!G2418</f>
        <v>97617.953718763762</v>
      </c>
    </row>
    <row r="2419" spans="1:7" x14ac:dyDescent="0.25">
      <c r="A2419" t="str">
        <f>'NumConsumers-1'!A2419</f>
        <v>URBAN</v>
      </c>
      <c r="B2419" t="str">
        <f>'NumConsumers-1'!B2419</f>
        <v>Q5</v>
      </c>
      <c r="C2419" t="str">
        <f>'NumConsumers-1'!C2419</f>
        <v>INDIA</v>
      </c>
      <c r="D2419" t="str">
        <f>'NumConsumers-1'!D2419</f>
        <v>WR</v>
      </c>
      <c r="E2419" t="str">
        <f>'NumConsumers-1'!E2419</f>
        <v>GA</v>
      </c>
      <c r="F2419">
        <f>'NumConsumers-1'!F2419</f>
        <v>2029</v>
      </c>
      <c r="G2419">
        <f>'NumConsumers-1'!G2419</f>
        <v>101915.97730051269</v>
      </c>
    </row>
    <row r="2420" spans="1:7" x14ac:dyDescent="0.25">
      <c r="A2420" t="str">
        <f>'NumConsumers-1'!A2420</f>
        <v>URBAN</v>
      </c>
      <c r="B2420" t="str">
        <f>'NumConsumers-1'!B2420</f>
        <v>Q5</v>
      </c>
      <c r="C2420" t="str">
        <f>'NumConsumers-1'!C2420</f>
        <v>INDIA</v>
      </c>
      <c r="D2420" t="str">
        <f>'NumConsumers-1'!D2420</f>
        <v>WR</v>
      </c>
      <c r="E2420" t="str">
        <f>'NumConsumers-1'!E2420</f>
        <v>GA</v>
      </c>
      <c r="F2420">
        <f>'NumConsumers-1'!F2420</f>
        <v>2030</v>
      </c>
      <c r="G2420">
        <f>'NumConsumers-1'!G2420</f>
        <v>106401.52526869705</v>
      </c>
    </row>
    <row r="2421" spans="1:7" x14ac:dyDescent="0.25">
      <c r="A2421" t="str">
        <f>'NumConsumers-1'!A2421</f>
        <v>URBAN</v>
      </c>
      <c r="B2421" t="str">
        <f>'NumConsumers-1'!B2421</f>
        <v>Q5</v>
      </c>
      <c r="C2421" t="str">
        <f>'NumConsumers-1'!C2421</f>
        <v>INDIA</v>
      </c>
      <c r="D2421" t="str">
        <f>'NumConsumers-1'!D2421</f>
        <v>WR</v>
      </c>
      <c r="E2421" t="str">
        <f>'NumConsumers-1'!E2421</f>
        <v>GA</v>
      </c>
      <c r="F2421">
        <f>'NumConsumers-1'!F2421</f>
        <v>2031</v>
      </c>
      <c r="G2421">
        <f>'NumConsumers-1'!G2421</f>
        <v>111082.60016909172</v>
      </c>
    </row>
    <row r="2422" spans="1:7" x14ac:dyDescent="0.25">
      <c r="A2422" t="str">
        <f>'NumConsumers-1'!A2422</f>
        <v>RURAL</v>
      </c>
      <c r="B2422" t="str">
        <f>'NumConsumers-1'!B2422</f>
        <v>Q1</v>
      </c>
      <c r="C2422" t="str">
        <f>'NumConsumers-1'!C2422</f>
        <v>INDIA</v>
      </c>
      <c r="D2422" t="str">
        <f>'NumConsumers-1'!D2422</f>
        <v>SR</v>
      </c>
      <c r="E2422" t="str">
        <f>'NumConsumers-1'!E2422</f>
        <v>KL</v>
      </c>
      <c r="F2422">
        <f>'NumConsumers-1'!F2422</f>
        <v>2021</v>
      </c>
      <c r="G2422">
        <f>'NumConsumers-1'!G2422</f>
        <v>702928.58981630101</v>
      </c>
    </row>
    <row r="2423" spans="1:7" x14ac:dyDescent="0.25">
      <c r="A2423" t="str">
        <f>'NumConsumers-1'!A2423</f>
        <v>RURAL</v>
      </c>
      <c r="B2423" t="str">
        <f>'NumConsumers-1'!B2423</f>
        <v>Q1</v>
      </c>
      <c r="C2423" t="str">
        <f>'NumConsumers-1'!C2423</f>
        <v>INDIA</v>
      </c>
      <c r="D2423" t="str">
        <f>'NumConsumers-1'!D2423</f>
        <v>SR</v>
      </c>
      <c r="E2423" t="str">
        <f>'NumConsumers-1'!E2423</f>
        <v>KL</v>
      </c>
      <c r="F2423">
        <f>'NumConsumers-1'!F2423</f>
        <v>2022</v>
      </c>
      <c r="G2423">
        <f>'NumConsumers-1'!G2423</f>
        <v>679155.91661442711</v>
      </c>
    </row>
    <row r="2424" spans="1:7" x14ac:dyDescent="0.25">
      <c r="A2424" t="str">
        <f>'NumConsumers-1'!A2424</f>
        <v>RURAL</v>
      </c>
      <c r="B2424" t="str">
        <f>'NumConsumers-1'!B2424</f>
        <v>Q1</v>
      </c>
      <c r="C2424" t="str">
        <f>'NumConsumers-1'!C2424</f>
        <v>INDIA</v>
      </c>
      <c r="D2424" t="str">
        <f>'NumConsumers-1'!D2424</f>
        <v>SR</v>
      </c>
      <c r="E2424" t="str">
        <f>'NumConsumers-1'!E2424</f>
        <v>KL</v>
      </c>
      <c r="F2424">
        <f>'NumConsumers-1'!F2424</f>
        <v>2023</v>
      </c>
      <c r="G2424">
        <f>'NumConsumers-1'!G2424</f>
        <v>653721.42761126161</v>
      </c>
    </row>
    <row r="2425" spans="1:7" x14ac:dyDescent="0.25">
      <c r="A2425" t="str">
        <f>'NumConsumers-1'!A2425</f>
        <v>RURAL</v>
      </c>
      <c r="B2425" t="str">
        <f>'NumConsumers-1'!B2425</f>
        <v>Q1</v>
      </c>
      <c r="C2425" t="str">
        <f>'NumConsumers-1'!C2425</f>
        <v>INDIA</v>
      </c>
      <c r="D2425" t="str">
        <f>'NumConsumers-1'!D2425</f>
        <v>SR</v>
      </c>
      <c r="E2425" t="str">
        <f>'NumConsumers-1'!E2425</f>
        <v>KL</v>
      </c>
      <c r="F2425">
        <f>'NumConsumers-1'!F2425</f>
        <v>2024</v>
      </c>
      <c r="G2425">
        <f>'NumConsumers-1'!G2425</f>
        <v>626551.02524949901</v>
      </c>
    </row>
    <row r="2426" spans="1:7" x14ac:dyDescent="0.25">
      <c r="A2426" t="str">
        <f>'NumConsumers-1'!A2426</f>
        <v>RURAL</v>
      </c>
      <c r="B2426" t="str">
        <f>'NumConsumers-1'!B2426</f>
        <v>Q1</v>
      </c>
      <c r="C2426" t="str">
        <f>'NumConsumers-1'!C2426</f>
        <v>INDIA</v>
      </c>
      <c r="D2426" t="str">
        <f>'NumConsumers-1'!D2426</f>
        <v>SR</v>
      </c>
      <c r="E2426" t="str">
        <f>'NumConsumers-1'!E2426</f>
        <v>KL</v>
      </c>
      <c r="F2426">
        <f>'NumConsumers-1'!F2426</f>
        <v>2025</v>
      </c>
      <c r="G2426">
        <f>'NumConsumers-1'!G2426</f>
        <v>597567.60875022493</v>
      </c>
    </row>
    <row r="2427" spans="1:7" x14ac:dyDescent="0.25">
      <c r="A2427" t="str">
        <f>'NumConsumers-1'!A2427</f>
        <v>RURAL</v>
      </c>
      <c r="B2427" t="str">
        <f>'NumConsumers-1'!B2427</f>
        <v>Q1</v>
      </c>
      <c r="C2427" t="str">
        <f>'NumConsumers-1'!C2427</f>
        <v>INDIA</v>
      </c>
      <c r="D2427" t="str">
        <f>'NumConsumers-1'!D2427</f>
        <v>SR</v>
      </c>
      <c r="E2427" t="str">
        <f>'NumConsumers-1'!E2427</f>
        <v>KL</v>
      </c>
      <c r="F2427">
        <f>'NumConsumers-1'!F2427</f>
        <v>2026</v>
      </c>
      <c r="G2427">
        <f>'NumConsumers-1'!G2427</f>
        <v>566691.11644535733</v>
      </c>
    </row>
    <row r="2428" spans="1:7" x14ac:dyDescent="0.25">
      <c r="A2428" t="str">
        <f>'NumConsumers-1'!A2428</f>
        <v>RURAL</v>
      </c>
      <c r="B2428" t="str">
        <f>'NumConsumers-1'!B2428</f>
        <v>Q1</v>
      </c>
      <c r="C2428" t="str">
        <f>'NumConsumers-1'!C2428</f>
        <v>INDIA</v>
      </c>
      <c r="D2428" t="str">
        <f>'NumConsumers-1'!D2428</f>
        <v>SR</v>
      </c>
      <c r="E2428" t="str">
        <f>'NumConsumers-1'!E2428</f>
        <v>KL</v>
      </c>
      <c r="F2428">
        <f>'NumConsumers-1'!F2428</f>
        <v>2027</v>
      </c>
      <c r="G2428">
        <f>'NumConsumers-1'!G2428</f>
        <v>533838.24133477861</v>
      </c>
    </row>
    <row r="2429" spans="1:7" x14ac:dyDescent="0.25">
      <c r="A2429" t="str">
        <f>'NumConsumers-1'!A2429</f>
        <v>RURAL</v>
      </c>
      <c r="B2429" t="str">
        <f>'NumConsumers-1'!B2429</f>
        <v>Q1</v>
      </c>
      <c r="C2429" t="str">
        <f>'NumConsumers-1'!C2429</f>
        <v>INDIA</v>
      </c>
      <c r="D2429" t="str">
        <f>'NumConsumers-1'!D2429</f>
        <v>SR</v>
      </c>
      <c r="E2429" t="str">
        <f>'NumConsumers-1'!E2429</f>
        <v>KL</v>
      </c>
      <c r="F2429">
        <f>'NumConsumers-1'!F2429</f>
        <v>2028</v>
      </c>
      <c r="G2429">
        <f>'NumConsumers-1'!G2429</f>
        <v>498922.24742284889</v>
      </c>
    </row>
    <row r="2430" spans="1:7" x14ac:dyDescent="0.25">
      <c r="A2430" t="str">
        <f>'NumConsumers-1'!A2430</f>
        <v>RURAL</v>
      </c>
      <c r="B2430" t="str">
        <f>'NumConsumers-1'!B2430</f>
        <v>Q1</v>
      </c>
      <c r="C2430" t="str">
        <f>'NumConsumers-1'!C2430</f>
        <v>INDIA</v>
      </c>
      <c r="D2430" t="str">
        <f>'NumConsumers-1'!D2430</f>
        <v>SR</v>
      </c>
      <c r="E2430" t="str">
        <f>'NumConsumers-1'!E2430</f>
        <v>KL</v>
      </c>
      <c r="F2430">
        <f>'NumConsumers-1'!F2430</f>
        <v>2029</v>
      </c>
      <c r="G2430">
        <f>'NumConsumers-1'!G2430</f>
        <v>461853.1169195543</v>
      </c>
    </row>
    <row r="2431" spans="1:7" x14ac:dyDescent="0.25">
      <c r="A2431" t="str">
        <f>'NumConsumers-1'!A2431</f>
        <v>RURAL</v>
      </c>
      <c r="B2431" t="str">
        <f>'NumConsumers-1'!B2431</f>
        <v>Q1</v>
      </c>
      <c r="C2431" t="str">
        <f>'NumConsumers-1'!C2431</f>
        <v>INDIA</v>
      </c>
      <c r="D2431" t="str">
        <f>'NumConsumers-1'!D2431</f>
        <v>SR</v>
      </c>
      <c r="E2431" t="str">
        <f>'NumConsumers-1'!E2431</f>
        <v>KL</v>
      </c>
      <c r="F2431">
        <f>'NumConsumers-1'!F2431</f>
        <v>2030</v>
      </c>
      <c r="G2431">
        <f>'NumConsumers-1'!G2431</f>
        <v>422537.19866565079</v>
      </c>
    </row>
    <row r="2432" spans="1:7" x14ac:dyDescent="0.25">
      <c r="A2432" t="str">
        <f>'NumConsumers-1'!A2432</f>
        <v>RURAL</v>
      </c>
      <c r="B2432" t="str">
        <f>'NumConsumers-1'!B2432</f>
        <v>Q1</v>
      </c>
      <c r="C2432" t="str">
        <f>'NumConsumers-1'!C2432</f>
        <v>INDIA</v>
      </c>
      <c r="D2432" t="str">
        <f>'NumConsumers-1'!D2432</f>
        <v>SR</v>
      </c>
      <c r="E2432" t="str">
        <f>'NumConsumers-1'!E2432</f>
        <v>KL</v>
      </c>
      <c r="F2432">
        <f>'NumConsumers-1'!F2432</f>
        <v>2031</v>
      </c>
      <c r="G2432">
        <f>'NumConsumers-1'!G2432</f>
        <v>380877.0710502211</v>
      </c>
    </row>
    <row r="2433" spans="1:7" x14ac:dyDescent="0.25">
      <c r="A2433" t="str">
        <f>'NumConsumers-1'!A2433</f>
        <v>RURAL</v>
      </c>
      <c r="B2433" t="str">
        <f>'NumConsumers-1'!B2433</f>
        <v>Q2</v>
      </c>
      <c r="C2433" t="str">
        <f>'NumConsumers-1'!C2433</f>
        <v>INDIA</v>
      </c>
      <c r="D2433" t="str">
        <f>'NumConsumers-1'!D2433</f>
        <v>SR</v>
      </c>
      <c r="E2433" t="str">
        <f>'NumConsumers-1'!E2433</f>
        <v>KL</v>
      </c>
      <c r="F2433">
        <f>'NumConsumers-1'!F2433</f>
        <v>2021</v>
      </c>
      <c r="G2433">
        <f>'NumConsumers-1'!G2433</f>
        <v>702928.58981630101</v>
      </c>
    </row>
    <row r="2434" spans="1:7" x14ac:dyDescent="0.25">
      <c r="A2434" t="str">
        <f>'NumConsumers-1'!A2434</f>
        <v>RURAL</v>
      </c>
      <c r="B2434" t="str">
        <f>'NumConsumers-1'!B2434</f>
        <v>Q2</v>
      </c>
      <c r="C2434" t="str">
        <f>'NumConsumers-1'!C2434</f>
        <v>INDIA</v>
      </c>
      <c r="D2434" t="str">
        <f>'NumConsumers-1'!D2434</f>
        <v>SR</v>
      </c>
      <c r="E2434" t="str">
        <f>'NumConsumers-1'!E2434</f>
        <v>KL</v>
      </c>
      <c r="F2434">
        <f>'NumConsumers-1'!F2434</f>
        <v>2022</v>
      </c>
      <c r="G2434">
        <f>'NumConsumers-1'!G2434</f>
        <v>679155.91661442711</v>
      </c>
    </row>
    <row r="2435" spans="1:7" x14ac:dyDescent="0.25">
      <c r="A2435" t="str">
        <f>'NumConsumers-1'!A2435</f>
        <v>RURAL</v>
      </c>
      <c r="B2435" t="str">
        <f>'NumConsumers-1'!B2435</f>
        <v>Q2</v>
      </c>
      <c r="C2435" t="str">
        <f>'NumConsumers-1'!C2435</f>
        <v>INDIA</v>
      </c>
      <c r="D2435" t="str">
        <f>'NumConsumers-1'!D2435</f>
        <v>SR</v>
      </c>
      <c r="E2435" t="str">
        <f>'NumConsumers-1'!E2435</f>
        <v>KL</v>
      </c>
      <c r="F2435">
        <f>'NumConsumers-1'!F2435</f>
        <v>2023</v>
      </c>
      <c r="G2435">
        <f>'NumConsumers-1'!G2435</f>
        <v>653721.42761126161</v>
      </c>
    </row>
    <row r="2436" spans="1:7" x14ac:dyDescent="0.25">
      <c r="A2436" t="str">
        <f>'NumConsumers-1'!A2436</f>
        <v>RURAL</v>
      </c>
      <c r="B2436" t="str">
        <f>'NumConsumers-1'!B2436</f>
        <v>Q2</v>
      </c>
      <c r="C2436" t="str">
        <f>'NumConsumers-1'!C2436</f>
        <v>INDIA</v>
      </c>
      <c r="D2436" t="str">
        <f>'NumConsumers-1'!D2436</f>
        <v>SR</v>
      </c>
      <c r="E2436" t="str">
        <f>'NumConsumers-1'!E2436</f>
        <v>KL</v>
      </c>
      <c r="F2436">
        <f>'NumConsumers-1'!F2436</f>
        <v>2024</v>
      </c>
      <c r="G2436">
        <f>'NumConsumers-1'!G2436</f>
        <v>626551.02524949901</v>
      </c>
    </row>
    <row r="2437" spans="1:7" x14ac:dyDescent="0.25">
      <c r="A2437" t="str">
        <f>'NumConsumers-1'!A2437</f>
        <v>RURAL</v>
      </c>
      <c r="B2437" t="str">
        <f>'NumConsumers-1'!B2437</f>
        <v>Q2</v>
      </c>
      <c r="C2437" t="str">
        <f>'NumConsumers-1'!C2437</f>
        <v>INDIA</v>
      </c>
      <c r="D2437" t="str">
        <f>'NumConsumers-1'!D2437</f>
        <v>SR</v>
      </c>
      <c r="E2437" t="str">
        <f>'NumConsumers-1'!E2437</f>
        <v>KL</v>
      </c>
      <c r="F2437">
        <f>'NumConsumers-1'!F2437</f>
        <v>2025</v>
      </c>
      <c r="G2437">
        <f>'NumConsumers-1'!G2437</f>
        <v>597567.60875022493</v>
      </c>
    </row>
    <row r="2438" spans="1:7" x14ac:dyDescent="0.25">
      <c r="A2438" t="str">
        <f>'NumConsumers-1'!A2438</f>
        <v>RURAL</v>
      </c>
      <c r="B2438" t="str">
        <f>'NumConsumers-1'!B2438</f>
        <v>Q2</v>
      </c>
      <c r="C2438" t="str">
        <f>'NumConsumers-1'!C2438</f>
        <v>INDIA</v>
      </c>
      <c r="D2438" t="str">
        <f>'NumConsumers-1'!D2438</f>
        <v>SR</v>
      </c>
      <c r="E2438" t="str">
        <f>'NumConsumers-1'!E2438</f>
        <v>KL</v>
      </c>
      <c r="F2438">
        <f>'NumConsumers-1'!F2438</f>
        <v>2026</v>
      </c>
      <c r="G2438">
        <f>'NumConsumers-1'!G2438</f>
        <v>566691.11644535733</v>
      </c>
    </row>
    <row r="2439" spans="1:7" x14ac:dyDescent="0.25">
      <c r="A2439" t="str">
        <f>'NumConsumers-1'!A2439</f>
        <v>RURAL</v>
      </c>
      <c r="B2439" t="str">
        <f>'NumConsumers-1'!B2439</f>
        <v>Q2</v>
      </c>
      <c r="C2439" t="str">
        <f>'NumConsumers-1'!C2439</f>
        <v>INDIA</v>
      </c>
      <c r="D2439" t="str">
        <f>'NumConsumers-1'!D2439</f>
        <v>SR</v>
      </c>
      <c r="E2439" t="str">
        <f>'NumConsumers-1'!E2439</f>
        <v>KL</v>
      </c>
      <c r="F2439">
        <f>'NumConsumers-1'!F2439</f>
        <v>2027</v>
      </c>
      <c r="G2439">
        <f>'NumConsumers-1'!G2439</f>
        <v>533838.24133477861</v>
      </c>
    </row>
    <row r="2440" spans="1:7" x14ac:dyDescent="0.25">
      <c r="A2440" t="str">
        <f>'NumConsumers-1'!A2440</f>
        <v>RURAL</v>
      </c>
      <c r="B2440" t="str">
        <f>'NumConsumers-1'!B2440</f>
        <v>Q2</v>
      </c>
      <c r="C2440" t="str">
        <f>'NumConsumers-1'!C2440</f>
        <v>INDIA</v>
      </c>
      <c r="D2440" t="str">
        <f>'NumConsumers-1'!D2440</f>
        <v>SR</v>
      </c>
      <c r="E2440" t="str">
        <f>'NumConsumers-1'!E2440</f>
        <v>KL</v>
      </c>
      <c r="F2440">
        <f>'NumConsumers-1'!F2440</f>
        <v>2028</v>
      </c>
      <c r="G2440">
        <f>'NumConsumers-1'!G2440</f>
        <v>498922.24742284889</v>
      </c>
    </row>
    <row r="2441" spans="1:7" x14ac:dyDescent="0.25">
      <c r="A2441" t="str">
        <f>'NumConsumers-1'!A2441</f>
        <v>RURAL</v>
      </c>
      <c r="B2441" t="str">
        <f>'NumConsumers-1'!B2441</f>
        <v>Q2</v>
      </c>
      <c r="C2441" t="str">
        <f>'NumConsumers-1'!C2441</f>
        <v>INDIA</v>
      </c>
      <c r="D2441" t="str">
        <f>'NumConsumers-1'!D2441</f>
        <v>SR</v>
      </c>
      <c r="E2441" t="str">
        <f>'NumConsumers-1'!E2441</f>
        <v>KL</v>
      </c>
      <c r="F2441">
        <f>'NumConsumers-1'!F2441</f>
        <v>2029</v>
      </c>
      <c r="G2441">
        <f>'NumConsumers-1'!G2441</f>
        <v>461853.1169195543</v>
      </c>
    </row>
    <row r="2442" spans="1:7" x14ac:dyDescent="0.25">
      <c r="A2442" t="str">
        <f>'NumConsumers-1'!A2442</f>
        <v>RURAL</v>
      </c>
      <c r="B2442" t="str">
        <f>'NumConsumers-1'!B2442</f>
        <v>Q2</v>
      </c>
      <c r="C2442" t="str">
        <f>'NumConsumers-1'!C2442</f>
        <v>INDIA</v>
      </c>
      <c r="D2442" t="str">
        <f>'NumConsumers-1'!D2442</f>
        <v>SR</v>
      </c>
      <c r="E2442" t="str">
        <f>'NumConsumers-1'!E2442</f>
        <v>KL</v>
      </c>
      <c r="F2442">
        <f>'NumConsumers-1'!F2442</f>
        <v>2030</v>
      </c>
      <c r="G2442">
        <f>'NumConsumers-1'!G2442</f>
        <v>422537.19866565079</v>
      </c>
    </row>
    <row r="2443" spans="1:7" x14ac:dyDescent="0.25">
      <c r="A2443" t="str">
        <f>'NumConsumers-1'!A2443</f>
        <v>RURAL</v>
      </c>
      <c r="B2443" t="str">
        <f>'NumConsumers-1'!B2443</f>
        <v>Q2</v>
      </c>
      <c r="C2443" t="str">
        <f>'NumConsumers-1'!C2443</f>
        <v>INDIA</v>
      </c>
      <c r="D2443" t="str">
        <f>'NumConsumers-1'!D2443</f>
        <v>SR</v>
      </c>
      <c r="E2443" t="str">
        <f>'NumConsumers-1'!E2443</f>
        <v>KL</v>
      </c>
      <c r="F2443">
        <f>'NumConsumers-1'!F2443</f>
        <v>2031</v>
      </c>
      <c r="G2443">
        <f>'NumConsumers-1'!G2443</f>
        <v>380877.0710502211</v>
      </c>
    </row>
    <row r="2444" spans="1:7" x14ac:dyDescent="0.25">
      <c r="A2444" t="str">
        <f>'NumConsumers-1'!A2444</f>
        <v>RURAL</v>
      </c>
      <c r="B2444" t="str">
        <f>'NumConsumers-1'!B2444</f>
        <v>Q3</v>
      </c>
      <c r="C2444" t="str">
        <f>'NumConsumers-1'!C2444</f>
        <v>INDIA</v>
      </c>
      <c r="D2444" t="str">
        <f>'NumConsumers-1'!D2444</f>
        <v>SR</v>
      </c>
      <c r="E2444" t="str">
        <f>'NumConsumers-1'!E2444</f>
        <v>KL</v>
      </c>
      <c r="F2444">
        <f>'NumConsumers-1'!F2444</f>
        <v>2021</v>
      </c>
      <c r="G2444">
        <f>'NumConsumers-1'!G2444</f>
        <v>702928.58981630101</v>
      </c>
    </row>
    <row r="2445" spans="1:7" x14ac:dyDescent="0.25">
      <c r="A2445" t="str">
        <f>'NumConsumers-1'!A2445</f>
        <v>RURAL</v>
      </c>
      <c r="B2445" t="str">
        <f>'NumConsumers-1'!B2445</f>
        <v>Q3</v>
      </c>
      <c r="C2445" t="str">
        <f>'NumConsumers-1'!C2445</f>
        <v>INDIA</v>
      </c>
      <c r="D2445" t="str">
        <f>'NumConsumers-1'!D2445</f>
        <v>SR</v>
      </c>
      <c r="E2445" t="str">
        <f>'NumConsumers-1'!E2445</f>
        <v>KL</v>
      </c>
      <c r="F2445">
        <f>'NumConsumers-1'!F2445</f>
        <v>2022</v>
      </c>
      <c r="G2445">
        <f>'NumConsumers-1'!G2445</f>
        <v>679155.91661442711</v>
      </c>
    </row>
    <row r="2446" spans="1:7" x14ac:dyDescent="0.25">
      <c r="A2446" t="str">
        <f>'NumConsumers-1'!A2446</f>
        <v>RURAL</v>
      </c>
      <c r="B2446" t="str">
        <f>'NumConsumers-1'!B2446</f>
        <v>Q3</v>
      </c>
      <c r="C2446" t="str">
        <f>'NumConsumers-1'!C2446</f>
        <v>INDIA</v>
      </c>
      <c r="D2446" t="str">
        <f>'NumConsumers-1'!D2446</f>
        <v>SR</v>
      </c>
      <c r="E2446" t="str">
        <f>'NumConsumers-1'!E2446</f>
        <v>KL</v>
      </c>
      <c r="F2446">
        <f>'NumConsumers-1'!F2446</f>
        <v>2023</v>
      </c>
      <c r="G2446">
        <f>'NumConsumers-1'!G2446</f>
        <v>653721.42761126161</v>
      </c>
    </row>
    <row r="2447" spans="1:7" x14ac:dyDescent="0.25">
      <c r="A2447" t="str">
        <f>'NumConsumers-1'!A2447</f>
        <v>RURAL</v>
      </c>
      <c r="B2447" t="str">
        <f>'NumConsumers-1'!B2447</f>
        <v>Q3</v>
      </c>
      <c r="C2447" t="str">
        <f>'NumConsumers-1'!C2447</f>
        <v>INDIA</v>
      </c>
      <c r="D2447" t="str">
        <f>'NumConsumers-1'!D2447</f>
        <v>SR</v>
      </c>
      <c r="E2447" t="str">
        <f>'NumConsumers-1'!E2447</f>
        <v>KL</v>
      </c>
      <c r="F2447">
        <f>'NumConsumers-1'!F2447</f>
        <v>2024</v>
      </c>
      <c r="G2447">
        <f>'NumConsumers-1'!G2447</f>
        <v>626551.02524949901</v>
      </c>
    </row>
    <row r="2448" spans="1:7" x14ac:dyDescent="0.25">
      <c r="A2448" t="str">
        <f>'NumConsumers-1'!A2448</f>
        <v>RURAL</v>
      </c>
      <c r="B2448" t="str">
        <f>'NumConsumers-1'!B2448</f>
        <v>Q3</v>
      </c>
      <c r="C2448" t="str">
        <f>'NumConsumers-1'!C2448</f>
        <v>INDIA</v>
      </c>
      <c r="D2448" t="str">
        <f>'NumConsumers-1'!D2448</f>
        <v>SR</v>
      </c>
      <c r="E2448" t="str">
        <f>'NumConsumers-1'!E2448</f>
        <v>KL</v>
      </c>
      <c r="F2448">
        <f>'NumConsumers-1'!F2448</f>
        <v>2025</v>
      </c>
      <c r="G2448">
        <f>'NumConsumers-1'!G2448</f>
        <v>597567.60875022493</v>
      </c>
    </row>
    <row r="2449" spans="1:7" x14ac:dyDescent="0.25">
      <c r="A2449" t="str">
        <f>'NumConsumers-1'!A2449</f>
        <v>RURAL</v>
      </c>
      <c r="B2449" t="str">
        <f>'NumConsumers-1'!B2449</f>
        <v>Q3</v>
      </c>
      <c r="C2449" t="str">
        <f>'NumConsumers-1'!C2449</f>
        <v>INDIA</v>
      </c>
      <c r="D2449" t="str">
        <f>'NumConsumers-1'!D2449</f>
        <v>SR</v>
      </c>
      <c r="E2449" t="str">
        <f>'NumConsumers-1'!E2449</f>
        <v>KL</v>
      </c>
      <c r="F2449">
        <f>'NumConsumers-1'!F2449</f>
        <v>2026</v>
      </c>
      <c r="G2449">
        <f>'NumConsumers-1'!G2449</f>
        <v>566691.11644535733</v>
      </c>
    </row>
    <row r="2450" spans="1:7" x14ac:dyDescent="0.25">
      <c r="A2450" t="str">
        <f>'NumConsumers-1'!A2450</f>
        <v>RURAL</v>
      </c>
      <c r="B2450" t="str">
        <f>'NumConsumers-1'!B2450</f>
        <v>Q3</v>
      </c>
      <c r="C2450" t="str">
        <f>'NumConsumers-1'!C2450</f>
        <v>INDIA</v>
      </c>
      <c r="D2450" t="str">
        <f>'NumConsumers-1'!D2450</f>
        <v>SR</v>
      </c>
      <c r="E2450" t="str">
        <f>'NumConsumers-1'!E2450</f>
        <v>KL</v>
      </c>
      <c r="F2450">
        <f>'NumConsumers-1'!F2450</f>
        <v>2027</v>
      </c>
      <c r="G2450">
        <f>'NumConsumers-1'!G2450</f>
        <v>533838.24133477861</v>
      </c>
    </row>
    <row r="2451" spans="1:7" x14ac:dyDescent="0.25">
      <c r="A2451" t="str">
        <f>'NumConsumers-1'!A2451</f>
        <v>RURAL</v>
      </c>
      <c r="B2451" t="str">
        <f>'NumConsumers-1'!B2451</f>
        <v>Q3</v>
      </c>
      <c r="C2451" t="str">
        <f>'NumConsumers-1'!C2451</f>
        <v>INDIA</v>
      </c>
      <c r="D2451" t="str">
        <f>'NumConsumers-1'!D2451</f>
        <v>SR</v>
      </c>
      <c r="E2451" t="str">
        <f>'NumConsumers-1'!E2451</f>
        <v>KL</v>
      </c>
      <c r="F2451">
        <f>'NumConsumers-1'!F2451</f>
        <v>2028</v>
      </c>
      <c r="G2451">
        <f>'NumConsumers-1'!G2451</f>
        <v>498922.24742284889</v>
      </c>
    </row>
    <row r="2452" spans="1:7" x14ac:dyDescent="0.25">
      <c r="A2452" t="str">
        <f>'NumConsumers-1'!A2452</f>
        <v>RURAL</v>
      </c>
      <c r="B2452" t="str">
        <f>'NumConsumers-1'!B2452</f>
        <v>Q3</v>
      </c>
      <c r="C2452" t="str">
        <f>'NumConsumers-1'!C2452</f>
        <v>INDIA</v>
      </c>
      <c r="D2452" t="str">
        <f>'NumConsumers-1'!D2452</f>
        <v>SR</v>
      </c>
      <c r="E2452" t="str">
        <f>'NumConsumers-1'!E2452</f>
        <v>KL</v>
      </c>
      <c r="F2452">
        <f>'NumConsumers-1'!F2452</f>
        <v>2029</v>
      </c>
      <c r="G2452">
        <f>'NumConsumers-1'!G2452</f>
        <v>461853.1169195543</v>
      </c>
    </row>
    <row r="2453" spans="1:7" x14ac:dyDescent="0.25">
      <c r="A2453" t="str">
        <f>'NumConsumers-1'!A2453</f>
        <v>RURAL</v>
      </c>
      <c r="B2453" t="str">
        <f>'NumConsumers-1'!B2453</f>
        <v>Q3</v>
      </c>
      <c r="C2453" t="str">
        <f>'NumConsumers-1'!C2453</f>
        <v>INDIA</v>
      </c>
      <c r="D2453" t="str">
        <f>'NumConsumers-1'!D2453</f>
        <v>SR</v>
      </c>
      <c r="E2453" t="str">
        <f>'NumConsumers-1'!E2453</f>
        <v>KL</v>
      </c>
      <c r="F2453">
        <f>'NumConsumers-1'!F2453</f>
        <v>2030</v>
      </c>
      <c r="G2453">
        <f>'NumConsumers-1'!G2453</f>
        <v>422537.19866565079</v>
      </c>
    </row>
    <row r="2454" spans="1:7" x14ac:dyDescent="0.25">
      <c r="A2454" t="str">
        <f>'NumConsumers-1'!A2454</f>
        <v>RURAL</v>
      </c>
      <c r="B2454" t="str">
        <f>'NumConsumers-1'!B2454</f>
        <v>Q3</v>
      </c>
      <c r="C2454" t="str">
        <f>'NumConsumers-1'!C2454</f>
        <v>INDIA</v>
      </c>
      <c r="D2454" t="str">
        <f>'NumConsumers-1'!D2454</f>
        <v>SR</v>
      </c>
      <c r="E2454" t="str">
        <f>'NumConsumers-1'!E2454</f>
        <v>KL</v>
      </c>
      <c r="F2454">
        <f>'NumConsumers-1'!F2454</f>
        <v>2031</v>
      </c>
      <c r="G2454">
        <f>'NumConsumers-1'!G2454</f>
        <v>380877.0710502211</v>
      </c>
    </row>
    <row r="2455" spans="1:7" x14ac:dyDescent="0.25">
      <c r="A2455" t="str">
        <f>'NumConsumers-1'!A2455</f>
        <v>RURAL</v>
      </c>
      <c r="B2455" t="str">
        <f>'NumConsumers-1'!B2455</f>
        <v>Q4</v>
      </c>
      <c r="C2455" t="str">
        <f>'NumConsumers-1'!C2455</f>
        <v>INDIA</v>
      </c>
      <c r="D2455" t="str">
        <f>'NumConsumers-1'!D2455</f>
        <v>SR</v>
      </c>
      <c r="E2455" t="str">
        <f>'NumConsumers-1'!E2455</f>
        <v>KL</v>
      </c>
      <c r="F2455">
        <f>'NumConsumers-1'!F2455</f>
        <v>2021</v>
      </c>
      <c r="G2455">
        <f>'NumConsumers-1'!G2455</f>
        <v>702928.58981630101</v>
      </c>
    </row>
    <row r="2456" spans="1:7" x14ac:dyDescent="0.25">
      <c r="A2456" t="str">
        <f>'NumConsumers-1'!A2456</f>
        <v>RURAL</v>
      </c>
      <c r="B2456" t="str">
        <f>'NumConsumers-1'!B2456</f>
        <v>Q4</v>
      </c>
      <c r="C2456" t="str">
        <f>'NumConsumers-1'!C2456</f>
        <v>INDIA</v>
      </c>
      <c r="D2456" t="str">
        <f>'NumConsumers-1'!D2456</f>
        <v>SR</v>
      </c>
      <c r="E2456" t="str">
        <f>'NumConsumers-1'!E2456</f>
        <v>KL</v>
      </c>
      <c r="F2456">
        <f>'NumConsumers-1'!F2456</f>
        <v>2022</v>
      </c>
      <c r="G2456">
        <f>'NumConsumers-1'!G2456</f>
        <v>679155.91661442711</v>
      </c>
    </row>
    <row r="2457" spans="1:7" x14ac:dyDescent="0.25">
      <c r="A2457" t="str">
        <f>'NumConsumers-1'!A2457</f>
        <v>RURAL</v>
      </c>
      <c r="B2457" t="str">
        <f>'NumConsumers-1'!B2457</f>
        <v>Q4</v>
      </c>
      <c r="C2457" t="str">
        <f>'NumConsumers-1'!C2457</f>
        <v>INDIA</v>
      </c>
      <c r="D2457" t="str">
        <f>'NumConsumers-1'!D2457</f>
        <v>SR</v>
      </c>
      <c r="E2457" t="str">
        <f>'NumConsumers-1'!E2457</f>
        <v>KL</v>
      </c>
      <c r="F2457">
        <f>'NumConsumers-1'!F2457</f>
        <v>2023</v>
      </c>
      <c r="G2457">
        <f>'NumConsumers-1'!G2457</f>
        <v>653721.42761126161</v>
      </c>
    </row>
    <row r="2458" spans="1:7" x14ac:dyDescent="0.25">
      <c r="A2458" t="str">
        <f>'NumConsumers-1'!A2458</f>
        <v>RURAL</v>
      </c>
      <c r="B2458" t="str">
        <f>'NumConsumers-1'!B2458</f>
        <v>Q4</v>
      </c>
      <c r="C2458" t="str">
        <f>'NumConsumers-1'!C2458</f>
        <v>INDIA</v>
      </c>
      <c r="D2458" t="str">
        <f>'NumConsumers-1'!D2458</f>
        <v>SR</v>
      </c>
      <c r="E2458" t="str">
        <f>'NumConsumers-1'!E2458</f>
        <v>KL</v>
      </c>
      <c r="F2458">
        <f>'NumConsumers-1'!F2458</f>
        <v>2024</v>
      </c>
      <c r="G2458">
        <f>'NumConsumers-1'!G2458</f>
        <v>626551.02524949901</v>
      </c>
    </row>
    <row r="2459" spans="1:7" x14ac:dyDescent="0.25">
      <c r="A2459" t="str">
        <f>'NumConsumers-1'!A2459</f>
        <v>RURAL</v>
      </c>
      <c r="B2459" t="str">
        <f>'NumConsumers-1'!B2459</f>
        <v>Q4</v>
      </c>
      <c r="C2459" t="str">
        <f>'NumConsumers-1'!C2459</f>
        <v>INDIA</v>
      </c>
      <c r="D2459" t="str">
        <f>'NumConsumers-1'!D2459</f>
        <v>SR</v>
      </c>
      <c r="E2459" t="str">
        <f>'NumConsumers-1'!E2459</f>
        <v>KL</v>
      </c>
      <c r="F2459">
        <f>'NumConsumers-1'!F2459</f>
        <v>2025</v>
      </c>
      <c r="G2459">
        <f>'NumConsumers-1'!G2459</f>
        <v>597567.60875022493</v>
      </c>
    </row>
    <row r="2460" spans="1:7" x14ac:dyDescent="0.25">
      <c r="A2460" t="str">
        <f>'NumConsumers-1'!A2460</f>
        <v>RURAL</v>
      </c>
      <c r="B2460" t="str">
        <f>'NumConsumers-1'!B2460</f>
        <v>Q4</v>
      </c>
      <c r="C2460" t="str">
        <f>'NumConsumers-1'!C2460</f>
        <v>INDIA</v>
      </c>
      <c r="D2460" t="str">
        <f>'NumConsumers-1'!D2460</f>
        <v>SR</v>
      </c>
      <c r="E2460" t="str">
        <f>'NumConsumers-1'!E2460</f>
        <v>KL</v>
      </c>
      <c r="F2460">
        <f>'NumConsumers-1'!F2460</f>
        <v>2026</v>
      </c>
      <c r="G2460">
        <f>'NumConsumers-1'!G2460</f>
        <v>566691.11644535733</v>
      </c>
    </row>
    <row r="2461" spans="1:7" x14ac:dyDescent="0.25">
      <c r="A2461" t="str">
        <f>'NumConsumers-1'!A2461</f>
        <v>RURAL</v>
      </c>
      <c r="B2461" t="str">
        <f>'NumConsumers-1'!B2461</f>
        <v>Q4</v>
      </c>
      <c r="C2461" t="str">
        <f>'NumConsumers-1'!C2461</f>
        <v>INDIA</v>
      </c>
      <c r="D2461" t="str">
        <f>'NumConsumers-1'!D2461</f>
        <v>SR</v>
      </c>
      <c r="E2461" t="str">
        <f>'NumConsumers-1'!E2461</f>
        <v>KL</v>
      </c>
      <c r="F2461">
        <f>'NumConsumers-1'!F2461</f>
        <v>2027</v>
      </c>
      <c r="G2461">
        <f>'NumConsumers-1'!G2461</f>
        <v>533838.24133477861</v>
      </c>
    </row>
    <row r="2462" spans="1:7" x14ac:dyDescent="0.25">
      <c r="A2462" t="str">
        <f>'NumConsumers-1'!A2462</f>
        <v>RURAL</v>
      </c>
      <c r="B2462" t="str">
        <f>'NumConsumers-1'!B2462</f>
        <v>Q4</v>
      </c>
      <c r="C2462" t="str">
        <f>'NumConsumers-1'!C2462</f>
        <v>INDIA</v>
      </c>
      <c r="D2462" t="str">
        <f>'NumConsumers-1'!D2462</f>
        <v>SR</v>
      </c>
      <c r="E2462" t="str">
        <f>'NumConsumers-1'!E2462</f>
        <v>KL</v>
      </c>
      <c r="F2462">
        <f>'NumConsumers-1'!F2462</f>
        <v>2028</v>
      </c>
      <c r="G2462">
        <f>'NumConsumers-1'!G2462</f>
        <v>498922.24742284889</v>
      </c>
    </row>
    <row r="2463" spans="1:7" x14ac:dyDescent="0.25">
      <c r="A2463" t="str">
        <f>'NumConsumers-1'!A2463</f>
        <v>RURAL</v>
      </c>
      <c r="B2463" t="str">
        <f>'NumConsumers-1'!B2463</f>
        <v>Q4</v>
      </c>
      <c r="C2463" t="str">
        <f>'NumConsumers-1'!C2463</f>
        <v>INDIA</v>
      </c>
      <c r="D2463" t="str">
        <f>'NumConsumers-1'!D2463</f>
        <v>SR</v>
      </c>
      <c r="E2463" t="str">
        <f>'NumConsumers-1'!E2463</f>
        <v>KL</v>
      </c>
      <c r="F2463">
        <f>'NumConsumers-1'!F2463</f>
        <v>2029</v>
      </c>
      <c r="G2463">
        <f>'NumConsumers-1'!G2463</f>
        <v>461853.1169195543</v>
      </c>
    </row>
    <row r="2464" spans="1:7" x14ac:dyDescent="0.25">
      <c r="A2464" t="str">
        <f>'NumConsumers-1'!A2464</f>
        <v>RURAL</v>
      </c>
      <c r="B2464" t="str">
        <f>'NumConsumers-1'!B2464</f>
        <v>Q4</v>
      </c>
      <c r="C2464" t="str">
        <f>'NumConsumers-1'!C2464</f>
        <v>INDIA</v>
      </c>
      <c r="D2464" t="str">
        <f>'NumConsumers-1'!D2464</f>
        <v>SR</v>
      </c>
      <c r="E2464" t="str">
        <f>'NumConsumers-1'!E2464</f>
        <v>KL</v>
      </c>
      <c r="F2464">
        <f>'NumConsumers-1'!F2464</f>
        <v>2030</v>
      </c>
      <c r="G2464">
        <f>'NumConsumers-1'!G2464</f>
        <v>422537.19866565079</v>
      </c>
    </row>
    <row r="2465" spans="1:7" x14ac:dyDescent="0.25">
      <c r="A2465" t="str">
        <f>'NumConsumers-1'!A2465</f>
        <v>RURAL</v>
      </c>
      <c r="B2465" t="str">
        <f>'NumConsumers-1'!B2465</f>
        <v>Q4</v>
      </c>
      <c r="C2465" t="str">
        <f>'NumConsumers-1'!C2465</f>
        <v>INDIA</v>
      </c>
      <c r="D2465" t="str">
        <f>'NumConsumers-1'!D2465</f>
        <v>SR</v>
      </c>
      <c r="E2465" t="str">
        <f>'NumConsumers-1'!E2465</f>
        <v>KL</v>
      </c>
      <c r="F2465">
        <f>'NumConsumers-1'!F2465</f>
        <v>2031</v>
      </c>
      <c r="G2465">
        <f>'NumConsumers-1'!G2465</f>
        <v>380877.0710502211</v>
      </c>
    </row>
    <row r="2466" spans="1:7" x14ac:dyDescent="0.25">
      <c r="A2466" t="str">
        <f>'NumConsumers-1'!A2466</f>
        <v>RURAL</v>
      </c>
      <c r="B2466" t="str">
        <f>'NumConsumers-1'!B2466</f>
        <v>Q5</v>
      </c>
      <c r="C2466" t="str">
        <f>'NumConsumers-1'!C2466</f>
        <v>INDIA</v>
      </c>
      <c r="D2466" t="str">
        <f>'NumConsumers-1'!D2466</f>
        <v>SR</v>
      </c>
      <c r="E2466" t="str">
        <f>'NumConsumers-1'!E2466</f>
        <v>KL</v>
      </c>
      <c r="F2466">
        <f>'NumConsumers-1'!F2466</f>
        <v>2021</v>
      </c>
      <c r="G2466">
        <f>'NumConsumers-1'!G2466</f>
        <v>702928.58981630101</v>
      </c>
    </row>
    <row r="2467" spans="1:7" x14ac:dyDescent="0.25">
      <c r="A2467" t="str">
        <f>'NumConsumers-1'!A2467</f>
        <v>RURAL</v>
      </c>
      <c r="B2467" t="str">
        <f>'NumConsumers-1'!B2467</f>
        <v>Q5</v>
      </c>
      <c r="C2467" t="str">
        <f>'NumConsumers-1'!C2467</f>
        <v>INDIA</v>
      </c>
      <c r="D2467" t="str">
        <f>'NumConsumers-1'!D2467</f>
        <v>SR</v>
      </c>
      <c r="E2467" t="str">
        <f>'NumConsumers-1'!E2467</f>
        <v>KL</v>
      </c>
      <c r="F2467">
        <f>'NumConsumers-1'!F2467</f>
        <v>2022</v>
      </c>
      <c r="G2467">
        <f>'NumConsumers-1'!G2467</f>
        <v>679155.91661442711</v>
      </c>
    </row>
    <row r="2468" spans="1:7" x14ac:dyDescent="0.25">
      <c r="A2468" t="str">
        <f>'NumConsumers-1'!A2468</f>
        <v>RURAL</v>
      </c>
      <c r="B2468" t="str">
        <f>'NumConsumers-1'!B2468</f>
        <v>Q5</v>
      </c>
      <c r="C2468" t="str">
        <f>'NumConsumers-1'!C2468</f>
        <v>INDIA</v>
      </c>
      <c r="D2468" t="str">
        <f>'NumConsumers-1'!D2468</f>
        <v>SR</v>
      </c>
      <c r="E2468" t="str">
        <f>'NumConsumers-1'!E2468</f>
        <v>KL</v>
      </c>
      <c r="F2468">
        <f>'NumConsumers-1'!F2468</f>
        <v>2023</v>
      </c>
      <c r="G2468">
        <f>'NumConsumers-1'!G2468</f>
        <v>653721.42761126161</v>
      </c>
    </row>
    <row r="2469" spans="1:7" x14ac:dyDescent="0.25">
      <c r="A2469" t="str">
        <f>'NumConsumers-1'!A2469</f>
        <v>RURAL</v>
      </c>
      <c r="B2469" t="str">
        <f>'NumConsumers-1'!B2469</f>
        <v>Q5</v>
      </c>
      <c r="C2469" t="str">
        <f>'NumConsumers-1'!C2469</f>
        <v>INDIA</v>
      </c>
      <c r="D2469" t="str">
        <f>'NumConsumers-1'!D2469</f>
        <v>SR</v>
      </c>
      <c r="E2469" t="str">
        <f>'NumConsumers-1'!E2469</f>
        <v>KL</v>
      </c>
      <c r="F2469">
        <f>'NumConsumers-1'!F2469</f>
        <v>2024</v>
      </c>
      <c r="G2469">
        <f>'NumConsumers-1'!G2469</f>
        <v>626551.02524949901</v>
      </c>
    </row>
    <row r="2470" spans="1:7" x14ac:dyDescent="0.25">
      <c r="A2470" t="str">
        <f>'NumConsumers-1'!A2470</f>
        <v>RURAL</v>
      </c>
      <c r="B2470" t="str">
        <f>'NumConsumers-1'!B2470</f>
        <v>Q5</v>
      </c>
      <c r="C2470" t="str">
        <f>'NumConsumers-1'!C2470</f>
        <v>INDIA</v>
      </c>
      <c r="D2470" t="str">
        <f>'NumConsumers-1'!D2470</f>
        <v>SR</v>
      </c>
      <c r="E2470" t="str">
        <f>'NumConsumers-1'!E2470</f>
        <v>KL</v>
      </c>
      <c r="F2470">
        <f>'NumConsumers-1'!F2470</f>
        <v>2025</v>
      </c>
      <c r="G2470">
        <f>'NumConsumers-1'!G2470</f>
        <v>597567.60875022493</v>
      </c>
    </row>
    <row r="2471" spans="1:7" x14ac:dyDescent="0.25">
      <c r="A2471" t="str">
        <f>'NumConsumers-1'!A2471</f>
        <v>RURAL</v>
      </c>
      <c r="B2471" t="str">
        <f>'NumConsumers-1'!B2471</f>
        <v>Q5</v>
      </c>
      <c r="C2471" t="str">
        <f>'NumConsumers-1'!C2471</f>
        <v>INDIA</v>
      </c>
      <c r="D2471" t="str">
        <f>'NumConsumers-1'!D2471</f>
        <v>SR</v>
      </c>
      <c r="E2471" t="str">
        <f>'NumConsumers-1'!E2471</f>
        <v>KL</v>
      </c>
      <c r="F2471">
        <f>'NumConsumers-1'!F2471</f>
        <v>2026</v>
      </c>
      <c r="G2471">
        <f>'NumConsumers-1'!G2471</f>
        <v>566691.11644535733</v>
      </c>
    </row>
    <row r="2472" spans="1:7" x14ac:dyDescent="0.25">
      <c r="A2472" t="str">
        <f>'NumConsumers-1'!A2472</f>
        <v>RURAL</v>
      </c>
      <c r="B2472" t="str">
        <f>'NumConsumers-1'!B2472</f>
        <v>Q5</v>
      </c>
      <c r="C2472" t="str">
        <f>'NumConsumers-1'!C2472</f>
        <v>INDIA</v>
      </c>
      <c r="D2472" t="str">
        <f>'NumConsumers-1'!D2472</f>
        <v>SR</v>
      </c>
      <c r="E2472" t="str">
        <f>'NumConsumers-1'!E2472</f>
        <v>KL</v>
      </c>
      <c r="F2472">
        <f>'NumConsumers-1'!F2472</f>
        <v>2027</v>
      </c>
      <c r="G2472">
        <f>'NumConsumers-1'!G2472</f>
        <v>533838.24133477861</v>
      </c>
    </row>
    <row r="2473" spans="1:7" x14ac:dyDescent="0.25">
      <c r="A2473" t="str">
        <f>'NumConsumers-1'!A2473</f>
        <v>RURAL</v>
      </c>
      <c r="B2473" t="str">
        <f>'NumConsumers-1'!B2473</f>
        <v>Q5</v>
      </c>
      <c r="C2473" t="str">
        <f>'NumConsumers-1'!C2473</f>
        <v>INDIA</v>
      </c>
      <c r="D2473" t="str">
        <f>'NumConsumers-1'!D2473</f>
        <v>SR</v>
      </c>
      <c r="E2473" t="str">
        <f>'NumConsumers-1'!E2473</f>
        <v>KL</v>
      </c>
      <c r="F2473">
        <f>'NumConsumers-1'!F2473</f>
        <v>2028</v>
      </c>
      <c r="G2473">
        <f>'NumConsumers-1'!G2473</f>
        <v>498922.24742284889</v>
      </c>
    </row>
    <row r="2474" spans="1:7" x14ac:dyDescent="0.25">
      <c r="A2474" t="str">
        <f>'NumConsumers-1'!A2474</f>
        <v>RURAL</v>
      </c>
      <c r="B2474" t="str">
        <f>'NumConsumers-1'!B2474</f>
        <v>Q5</v>
      </c>
      <c r="C2474" t="str">
        <f>'NumConsumers-1'!C2474</f>
        <v>INDIA</v>
      </c>
      <c r="D2474" t="str">
        <f>'NumConsumers-1'!D2474</f>
        <v>SR</v>
      </c>
      <c r="E2474" t="str">
        <f>'NumConsumers-1'!E2474</f>
        <v>KL</v>
      </c>
      <c r="F2474">
        <f>'NumConsumers-1'!F2474</f>
        <v>2029</v>
      </c>
      <c r="G2474">
        <f>'NumConsumers-1'!G2474</f>
        <v>461853.1169195543</v>
      </c>
    </row>
    <row r="2475" spans="1:7" x14ac:dyDescent="0.25">
      <c r="A2475" t="str">
        <f>'NumConsumers-1'!A2475</f>
        <v>RURAL</v>
      </c>
      <c r="B2475" t="str">
        <f>'NumConsumers-1'!B2475</f>
        <v>Q5</v>
      </c>
      <c r="C2475" t="str">
        <f>'NumConsumers-1'!C2475</f>
        <v>INDIA</v>
      </c>
      <c r="D2475" t="str">
        <f>'NumConsumers-1'!D2475</f>
        <v>SR</v>
      </c>
      <c r="E2475" t="str">
        <f>'NumConsumers-1'!E2475</f>
        <v>KL</v>
      </c>
      <c r="F2475">
        <f>'NumConsumers-1'!F2475</f>
        <v>2030</v>
      </c>
      <c r="G2475">
        <f>'NumConsumers-1'!G2475</f>
        <v>422537.19866565079</v>
      </c>
    </row>
    <row r="2476" spans="1:7" x14ac:dyDescent="0.25">
      <c r="A2476" t="str">
        <f>'NumConsumers-1'!A2476</f>
        <v>RURAL</v>
      </c>
      <c r="B2476" t="str">
        <f>'NumConsumers-1'!B2476</f>
        <v>Q5</v>
      </c>
      <c r="C2476" t="str">
        <f>'NumConsumers-1'!C2476</f>
        <v>INDIA</v>
      </c>
      <c r="D2476" t="str">
        <f>'NumConsumers-1'!D2476</f>
        <v>SR</v>
      </c>
      <c r="E2476" t="str">
        <f>'NumConsumers-1'!E2476</f>
        <v>KL</v>
      </c>
      <c r="F2476">
        <f>'NumConsumers-1'!F2476</f>
        <v>2031</v>
      </c>
      <c r="G2476">
        <f>'NumConsumers-1'!G2476</f>
        <v>380877.0710502211</v>
      </c>
    </row>
    <row r="2477" spans="1:7" x14ac:dyDescent="0.25">
      <c r="A2477" t="str">
        <f>'NumConsumers-1'!A2477</f>
        <v>URBAN</v>
      </c>
      <c r="B2477" t="str">
        <f>'NumConsumers-1'!B2477</f>
        <v>Q1</v>
      </c>
      <c r="C2477" t="str">
        <f>'NumConsumers-1'!C2477</f>
        <v>INDIA</v>
      </c>
      <c r="D2477" t="str">
        <f>'NumConsumers-1'!D2477</f>
        <v>SR</v>
      </c>
      <c r="E2477" t="str">
        <f>'NumConsumers-1'!E2477</f>
        <v>KL</v>
      </c>
      <c r="F2477">
        <f>'NumConsumers-1'!F2477</f>
        <v>2021</v>
      </c>
      <c r="G2477">
        <f>'NumConsumers-1'!G2477</f>
        <v>1263265.5970102153</v>
      </c>
    </row>
    <row r="2478" spans="1:7" x14ac:dyDescent="0.25">
      <c r="A2478" t="str">
        <f>'NumConsumers-1'!A2478</f>
        <v>URBAN</v>
      </c>
      <c r="B2478" t="str">
        <f>'NumConsumers-1'!B2478</f>
        <v>Q1</v>
      </c>
      <c r="C2478" t="str">
        <f>'NumConsumers-1'!C2478</f>
        <v>INDIA</v>
      </c>
      <c r="D2478" t="str">
        <f>'NumConsumers-1'!D2478</f>
        <v>SR</v>
      </c>
      <c r="E2478" t="str">
        <f>'NumConsumers-1'!E2478</f>
        <v>KL</v>
      </c>
      <c r="F2478">
        <f>'NumConsumers-1'!F2478</f>
        <v>2022</v>
      </c>
      <c r="G2478">
        <f>'NumConsumers-1'!G2478</f>
        <v>1319778.0807005472</v>
      </c>
    </row>
    <row r="2479" spans="1:7" x14ac:dyDescent="0.25">
      <c r="A2479" t="str">
        <f>'NumConsumers-1'!A2479</f>
        <v>URBAN</v>
      </c>
      <c r="B2479" t="str">
        <f>'NumConsumers-1'!B2479</f>
        <v>Q1</v>
      </c>
      <c r="C2479" t="str">
        <f>'NumConsumers-1'!C2479</f>
        <v>INDIA</v>
      </c>
      <c r="D2479" t="str">
        <f>'NumConsumers-1'!D2479</f>
        <v>SR</v>
      </c>
      <c r="E2479" t="str">
        <f>'NumConsumers-1'!E2479</f>
        <v>KL</v>
      </c>
      <c r="F2479">
        <f>'NumConsumers-1'!F2479</f>
        <v>2023</v>
      </c>
      <c r="G2479">
        <f>'NumConsumers-1'!G2479</f>
        <v>1378768.0205542846</v>
      </c>
    </row>
    <row r="2480" spans="1:7" x14ac:dyDescent="0.25">
      <c r="A2480" t="str">
        <f>'NumConsumers-1'!A2480</f>
        <v>URBAN</v>
      </c>
      <c r="B2480" t="str">
        <f>'NumConsumers-1'!B2480</f>
        <v>Q1</v>
      </c>
      <c r="C2480" t="str">
        <f>'NumConsumers-1'!C2480</f>
        <v>INDIA</v>
      </c>
      <c r="D2480" t="str">
        <f>'NumConsumers-1'!D2480</f>
        <v>SR</v>
      </c>
      <c r="E2480" t="str">
        <f>'NumConsumers-1'!E2480</f>
        <v>KL</v>
      </c>
      <c r="F2480">
        <f>'NumConsumers-1'!F2480</f>
        <v>2024</v>
      </c>
      <c r="G2480">
        <f>'NumConsumers-1'!G2480</f>
        <v>1440341.8016388565</v>
      </c>
    </row>
    <row r="2481" spans="1:7" x14ac:dyDescent="0.25">
      <c r="A2481" t="str">
        <f>'NumConsumers-1'!A2481</f>
        <v>URBAN</v>
      </c>
      <c r="B2481" t="str">
        <f>'NumConsumers-1'!B2481</f>
        <v>Q1</v>
      </c>
      <c r="C2481" t="str">
        <f>'NumConsumers-1'!C2481</f>
        <v>INDIA</v>
      </c>
      <c r="D2481" t="str">
        <f>'NumConsumers-1'!D2481</f>
        <v>SR</v>
      </c>
      <c r="E2481" t="str">
        <f>'NumConsumers-1'!E2481</f>
        <v>KL</v>
      </c>
      <c r="F2481">
        <f>'NumConsumers-1'!F2481</f>
        <v>2025</v>
      </c>
      <c r="G2481">
        <f>'NumConsumers-1'!G2481</f>
        <v>1504610.659653239</v>
      </c>
    </row>
    <row r="2482" spans="1:7" x14ac:dyDescent="0.25">
      <c r="A2482" t="str">
        <f>'NumConsumers-1'!A2482</f>
        <v>URBAN</v>
      </c>
      <c r="B2482" t="str">
        <f>'NumConsumers-1'!B2482</f>
        <v>Q1</v>
      </c>
      <c r="C2482" t="str">
        <f>'NumConsumers-1'!C2482</f>
        <v>INDIA</v>
      </c>
      <c r="D2482" t="str">
        <f>'NumConsumers-1'!D2482</f>
        <v>SR</v>
      </c>
      <c r="E2482" t="str">
        <f>'NumConsumers-1'!E2482</f>
        <v>KL</v>
      </c>
      <c r="F2482">
        <f>'NumConsumers-1'!F2482</f>
        <v>2026</v>
      </c>
      <c r="G2482">
        <f>'NumConsumers-1'!G2482</f>
        <v>1571690.213528208</v>
      </c>
    </row>
    <row r="2483" spans="1:7" x14ac:dyDescent="0.25">
      <c r="A2483" t="str">
        <f>'NumConsumers-1'!A2483</f>
        <v>URBAN</v>
      </c>
      <c r="B2483" t="str">
        <f>'NumConsumers-1'!B2483</f>
        <v>Q1</v>
      </c>
      <c r="C2483" t="str">
        <f>'NumConsumers-1'!C2483</f>
        <v>INDIA</v>
      </c>
      <c r="D2483" t="str">
        <f>'NumConsumers-1'!D2483</f>
        <v>SR</v>
      </c>
      <c r="E2483" t="str">
        <f>'NumConsumers-1'!E2483</f>
        <v>KL</v>
      </c>
      <c r="F2483">
        <f>'NumConsumers-1'!F2483</f>
        <v>2027</v>
      </c>
      <c r="G2483">
        <f>'NumConsumers-1'!G2483</f>
        <v>1641701.1515799633</v>
      </c>
    </row>
    <row r="2484" spans="1:7" x14ac:dyDescent="0.25">
      <c r="A2484" t="str">
        <f>'NumConsumers-1'!A2484</f>
        <v>URBAN</v>
      </c>
      <c r="B2484" t="str">
        <f>'NumConsumers-1'!B2484</f>
        <v>Q1</v>
      </c>
      <c r="C2484" t="str">
        <f>'NumConsumers-1'!C2484</f>
        <v>INDIA</v>
      </c>
      <c r="D2484" t="str">
        <f>'NumConsumers-1'!D2484</f>
        <v>SR</v>
      </c>
      <c r="E2484" t="str">
        <f>'NumConsumers-1'!E2484</f>
        <v>KL</v>
      </c>
      <c r="F2484">
        <f>'NumConsumers-1'!F2484</f>
        <v>2028</v>
      </c>
      <c r="G2484">
        <f>'NumConsumers-1'!G2484</f>
        <v>1714769.1325513055</v>
      </c>
    </row>
    <row r="2485" spans="1:7" x14ac:dyDescent="0.25">
      <c r="A2485" t="str">
        <f>'NumConsumers-1'!A2485</f>
        <v>URBAN</v>
      </c>
      <c r="B2485" t="str">
        <f>'NumConsumers-1'!B2485</f>
        <v>Q1</v>
      </c>
      <c r="C2485" t="str">
        <f>'NumConsumers-1'!C2485</f>
        <v>INDIA</v>
      </c>
      <c r="D2485" t="str">
        <f>'NumConsumers-1'!D2485</f>
        <v>SR</v>
      </c>
      <c r="E2485" t="str">
        <f>'NumConsumers-1'!E2485</f>
        <v>KL</v>
      </c>
      <c r="F2485">
        <f>'NumConsumers-1'!F2485</f>
        <v>2029</v>
      </c>
      <c r="G2485">
        <f>'NumConsumers-1'!G2485</f>
        <v>1791025.2496418215</v>
      </c>
    </row>
    <row r="2486" spans="1:7" x14ac:dyDescent="0.25">
      <c r="A2486" t="str">
        <f>'NumConsumers-1'!A2486</f>
        <v>URBAN</v>
      </c>
      <c r="B2486" t="str">
        <f>'NumConsumers-1'!B2486</f>
        <v>Q1</v>
      </c>
      <c r="C2486" t="str">
        <f>'NumConsumers-1'!C2486</f>
        <v>INDIA</v>
      </c>
      <c r="D2486" t="str">
        <f>'NumConsumers-1'!D2486</f>
        <v>SR</v>
      </c>
      <c r="E2486" t="str">
        <f>'NumConsumers-1'!E2486</f>
        <v>KL</v>
      </c>
      <c r="F2486">
        <f>'NumConsumers-1'!F2486</f>
        <v>2030</v>
      </c>
      <c r="G2486">
        <f>'NumConsumers-1'!G2486</f>
        <v>1870606.0644232319</v>
      </c>
    </row>
    <row r="2487" spans="1:7" x14ac:dyDescent="0.25">
      <c r="A2487" t="str">
        <f>'NumConsumers-1'!A2487</f>
        <v>URBAN</v>
      </c>
      <c r="B2487" t="str">
        <f>'NumConsumers-1'!B2487</f>
        <v>Q1</v>
      </c>
      <c r="C2487" t="str">
        <f>'NumConsumers-1'!C2487</f>
        <v>INDIA</v>
      </c>
      <c r="D2487" t="str">
        <f>'NumConsumers-1'!D2487</f>
        <v>SR</v>
      </c>
      <c r="E2487" t="str">
        <f>'NumConsumers-1'!E2487</f>
        <v>KL</v>
      </c>
      <c r="F2487">
        <f>'NumConsumers-1'!F2487</f>
        <v>2031</v>
      </c>
      <c r="G2487">
        <f>'NumConsumers-1'!G2487</f>
        <v>1953653.7662230053</v>
      </c>
    </row>
    <row r="2488" spans="1:7" x14ac:dyDescent="0.25">
      <c r="A2488" t="str">
        <f>'NumConsumers-1'!A2488</f>
        <v>URBAN</v>
      </c>
      <c r="B2488" t="str">
        <f>'NumConsumers-1'!B2488</f>
        <v>Q2</v>
      </c>
      <c r="C2488" t="str">
        <f>'NumConsumers-1'!C2488</f>
        <v>INDIA</v>
      </c>
      <c r="D2488" t="str">
        <f>'NumConsumers-1'!D2488</f>
        <v>SR</v>
      </c>
      <c r="E2488" t="str">
        <f>'NumConsumers-1'!E2488</f>
        <v>KL</v>
      </c>
      <c r="F2488">
        <f>'NumConsumers-1'!F2488</f>
        <v>2021</v>
      </c>
      <c r="G2488">
        <f>'NumConsumers-1'!G2488</f>
        <v>1263265.5970102153</v>
      </c>
    </row>
    <row r="2489" spans="1:7" x14ac:dyDescent="0.25">
      <c r="A2489" t="str">
        <f>'NumConsumers-1'!A2489</f>
        <v>URBAN</v>
      </c>
      <c r="B2489" t="str">
        <f>'NumConsumers-1'!B2489</f>
        <v>Q2</v>
      </c>
      <c r="C2489" t="str">
        <f>'NumConsumers-1'!C2489</f>
        <v>INDIA</v>
      </c>
      <c r="D2489" t="str">
        <f>'NumConsumers-1'!D2489</f>
        <v>SR</v>
      </c>
      <c r="E2489" t="str">
        <f>'NumConsumers-1'!E2489</f>
        <v>KL</v>
      </c>
      <c r="F2489">
        <f>'NumConsumers-1'!F2489</f>
        <v>2022</v>
      </c>
      <c r="G2489">
        <f>'NumConsumers-1'!G2489</f>
        <v>1319778.0807005472</v>
      </c>
    </row>
    <row r="2490" spans="1:7" x14ac:dyDescent="0.25">
      <c r="A2490" t="str">
        <f>'NumConsumers-1'!A2490</f>
        <v>URBAN</v>
      </c>
      <c r="B2490" t="str">
        <f>'NumConsumers-1'!B2490</f>
        <v>Q2</v>
      </c>
      <c r="C2490" t="str">
        <f>'NumConsumers-1'!C2490</f>
        <v>INDIA</v>
      </c>
      <c r="D2490" t="str">
        <f>'NumConsumers-1'!D2490</f>
        <v>SR</v>
      </c>
      <c r="E2490" t="str">
        <f>'NumConsumers-1'!E2490</f>
        <v>KL</v>
      </c>
      <c r="F2490">
        <f>'NumConsumers-1'!F2490</f>
        <v>2023</v>
      </c>
      <c r="G2490">
        <f>'NumConsumers-1'!G2490</f>
        <v>1378768.0205542846</v>
      </c>
    </row>
    <row r="2491" spans="1:7" x14ac:dyDescent="0.25">
      <c r="A2491" t="str">
        <f>'NumConsumers-1'!A2491</f>
        <v>URBAN</v>
      </c>
      <c r="B2491" t="str">
        <f>'NumConsumers-1'!B2491</f>
        <v>Q2</v>
      </c>
      <c r="C2491" t="str">
        <f>'NumConsumers-1'!C2491</f>
        <v>INDIA</v>
      </c>
      <c r="D2491" t="str">
        <f>'NumConsumers-1'!D2491</f>
        <v>SR</v>
      </c>
      <c r="E2491" t="str">
        <f>'NumConsumers-1'!E2491</f>
        <v>KL</v>
      </c>
      <c r="F2491">
        <f>'NumConsumers-1'!F2491</f>
        <v>2024</v>
      </c>
      <c r="G2491">
        <f>'NumConsumers-1'!G2491</f>
        <v>1440341.8016388565</v>
      </c>
    </row>
    <row r="2492" spans="1:7" x14ac:dyDescent="0.25">
      <c r="A2492" t="str">
        <f>'NumConsumers-1'!A2492</f>
        <v>URBAN</v>
      </c>
      <c r="B2492" t="str">
        <f>'NumConsumers-1'!B2492</f>
        <v>Q2</v>
      </c>
      <c r="C2492" t="str">
        <f>'NumConsumers-1'!C2492</f>
        <v>INDIA</v>
      </c>
      <c r="D2492" t="str">
        <f>'NumConsumers-1'!D2492</f>
        <v>SR</v>
      </c>
      <c r="E2492" t="str">
        <f>'NumConsumers-1'!E2492</f>
        <v>KL</v>
      </c>
      <c r="F2492">
        <f>'NumConsumers-1'!F2492</f>
        <v>2025</v>
      </c>
      <c r="G2492">
        <f>'NumConsumers-1'!G2492</f>
        <v>1504610.659653239</v>
      </c>
    </row>
    <row r="2493" spans="1:7" x14ac:dyDescent="0.25">
      <c r="A2493" t="str">
        <f>'NumConsumers-1'!A2493</f>
        <v>URBAN</v>
      </c>
      <c r="B2493" t="str">
        <f>'NumConsumers-1'!B2493</f>
        <v>Q2</v>
      </c>
      <c r="C2493" t="str">
        <f>'NumConsumers-1'!C2493</f>
        <v>INDIA</v>
      </c>
      <c r="D2493" t="str">
        <f>'NumConsumers-1'!D2493</f>
        <v>SR</v>
      </c>
      <c r="E2493" t="str">
        <f>'NumConsumers-1'!E2493</f>
        <v>KL</v>
      </c>
      <c r="F2493">
        <f>'NumConsumers-1'!F2493</f>
        <v>2026</v>
      </c>
      <c r="G2493">
        <f>'NumConsumers-1'!G2493</f>
        <v>1571690.213528208</v>
      </c>
    </row>
    <row r="2494" spans="1:7" x14ac:dyDescent="0.25">
      <c r="A2494" t="str">
        <f>'NumConsumers-1'!A2494</f>
        <v>URBAN</v>
      </c>
      <c r="B2494" t="str">
        <f>'NumConsumers-1'!B2494</f>
        <v>Q2</v>
      </c>
      <c r="C2494" t="str">
        <f>'NumConsumers-1'!C2494</f>
        <v>INDIA</v>
      </c>
      <c r="D2494" t="str">
        <f>'NumConsumers-1'!D2494</f>
        <v>SR</v>
      </c>
      <c r="E2494" t="str">
        <f>'NumConsumers-1'!E2494</f>
        <v>KL</v>
      </c>
      <c r="F2494">
        <f>'NumConsumers-1'!F2494</f>
        <v>2027</v>
      </c>
      <c r="G2494">
        <f>'NumConsumers-1'!G2494</f>
        <v>1641701.1515799633</v>
      </c>
    </row>
    <row r="2495" spans="1:7" x14ac:dyDescent="0.25">
      <c r="A2495" t="str">
        <f>'NumConsumers-1'!A2495</f>
        <v>URBAN</v>
      </c>
      <c r="B2495" t="str">
        <f>'NumConsumers-1'!B2495</f>
        <v>Q2</v>
      </c>
      <c r="C2495" t="str">
        <f>'NumConsumers-1'!C2495</f>
        <v>INDIA</v>
      </c>
      <c r="D2495" t="str">
        <f>'NumConsumers-1'!D2495</f>
        <v>SR</v>
      </c>
      <c r="E2495" t="str">
        <f>'NumConsumers-1'!E2495</f>
        <v>KL</v>
      </c>
      <c r="F2495">
        <f>'NumConsumers-1'!F2495</f>
        <v>2028</v>
      </c>
      <c r="G2495">
        <f>'NumConsumers-1'!G2495</f>
        <v>1714769.1325513055</v>
      </c>
    </row>
    <row r="2496" spans="1:7" x14ac:dyDescent="0.25">
      <c r="A2496" t="str">
        <f>'NumConsumers-1'!A2496</f>
        <v>URBAN</v>
      </c>
      <c r="B2496" t="str">
        <f>'NumConsumers-1'!B2496</f>
        <v>Q2</v>
      </c>
      <c r="C2496" t="str">
        <f>'NumConsumers-1'!C2496</f>
        <v>INDIA</v>
      </c>
      <c r="D2496" t="str">
        <f>'NumConsumers-1'!D2496</f>
        <v>SR</v>
      </c>
      <c r="E2496" t="str">
        <f>'NumConsumers-1'!E2496</f>
        <v>KL</v>
      </c>
      <c r="F2496">
        <f>'NumConsumers-1'!F2496</f>
        <v>2029</v>
      </c>
      <c r="G2496">
        <f>'NumConsumers-1'!G2496</f>
        <v>1791025.2496418215</v>
      </c>
    </row>
    <row r="2497" spans="1:7" x14ac:dyDescent="0.25">
      <c r="A2497" t="str">
        <f>'NumConsumers-1'!A2497</f>
        <v>URBAN</v>
      </c>
      <c r="B2497" t="str">
        <f>'NumConsumers-1'!B2497</f>
        <v>Q2</v>
      </c>
      <c r="C2497" t="str">
        <f>'NumConsumers-1'!C2497</f>
        <v>INDIA</v>
      </c>
      <c r="D2497" t="str">
        <f>'NumConsumers-1'!D2497</f>
        <v>SR</v>
      </c>
      <c r="E2497" t="str">
        <f>'NumConsumers-1'!E2497</f>
        <v>KL</v>
      </c>
      <c r="F2497">
        <f>'NumConsumers-1'!F2497</f>
        <v>2030</v>
      </c>
      <c r="G2497">
        <f>'NumConsumers-1'!G2497</f>
        <v>1870606.0644232319</v>
      </c>
    </row>
    <row r="2498" spans="1:7" x14ac:dyDescent="0.25">
      <c r="A2498" t="str">
        <f>'NumConsumers-1'!A2498</f>
        <v>URBAN</v>
      </c>
      <c r="B2498" t="str">
        <f>'NumConsumers-1'!B2498</f>
        <v>Q2</v>
      </c>
      <c r="C2498" t="str">
        <f>'NumConsumers-1'!C2498</f>
        <v>INDIA</v>
      </c>
      <c r="D2498" t="str">
        <f>'NumConsumers-1'!D2498</f>
        <v>SR</v>
      </c>
      <c r="E2498" t="str">
        <f>'NumConsumers-1'!E2498</f>
        <v>KL</v>
      </c>
      <c r="F2498">
        <f>'NumConsumers-1'!F2498</f>
        <v>2031</v>
      </c>
      <c r="G2498">
        <f>'NumConsumers-1'!G2498</f>
        <v>1953653.7662230053</v>
      </c>
    </row>
    <row r="2499" spans="1:7" x14ac:dyDescent="0.25">
      <c r="A2499" t="str">
        <f>'NumConsumers-1'!A2499</f>
        <v>URBAN</v>
      </c>
      <c r="B2499" t="str">
        <f>'NumConsumers-1'!B2499</f>
        <v>Q3</v>
      </c>
      <c r="C2499" t="str">
        <f>'NumConsumers-1'!C2499</f>
        <v>INDIA</v>
      </c>
      <c r="D2499" t="str">
        <f>'NumConsumers-1'!D2499</f>
        <v>SR</v>
      </c>
      <c r="E2499" t="str">
        <f>'NumConsumers-1'!E2499</f>
        <v>KL</v>
      </c>
      <c r="F2499">
        <f>'NumConsumers-1'!F2499</f>
        <v>2021</v>
      </c>
      <c r="G2499">
        <f>'NumConsumers-1'!G2499</f>
        <v>1263265.5970102153</v>
      </c>
    </row>
    <row r="2500" spans="1:7" x14ac:dyDescent="0.25">
      <c r="A2500" t="str">
        <f>'NumConsumers-1'!A2500</f>
        <v>URBAN</v>
      </c>
      <c r="B2500" t="str">
        <f>'NumConsumers-1'!B2500</f>
        <v>Q3</v>
      </c>
      <c r="C2500" t="str">
        <f>'NumConsumers-1'!C2500</f>
        <v>INDIA</v>
      </c>
      <c r="D2500" t="str">
        <f>'NumConsumers-1'!D2500</f>
        <v>SR</v>
      </c>
      <c r="E2500" t="str">
        <f>'NumConsumers-1'!E2500</f>
        <v>KL</v>
      </c>
      <c r="F2500">
        <f>'NumConsumers-1'!F2500</f>
        <v>2022</v>
      </c>
      <c r="G2500">
        <f>'NumConsumers-1'!G2500</f>
        <v>1319778.0807005472</v>
      </c>
    </row>
    <row r="2501" spans="1:7" x14ac:dyDescent="0.25">
      <c r="A2501" t="str">
        <f>'NumConsumers-1'!A2501</f>
        <v>URBAN</v>
      </c>
      <c r="B2501" t="str">
        <f>'NumConsumers-1'!B2501</f>
        <v>Q3</v>
      </c>
      <c r="C2501" t="str">
        <f>'NumConsumers-1'!C2501</f>
        <v>INDIA</v>
      </c>
      <c r="D2501" t="str">
        <f>'NumConsumers-1'!D2501</f>
        <v>SR</v>
      </c>
      <c r="E2501" t="str">
        <f>'NumConsumers-1'!E2501</f>
        <v>KL</v>
      </c>
      <c r="F2501">
        <f>'NumConsumers-1'!F2501</f>
        <v>2023</v>
      </c>
      <c r="G2501">
        <f>'NumConsumers-1'!G2501</f>
        <v>1378768.0205542846</v>
      </c>
    </row>
    <row r="2502" spans="1:7" x14ac:dyDescent="0.25">
      <c r="A2502" t="str">
        <f>'NumConsumers-1'!A2502</f>
        <v>URBAN</v>
      </c>
      <c r="B2502" t="str">
        <f>'NumConsumers-1'!B2502</f>
        <v>Q3</v>
      </c>
      <c r="C2502" t="str">
        <f>'NumConsumers-1'!C2502</f>
        <v>INDIA</v>
      </c>
      <c r="D2502" t="str">
        <f>'NumConsumers-1'!D2502</f>
        <v>SR</v>
      </c>
      <c r="E2502" t="str">
        <f>'NumConsumers-1'!E2502</f>
        <v>KL</v>
      </c>
      <c r="F2502">
        <f>'NumConsumers-1'!F2502</f>
        <v>2024</v>
      </c>
      <c r="G2502">
        <f>'NumConsumers-1'!G2502</f>
        <v>1440341.8016388565</v>
      </c>
    </row>
    <row r="2503" spans="1:7" x14ac:dyDescent="0.25">
      <c r="A2503" t="str">
        <f>'NumConsumers-1'!A2503</f>
        <v>URBAN</v>
      </c>
      <c r="B2503" t="str">
        <f>'NumConsumers-1'!B2503</f>
        <v>Q3</v>
      </c>
      <c r="C2503" t="str">
        <f>'NumConsumers-1'!C2503</f>
        <v>INDIA</v>
      </c>
      <c r="D2503" t="str">
        <f>'NumConsumers-1'!D2503</f>
        <v>SR</v>
      </c>
      <c r="E2503" t="str">
        <f>'NumConsumers-1'!E2503</f>
        <v>KL</v>
      </c>
      <c r="F2503">
        <f>'NumConsumers-1'!F2503</f>
        <v>2025</v>
      </c>
      <c r="G2503">
        <f>'NumConsumers-1'!G2503</f>
        <v>1504610.659653239</v>
      </c>
    </row>
    <row r="2504" spans="1:7" x14ac:dyDescent="0.25">
      <c r="A2504" t="str">
        <f>'NumConsumers-1'!A2504</f>
        <v>URBAN</v>
      </c>
      <c r="B2504" t="str">
        <f>'NumConsumers-1'!B2504</f>
        <v>Q3</v>
      </c>
      <c r="C2504" t="str">
        <f>'NumConsumers-1'!C2504</f>
        <v>INDIA</v>
      </c>
      <c r="D2504" t="str">
        <f>'NumConsumers-1'!D2504</f>
        <v>SR</v>
      </c>
      <c r="E2504" t="str">
        <f>'NumConsumers-1'!E2504</f>
        <v>KL</v>
      </c>
      <c r="F2504">
        <f>'NumConsumers-1'!F2504</f>
        <v>2026</v>
      </c>
      <c r="G2504">
        <f>'NumConsumers-1'!G2504</f>
        <v>1571690.213528208</v>
      </c>
    </row>
    <row r="2505" spans="1:7" x14ac:dyDescent="0.25">
      <c r="A2505" t="str">
        <f>'NumConsumers-1'!A2505</f>
        <v>URBAN</v>
      </c>
      <c r="B2505" t="str">
        <f>'NumConsumers-1'!B2505</f>
        <v>Q3</v>
      </c>
      <c r="C2505" t="str">
        <f>'NumConsumers-1'!C2505</f>
        <v>INDIA</v>
      </c>
      <c r="D2505" t="str">
        <f>'NumConsumers-1'!D2505</f>
        <v>SR</v>
      </c>
      <c r="E2505" t="str">
        <f>'NumConsumers-1'!E2505</f>
        <v>KL</v>
      </c>
      <c r="F2505">
        <f>'NumConsumers-1'!F2505</f>
        <v>2027</v>
      </c>
      <c r="G2505">
        <f>'NumConsumers-1'!G2505</f>
        <v>1641701.1515799633</v>
      </c>
    </row>
    <row r="2506" spans="1:7" x14ac:dyDescent="0.25">
      <c r="A2506" t="str">
        <f>'NumConsumers-1'!A2506</f>
        <v>URBAN</v>
      </c>
      <c r="B2506" t="str">
        <f>'NumConsumers-1'!B2506</f>
        <v>Q3</v>
      </c>
      <c r="C2506" t="str">
        <f>'NumConsumers-1'!C2506</f>
        <v>INDIA</v>
      </c>
      <c r="D2506" t="str">
        <f>'NumConsumers-1'!D2506</f>
        <v>SR</v>
      </c>
      <c r="E2506" t="str">
        <f>'NumConsumers-1'!E2506</f>
        <v>KL</v>
      </c>
      <c r="F2506">
        <f>'NumConsumers-1'!F2506</f>
        <v>2028</v>
      </c>
      <c r="G2506">
        <f>'NumConsumers-1'!G2506</f>
        <v>1714769.1325513055</v>
      </c>
    </row>
    <row r="2507" spans="1:7" x14ac:dyDescent="0.25">
      <c r="A2507" t="str">
        <f>'NumConsumers-1'!A2507</f>
        <v>URBAN</v>
      </c>
      <c r="B2507" t="str">
        <f>'NumConsumers-1'!B2507</f>
        <v>Q3</v>
      </c>
      <c r="C2507" t="str">
        <f>'NumConsumers-1'!C2507</f>
        <v>INDIA</v>
      </c>
      <c r="D2507" t="str">
        <f>'NumConsumers-1'!D2507</f>
        <v>SR</v>
      </c>
      <c r="E2507" t="str">
        <f>'NumConsumers-1'!E2507</f>
        <v>KL</v>
      </c>
      <c r="F2507">
        <f>'NumConsumers-1'!F2507</f>
        <v>2029</v>
      </c>
      <c r="G2507">
        <f>'NumConsumers-1'!G2507</f>
        <v>1791025.2496418215</v>
      </c>
    </row>
    <row r="2508" spans="1:7" x14ac:dyDescent="0.25">
      <c r="A2508" t="str">
        <f>'NumConsumers-1'!A2508</f>
        <v>URBAN</v>
      </c>
      <c r="B2508" t="str">
        <f>'NumConsumers-1'!B2508</f>
        <v>Q3</v>
      </c>
      <c r="C2508" t="str">
        <f>'NumConsumers-1'!C2508</f>
        <v>INDIA</v>
      </c>
      <c r="D2508" t="str">
        <f>'NumConsumers-1'!D2508</f>
        <v>SR</v>
      </c>
      <c r="E2508" t="str">
        <f>'NumConsumers-1'!E2508</f>
        <v>KL</v>
      </c>
      <c r="F2508">
        <f>'NumConsumers-1'!F2508</f>
        <v>2030</v>
      </c>
      <c r="G2508">
        <f>'NumConsumers-1'!G2508</f>
        <v>1870606.0644232319</v>
      </c>
    </row>
    <row r="2509" spans="1:7" x14ac:dyDescent="0.25">
      <c r="A2509" t="str">
        <f>'NumConsumers-1'!A2509</f>
        <v>URBAN</v>
      </c>
      <c r="B2509" t="str">
        <f>'NumConsumers-1'!B2509</f>
        <v>Q3</v>
      </c>
      <c r="C2509" t="str">
        <f>'NumConsumers-1'!C2509</f>
        <v>INDIA</v>
      </c>
      <c r="D2509" t="str">
        <f>'NumConsumers-1'!D2509</f>
        <v>SR</v>
      </c>
      <c r="E2509" t="str">
        <f>'NumConsumers-1'!E2509</f>
        <v>KL</v>
      </c>
      <c r="F2509">
        <f>'NumConsumers-1'!F2509</f>
        <v>2031</v>
      </c>
      <c r="G2509">
        <f>'NumConsumers-1'!G2509</f>
        <v>1953653.7662230053</v>
      </c>
    </row>
    <row r="2510" spans="1:7" x14ac:dyDescent="0.25">
      <c r="A2510" t="str">
        <f>'NumConsumers-1'!A2510</f>
        <v>URBAN</v>
      </c>
      <c r="B2510" t="str">
        <f>'NumConsumers-1'!B2510</f>
        <v>Q4</v>
      </c>
      <c r="C2510" t="str">
        <f>'NumConsumers-1'!C2510</f>
        <v>INDIA</v>
      </c>
      <c r="D2510" t="str">
        <f>'NumConsumers-1'!D2510</f>
        <v>SR</v>
      </c>
      <c r="E2510" t="str">
        <f>'NumConsumers-1'!E2510</f>
        <v>KL</v>
      </c>
      <c r="F2510">
        <f>'NumConsumers-1'!F2510</f>
        <v>2021</v>
      </c>
      <c r="G2510">
        <f>'NumConsumers-1'!G2510</f>
        <v>1263265.5970102153</v>
      </c>
    </row>
    <row r="2511" spans="1:7" x14ac:dyDescent="0.25">
      <c r="A2511" t="str">
        <f>'NumConsumers-1'!A2511</f>
        <v>URBAN</v>
      </c>
      <c r="B2511" t="str">
        <f>'NumConsumers-1'!B2511</f>
        <v>Q4</v>
      </c>
      <c r="C2511" t="str">
        <f>'NumConsumers-1'!C2511</f>
        <v>INDIA</v>
      </c>
      <c r="D2511" t="str">
        <f>'NumConsumers-1'!D2511</f>
        <v>SR</v>
      </c>
      <c r="E2511" t="str">
        <f>'NumConsumers-1'!E2511</f>
        <v>KL</v>
      </c>
      <c r="F2511">
        <f>'NumConsumers-1'!F2511</f>
        <v>2022</v>
      </c>
      <c r="G2511">
        <f>'NumConsumers-1'!G2511</f>
        <v>1319778.0807005472</v>
      </c>
    </row>
    <row r="2512" spans="1:7" x14ac:dyDescent="0.25">
      <c r="A2512" t="str">
        <f>'NumConsumers-1'!A2512</f>
        <v>URBAN</v>
      </c>
      <c r="B2512" t="str">
        <f>'NumConsumers-1'!B2512</f>
        <v>Q4</v>
      </c>
      <c r="C2512" t="str">
        <f>'NumConsumers-1'!C2512</f>
        <v>INDIA</v>
      </c>
      <c r="D2512" t="str">
        <f>'NumConsumers-1'!D2512</f>
        <v>SR</v>
      </c>
      <c r="E2512" t="str">
        <f>'NumConsumers-1'!E2512</f>
        <v>KL</v>
      </c>
      <c r="F2512">
        <f>'NumConsumers-1'!F2512</f>
        <v>2023</v>
      </c>
      <c r="G2512">
        <f>'NumConsumers-1'!G2512</f>
        <v>1378768.0205542846</v>
      </c>
    </row>
    <row r="2513" spans="1:7" x14ac:dyDescent="0.25">
      <c r="A2513" t="str">
        <f>'NumConsumers-1'!A2513</f>
        <v>URBAN</v>
      </c>
      <c r="B2513" t="str">
        <f>'NumConsumers-1'!B2513</f>
        <v>Q4</v>
      </c>
      <c r="C2513" t="str">
        <f>'NumConsumers-1'!C2513</f>
        <v>INDIA</v>
      </c>
      <c r="D2513" t="str">
        <f>'NumConsumers-1'!D2513</f>
        <v>SR</v>
      </c>
      <c r="E2513" t="str">
        <f>'NumConsumers-1'!E2513</f>
        <v>KL</v>
      </c>
      <c r="F2513">
        <f>'NumConsumers-1'!F2513</f>
        <v>2024</v>
      </c>
      <c r="G2513">
        <f>'NumConsumers-1'!G2513</f>
        <v>1440341.8016388565</v>
      </c>
    </row>
    <row r="2514" spans="1:7" x14ac:dyDescent="0.25">
      <c r="A2514" t="str">
        <f>'NumConsumers-1'!A2514</f>
        <v>URBAN</v>
      </c>
      <c r="B2514" t="str">
        <f>'NumConsumers-1'!B2514</f>
        <v>Q4</v>
      </c>
      <c r="C2514" t="str">
        <f>'NumConsumers-1'!C2514</f>
        <v>INDIA</v>
      </c>
      <c r="D2514" t="str">
        <f>'NumConsumers-1'!D2514</f>
        <v>SR</v>
      </c>
      <c r="E2514" t="str">
        <f>'NumConsumers-1'!E2514</f>
        <v>KL</v>
      </c>
      <c r="F2514">
        <f>'NumConsumers-1'!F2514</f>
        <v>2025</v>
      </c>
      <c r="G2514">
        <f>'NumConsumers-1'!G2514</f>
        <v>1504610.659653239</v>
      </c>
    </row>
    <row r="2515" spans="1:7" x14ac:dyDescent="0.25">
      <c r="A2515" t="str">
        <f>'NumConsumers-1'!A2515</f>
        <v>URBAN</v>
      </c>
      <c r="B2515" t="str">
        <f>'NumConsumers-1'!B2515</f>
        <v>Q4</v>
      </c>
      <c r="C2515" t="str">
        <f>'NumConsumers-1'!C2515</f>
        <v>INDIA</v>
      </c>
      <c r="D2515" t="str">
        <f>'NumConsumers-1'!D2515</f>
        <v>SR</v>
      </c>
      <c r="E2515" t="str">
        <f>'NumConsumers-1'!E2515</f>
        <v>KL</v>
      </c>
      <c r="F2515">
        <f>'NumConsumers-1'!F2515</f>
        <v>2026</v>
      </c>
      <c r="G2515">
        <f>'NumConsumers-1'!G2515</f>
        <v>1571690.213528208</v>
      </c>
    </row>
    <row r="2516" spans="1:7" x14ac:dyDescent="0.25">
      <c r="A2516" t="str">
        <f>'NumConsumers-1'!A2516</f>
        <v>URBAN</v>
      </c>
      <c r="B2516" t="str">
        <f>'NumConsumers-1'!B2516</f>
        <v>Q4</v>
      </c>
      <c r="C2516" t="str">
        <f>'NumConsumers-1'!C2516</f>
        <v>INDIA</v>
      </c>
      <c r="D2516" t="str">
        <f>'NumConsumers-1'!D2516</f>
        <v>SR</v>
      </c>
      <c r="E2516" t="str">
        <f>'NumConsumers-1'!E2516</f>
        <v>KL</v>
      </c>
      <c r="F2516">
        <f>'NumConsumers-1'!F2516</f>
        <v>2027</v>
      </c>
      <c r="G2516">
        <f>'NumConsumers-1'!G2516</f>
        <v>1641701.1515799633</v>
      </c>
    </row>
    <row r="2517" spans="1:7" x14ac:dyDescent="0.25">
      <c r="A2517" t="str">
        <f>'NumConsumers-1'!A2517</f>
        <v>URBAN</v>
      </c>
      <c r="B2517" t="str">
        <f>'NumConsumers-1'!B2517</f>
        <v>Q4</v>
      </c>
      <c r="C2517" t="str">
        <f>'NumConsumers-1'!C2517</f>
        <v>INDIA</v>
      </c>
      <c r="D2517" t="str">
        <f>'NumConsumers-1'!D2517</f>
        <v>SR</v>
      </c>
      <c r="E2517" t="str">
        <f>'NumConsumers-1'!E2517</f>
        <v>KL</v>
      </c>
      <c r="F2517">
        <f>'NumConsumers-1'!F2517</f>
        <v>2028</v>
      </c>
      <c r="G2517">
        <f>'NumConsumers-1'!G2517</f>
        <v>1714769.1325513055</v>
      </c>
    </row>
    <row r="2518" spans="1:7" x14ac:dyDescent="0.25">
      <c r="A2518" t="str">
        <f>'NumConsumers-1'!A2518</f>
        <v>URBAN</v>
      </c>
      <c r="B2518" t="str">
        <f>'NumConsumers-1'!B2518</f>
        <v>Q4</v>
      </c>
      <c r="C2518" t="str">
        <f>'NumConsumers-1'!C2518</f>
        <v>INDIA</v>
      </c>
      <c r="D2518" t="str">
        <f>'NumConsumers-1'!D2518</f>
        <v>SR</v>
      </c>
      <c r="E2518" t="str">
        <f>'NumConsumers-1'!E2518</f>
        <v>KL</v>
      </c>
      <c r="F2518">
        <f>'NumConsumers-1'!F2518</f>
        <v>2029</v>
      </c>
      <c r="G2518">
        <f>'NumConsumers-1'!G2518</f>
        <v>1791025.2496418215</v>
      </c>
    </row>
    <row r="2519" spans="1:7" x14ac:dyDescent="0.25">
      <c r="A2519" t="str">
        <f>'NumConsumers-1'!A2519</f>
        <v>URBAN</v>
      </c>
      <c r="B2519" t="str">
        <f>'NumConsumers-1'!B2519</f>
        <v>Q4</v>
      </c>
      <c r="C2519" t="str">
        <f>'NumConsumers-1'!C2519</f>
        <v>INDIA</v>
      </c>
      <c r="D2519" t="str">
        <f>'NumConsumers-1'!D2519</f>
        <v>SR</v>
      </c>
      <c r="E2519" t="str">
        <f>'NumConsumers-1'!E2519</f>
        <v>KL</v>
      </c>
      <c r="F2519">
        <f>'NumConsumers-1'!F2519</f>
        <v>2030</v>
      </c>
      <c r="G2519">
        <f>'NumConsumers-1'!G2519</f>
        <v>1870606.0644232319</v>
      </c>
    </row>
    <row r="2520" spans="1:7" x14ac:dyDescent="0.25">
      <c r="A2520" t="str">
        <f>'NumConsumers-1'!A2520</f>
        <v>URBAN</v>
      </c>
      <c r="B2520" t="str">
        <f>'NumConsumers-1'!B2520</f>
        <v>Q4</v>
      </c>
      <c r="C2520" t="str">
        <f>'NumConsumers-1'!C2520</f>
        <v>INDIA</v>
      </c>
      <c r="D2520" t="str">
        <f>'NumConsumers-1'!D2520</f>
        <v>SR</v>
      </c>
      <c r="E2520" t="str">
        <f>'NumConsumers-1'!E2520</f>
        <v>KL</v>
      </c>
      <c r="F2520">
        <f>'NumConsumers-1'!F2520</f>
        <v>2031</v>
      </c>
      <c r="G2520">
        <f>'NumConsumers-1'!G2520</f>
        <v>1953653.7662230053</v>
      </c>
    </row>
    <row r="2521" spans="1:7" x14ac:dyDescent="0.25">
      <c r="A2521" t="str">
        <f>'NumConsumers-1'!A2521</f>
        <v>URBAN</v>
      </c>
      <c r="B2521" t="str">
        <f>'NumConsumers-1'!B2521</f>
        <v>Q5</v>
      </c>
      <c r="C2521" t="str">
        <f>'NumConsumers-1'!C2521</f>
        <v>INDIA</v>
      </c>
      <c r="D2521" t="str">
        <f>'NumConsumers-1'!D2521</f>
        <v>SR</v>
      </c>
      <c r="E2521" t="str">
        <f>'NumConsumers-1'!E2521</f>
        <v>KL</v>
      </c>
      <c r="F2521">
        <f>'NumConsumers-1'!F2521</f>
        <v>2021</v>
      </c>
      <c r="G2521">
        <f>'NumConsumers-1'!G2521</f>
        <v>1263265.5970102153</v>
      </c>
    </row>
    <row r="2522" spans="1:7" x14ac:dyDescent="0.25">
      <c r="A2522" t="str">
        <f>'NumConsumers-1'!A2522</f>
        <v>URBAN</v>
      </c>
      <c r="B2522" t="str">
        <f>'NumConsumers-1'!B2522</f>
        <v>Q5</v>
      </c>
      <c r="C2522" t="str">
        <f>'NumConsumers-1'!C2522</f>
        <v>INDIA</v>
      </c>
      <c r="D2522" t="str">
        <f>'NumConsumers-1'!D2522</f>
        <v>SR</v>
      </c>
      <c r="E2522" t="str">
        <f>'NumConsumers-1'!E2522</f>
        <v>KL</v>
      </c>
      <c r="F2522">
        <f>'NumConsumers-1'!F2522</f>
        <v>2022</v>
      </c>
      <c r="G2522">
        <f>'NumConsumers-1'!G2522</f>
        <v>1319778.0807005472</v>
      </c>
    </row>
    <row r="2523" spans="1:7" x14ac:dyDescent="0.25">
      <c r="A2523" t="str">
        <f>'NumConsumers-1'!A2523</f>
        <v>URBAN</v>
      </c>
      <c r="B2523" t="str">
        <f>'NumConsumers-1'!B2523</f>
        <v>Q5</v>
      </c>
      <c r="C2523" t="str">
        <f>'NumConsumers-1'!C2523</f>
        <v>INDIA</v>
      </c>
      <c r="D2523" t="str">
        <f>'NumConsumers-1'!D2523</f>
        <v>SR</v>
      </c>
      <c r="E2523" t="str">
        <f>'NumConsumers-1'!E2523</f>
        <v>KL</v>
      </c>
      <c r="F2523">
        <f>'NumConsumers-1'!F2523</f>
        <v>2023</v>
      </c>
      <c r="G2523">
        <f>'NumConsumers-1'!G2523</f>
        <v>1378768.0205542846</v>
      </c>
    </row>
    <row r="2524" spans="1:7" x14ac:dyDescent="0.25">
      <c r="A2524" t="str">
        <f>'NumConsumers-1'!A2524</f>
        <v>URBAN</v>
      </c>
      <c r="B2524" t="str">
        <f>'NumConsumers-1'!B2524</f>
        <v>Q5</v>
      </c>
      <c r="C2524" t="str">
        <f>'NumConsumers-1'!C2524</f>
        <v>INDIA</v>
      </c>
      <c r="D2524" t="str">
        <f>'NumConsumers-1'!D2524</f>
        <v>SR</v>
      </c>
      <c r="E2524" t="str">
        <f>'NumConsumers-1'!E2524</f>
        <v>KL</v>
      </c>
      <c r="F2524">
        <f>'NumConsumers-1'!F2524</f>
        <v>2024</v>
      </c>
      <c r="G2524">
        <f>'NumConsumers-1'!G2524</f>
        <v>1440341.8016388565</v>
      </c>
    </row>
    <row r="2525" spans="1:7" x14ac:dyDescent="0.25">
      <c r="A2525" t="str">
        <f>'NumConsumers-1'!A2525</f>
        <v>URBAN</v>
      </c>
      <c r="B2525" t="str">
        <f>'NumConsumers-1'!B2525</f>
        <v>Q5</v>
      </c>
      <c r="C2525" t="str">
        <f>'NumConsumers-1'!C2525</f>
        <v>INDIA</v>
      </c>
      <c r="D2525" t="str">
        <f>'NumConsumers-1'!D2525</f>
        <v>SR</v>
      </c>
      <c r="E2525" t="str">
        <f>'NumConsumers-1'!E2525</f>
        <v>KL</v>
      </c>
      <c r="F2525">
        <f>'NumConsumers-1'!F2525</f>
        <v>2025</v>
      </c>
      <c r="G2525">
        <f>'NumConsumers-1'!G2525</f>
        <v>1504610.659653239</v>
      </c>
    </row>
    <row r="2526" spans="1:7" x14ac:dyDescent="0.25">
      <c r="A2526" t="str">
        <f>'NumConsumers-1'!A2526</f>
        <v>URBAN</v>
      </c>
      <c r="B2526" t="str">
        <f>'NumConsumers-1'!B2526</f>
        <v>Q5</v>
      </c>
      <c r="C2526" t="str">
        <f>'NumConsumers-1'!C2526</f>
        <v>INDIA</v>
      </c>
      <c r="D2526" t="str">
        <f>'NumConsumers-1'!D2526</f>
        <v>SR</v>
      </c>
      <c r="E2526" t="str">
        <f>'NumConsumers-1'!E2526</f>
        <v>KL</v>
      </c>
      <c r="F2526">
        <f>'NumConsumers-1'!F2526</f>
        <v>2026</v>
      </c>
      <c r="G2526">
        <f>'NumConsumers-1'!G2526</f>
        <v>1571690.213528208</v>
      </c>
    </row>
    <row r="2527" spans="1:7" x14ac:dyDescent="0.25">
      <c r="A2527" t="str">
        <f>'NumConsumers-1'!A2527</f>
        <v>URBAN</v>
      </c>
      <c r="B2527" t="str">
        <f>'NumConsumers-1'!B2527</f>
        <v>Q5</v>
      </c>
      <c r="C2527" t="str">
        <f>'NumConsumers-1'!C2527</f>
        <v>INDIA</v>
      </c>
      <c r="D2527" t="str">
        <f>'NumConsumers-1'!D2527</f>
        <v>SR</v>
      </c>
      <c r="E2527" t="str">
        <f>'NumConsumers-1'!E2527</f>
        <v>KL</v>
      </c>
      <c r="F2527">
        <f>'NumConsumers-1'!F2527</f>
        <v>2027</v>
      </c>
      <c r="G2527">
        <f>'NumConsumers-1'!G2527</f>
        <v>1641701.1515799633</v>
      </c>
    </row>
    <row r="2528" spans="1:7" x14ac:dyDescent="0.25">
      <c r="A2528" t="str">
        <f>'NumConsumers-1'!A2528</f>
        <v>URBAN</v>
      </c>
      <c r="B2528" t="str">
        <f>'NumConsumers-1'!B2528</f>
        <v>Q5</v>
      </c>
      <c r="C2528" t="str">
        <f>'NumConsumers-1'!C2528</f>
        <v>INDIA</v>
      </c>
      <c r="D2528" t="str">
        <f>'NumConsumers-1'!D2528</f>
        <v>SR</v>
      </c>
      <c r="E2528" t="str">
        <f>'NumConsumers-1'!E2528</f>
        <v>KL</v>
      </c>
      <c r="F2528">
        <f>'NumConsumers-1'!F2528</f>
        <v>2028</v>
      </c>
      <c r="G2528">
        <f>'NumConsumers-1'!G2528</f>
        <v>1714769.1325513055</v>
      </c>
    </row>
    <row r="2529" spans="1:7" x14ac:dyDescent="0.25">
      <c r="A2529" t="str">
        <f>'NumConsumers-1'!A2529</f>
        <v>URBAN</v>
      </c>
      <c r="B2529" t="str">
        <f>'NumConsumers-1'!B2529</f>
        <v>Q5</v>
      </c>
      <c r="C2529" t="str">
        <f>'NumConsumers-1'!C2529</f>
        <v>INDIA</v>
      </c>
      <c r="D2529" t="str">
        <f>'NumConsumers-1'!D2529</f>
        <v>SR</v>
      </c>
      <c r="E2529" t="str">
        <f>'NumConsumers-1'!E2529</f>
        <v>KL</v>
      </c>
      <c r="F2529">
        <f>'NumConsumers-1'!F2529</f>
        <v>2029</v>
      </c>
      <c r="G2529">
        <f>'NumConsumers-1'!G2529</f>
        <v>1791025.2496418215</v>
      </c>
    </row>
    <row r="2530" spans="1:7" x14ac:dyDescent="0.25">
      <c r="A2530" t="str">
        <f>'NumConsumers-1'!A2530</f>
        <v>URBAN</v>
      </c>
      <c r="B2530" t="str">
        <f>'NumConsumers-1'!B2530</f>
        <v>Q5</v>
      </c>
      <c r="C2530" t="str">
        <f>'NumConsumers-1'!C2530</f>
        <v>INDIA</v>
      </c>
      <c r="D2530" t="str">
        <f>'NumConsumers-1'!D2530</f>
        <v>SR</v>
      </c>
      <c r="E2530" t="str">
        <f>'NumConsumers-1'!E2530</f>
        <v>KL</v>
      </c>
      <c r="F2530">
        <f>'NumConsumers-1'!F2530</f>
        <v>2030</v>
      </c>
      <c r="G2530">
        <f>'NumConsumers-1'!G2530</f>
        <v>1870606.0644232319</v>
      </c>
    </row>
    <row r="2531" spans="1:7" x14ac:dyDescent="0.25">
      <c r="A2531" t="str">
        <f>'NumConsumers-1'!A2531</f>
        <v>URBAN</v>
      </c>
      <c r="B2531" t="str">
        <f>'NumConsumers-1'!B2531</f>
        <v>Q5</v>
      </c>
      <c r="C2531" t="str">
        <f>'NumConsumers-1'!C2531</f>
        <v>INDIA</v>
      </c>
      <c r="D2531" t="str">
        <f>'NumConsumers-1'!D2531</f>
        <v>SR</v>
      </c>
      <c r="E2531" t="str">
        <f>'NumConsumers-1'!E2531</f>
        <v>KL</v>
      </c>
      <c r="F2531">
        <f>'NumConsumers-1'!F2531</f>
        <v>2031</v>
      </c>
      <c r="G2531">
        <f>'NumConsumers-1'!G2531</f>
        <v>1953653.7662230053</v>
      </c>
    </row>
    <row r="2532" spans="1:7" x14ac:dyDescent="0.25">
      <c r="A2532" t="str">
        <f>'NumConsumers-1'!A2532</f>
        <v>RURAL</v>
      </c>
      <c r="B2532" t="str">
        <f>'NumConsumers-1'!B2532</f>
        <v>Q1</v>
      </c>
      <c r="C2532" t="str">
        <f>'NumConsumers-1'!C2532</f>
        <v>INDIA</v>
      </c>
      <c r="D2532" t="str">
        <f>'NumConsumers-1'!D2532</f>
        <v>SR</v>
      </c>
      <c r="E2532" t="str">
        <f>'NumConsumers-1'!E2532</f>
        <v>TN</v>
      </c>
      <c r="F2532">
        <f>'NumConsumers-1'!F2532</f>
        <v>2021</v>
      </c>
      <c r="G2532">
        <f>'NumConsumers-1'!G2532</f>
        <v>2033819.8604843279</v>
      </c>
    </row>
    <row r="2533" spans="1:7" x14ac:dyDescent="0.25">
      <c r="A2533" t="str">
        <f>'NumConsumers-1'!A2533</f>
        <v>RURAL</v>
      </c>
      <c r="B2533" t="str">
        <f>'NumConsumers-1'!B2533</f>
        <v>Q1</v>
      </c>
      <c r="C2533" t="str">
        <f>'NumConsumers-1'!C2533</f>
        <v>INDIA</v>
      </c>
      <c r="D2533" t="str">
        <f>'NumConsumers-1'!D2533</f>
        <v>SR</v>
      </c>
      <c r="E2533" t="str">
        <f>'NumConsumers-1'!E2533</f>
        <v>TN</v>
      </c>
      <c r="F2533">
        <f>'NumConsumers-1'!F2533</f>
        <v>2022</v>
      </c>
      <c r="G2533">
        <f>'NumConsumers-1'!G2533</f>
        <v>2031141.9056222485</v>
      </c>
    </row>
    <row r="2534" spans="1:7" x14ac:dyDescent="0.25">
      <c r="A2534" t="str">
        <f>'NumConsumers-1'!A2534</f>
        <v>RURAL</v>
      </c>
      <c r="B2534" t="str">
        <f>'NumConsumers-1'!B2534</f>
        <v>Q1</v>
      </c>
      <c r="C2534" t="str">
        <f>'NumConsumers-1'!C2534</f>
        <v>INDIA</v>
      </c>
      <c r="D2534" t="str">
        <f>'NumConsumers-1'!D2534</f>
        <v>SR</v>
      </c>
      <c r="E2534" t="str">
        <f>'NumConsumers-1'!E2534</f>
        <v>TN</v>
      </c>
      <c r="F2534">
        <f>'NumConsumers-1'!F2534</f>
        <v>2023</v>
      </c>
      <c r="G2534">
        <f>'NumConsumers-1'!G2534</f>
        <v>2028025.5638456752</v>
      </c>
    </row>
    <row r="2535" spans="1:7" x14ac:dyDescent="0.25">
      <c r="A2535" t="str">
        <f>'NumConsumers-1'!A2535</f>
        <v>RURAL</v>
      </c>
      <c r="B2535" t="str">
        <f>'NumConsumers-1'!B2535</f>
        <v>Q1</v>
      </c>
      <c r="C2535" t="str">
        <f>'NumConsumers-1'!C2535</f>
        <v>INDIA</v>
      </c>
      <c r="D2535" t="str">
        <f>'NumConsumers-1'!D2535</f>
        <v>SR</v>
      </c>
      <c r="E2535" t="str">
        <f>'NumConsumers-1'!E2535</f>
        <v>TN</v>
      </c>
      <c r="F2535">
        <f>'NumConsumers-1'!F2535</f>
        <v>2024</v>
      </c>
      <c r="G2535">
        <f>'NumConsumers-1'!G2535</f>
        <v>2024459.4350814617</v>
      </c>
    </row>
    <row r="2536" spans="1:7" x14ac:dyDescent="0.25">
      <c r="A2536" t="str">
        <f>'NumConsumers-1'!A2536</f>
        <v>RURAL</v>
      </c>
      <c r="B2536" t="str">
        <f>'NumConsumers-1'!B2536</f>
        <v>Q1</v>
      </c>
      <c r="C2536" t="str">
        <f>'NumConsumers-1'!C2536</f>
        <v>INDIA</v>
      </c>
      <c r="D2536" t="str">
        <f>'NumConsumers-1'!D2536</f>
        <v>SR</v>
      </c>
      <c r="E2536" t="str">
        <f>'NumConsumers-1'!E2536</f>
        <v>TN</v>
      </c>
      <c r="F2536">
        <f>'NumConsumers-1'!F2536</f>
        <v>2025</v>
      </c>
      <c r="G2536">
        <f>'NumConsumers-1'!G2536</f>
        <v>2020431.9010012513</v>
      </c>
    </row>
    <row r="2537" spans="1:7" x14ac:dyDescent="0.25">
      <c r="A2537" t="str">
        <f>'NumConsumers-1'!A2537</f>
        <v>RURAL</v>
      </c>
      <c r="B2537" t="str">
        <f>'NumConsumers-1'!B2537</f>
        <v>Q1</v>
      </c>
      <c r="C2537" t="str">
        <f>'NumConsumers-1'!C2537</f>
        <v>INDIA</v>
      </c>
      <c r="D2537" t="str">
        <f>'NumConsumers-1'!D2537</f>
        <v>SR</v>
      </c>
      <c r="E2537" t="str">
        <f>'NumConsumers-1'!E2537</f>
        <v>TN</v>
      </c>
      <c r="F2537">
        <f>'NumConsumers-1'!F2537</f>
        <v>2026</v>
      </c>
      <c r="G2537">
        <f>'NumConsumers-1'!G2537</f>
        <v>2015931.179847999</v>
      </c>
    </row>
    <row r="2538" spans="1:7" x14ac:dyDescent="0.25">
      <c r="A2538" t="str">
        <f>'NumConsumers-1'!A2538</f>
        <v>RURAL</v>
      </c>
      <c r="B2538" t="str">
        <f>'NumConsumers-1'!B2538</f>
        <v>Q1</v>
      </c>
      <c r="C2538" t="str">
        <f>'NumConsumers-1'!C2538</f>
        <v>INDIA</v>
      </c>
      <c r="D2538" t="str">
        <f>'NumConsumers-1'!D2538</f>
        <v>SR</v>
      </c>
      <c r="E2538" t="str">
        <f>'NumConsumers-1'!E2538</f>
        <v>TN</v>
      </c>
      <c r="F2538">
        <f>'NumConsumers-1'!F2538</f>
        <v>2027</v>
      </c>
      <c r="G2538">
        <f>'NumConsumers-1'!G2538</f>
        <v>2010945.1542363795</v>
      </c>
    </row>
    <row r="2539" spans="1:7" x14ac:dyDescent="0.25">
      <c r="A2539" t="str">
        <f>'NumConsumers-1'!A2539</f>
        <v>RURAL</v>
      </c>
      <c r="B2539" t="str">
        <f>'NumConsumers-1'!B2539</f>
        <v>Q1</v>
      </c>
      <c r="C2539" t="str">
        <f>'NumConsumers-1'!C2539</f>
        <v>INDIA</v>
      </c>
      <c r="D2539" t="str">
        <f>'NumConsumers-1'!D2539</f>
        <v>SR</v>
      </c>
      <c r="E2539" t="str">
        <f>'NumConsumers-1'!E2539</f>
        <v>TN</v>
      </c>
      <c r="F2539">
        <f>'NumConsumers-1'!F2539</f>
        <v>2028</v>
      </c>
      <c r="G2539">
        <f>'NumConsumers-1'!G2539</f>
        <v>2005461.4817333743</v>
      </c>
    </row>
    <row r="2540" spans="1:7" x14ac:dyDescent="0.25">
      <c r="A2540" t="str">
        <f>'NumConsumers-1'!A2540</f>
        <v>RURAL</v>
      </c>
      <c r="B2540" t="str">
        <f>'NumConsumers-1'!B2540</f>
        <v>Q1</v>
      </c>
      <c r="C2540" t="str">
        <f>'NumConsumers-1'!C2540</f>
        <v>INDIA</v>
      </c>
      <c r="D2540" t="str">
        <f>'NumConsumers-1'!D2540</f>
        <v>SR</v>
      </c>
      <c r="E2540" t="str">
        <f>'NumConsumers-1'!E2540</f>
        <v>TN</v>
      </c>
      <c r="F2540">
        <f>'NumConsumers-1'!F2540</f>
        <v>2029</v>
      </c>
      <c r="G2540">
        <f>'NumConsumers-1'!G2540</f>
        <v>1999467.5354369925</v>
      </c>
    </row>
    <row r="2541" spans="1:7" x14ac:dyDescent="0.25">
      <c r="A2541" t="str">
        <f>'NumConsumers-1'!A2541</f>
        <v>RURAL</v>
      </c>
      <c r="B2541" t="str">
        <f>'NumConsumers-1'!B2541</f>
        <v>Q1</v>
      </c>
      <c r="C2541" t="str">
        <f>'NumConsumers-1'!C2541</f>
        <v>INDIA</v>
      </c>
      <c r="D2541" t="str">
        <f>'NumConsumers-1'!D2541</f>
        <v>SR</v>
      </c>
      <c r="E2541" t="str">
        <f>'NumConsumers-1'!E2541</f>
        <v>TN</v>
      </c>
      <c r="F2541">
        <f>'NumConsumers-1'!F2541</f>
        <v>2030</v>
      </c>
      <c r="G2541">
        <f>'NumConsumers-1'!G2541</f>
        <v>1992950.6313221171</v>
      </c>
    </row>
    <row r="2542" spans="1:7" x14ac:dyDescent="0.25">
      <c r="A2542" t="str">
        <f>'NumConsumers-1'!A2542</f>
        <v>RURAL</v>
      </c>
      <c r="B2542" t="str">
        <f>'NumConsumers-1'!B2542</f>
        <v>Q1</v>
      </c>
      <c r="C2542" t="str">
        <f>'NumConsumers-1'!C2542</f>
        <v>INDIA</v>
      </c>
      <c r="D2542" t="str">
        <f>'NumConsumers-1'!D2542</f>
        <v>SR</v>
      </c>
      <c r="E2542" t="str">
        <f>'NumConsumers-1'!E2542</f>
        <v>TN</v>
      </c>
      <c r="F2542">
        <f>'NumConsumers-1'!F2542</f>
        <v>2031</v>
      </c>
      <c r="G2542">
        <f>'NumConsumers-1'!G2542</f>
        <v>1985897.5668991024</v>
      </c>
    </row>
    <row r="2543" spans="1:7" x14ac:dyDescent="0.25">
      <c r="A2543" t="str">
        <f>'NumConsumers-1'!A2543</f>
        <v>RURAL</v>
      </c>
      <c r="B2543" t="str">
        <f>'NumConsumers-1'!B2543</f>
        <v>Q2</v>
      </c>
      <c r="C2543" t="str">
        <f>'NumConsumers-1'!C2543</f>
        <v>INDIA</v>
      </c>
      <c r="D2543" t="str">
        <f>'NumConsumers-1'!D2543</f>
        <v>SR</v>
      </c>
      <c r="E2543" t="str">
        <f>'NumConsumers-1'!E2543</f>
        <v>TN</v>
      </c>
      <c r="F2543">
        <f>'NumConsumers-1'!F2543</f>
        <v>2021</v>
      </c>
      <c r="G2543">
        <f>'NumConsumers-1'!G2543</f>
        <v>2033819.8604843279</v>
      </c>
    </row>
    <row r="2544" spans="1:7" x14ac:dyDescent="0.25">
      <c r="A2544" t="str">
        <f>'NumConsumers-1'!A2544</f>
        <v>RURAL</v>
      </c>
      <c r="B2544" t="str">
        <f>'NumConsumers-1'!B2544</f>
        <v>Q2</v>
      </c>
      <c r="C2544" t="str">
        <f>'NumConsumers-1'!C2544</f>
        <v>INDIA</v>
      </c>
      <c r="D2544" t="str">
        <f>'NumConsumers-1'!D2544</f>
        <v>SR</v>
      </c>
      <c r="E2544" t="str">
        <f>'NumConsumers-1'!E2544</f>
        <v>TN</v>
      </c>
      <c r="F2544">
        <f>'NumConsumers-1'!F2544</f>
        <v>2022</v>
      </c>
      <c r="G2544">
        <f>'NumConsumers-1'!G2544</f>
        <v>2031141.9056222485</v>
      </c>
    </row>
    <row r="2545" spans="1:7" x14ac:dyDescent="0.25">
      <c r="A2545" t="str">
        <f>'NumConsumers-1'!A2545</f>
        <v>RURAL</v>
      </c>
      <c r="B2545" t="str">
        <f>'NumConsumers-1'!B2545</f>
        <v>Q2</v>
      </c>
      <c r="C2545" t="str">
        <f>'NumConsumers-1'!C2545</f>
        <v>INDIA</v>
      </c>
      <c r="D2545" t="str">
        <f>'NumConsumers-1'!D2545</f>
        <v>SR</v>
      </c>
      <c r="E2545" t="str">
        <f>'NumConsumers-1'!E2545</f>
        <v>TN</v>
      </c>
      <c r="F2545">
        <f>'NumConsumers-1'!F2545</f>
        <v>2023</v>
      </c>
      <c r="G2545">
        <f>'NumConsumers-1'!G2545</f>
        <v>2028025.5638456752</v>
      </c>
    </row>
    <row r="2546" spans="1:7" x14ac:dyDescent="0.25">
      <c r="A2546" t="str">
        <f>'NumConsumers-1'!A2546</f>
        <v>RURAL</v>
      </c>
      <c r="B2546" t="str">
        <f>'NumConsumers-1'!B2546</f>
        <v>Q2</v>
      </c>
      <c r="C2546" t="str">
        <f>'NumConsumers-1'!C2546</f>
        <v>INDIA</v>
      </c>
      <c r="D2546" t="str">
        <f>'NumConsumers-1'!D2546</f>
        <v>SR</v>
      </c>
      <c r="E2546" t="str">
        <f>'NumConsumers-1'!E2546</f>
        <v>TN</v>
      </c>
      <c r="F2546">
        <f>'NumConsumers-1'!F2546</f>
        <v>2024</v>
      </c>
      <c r="G2546">
        <f>'NumConsumers-1'!G2546</f>
        <v>2024459.4350814617</v>
      </c>
    </row>
    <row r="2547" spans="1:7" x14ac:dyDescent="0.25">
      <c r="A2547" t="str">
        <f>'NumConsumers-1'!A2547</f>
        <v>RURAL</v>
      </c>
      <c r="B2547" t="str">
        <f>'NumConsumers-1'!B2547</f>
        <v>Q2</v>
      </c>
      <c r="C2547" t="str">
        <f>'NumConsumers-1'!C2547</f>
        <v>INDIA</v>
      </c>
      <c r="D2547" t="str">
        <f>'NumConsumers-1'!D2547</f>
        <v>SR</v>
      </c>
      <c r="E2547" t="str">
        <f>'NumConsumers-1'!E2547</f>
        <v>TN</v>
      </c>
      <c r="F2547">
        <f>'NumConsumers-1'!F2547</f>
        <v>2025</v>
      </c>
      <c r="G2547">
        <f>'NumConsumers-1'!G2547</f>
        <v>2020431.9010012513</v>
      </c>
    </row>
    <row r="2548" spans="1:7" x14ac:dyDescent="0.25">
      <c r="A2548" t="str">
        <f>'NumConsumers-1'!A2548</f>
        <v>RURAL</v>
      </c>
      <c r="B2548" t="str">
        <f>'NumConsumers-1'!B2548</f>
        <v>Q2</v>
      </c>
      <c r="C2548" t="str">
        <f>'NumConsumers-1'!C2548</f>
        <v>INDIA</v>
      </c>
      <c r="D2548" t="str">
        <f>'NumConsumers-1'!D2548</f>
        <v>SR</v>
      </c>
      <c r="E2548" t="str">
        <f>'NumConsumers-1'!E2548</f>
        <v>TN</v>
      </c>
      <c r="F2548">
        <f>'NumConsumers-1'!F2548</f>
        <v>2026</v>
      </c>
      <c r="G2548">
        <f>'NumConsumers-1'!G2548</f>
        <v>2015931.179847999</v>
      </c>
    </row>
    <row r="2549" spans="1:7" x14ac:dyDescent="0.25">
      <c r="A2549" t="str">
        <f>'NumConsumers-1'!A2549</f>
        <v>RURAL</v>
      </c>
      <c r="B2549" t="str">
        <f>'NumConsumers-1'!B2549</f>
        <v>Q2</v>
      </c>
      <c r="C2549" t="str">
        <f>'NumConsumers-1'!C2549</f>
        <v>INDIA</v>
      </c>
      <c r="D2549" t="str">
        <f>'NumConsumers-1'!D2549</f>
        <v>SR</v>
      </c>
      <c r="E2549" t="str">
        <f>'NumConsumers-1'!E2549</f>
        <v>TN</v>
      </c>
      <c r="F2549">
        <f>'NumConsumers-1'!F2549</f>
        <v>2027</v>
      </c>
      <c r="G2549">
        <f>'NumConsumers-1'!G2549</f>
        <v>2010945.1542363795</v>
      </c>
    </row>
    <row r="2550" spans="1:7" x14ac:dyDescent="0.25">
      <c r="A2550" t="str">
        <f>'NumConsumers-1'!A2550</f>
        <v>RURAL</v>
      </c>
      <c r="B2550" t="str">
        <f>'NumConsumers-1'!B2550</f>
        <v>Q2</v>
      </c>
      <c r="C2550" t="str">
        <f>'NumConsumers-1'!C2550</f>
        <v>INDIA</v>
      </c>
      <c r="D2550" t="str">
        <f>'NumConsumers-1'!D2550</f>
        <v>SR</v>
      </c>
      <c r="E2550" t="str">
        <f>'NumConsumers-1'!E2550</f>
        <v>TN</v>
      </c>
      <c r="F2550">
        <f>'NumConsumers-1'!F2550</f>
        <v>2028</v>
      </c>
      <c r="G2550">
        <f>'NumConsumers-1'!G2550</f>
        <v>2005461.4817333743</v>
      </c>
    </row>
    <row r="2551" spans="1:7" x14ac:dyDescent="0.25">
      <c r="A2551" t="str">
        <f>'NumConsumers-1'!A2551</f>
        <v>RURAL</v>
      </c>
      <c r="B2551" t="str">
        <f>'NumConsumers-1'!B2551</f>
        <v>Q2</v>
      </c>
      <c r="C2551" t="str">
        <f>'NumConsumers-1'!C2551</f>
        <v>INDIA</v>
      </c>
      <c r="D2551" t="str">
        <f>'NumConsumers-1'!D2551</f>
        <v>SR</v>
      </c>
      <c r="E2551" t="str">
        <f>'NumConsumers-1'!E2551</f>
        <v>TN</v>
      </c>
      <c r="F2551">
        <f>'NumConsumers-1'!F2551</f>
        <v>2029</v>
      </c>
      <c r="G2551">
        <f>'NumConsumers-1'!G2551</f>
        <v>1999467.5354369925</v>
      </c>
    </row>
    <row r="2552" spans="1:7" x14ac:dyDescent="0.25">
      <c r="A2552" t="str">
        <f>'NumConsumers-1'!A2552</f>
        <v>RURAL</v>
      </c>
      <c r="B2552" t="str">
        <f>'NumConsumers-1'!B2552</f>
        <v>Q2</v>
      </c>
      <c r="C2552" t="str">
        <f>'NumConsumers-1'!C2552</f>
        <v>INDIA</v>
      </c>
      <c r="D2552" t="str">
        <f>'NumConsumers-1'!D2552</f>
        <v>SR</v>
      </c>
      <c r="E2552" t="str">
        <f>'NumConsumers-1'!E2552</f>
        <v>TN</v>
      </c>
      <c r="F2552">
        <f>'NumConsumers-1'!F2552</f>
        <v>2030</v>
      </c>
      <c r="G2552">
        <f>'NumConsumers-1'!G2552</f>
        <v>1992950.6313221171</v>
      </c>
    </row>
    <row r="2553" spans="1:7" x14ac:dyDescent="0.25">
      <c r="A2553" t="str">
        <f>'NumConsumers-1'!A2553</f>
        <v>RURAL</v>
      </c>
      <c r="B2553" t="str">
        <f>'NumConsumers-1'!B2553</f>
        <v>Q2</v>
      </c>
      <c r="C2553" t="str">
        <f>'NumConsumers-1'!C2553</f>
        <v>INDIA</v>
      </c>
      <c r="D2553" t="str">
        <f>'NumConsumers-1'!D2553</f>
        <v>SR</v>
      </c>
      <c r="E2553" t="str">
        <f>'NumConsumers-1'!E2553</f>
        <v>TN</v>
      </c>
      <c r="F2553">
        <f>'NumConsumers-1'!F2553</f>
        <v>2031</v>
      </c>
      <c r="G2553">
        <f>'NumConsumers-1'!G2553</f>
        <v>1985897.5668991024</v>
      </c>
    </row>
    <row r="2554" spans="1:7" x14ac:dyDescent="0.25">
      <c r="A2554" t="str">
        <f>'NumConsumers-1'!A2554</f>
        <v>RURAL</v>
      </c>
      <c r="B2554" t="str">
        <f>'NumConsumers-1'!B2554</f>
        <v>Q3</v>
      </c>
      <c r="C2554" t="str">
        <f>'NumConsumers-1'!C2554</f>
        <v>INDIA</v>
      </c>
      <c r="D2554" t="str">
        <f>'NumConsumers-1'!D2554</f>
        <v>SR</v>
      </c>
      <c r="E2554" t="str">
        <f>'NumConsumers-1'!E2554</f>
        <v>TN</v>
      </c>
      <c r="F2554">
        <f>'NumConsumers-1'!F2554</f>
        <v>2021</v>
      </c>
      <c r="G2554">
        <f>'NumConsumers-1'!G2554</f>
        <v>2033819.8604843279</v>
      </c>
    </row>
    <row r="2555" spans="1:7" x14ac:dyDescent="0.25">
      <c r="A2555" t="str">
        <f>'NumConsumers-1'!A2555</f>
        <v>RURAL</v>
      </c>
      <c r="B2555" t="str">
        <f>'NumConsumers-1'!B2555</f>
        <v>Q3</v>
      </c>
      <c r="C2555" t="str">
        <f>'NumConsumers-1'!C2555</f>
        <v>INDIA</v>
      </c>
      <c r="D2555" t="str">
        <f>'NumConsumers-1'!D2555</f>
        <v>SR</v>
      </c>
      <c r="E2555" t="str">
        <f>'NumConsumers-1'!E2555</f>
        <v>TN</v>
      </c>
      <c r="F2555">
        <f>'NumConsumers-1'!F2555</f>
        <v>2022</v>
      </c>
      <c r="G2555">
        <f>'NumConsumers-1'!G2555</f>
        <v>2031141.9056222485</v>
      </c>
    </row>
    <row r="2556" spans="1:7" x14ac:dyDescent="0.25">
      <c r="A2556" t="str">
        <f>'NumConsumers-1'!A2556</f>
        <v>RURAL</v>
      </c>
      <c r="B2556" t="str">
        <f>'NumConsumers-1'!B2556</f>
        <v>Q3</v>
      </c>
      <c r="C2556" t="str">
        <f>'NumConsumers-1'!C2556</f>
        <v>INDIA</v>
      </c>
      <c r="D2556" t="str">
        <f>'NumConsumers-1'!D2556</f>
        <v>SR</v>
      </c>
      <c r="E2556" t="str">
        <f>'NumConsumers-1'!E2556</f>
        <v>TN</v>
      </c>
      <c r="F2556">
        <f>'NumConsumers-1'!F2556</f>
        <v>2023</v>
      </c>
      <c r="G2556">
        <f>'NumConsumers-1'!G2556</f>
        <v>2028025.5638456752</v>
      </c>
    </row>
    <row r="2557" spans="1:7" x14ac:dyDescent="0.25">
      <c r="A2557" t="str">
        <f>'NumConsumers-1'!A2557</f>
        <v>RURAL</v>
      </c>
      <c r="B2557" t="str">
        <f>'NumConsumers-1'!B2557</f>
        <v>Q3</v>
      </c>
      <c r="C2557" t="str">
        <f>'NumConsumers-1'!C2557</f>
        <v>INDIA</v>
      </c>
      <c r="D2557" t="str">
        <f>'NumConsumers-1'!D2557</f>
        <v>SR</v>
      </c>
      <c r="E2557" t="str">
        <f>'NumConsumers-1'!E2557</f>
        <v>TN</v>
      </c>
      <c r="F2557">
        <f>'NumConsumers-1'!F2557</f>
        <v>2024</v>
      </c>
      <c r="G2557">
        <f>'NumConsumers-1'!G2557</f>
        <v>2024459.4350814617</v>
      </c>
    </row>
    <row r="2558" spans="1:7" x14ac:dyDescent="0.25">
      <c r="A2558" t="str">
        <f>'NumConsumers-1'!A2558</f>
        <v>RURAL</v>
      </c>
      <c r="B2558" t="str">
        <f>'NumConsumers-1'!B2558</f>
        <v>Q3</v>
      </c>
      <c r="C2558" t="str">
        <f>'NumConsumers-1'!C2558</f>
        <v>INDIA</v>
      </c>
      <c r="D2558" t="str">
        <f>'NumConsumers-1'!D2558</f>
        <v>SR</v>
      </c>
      <c r="E2558" t="str">
        <f>'NumConsumers-1'!E2558</f>
        <v>TN</v>
      </c>
      <c r="F2558">
        <f>'NumConsumers-1'!F2558</f>
        <v>2025</v>
      </c>
      <c r="G2558">
        <f>'NumConsumers-1'!G2558</f>
        <v>2020431.9010012513</v>
      </c>
    </row>
    <row r="2559" spans="1:7" x14ac:dyDescent="0.25">
      <c r="A2559" t="str">
        <f>'NumConsumers-1'!A2559</f>
        <v>RURAL</v>
      </c>
      <c r="B2559" t="str">
        <f>'NumConsumers-1'!B2559</f>
        <v>Q3</v>
      </c>
      <c r="C2559" t="str">
        <f>'NumConsumers-1'!C2559</f>
        <v>INDIA</v>
      </c>
      <c r="D2559" t="str">
        <f>'NumConsumers-1'!D2559</f>
        <v>SR</v>
      </c>
      <c r="E2559" t="str">
        <f>'NumConsumers-1'!E2559</f>
        <v>TN</v>
      </c>
      <c r="F2559">
        <f>'NumConsumers-1'!F2559</f>
        <v>2026</v>
      </c>
      <c r="G2559">
        <f>'NumConsumers-1'!G2559</f>
        <v>2015931.179847999</v>
      </c>
    </row>
    <row r="2560" spans="1:7" x14ac:dyDescent="0.25">
      <c r="A2560" t="str">
        <f>'NumConsumers-1'!A2560</f>
        <v>RURAL</v>
      </c>
      <c r="B2560" t="str">
        <f>'NumConsumers-1'!B2560</f>
        <v>Q3</v>
      </c>
      <c r="C2560" t="str">
        <f>'NumConsumers-1'!C2560</f>
        <v>INDIA</v>
      </c>
      <c r="D2560" t="str">
        <f>'NumConsumers-1'!D2560</f>
        <v>SR</v>
      </c>
      <c r="E2560" t="str">
        <f>'NumConsumers-1'!E2560</f>
        <v>TN</v>
      </c>
      <c r="F2560">
        <f>'NumConsumers-1'!F2560</f>
        <v>2027</v>
      </c>
      <c r="G2560">
        <f>'NumConsumers-1'!G2560</f>
        <v>2010945.1542363795</v>
      </c>
    </row>
    <row r="2561" spans="1:7" x14ac:dyDescent="0.25">
      <c r="A2561" t="str">
        <f>'NumConsumers-1'!A2561</f>
        <v>RURAL</v>
      </c>
      <c r="B2561" t="str">
        <f>'NumConsumers-1'!B2561</f>
        <v>Q3</v>
      </c>
      <c r="C2561" t="str">
        <f>'NumConsumers-1'!C2561</f>
        <v>INDIA</v>
      </c>
      <c r="D2561" t="str">
        <f>'NumConsumers-1'!D2561</f>
        <v>SR</v>
      </c>
      <c r="E2561" t="str">
        <f>'NumConsumers-1'!E2561</f>
        <v>TN</v>
      </c>
      <c r="F2561">
        <f>'NumConsumers-1'!F2561</f>
        <v>2028</v>
      </c>
      <c r="G2561">
        <f>'NumConsumers-1'!G2561</f>
        <v>2005461.4817333743</v>
      </c>
    </row>
    <row r="2562" spans="1:7" x14ac:dyDescent="0.25">
      <c r="A2562" t="str">
        <f>'NumConsumers-1'!A2562</f>
        <v>RURAL</v>
      </c>
      <c r="B2562" t="str">
        <f>'NumConsumers-1'!B2562</f>
        <v>Q3</v>
      </c>
      <c r="C2562" t="str">
        <f>'NumConsumers-1'!C2562</f>
        <v>INDIA</v>
      </c>
      <c r="D2562" t="str">
        <f>'NumConsumers-1'!D2562</f>
        <v>SR</v>
      </c>
      <c r="E2562" t="str">
        <f>'NumConsumers-1'!E2562</f>
        <v>TN</v>
      </c>
      <c r="F2562">
        <f>'NumConsumers-1'!F2562</f>
        <v>2029</v>
      </c>
      <c r="G2562">
        <f>'NumConsumers-1'!G2562</f>
        <v>1999467.5354369925</v>
      </c>
    </row>
    <row r="2563" spans="1:7" x14ac:dyDescent="0.25">
      <c r="A2563" t="str">
        <f>'NumConsumers-1'!A2563</f>
        <v>RURAL</v>
      </c>
      <c r="B2563" t="str">
        <f>'NumConsumers-1'!B2563</f>
        <v>Q3</v>
      </c>
      <c r="C2563" t="str">
        <f>'NumConsumers-1'!C2563</f>
        <v>INDIA</v>
      </c>
      <c r="D2563" t="str">
        <f>'NumConsumers-1'!D2563</f>
        <v>SR</v>
      </c>
      <c r="E2563" t="str">
        <f>'NumConsumers-1'!E2563</f>
        <v>TN</v>
      </c>
      <c r="F2563">
        <f>'NumConsumers-1'!F2563</f>
        <v>2030</v>
      </c>
      <c r="G2563">
        <f>'NumConsumers-1'!G2563</f>
        <v>1992950.6313221171</v>
      </c>
    </row>
    <row r="2564" spans="1:7" x14ac:dyDescent="0.25">
      <c r="A2564" t="str">
        <f>'NumConsumers-1'!A2564</f>
        <v>RURAL</v>
      </c>
      <c r="B2564" t="str">
        <f>'NumConsumers-1'!B2564</f>
        <v>Q3</v>
      </c>
      <c r="C2564" t="str">
        <f>'NumConsumers-1'!C2564</f>
        <v>INDIA</v>
      </c>
      <c r="D2564" t="str">
        <f>'NumConsumers-1'!D2564</f>
        <v>SR</v>
      </c>
      <c r="E2564" t="str">
        <f>'NumConsumers-1'!E2564</f>
        <v>TN</v>
      </c>
      <c r="F2564">
        <f>'NumConsumers-1'!F2564</f>
        <v>2031</v>
      </c>
      <c r="G2564">
        <f>'NumConsumers-1'!G2564</f>
        <v>1985897.5668991024</v>
      </c>
    </row>
    <row r="2565" spans="1:7" x14ac:dyDescent="0.25">
      <c r="A2565" t="str">
        <f>'NumConsumers-1'!A2565</f>
        <v>RURAL</v>
      </c>
      <c r="B2565" t="str">
        <f>'NumConsumers-1'!B2565</f>
        <v>Q4</v>
      </c>
      <c r="C2565" t="str">
        <f>'NumConsumers-1'!C2565</f>
        <v>INDIA</v>
      </c>
      <c r="D2565" t="str">
        <f>'NumConsumers-1'!D2565</f>
        <v>SR</v>
      </c>
      <c r="E2565" t="str">
        <f>'NumConsumers-1'!E2565</f>
        <v>TN</v>
      </c>
      <c r="F2565">
        <f>'NumConsumers-1'!F2565</f>
        <v>2021</v>
      </c>
      <c r="G2565">
        <f>'NumConsumers-1'!G2565</f>
        <v>2033819.8604843279</v>
      </c>
    </row>
    <row r="2566" spans="1:7" x14ac:dyDescent="0.25">
      <c r="A2566" t="str">
        <f>'NumConsumers-1'!A2566</f>
        <v>RURAL</v>
      </c>
      <c r="B2566" t="str">
        <f>'NumConsumers-1'!B2566</f>
        <v>Q4</v>
      </c>
      <c r="C2566" t="str">
        <f>'NumConsumers-1'!C2566</f>
        <v>INDIA</v>
      </c>
      <c r="D2566" t="str">
        <f>'NumConsumers-1'!D2566</f>
        <v>SR</v>
      </c>
      <c r="E2566" t="str">
        <f>'NumConsumers-1'!E2566</f>
        <v>TN</v>
      </c>
      <c r="F2566">
        <f>'NumConsumers-1'!F2566</f>
        <v>2022</v>
      </c>
      <c r="G2566">
        <f>'NumConsumers-1'!G2566</f>
        <v>2031141.9056222485</v>
      </c>
    </row>
    <row r="2567" spans="1:7" x14ac:dyDescent="0.25">
      <c r="A2567" t="str">
        <f>'NumConsumers-1'!A2567</f>
        <v>RURAL</v>
      </c>
      <c r="B2567" t="str">
        <f>'NumConsumers-1'!B2567</f>
        <v>Q4</v>
      </c>
      <c r="C2567" t="str">
        <f>'NumConsumers-1'!C2567</f>
        <v>INDIA</v>
      </c>
      <c r="D2567" t="str">
        <f>'NumConsumers-1'!D2567</f>
        <v>SR</v>
      </c>
      <c r="E2567" t="str">
        <f>'NumConsumers-1'!E2567</f>
        <v>TN</v>
      </c>
      <c r="F2567">
        <f>'NumConsumers-1'!F2567</f>
        <v>2023</v>
      </c>
      <c r="G2567">
        <f>'NumConsumers-1'!G2567</f>
        <v>2028025.5638456752</v>
      </c>
    </row>
    <row r="2568" spans="1:7" x14ac:dyDescent="0.25">
      <c r="A2568" t="str">
        <f>'NumConsumers-1'!A2568</f>
        <v>RURAL</v>
      </c>
      <c r="B2568" t="str">
        <f>'NumConsumers-1'!B2568</f>
        <v>Q4</v>
      </c>
      <c r="C2568" t="str">
        <f>'NumConsumers-1'!C2568</f>
        <v>INDIA</v>
      </c>
      <c r="D2568" t="str">
        <f>'NumConsumers-1'!D2568</f>
        <v>SR</v>
      </c>
      <c r="E2568" t="str">
        <f>'NumConsumers-1'!E2568</f>
        <v>TN</v>
      </c>
      <c r="F2568">
        <f>'NumConsumers-1'!F2568</f>
        <v>2024</v>
      </c>
      <c r="G2568">
        <f>'NumConsumers-1'!G2568</f>
        <v>2024459.4350814617</v>
      </c>
    </row>
    <row r="2569" spans="1:7" x14ac:dyDescent="0.25">
      <c r="A2569" t="str">
        <f>'NumConsumers-1'!A2569</f>
        <v>RURAL</v>
      </c>
      <c r="B2569" t="str">
        <f>'NumConsumers-1'!B2569</f>
        <v>Q4</v>
      </c>
      <c r="C2569" t="str">
        <f>'NumConsumers-1'!C2569</f>
        <v>INDIA</v>
      </c>
      <c r="D2569" t="str">
        <f>'NumConsumers-1'!D2569</f>
        <v>SR</v>
      </c>
      <c r="E2569" t="str">
        <f>'NumConsumers-1'!E2569</f>
        <v>TN</v>
      </c>
      <c r="F2569">
        <f>'NumConsumers-1'!F2569</f>
        <v>2025</v>
      </c>
      <c r="G2569">
        <f>'NumConsumers-1'!G2569</f>
        <v>2020431.9010012513</v>
      </c>
    </row>
    <row r="2570" spans="1:7" x14ac:dyDescent="0.25">
      <c r="A2570" t="str">
        <f>'NumConsumers-1'!A2570</f>
        <v>RURAL</v>
      </c>
      <c r="B2570" t="str">
        <f>'NumConsumers-1'!B2570</f>
        <v>Q4</v>
      </c>
      <c r="C2570" t="str">
        <f>'NumConsumers-1'!C2570</f>
        <v>INDIA</v>
      </c>
      <c r="D2570" t="str">
        <f>'NumConsumers-1'!D2570</f>
        <v>SR</v>
      </c>
      <c r="E2570" t="str">
        <f>'NumConsumers-1'!E2570</f>
        <v>TN</v>
      </c>
      <c r="F2570">
        <f>'NumConsumers-1'!F2570</f>
        <v>2026</v>
      </c>
      <c r="G2570">
        <f>'NumConsumers-1'!G2570</f>
        <v>2015931.179847999</v>
      </c>
    </row>
    <row r="2571" spans="1:7" x14ac:dyDescent="0.25">
      <c r="A2571" t="str">
        <f>'NumConsumers-1'!A2571</f>
        <v>RURAL</v>
      </c>
      <c r="B2571" t="str">
        <f>'NumConsumers-1'!B2571</f>
        <v>Q4</v>
      </c>
      <c r="C2571" t="str">
        <f>'NumConsumers-1'!C2571</f>
        <v>INDIA</v>
      </c>
      <c r="D2571" t="str">
        <f>'NumConsumers-1'!D2571</f>
        <v>SR</v>
      </c>
      <c r="E2571" t="str">
        <f>'NumConsumers-1'!E2571</f>
        <v>TN</v>
      </c>
      <c r="F2571">
        <f>'NumConsumers-1'!F2571</f>
        <v>2027</v>
      </c>
      <c r="G2571">
        <f>'NumConsumers-1'!G2571</f>
        <v>2010945.1542363795</v>
      </c>
    </row>
    <row r="2572" spans="1:7" x14ac:dyDescent="0.25">
      <c r="A2572" t="str">
        <f>'NumConsumers-1'!A2572</f>
        <v>RURAL</v>
      </c>
      <c r="B2572" t="str">
        <f>'NumConsumers-1'!B2572</f>
        <v>Q4</v>
      </c>
      <c r="C2572" t="str">
        <f>'NumConsumers-1'!C2572</f>
        <v>INDIA</v>
      </c>
      <c r="D2572" t="str">
        <f>'NumConsumers-1'!D2572</f>
        <v>SR</v>
      </c>
      <c r="E2572" t="str">
        <f>'NumConsumers-1'!E2572</f>
        <v>TN</v>
      </c>
      <c r="F2572">
        <f>'NumConsumers-1'!F2572</f>
        <v>2028</v>
      </c>
      <c r="G2572">
        <f>'NumConsumers-1'!G2572</f>
        <v>2005461.4817333743</v>
      </c>
    </row>
    <row r="2573" spans="1:7" x14ac:dyDescent="0.25">
      <c r="A2573" t="str">
        <f>'NumConsumers-1'!A2573</f>
        <v>RURAL</v>
      </c>
      <c r="B2573" t="str">
        <f>'NumConsumers-1'!B2573</f>
        <v>Q4</v>
      </c>
      <c r="C2573" t="str">
        <f>'NumConsumers-1'!C2573</f>
        <v>INDIA</v>
      </c>
      <c r="D2573" t="str">
        <f>'NumConsumers-1'!D2573</f>
        <v>SR</v>
      </c>
      <c r="E2573" t="str">
        <f>'NumConsumers-1'!E2573</f>
        <v>TN</v>
      </c>
      <c r="F2573">
        <f>'NumConsumers-1'!F2573</f>
        <v>2029</v>
      </c>
      <c r="G2573">
        <f>'NumConsumers-1'!G2573</f>
        <v>1999467.5354369925</v>
      </c>
    </row>
    <row r="2574" spans="1:7" x14ac:dyDescent="0.25">
      <c r="A2574" t="str">
        <f>'NumConsumers-1'!A2574</f>
        <v>RURAL</v>
      </c>
      <c r="B2574" t="str">
        <f>'NumConsumers-1'!B2574</f>
        <v>Q4</v>
      </c>
      <c r="C2574" t="str">
        <f>'NumConsumers-1'!C2574</f>
        <v>INDIA</v>
      </c>
      <c r="D2574" t="str">
        <f>'NumConsumers-1'!D2574</f>
        <v>SR</v>
      </c>
      <c r="E2574" t="str">
        <f>'NumConsumers-1'!E2574</f>
        <v>TN</v>
      </c>
      <c r="F2574">
        <f>'NumConsumers-1'!F2574</f>
        <v>2030</v>
      </c>
      <c r="G2574">
        <f>'NumConsumers-1'!G2574</f>
        <v>1992950.6313221171</v>
      </c>
    </row>
    <row r="2575" spans="1:7" x14ac:dyDescent="0.25">
      <c r="A2575" t="str">
        <f>'NumConsumers-1'!A2575</f>
        <v>RURAL</v>
      </c>
      <c r="B2575" t="str">
        <f>'NumConsumers-1'!B2575</f>
        <v>Q4</v>
      </c>
      <c r="C2575" t="str">
        <f>'NumConsumers-1'!C2575</f>
        <v>INDIA</v>
      </c>
      <c r="D2575" t="str">
        <f>'NumConsumers-1'!D2575</f>
        <v>SR</v>
      </c>
      <c r="E2575" t="str">
        <f>'NumConsumers-1'!E2575</f>
        <v>TN</v>
      </c>
      <c r="F2575">
        <f>'NumConsumers-1'!F2575</f>
        <v>2031</v>
      </c>
      <c r="G2575">
        <f>'NumConsumers-1'!G2575</f>
        <v>1985897.5668991024</v>
      </c>
    </row>
    <row r="2576" spans="1:7" x14ac:dyDescent="0.25">
      <c r="A2576" t="str">
        <f>'NumConsumers-1'!A2576</f>
        <v>RURAL</v>
      </c>
      <c r="B2576" t="str">
        <f>'NumConsumers-1'!B2576</f>
        <v>Q5</v>
      </c>
      <c r="C2576" t="str">
        <f>'NumConsumers-1'!C2576</f>
        <v>INDIA</v>
      </c>
      <c r="D2576" t="str">
        <f>'NumConsumers-1'!D2576</f>
        <v>SR</v>
      </c>
      <c r="E2576" t="str">
        <f>'NumConsumers-1'!E2576</f>
        <v>TN</v>
      </c>
      <c r="F2576">
        <f>'NumConsumers-1'!F2576</f>
        <v>2021</v>
      </c>
      <c r="G2576">
        <f>'NumConsumers-1'!G2576</f>
        <v>2033819.8604843279</v>
      </c>
    </row>
    <row r="2577" spans="1:7" x14ac:dyDescent="0.25">
      <c r="A2577" t="str">
        <f>'NumConsumers-1'!A2577</f>
        <v>RURAL</v>
      </c>
      <c r="B2577" t="str">
        <f>'NumConsumers-1'!B2577</f>
        <v>Q5</v>
      </c>
      <c r="C2577" t="str">
        <f>'NumConsumers-1'!C2577</f>
        <v>INDIA</v>
      </c>
      <c r="D2577" t="str">
        <f>'NumConsumers-1'!D2577</f>
        <v>SR</v>
      </c>
      <c r="E2577" t="str">
        <f>'NumConsumers-1'!E2577</f>
        <v>TN</v>
      </c>
      <c r="F2577">
        <f>'NumConsumers-1'!F2577</f>
        <v>2022</v>
      </c>
      <c r="G2577">
        <f>'NumConsumers-1'!G2577</f>
        <v>2031141.9056222485</v>
      </c>
    </row>
    <row r="2578" spans="1:7" x14ac:dyDescent="0.25">
      <c r="A2578" t="str">
        <f>'NumConsumers-1'!A2578</f>
        <v>RURAL</v>
      </c>
      <c r="B2578" t="str">
        <f>'NumConsumers-1'!B2578</f>
        <v>Q5</v>
      </c>
      <c r="C2578" t="str">
        <f>'NumConsumers-1'!C2578</f>
        <v>INDIA</v>
      </c>
      <c r="D2578" t="str">
        <f>'NumConsumers-1'!D2578</f>
        <v>SR</v>
      </c>
      <c r="E2578" t="str">
        <f>'NumConsumers-1'!E2578</f>
        <v>TN</v>
      </c>
      <c r="F2578">
        <f>'NumConsumers-1'!F2578</f>
        <v>2023</v>
      </c>
      <c r="G2578">
        <f>'NumConsumers-1'!G2578</f>
        <v>2028025.5638456752</v>
      </c>
    </row>
    <row r="2579" spans="1:7" x14ac:dyDescent="0.25">
      <c r="A2579" t="str">
        <f>'NumConsumers-1'!A2579</f>
        <v>RURAL</v>
      </c>
      <c r="B2579" t="str">
        <f>'NumConsumers-1'!B2579</f>
        <v>Q5</v>
      </c>
      <c r="C2579" t="str">
        <f>'NumConsumers-1'!C2579</f>
        <v>INDIA</v>
      </c>
      <c r="D2579" t="str">
        <f>'NumConsumers-1'!D2579</f>
        <v>SR</v>
      </c>
      <c r="E2579" t="str">
        <f>'NumConsumers-1'!E2579</f>
        <v>TN</v>
      </c>
      <c r="F2579">
        <f>'NumConsumers-1'!F2579</f>
        <v>2024</v>
      </c>
      <c r="G2579">
        <f>'NumConsumers-1'!G2579</f>
        <v>2024459.4350814617</v>
      </c>
    </row>
    <row r="2580" spans="1:7" x14ac:dyDescent="0.25">
      <c r="A2580" t="str">
        <f>'NumConsumers-1'!A2580</f>
        <v>RURAL</v>
      </c>
      <c r="B2580" t="str">
        <f>'NumConsumers-1'!B2580</f>
        <v>Q5</v>
      </c>
      <c r="C2580" t="str">
        <f>'NumConsumers-1'!C2580</f>
        <v>INDIA</v>
      </c>
      <c r="D2580" t="str">
        <f>'NumConsumers-1'!D2580</f>
        <v>SR</v>
      </c>
      <c r="E2580" t="str">
        <f>'NumConsumers-1'!E2580</f>
        <v>TN</v>
      </c>
      <c r="F2580">
        <f>'NumConsumers-1'!F2580</f>
        <v>2025</v>
      </c>
      <c r="G2580">
        <f>'NumConsumers-1'!G2580</f>
        <v>2020431.9010012513</v>
      </c>
    </row>
    <row r="2581" spans="1:7" x14ac:dyDescent="0.25">
      <c r="A2581" t="str">
        <f>'NumConsumers-1'!A2581</f>
        <v>RURAL</v>
      </c>
      <c r="B2581" t="str">
        <f>'NumConsumers-1'!B2581</f>
        <v>Q5</v>
      </c>
      <c r="C2581" t="str">
        <f>'NumConsumers-1'!C2581</f>
        <v>INDIA</v>
      </c>
      <c r="D2581" t="str">
        <f>'NumConsumers-1'!D2581</f>
        <v>SR</v>
      </c>
      <c r="E2581" t="str">
        <f>'NumConsumers-1'!E2581</f>
        <v>TN</v>
      </c>
      <c r="F2581">
        <f>'NumConsumers-1'!F2581</f>
        <v>2026</v>
      </c>
      <c r="G2581">
        <f>'NumConsumers-1'!G2581</f>
        <v>2015931.179847999</v>
      </c>
    </row>
    <row r="2582" spans="1:7" x14ac:dyDescent="0.25">
      <c r="A2582" t="str">
        <f>'NumConsumers-1'!A2582</f>
        <v>RURAL</v>
      </c>
      <c r="B2582" t="str">
        <f>'NumConsumers-1'!B2582</f>
        <v>Q5</v>
      </c>
      <c r="C2582" t="str">
        <f>'NumConsumers-1'!C2582</f>
        <v>INDIA</v>
      </c>
      <c r="D2582" t="str">
        <f>'NumConsumers-1'!D2582</f>
        <v>SR</v>
      </c>
      <c r="E2582" t="str">
        <f>'NumConsumers-1'!E2582</f>
        <v>TN</v>
      </c>
      <c r="F2582">
        <f>'NumConsumers-1'!F2582</f>
        <v>2027</v>
      </c>
      <c r="G2582">
        <f>'NumConsumers-1'!G2582</f>
        <v>2010945.1542363795</v>
      </c>
    </row>
    <row r="2583" spans="1:7" x14ac:dyDescent="0.25">
      <c r="A2583" t="str">
        <f>'NumConsumers-1'!A2583</f>
        <v>RURAL</v>
      </c>
      <c r="B2583" t="str">
        <f>'NumConsumers-1'!B2583</f>
        <v>Q5</v>
      </c>
      <c r="C2583" t="str">
        <f>'NumConsumers-1'!C2583</f>
        <v>INDIA</v>
      </c>
      <c r="D2583" t="str">
        <f>'NumConsumers-1'!D2583</f>
        <v>SR</v>
      </c>
      <c r="E2583" t="str">
        <f>'NumConsumers-1'!E2583</f>
        <v>TN</v>
      </c>
      <c r="F2583">
        <f>'NumConsumers-1'!F2583</f>
        <v>2028</v>
      </c>
      <c r="G2583">
        <f>'NumConsumers-1'!G2583</f>
        <v>2005461.4817333743</v>
      </c>
    </row>
    <row r="2584" spans="1:7" x14ac:dyDescent="0.25">
      <c r="A2584" t="str">
        <f>'NumConsumers-1'!A2584</f>
        <v>RURAL</v>
      </c>
      <c r="B2584" t="str">
        <f>'NumConsumers-1'!B2584</f>
        <v>Q5</v>
      </c>
      <c r="C2584" t="str">
        <f>'NumConsumers-1'!C2584</f>
        <v>INDIA</v>
      </c>
      <c r="D2584" t="str">
        <f>'NumConsumers-1'!D2584</f>
        <v>SR</v>
      </c>
      <c r="E2584" t="str">
        <f>'NumConsumers-1'!E2584</f>
        <v>TN</v>
      </c>
      <c r="F2584">
        <f>'NumConsumers-1'!F2584</f>
        <v>2029</v>
      </c>
      <c r="G2584">
        <f>'NumConsumers-1'!G2584</f>
        <v>1999467.5354369925</v>
      </c>
    </row>
    <row r="2585" spans="1:7" x14ac:dyDescent="0.25">
      <c r="A2585" t="str">
        <f>'NumConsumers-1'!A2585</f>
        <v>RURAL</v>
      </c>
      <c r="B2585" t="str">
        <f>'NumConsumers-1'!B2585</f>
        <v>Q5</v>
      </c>
      <c r="C2585" t="str">
        <f>'NumConsumers-1'!C2585</f>
        <v>INDIA</v>
      </c>
      <c r="D2585" t="str">
        <f>'NumConsumers-1'!D2585</f>
        <v>SR</v>
      </c>
      <c r="E2585" t="str">
        <f>'NumConsumers-1'!E2585</f>
        <v>TN</v>
      </c>
      <c r="F2585">
        <f>'NumConsumers-1'!F2585</f>
        <v>2030</v>
      </c>
      <c r="G2585">
        <f>'NumConsumers-1'!G2585</f>
        <v>1992950.6313221171</v>
      </c>
    </row>
    <row r="2586" spans="1:7" x14ac:dyDescent="0.25">
      <c r="A2586" t="str">
        <f>'NumConsumers-1'!A2586</f>
        <v>RURAL</v>
      </c>
      <c r="B2586" t="str">
        <f>'NumConsumers-1'!B2586</f>
        <v>Q5</v>
      </c>
      <c r="C2586" t="str">
        <f>'NumConsumers-1'!C2586</f>
        <v>INDIA</v>
      </c>
      <c r="D2586" t="str">
        <f>'NumConsumers-1'!D2586</f>
        <v>SR</v>
      </c>
      <c r="E2586" t="str">
        <f>'NumConsumers-1'!E2586</f>
        <v>TN</v>
      </c>
      <c r="F2586">
        <f>'NumConsumers-1'!F2586</f>
        <v>2031</v>
      </c>
      <c r="G2586">
        <f>'NumConsumers-1'!G2586</f>
        <v>1985897.5668991024</v>
      </c>
    </row>
    <row r="2587" spans="1:7" x14ac:dyDescent="0.25">
      <c r="A2587" t="str">
        <f>'NumConsumers-1'!A2587</f>
        <v>URBAN</v>
      </c>
      <c r="B2587" t="str">
        <f>'NumConsumers-1'!B2587</f>
        <v>Q1</v>
      </c>
      <c r="C2587" t="str">
        <f>'NumConsumers-1'!C2587</f>
        <v>INDIA</v>
      </c>
      <c r="D2587" t="str">
        <f>'NumConsumers-1'!D2587</f>
        <v>SR</v>
      </c>
      <c r="E2587" t="str">
        <f>'NumConsumers-1'!E2587</f>
        <v>TN</v>
      </c>
      <c r="F2587">
        <f>'NumConsumers-1'!F2587</f>
        <v>2021</v>
      </c>
      <c r="G2587">
        <f>'NumConsumers-1'!G2587</f>
        <v>2454366.1127177412</v>
      </c>
    </row>
    <row r="2588" spans="1:7" x14ac:dyDescent="0.25">
      <c r="A2588" t="str">
        <f>'NumConsumers-1'!A2588</f>
        <v>URBAN</v>
      </c>
      <c r="B2588" t="str">
        <f>'NumConsumers-1'!B2588</f>
        <v>Q1</v>
      </c>
      <c r="C2588" t="str">
        <f>'NumConsumers-1'!C2588</f>
        <v>INDIA</v>
      </c>
      <c r="D2588" t="str">
        <f>'NumConsumers-1'!D2588</f>
        <v>SR</v>
      </c>
      <c r="E2588" t="str">
        <f>'NumConsumers-1'!E2588</f>
        <v>TN</v>
      </c>
      <c r="F2588">
        <f>'NumConsumers-1'!F2588</f>
        <v>2022</v>
      </c>
      <c r="G2588">
        <f>'NumConsumers-1'!G2588</f>
        <v>2510378.465179814</v>
      </c>
    </row>
    <row r="2589" spans="1:7" x14ac:dyDescent="0.25">
      <c r="A2589" t="str">
        <f>'NumConsumers-1'!A2589</f>
        <v>URBAN</v>
      </c>
      <c r="B2589" t="str">
        <f>'NumConsumers-1'!B2589</f>
        <v>Q1</v>
      </c>
      <c r="C2589" t="str">
        <f>'NumConsumers-1'!C2589</f>
        <v>INDIA</v>
      </c>
      <c r="D2589" t="str">
        <f>'NumConsumers-1'!D2589</f>
        <v>SR</v>
      </c>
      <c r="E2589" t="str">
        <f>'NumConsumers-1'!E2589</f>
        <v>TN</v>
      </c>
      <c r="F2589">
        <f>'NumConsumers-1'!F2589</f>
        <v>2023</v>
      </c>
      <c r="G2589">
        <f>'NumConsumers-1'!G2589</f>
        <v>2567635.6167263738</v>
      </c>
    </row>
    <row r="2590" spans="1:7" x14ac:dyDescent="0.25">
      <c r="A2590" t="str">
        <f>'NumConsumers-1'!A2590</f>
        <v>URBAN</v>
      </c>
      <c r="B2590" t="str">
        <f>'NumConsumers-1'!B2590</f>
        <v>Q1</v>
      </c>
      <c r="C2590" t="str">
        <f>'NumConsumers-1'!C2590</f>
        <v>INDIA</v>
      </c>
      <c r="D2590" t="str">
        <f>'NumConsumers-1'!D2590</f>
        <v>SR</v>
      </c>
      <c r="E2590" t="str">
        <f>'NumConsumers-1'!E2590</f>
        <v>TN</v>
      </c>
      <c r="F2590">
        <f>'NumConsumers-1'!F2590</f>
        <v>2024</v>
      </c>
      <c r="G2590">
        <f>'NumConsumers-1'!G2590</f>
        <v>2626164.5886520664</v>
      </c>
    </row>
    <row r="2591" spans="1:7" x14ac:dyDescent="0.25">
      <c r="A2591" t="str">
        <f>'NumConsumers-1'!A2591</f>
        <v>URBAN</v>
      </c>
      <c r="B2591" t="str">
        <f>'NumConsumers-1'!B2591</f>
        <v>Q1</v>
      </c>
      <c r="C2591" t="str">
        <f>'NumConsumers-1'!C2591</f>
        <v>INDIA</v>
      </c>
      <c r="D2591" t="str">
        <f>'NumConsumers-1'!D2591</f>
        <v>SR</v>
      </c>
      <c r="E2591" t="str">
        <f>'NumConsumers-1'!E2591</f>
        <v>TN</v>
      </c>
      <c r="F2591">
        <f>'NumConsumers-1'!F2591</f>
        <v>2025</v>
      </c>
      <c r="G2591">
        <f>'NumConsumers-1'!G2591</f>
        <v>2685992.8902025004</v>
      </c>
    </row>
    <row r="2592" spans="1:7" x14ac:dyDescent="0.25">
      <c r="A2592" t="str">
        <f>'NumConsumers-1'!A2592</f>
        <v>URBAN</v>
      </c>
      <c r="B2592" t="str">
        <f>'NumConsumers-1'!B2592</f>
        <v>Q1</v>
      </c>
      <c r="C2592" t="str">
        <f>'NumConsumers-1'!C2592</f>
        <v>INDIA</v>
      </c>
      <c r="D2592" t="str">
        <f>'NumConsumers-1'!D2592</f>
        <v>SR</v>
      </c>
      <c r="E2592" t="str">
        <f>'NumConsumers-1'!E2592</f>
        <v>TN</v>
      </c>
      <c r="F2592">
        <f>'NumConsumers-1'!F2592</f>
        <v>2026</v>
      </c>
      <c r="G2592">
        <f>'NumConsumers-1'!G2592</f>
        <v>2747148.5889928425</v>
      </c>
    </row>
    <row r="2593" spans="1:7" x14ac:dyDescent="0.25">
      <c r="A2593" t="str">
        <f>'NumConsumers-1'!A2593</f>
        <v>URBAN</v>
      </c>
      <c r="B2593" t="str">
        <f>'NumConsumers-1'!B2593</f>
        <v>Q1</v>
      </c>
      <c r="C2593" t="str">
        <f>'NumConsumers-1'!C2593</f>
        <v>INDIA</v>
      </c>
      <c r="D2593" t="str">
        <f>'NumConsumers-1'!D2593</f>
        <v>SR</v>
      </c>
      <c r="E2593" t="str">
        <f>'NumConsumers-1'!E2593</f>
        <v>TN</v>
      </c>
      <c r="F2593">
        <f>'NumConsumers-1'!F2593</f>
        <v>2027</v>
      </c>
      <c r="G2593">
        <f>'NumConsumers-1'!G2593</f>
        <v>2809660.3842168655</v>
      </c>
    </row>
    <row r="2594" spans="1:7" x14ac:dyDescent="0.25">
      <c r="A2594" t="str">
        <f>'NumConsumers-1'!A2594</f>
        <v>URBAN</v>
      </c>
      <c r="B2594" t="str">
        <f>'NumConsumers-1'!B2594</f>
        <v>Q1</v>
      </c>
      <c r="C2594" t="str">
        <f>'NumConsumers-1'!C2594</f>
        <v>INDIA</v>
      </c>
      <c r="D2594" t="str">
        <f>'NumConsumers-1'!D2594</f>
        <v>SR</v>
      </c>
      <c r="E2594" t="str">
        <f>'NumConsumers-1'!E2594</f>
        <v>TN</v>
      </c>
      <c r="F2594">
        <f>'NumConsumers-1'!F2594</f>
        <v>2028</v>
      </c>
      <c r="G2594">
        <f>'NumConsumers-1'!G2594</f>
        <v>2873557.5530752223</v>
      </c>
    </row>
    <row r="2595" spans="1:7" x14ac:dyDescent="0.25">
      <c r="A2595" t="str">
        <f>'NumConsumers-1'!A2595</f>
        <v>URBAN</v>
      </c>
      <c r="B2595" t="str">
        <f>'NumConsumers-1'!B2595</f>
        <v>Q1</v>
      </c>
      <c r="C2595" t="str">
        <f>'NumConsumers-1'!C2595</f>
        <v>INDIA</v>
      </c>
      <c r="D2595" t="str">
        <f>'NumConsumers-1'!D2595</f>
        <v>SR</v>
      </c>
      <c r="E2595" t="str">
        <f>'NumConsumers-1'!E2595</f>
        <v>TN</v>
      </c>
      <c r="F2595">
        <f>'NumConsumers-1'!F2595</f>
        <v>2029</v>
      </c>
      <c r="G2595">
        <f>'NumConsumers-1'!G2595</f>
        <v>2938870.0251157121</v>
      </c>
    </row>
    <row r="2596" spans="1:7" x14ac:dyDescent="0.25">
      <c r="A2596" t="str">
        <f>'NumConsumers-1'!A2596</f>
        <v>URBAN</v>
      </c>
      <c r="B2596" t="str">
        <f>'NumConsumers-1'!B2596</f>
        <v>Q1</v>
      </c>
      <c r="C2596" t="str">
        <f>'NumConsumers-1'!C2596</f>
        <v>INDIA</v>
      </c>
      <c r="D2596" t="str">
        <f>'NumConsumers-1'!D2596</f>
        <v>SR</v>
      </c>
      <c r="E2596" t="str">
        <f>'NumConsumers-1'!E2596</f>
        <v>TN</v>
      </c>
      <c r="F2596">
        <f>'NumConsumers-1'!F2596</f>
        <v>2030</v>
      </c>
      <c r="G2596">
        <f>'NumConsumers-1'!G2596</f>
        <v>3005628.3279770748</v>
      </c>
    </row>
    <row r="2597" spans="1:7" x14ac:dyDescent="0.25">
      <c r="A2597" t="str">
        <f>'NumConsumers-1'!A2597</f>
        <v>URBAN</v>
      </c>
      <c r="B2597" t="str">
        <f>'NumConsumers-1'!B2597</f>
        <v>Q1</v>
      </c>
      <c r="C2597" t="str">
        <f>'NumConsumers-1'!C2597</f>
        <v>INDIA</v>
      </c>
      <c r="D2597" t="str">
        <f>'NumConsumers-1'!D2597</f>
        <v>SR</v>
      </c>
      <c r="E2597" t="str">
        <f>'NumConsumers-1'!E2597</f>
        <v>TN</v>
      </c>
      <c r="F2597">
        <f>'NumConsumers-1'!F2597</f>
        <v>2031</v>
      </c>
      <c r="G2597">
        <f>'NumConsumers-1'!G2597</f>
        <v>3073863.5966735608</v>
      </c>
    </row>
    <row r="2598" spans="1:7" x14ac:dyDescent="0.25">
      <c r="A2598" t="str">
        <f>'NumConsumers-1'!A2598</f>
        <v>URBAN</v>
      </c>
      <c r="B2598" t="str">
        <f>'NumConsumers-1'!B2598</f>
        <v>Q2</v>
      </c>
      <c r="C2598" t="str">
        <f>'NumConsumers-1'!C2598</f>
        <v>INDIA</v>
      </c>
      <c r="D2598" t="str">
        <f>'NumConsumers-1'!D2598</f>
        <v>SR</v>
      </c>
      <c r="E2598" t="str">
        <f>'NumConsumers-1'!E2598</f>
        <v>TN</v>
      </c>
      <c r="F2598">
        <f>'NumConsumers-1'!F2598</f>
        <v>2021</v>
      </c>
      <c r="G2598">
        <f>'NumConsumers-1'!G2598</f>
        <v>2454366.1127177412</v>
      </c>
    </row>
    <row r="2599" spans="1:7" x14ac:dyDescent="0.25">
      <c r="A2599" t="str">
        <f>'NumConsumers-1'!A2599</f>
        <v>URBAN</v>
      </c>
      <c r="B2599" t="str">
        <f>'NumConsumers-1'!B2599</f>
        <v>Q2</v>
      </c>
      <c r="C2599" t="str">
        <f>'NumConsumers-1'!C2599</f>
        <v>INDIA</v>
      </c>
      <c r="D2599" t="str">
        <f>'NumConsumers-1'!D2599</f>
        <v>SR</v>
      </c>
      <c r="E2599" t="str">
        <f>'NumConsumers-1'!E2599</f>
        <v>TN</v>
      </c>
      <c r="F2599">
        <f>'NumConsumers-1'!F2599</f>
        <v>2022</v>
      </c>
      <c r="G2599">
        <f>'NumConsumers-1'!G2599</f>
        <v>2510378.465179814</v>
      </c>
    </row>
    <row r="2600" spans="1:7" x14ac:dyDescent="0.25">
      <c r="A2600" t="str">
        <f>'NumConsumers-1'!A2600</f>
        <v>URBAN</v>
      </c>
      <c r="B2600" t="str">
        <f>'NumConsumers-1'!B2600</f>
        <v>Q2</v>
      </c>
      <c r="C2600" t="str">
        <f>'NumConsumers-1'!C2600</f>
        <v>INDIA</v>
      </c>
      <c r="D2600" t="str">
        <f>'NumConsumers-1'!D2600</f>
        <v>SR</v>
      </c>
      <c r="E2600" t="str">
        <f>'NumConsumers-1'!E2600</f>
        <v>TN</v>
      </c>
      <c r="F2600">
        <f>'NumConsumers-1'!F2600</f>
        <v>2023</v>
      </c>
      <c r="G2600">
        <f>'NumConsumers-1'!G2600</f>
        <v>2567635.6167263738</v>
      </c>
    </row>
    <row r="2601" spans="1:7" x14ac:dyDescent="0.25">
      <c r="A2601" t="str">
        <f>'NumConsumers-1'!A2601</f>
        <v>URBAN</v>
      </c>
      <c r="B2601" t="str">
        <f>'NumConsumers-1'!B2601</f>
        <v>Q2</v>
      </c>
      <c r="C2601" t="str">
        <f>'NumConsumers-1'!C2601</f>
        <v>INDIA</v>
      </c>
      <c r="D2601" t="str">
        <f>'NumConsumers-1'!D2601</f>
        <v>SR</v>
      </c>
      <c r="E2601" t="str">
        <f>'NumConsumers-1'!E2601</f>
        <v>TN</v>
      </c>
      <c r="F2601">
        <f>'NumConsumers-1'!F2601</f>
        <v>2024</v>
      </c>
      <c r="G2601">
        <f>'NumConsumers-1'!G2601</f>
        <v>2626164.5886520664</v>
      </c>
    </row>
    <row r="2602" spans="1:7" x14ac:dyDescent="0.25">
      <c r="A2602" t="str">
        <f>'NumConsumers-1'!A2602</f>
        <v>URBAN</v>
      </c>
      <c r="B2602" t="str">
        <f>'NumConsumers-1'!B2602</f>
        <v>Q2</v>
      </c>
      <c r="C2602" t="str">
        <f>'NumConsumers-1'!C2602</f>
        <v>INDIA</v>
      </c>
      <c r="D2602" t="str">
        <f>'NumConsumers-1'!D2602</f>
        <v>SR</v>
      </c>
      <c r="E2602" t="str">
        <f>'NumConsumers-1'!E2602</f>
        <v>TN</v>
      </c>
      <c r="F2602">
        <f>'NumConsumers-1'!F2602</f>
        <v>2025</v>
      </c>
      <c r="G2602">
        <f>'NumConsumers-1'!G2602</f>
        <v>2685992.8902025004</v>
      </c>
    </row>
    <row r="2603" spans="1:7" x14ac:dyDescent="0.25">
      <c r="A2603" t="str">
        <f>'NumConsumers-1'!A2603</f>
        <v>URBAN</v>
      </c>
      <c r="B2603" t="str">
        <f>'NumConsumers-1'!B2603</f>
        <v>Q2</v>
      </c>
      <c r="C2603" t="str">
        <f>'NumConsumers-1'!C2603</f>
        <v>INDIA</v>
      </c>
      <c r="D2603" t="str">
        <f>'NumConsumers-1'!D2603</f>
        <v>SR</v>
      </c>
      <c r="E2603" t="str">
        <f>'NumConsumers-1'!E2603</f>
        <v>TN</v>
      </c>
      <c r="F2603">
        <f>'NumConsumers-1'!F2603</f>
        <v>2026</v>
      </c>
      <c r="G2603">
        <f>'NumConsumers-1'!G2603</f>
        <v>2747148.5889928425</v>
      </c>
    </row>
    <row r="2604" spans="1:7" x14ac:dyDescent="0.25">
      <c r="A2604" t="str">
        <f>'NumConsumers-1'!A2604</f>
        <v>URBAN</v>
      </c>
      <c r="B2604" t="str">
        <f>'NumConsumers-1'!B2604</f>
        <v>Q2</v>
      </c>
      <c r="C2604" t="str">
        <f>'NumConsumers-1'!C2604</f>
        <v>INDIA</v>
      </c>
      <c r="D2604" t="str">
        <f>'NumConsumers-1'!D2604</f>
        <v>SR</v>
      </c>
      <c r="E2604" t="str">
        <f>'NumConsumers-1'!E2604</f>
        <v>TN</v>
      </c>
      <c r="F2604">
        <f>'NumConsumers-1'!F2604</f>
        <v>2027</v>
      </c>
      <c r="G2604">
        <f>'NumConsumers-1'!G2604</f>
        <v>2809660.3842168655</v>
      </c>
    </row>
    <row r="2605" spans="1:7" x14ac:dyDescent="0.25">
      <c r="A2605" t="str">
        <f>'NumConsumers-1'!A2605</f>
        <v>URBAN</v>
      </c>
      <c r="B2605" t="str">
        <f>'NumConsumers-1'!B2605</f>
        <v>Q2</v>
      </c>
      <c r="C2605" t="str">
        <f>'NumConsumers-1'!C2605</f>
        <v>INDIA</v>
      </c>
      <c r="D2605" t="str">
        <f>'NumConsumers-1'!D2605</f>
        <v>SR</v>
      </c>
      <c r="E2605" t="str">
        <f>'NumConsumers-1'!E2605</f>
        <v>TN</v>
      </c>
      <c r="F2605">
        <f>'NumConsumers-1'!F2605</f>
        <v>2028</v>
      </c>
      <c r="G2605">
        <f>'NumConsumers-1'!G2605</f>
        <v>2873557.5530752223</v>
      </c>
    </row>
    <row r="2606" spans="1:7" x14ac:dyDescent="0.25">
      <c r="A2606" t="str">
        <f>'NumConsumers-1'!A2606</f>
        <v>URBAN</v>
      </c>
      <c r="B2606" t="str">
        <f>'NumConsumers-1'!B2606</f>
        <v>Q2</v>
      </c>
      <c r="C2606" t="str">
        <f>'NumConsumers-1'!C2606</f>
        <v>INDIA</v>
      </c>
      <c r="D2606" t="str">
        <f>'NumConsumers-1'!D2606</f>
        <v>SR</v>
      </c>
      <c r="E2606" t="str">
        <f>'NumConsumers-1'!E2606</f>
        <v>TN</v>
      </c>
      <c r="F2606">
        <f>'NumConsumers-1'!F2606</f>
        <v>2029</v>
      </c>
      <c r="G2606">
        <f>'NumConsumers-1'!G2606</f>
        <v>2938870.0251157121</v>
      </c>
    </row>
    <row r="2607" spans="1:7" x14ac:dyDescent="0.25">
      <c r="A2607" t="str">
        <f>'NumConsumers-1'!A2607</f>
        <v>URBAN</v>
      </c>
      <c r="B2607" t="str">
        <f>'NumConsumers-1'!B2607</f>
        <v>Q2</v>
      </c>
      <c r="C2607" t="str">
        <f>'NumConsumers-1'!C2607</f>
        <v>INDIA</v>
      </c>
      <c r="D2607" t="str">
        <f>'NumConsumers-1'!D2607</f>
        <v>SR</v>
      </c>
      <c r="E2607" t="str">
        <f>'NumConsumers-1'!E2607</f>
        <v>TN</v>
      </c>
      <c r="F2607">
        <f>'NumConsumers-1'!F2607</f>
        <v>2030</v>
      </c>
      <c r="G2607">
        <f>'NumConsumers-1'!G2607</f>
        <v>3005628.3279770748</v>
      </c>
    </row>
    <row r="2608" spans="1:7" x14ac:dyDescent="0.25">
      <c r="A2608" t="str">
        <f>'NumConsumers-1'!A2608</f>
        <v>URBAN</v>
      </c>
      <c r="B2608" t="str">
        <f>'NumConsumers-1'!B2608</f>
        <v>Q2</v>
      </c>
      <c r="C2608" t="str">
        <f>'NumConsumers-1'!C2608</f>
        <v>INDIA</v>
      </c>
      <c r="D2608" t="str">
        <f>'NumConsumers-1'!D2608</f>
        <v>SR</v>
      </c>
      <c r="E2608" t="str">
        <f>'NumConsumers-1'!E2608</f>
        <v>TN</v>
      </c>
      <c r="F2608">
        <f>'NumConsumers-1'!F2608</f>
        <v>2031</v>
      </c>
      <c r="G2608">
        <f>'NumConsumers-1'!G2608</f>
        <v>3073863.5966735608</v>
      </c>
    </row>
    <row r="2609" spans="1:7" x14ac:dyDescent="0.25">
      <c r="A2609" t="str">
        <f>'NumConsumers-1'!A2609</f>
        <v>URBAN</v>
      </c>
      <c r="B2609" t="str">
        <f>'NumConsumers-1'!B2609</f>
        <v>Q3</v>
      </c>
      <c r="C2609" t="str">
        <f>'NumConsumers-1'!C2609</f>
        <v>INDIA</v>
      </c>
      <c r="D2609" t="str">
        <f>'NumConsumers-1'!D2609</f>
        <v>SR</v>
      </c>
      <c r="E2609" t="str">
        <f>'NumConsumers-1'!E2609</f>
        <v>TN</v>
      </c>
      <c r="F2609">
        <f>'NumConsumers-1'!F2609</f>
        <v>2021</v>
      </c>
      <c r="G2609">
        <f>'NumConsumers-1'!G2609</f>
        <v>2454366.1127177412</v>
      </c>
    </row>
    <row r="2610" spans="1:7" x14ac:dyDescent="0.25">
      <c r="A2610" t="str">
        <f>'NumConsumers-1'!A2610</f>
        <v>URBAN</v>
      </c>
      <c r="B2610" t="str">
        <f>'NumConsumers-1'!B2610</f>
        <v>Q3</v>
      </c>
      <c r="C2610" t="str">
        <f>'NumConsumers-1'!C2610</f>
        <v>INDIA</v>
      </c>
      <c r="D2610" t="str">
        <f>'NumConsumers-1'!D2610</f>
        <v>SR</v>
      </c>
      <c r="E2610" t="str">
        <f>'NumConsumers-1'!E2610</f>
        <v>TN</v>
      </c>
      <c r="F2610">
        <f>'NumConsumers-1'!F2610</f>
        <v>2022</v>
      </c>
      <c r="G2610">
        <f>'NumConsumers-1'!G2610</f>
        <v>2510378.465179814</v>
      </c>
    </row>
    <row r="2611" spans="1:7" x14ac:dyDescent="0.25">
      <c r="A2611" t="str">
        <f>'NumConsumers-1'!A2611</f>
        <v>URBAN</v>
      </c>
      <c r="B2611" t="str">
        <f>'NumConsumers-1'!B2611</f>
        <v>Q3</v>
      </c>
      <c r="C2611" t="str">
        <f>'NumConsumers-1'!C2611</f>
        <v>INDIA</v>
      </c>
      <c r="D2611" t="str">
        <f>'NumConsumers-1'!D2611</f>
        <v>SR</v>
      </c>
      <c r="E2611" t="str">
        <f>'NumConsumers-1'!E2611</f>
        <v>TN</v>
      </c>
      <c r="F2611">
        <f>'NumConsumers-1'!F2611</f>
        <v>2023</v>
      </c>
      <c r="G2611">
        <f>'NumConsumers-1'!G2611</f>
        <v>2567635.6167263738</v>
      </c>
    </row>
    <row r="2612" spans="1:7" x14ac:dyDescent="0.25">
      <c r="A2612" t="str">
        <f>'NumConsumers-1'!A2612</f>
        <v>URBAN</v>
      </c>
      <c r="B2612" t="str">
        <f>'NumConsumers-1'!B2612</f>
        <v>Q3</v>
      </c>
      <c r="C2612" t="str">
        <f>'NumConsumers-1'!C2612</f>
        <v>INDIA</v>
      </c>
      <c r="D2612" t="str">
        <f>'NumConsumers-1'!D2612</f>
        <v>SR</v>
      </c>
      <c r="E2612" t="str">
        <f>'NumConsumers-1'!E2612</f>
        <v>TN</v>
      </c>
      <c r="F2612">
        <f>'NumConsumers-1'!F2612</f>
        <v>2024</v>
      </c>
      <c r="G2612">
        <f>'NumConsumers-1'!G2612</f>
        <v>2626164.5886520664</v>
      </c>
    </row>
    <row r="2613" spans="1:7" x14ac:dyDescent="0.25">
      <c r="A2613" t="str">
        <f>'NumConsumers-1'!A2613</f>
        <v>URBAN</v>
      </c>
      <c r="B2613" t="str">
        <f>'NumConsumers-1'!B2613</f>
        <v>Q3</v>
      </c>
      <c r="C2613" t="str">
        <f>'NumConsumers-1'!C2613</f>
        <v>INDIA</v>
      </c>
      <c r="D2613" t="str">
        <f>'NumConsumers-1'!D2613</f>
        <v>SR</v>
      </c>
      <c r="E2613" t="str">
        <f>'NumConsumers-1'!E2613</f>
        <v>TN</v>
      </c>
      <c r="F2613">
        <f>'NumConsumers-1'!F2613</f>
        <v>2025</v>
      </c>
      <c r="G2613">
        <f>'NumConsumers-1'!G2613</f>
        <v>2685992.8902025004</v>
      </c>
    </row>
    <row r="2614" spans="1:7" x14ac:dyDescent="0.25">
      <c r="A2614" t="str">
        <f>'NumConsumers-1'!A2614</f>
        <v>URBAN</v>
      </c>
      <c r="B2614" t="str">
        <f>'NumConsumers-1'!B2614</f>
        <v>Q3</v>
      </c>
      <c r="C2614" t="str">
        <f>'NumConsumers-1'!C2614</f>
        <v>INDIA</v>
      </c>
      <c r="D2614" t="str">
        <f>'NumConsumers-1'!D2614</f>
        <v>SR</v>
      </c>
      <c r="E2614" t="str">
        <f>'NumConsumers-1'!E2614</f>
        <v>TN</v>
      </c>
      <c r="F2614">
        <f>'NumConsumers-1'!F2614</f>
        <v>2026</v>
      </c>
      <c r="G2614">
        <f>'NumConsumers-1'!G2614</f>
        <v>2747148.5889928425</v>
      </c>
    </row>
    <row r="2615" spans="1:7" x14ac:dyDescent="0.25">
      <c r="A2615" t="str">
        <f>'NumConsumers-1'!A2615</f>
        <v>URBAN</v>
      </c>
      <c r="B2615" t="str">
        <f>'NumConsumers-1'!B2615</f>
        <v>Q3</v>
      </c>
      <c r="C2615" t="str">
        <f>'NumConsumers-1'!C2615</f>
        <v>INDIA</v>
      </c>
      <c r="D2615" t="str">
        <f>'NumConsumers-1'!D2615</f>
        <v>SR</v>
      </c>
      <c r="E2615" t="str">
        <f>'NumConsumers-1'!E2615</f>
        <v>TN</v>
      </c>
      <c r="F2615">
        <f>'NumConsumers-1'!F2615</f>
        <v>2027</v>
      </c>
      <c r="G2615">
        <f>'NumConsumers-1'!G2615</f>
        <v>2809660.3842168655</v>
      </c>
    </row>
    <row r="2616" spans="1:7" x14ac:dyDescent="0.25">
      <c r="A2616" t="str">
        <f>'NumConsumers-1'!A2616</f>
        <v>URBAN</v>
      </c>
      <c r="B2616" t="str">
        <f>'NumConsumers-1'!B2616</f>
        <v>Q3</v>
      </c>
      <c r="C2616" t="str">
        <f>'NumConsumers-1'!C2616</f>
        <v>INDIA</v>
      </c>
      <c r="D2616" t="str">
        <f>'NumConsumers-1'!D2616</f>
        <v>SR</v>
      </c>
      <c r="E2616" t="str">
        <f>'NumConsumers-1'!E2616</f>
        <v>TN</v>
      </c>
      <c r="F2616">
        <f>'NumConsumers-1'!F2616</f>
        <v>2028</v>
      </c>
      <c r="G2616">
        <f>'NumConsumers-1'!G2616</f>
        <v>2873557.5530752223</v>
      </c>
    </row>
    <row r="2617" spans="1:7" x14ac:dyDescent="0.25">
      <c r="A2617" t="str">
        <f>'NumConsumers-1'!A2617</f>
        <v>URBAN</v>
      </c>
      <c r="B2617" t="str">
        <f>'NumConsumers-1'!B2617</f>
        <v>Q3</v>
      </c>
      <c r="C2617" t="str">
        <f>'NumConsumers-1'!C2617</f>
        <v>INDIA</v>
      </c>
      <c r="D2617" t="str">
        <f>'NumConsumers-1'!D2617</f>
        <v>SR</v>
      </c>
      <c r="E2617" t="str">
        <f>'NumConsumers-1'!E2617</f>
        <v>TN</v>
      </c>
      <c r="F2617">
        <f>'NumConsumers-1'!F2617</f>
        <v>2029</v>
      </c>
      <c r="G2617">
        <f>'NumConsumers-1'!G2617</f>
        <v>2938870.0251157121</v>
      </c>
    </row>
    <row r="2618" spans="1:7" x14ac:dyDescent="0.25">
      <c r="A2618" t="str">
        <f>'NumConsumers-1'!A2618</f>
        <v>URBAN</v>
      </c>
      <c r="B2618" t="str">
        <f>'NumConsumers-1'!B2618</f>
        <v>Q3</v>
      </c>
      <c r="C2618" t="str">
        <f>'NumConsumers-1'!C2618</f>
        <v>INDIA</v>
      </c>
      <c r="D2618" t="str">
        <f>'NumConsumers-1'!D2618</f>
        <v>SR</v>
      </c>
      <c r="E2618" t="str">
        <f>'NumConsumers-1'!E2618</f>
        <v>TN</v>
      </c>
      <c r="F2618">
        <f>'NumConsumers-1'!F2618</f>
        <v>2030</v>
      </c>
      <c r="G2618">
        <f>'NumConsumers-1'!G2618</f>
        <v>3005628.3279770748</v>
      </c>
    </row>
    <row r="2619" spans="1:7" x14ac:dyDescent="0.25">
      <c r="A2619" t="str">
        <f>'NumConsumers-1'!A2619</f>
        <v>URBAN</v>
      </c>
      <c r="B2619" t="str">
        <f>'NumConsumers-1'!B2619</f>
        <v>Q3</v>
      </c>
      <c r="C2619" t="str">
        <f>'NumConsumers-1'!C2619</f>
        <v>INDIA</v>
      </c>
      <c r="D2619" t="str">
        <f>'NumConsumers-1'!D2619</f>
        <v>SR</v>
      </c>
      <c r="E2619" t="str">
        <f>'NumConsumers-1'!E2619</f>
        <v>TN</v>
      </c>
      <c r="F2619">
        <f>'NumConsumers-1'!F2619</f>
        <v>2031</v>
      </c>
      <c r="G2619">
        <f>'NumConsumers-1'!G2619</f>
        <v>3073863.5966735608</v>
      </c>
    </row>
    <row r="2620" spans="1:7" x14ac:dyDescent="0.25">
      <c r="A2620" t="str">
        <f>'NumConsumers-1'!A2620</f>
        <v>URBAN</v>
      </c>
      <c r="B2620" t="str">
        <f>'NumConsumers-1'!B2620</f>
        <v>Q4</v>
      </c>
      <c r="C2620" t="str">
        <f>'NumConsumers-1'!C2620</f>
        <v>INDIA</v>
      </c>
      <c r="D2620" t="str">
        <f>'NumConsumers-1'!D2620</f>
        <v>SR</v>
      </c>
      <c r="E2620" t="str">
        <f>'NumConsumers-1'!E2620</f>
        <v>TN</v>
      </c>
      <c r="F2620">
        <f>'NumConsumers-1'!F2620</f>
        <v>2021</v>
      </c>
      <c r="G2620">
        <f>'NumConsumers-1'!G2620</f>
        <v>2454366.1127177412</v>
      </c>
    </row>
    <row r="2621" spans="1:7" x14ac:dyDescent="0.25">
      <c r="A2621" t="str">
        <f>'NumConsumers-1'!A2621</f>
        <v>URBAN</v>
      </c>
      <c r="B2621" t="str">
        <f>'NumConsumers-1'!B2621</f>
        <v>Q4</v>
      </c>
      <c r="C2621" t="str">
        <f>'NumConsumers-1'!C2621</f>
        <v>INDIA</v>
      </c>
      <c r="D2621" t="str">
        <f>'NumConsumers-1'!D2621</f>
        <v>SR</v>
      </c>
      <c r="E2621" t="str">
        <f>'NumConsumers-1'!E2621</f>
        <v>TN</v>
      </c>
      <c r="F2621">
        <f>'NumConsumers-1'!F2621</f>
        <v>2022</v>
      </c>
      <c r="G2621">
        <f>'NumConsumers-1'!G2621</f>
        <v>2510378.465179814</v>
      </c>
    </row>
    <row r="2622" spans="1:7" x14ac:dyDescent="0.25">
      <c r="A2622" t="str">
        <f>'NumConsumers-1'!A2622</f>
        <v>URBAN</v>
      </c>
      <c r="B2622" t="str">
        <f>'NumConsumers-1'!B2622</f>
        <v>Q4</v>
      </c>
      <c r="C2622" t="str">
        <f>'NumConsumers-1'!C2622</f>
        <v>INDIA</v>
      </c>
      <c r="D2622" t="str">
        <f>'NumConsumers-1'!D2622</f>
        <v>SR</v>
      </c>
      <c r="E2622" t="str">
        <f>'NumConsumers-1'!E2622</f>
        <v>TN</v>
      </c>
      <c r="F2622">
        <f>'NumConsumers-1'!F2622</f>
        <v>2023</v>
      </c>
      <c r="G2622">
        <f>'NumConsumers-1'!G2622</f>
        <v>2567635.6167263738</v>
      </c>
    </row>
    <row r="2623" spans="1:7" x14ac:dyDescent="0.25">
      <c r="A2623" t="str">
        <f>'NumConsumers-1'!A2623</f>
        <v>URBAN</v>
      </c>
      <c r="B2623" t="str">
        <f>'NumConsumers-1'!B2623</f>
        <v>Q4</v>
      </c>
      <c r="C2623" t="str">
        <f>'NumConsumers-1'!C2623</f>
        <v>INDIA</v>
      </c>
      <c r="D2623" t="str">
        <f>'NumConsumers-1'!D2623</f>
        <v>SR</v>
      </c>
      <c r="E2623" t="str">
        <f>'NumConsumers-1'!E2623</f>
        <v>TN</v>
      </c>
      <c r="F2623">
        <f>'NumConsumers-1'!F2623</f>
        <v>2024</v>
      </c>
      <c r="G2623">
        <f>'NumConsumers-1'!G2623</f>
        <v>2626164.5886520664</v>
      </c>
    </row>
    <row r="2624" spans="1:7" x14ac:dyDescent="0.25">
      <c r="A2624" t="str">
        <f>'NumConsumers-1'!A2624</f>
        <v>URBAN</v>
      </c>
      <c r="B2624" t="str">
        <f>'NumConsumers-1'!B2624</f>
        <v>Q4</v>
      </c>
      <c r="C2624" t="str">
        <f>'NumConsumers-1'!C2624</f>
        <v>INDIA</v>
      </c>
      <c r="D2624" t="str">
        <f>'NumConsumers-1'!D2624</f>
        <v>SR</v>
      </c>
      <c r="E2624" t="str">
        <f>'NumConsumers-1'!E2624</f>
        <v>TN</v>
      </c>
      <c r="F2624">
        <f>'NumConsumers-1'!F2624</f>
        <v>2025</v>
      </c>
      <c r="G2624">
        <f>'NumConsumers-1'!G2624</f>
        <v>2685992.8902025004</v>
      </c>
    </row>
    <row r="2625" spans="1:7" x14ac:dyDescent="0.25">
      <c r="A2625" t="str">
        <f>'NumConsumers-1'!A2625</f>
        <v>URBAN</v>
      </c>
      <c r="B2625" t="str">
        <f>'NumConsumers-1'!B2625</f>
        <v>Q4</v>
      </c>
      <c r="C2625" t="str">
        <f>'NumConsumers-1'!C2625</f>
        <v>INDIA</v>
      </c>
      <c r="D2625" t="str">
        <f>'NumConsumers-1'!D2625</f>
        <v>SR</v>
      </c>
      <c r="E2625" t="str">
        <f>'NumConsumers-1'!E2625</f>
        <v>TN</v>
      </c>
      <c r="F2625">
        <f>'NumConsumers-1'!F2625</f>
        <v>2026</v>
      </c>
      <c r="G2625">
        <f>'NumConsumers-1'!G2625</f>
        <v>2747148.5889928425</v>
      </c>
    </row>
    <row r="2626" spans="1:7" x14ac:dyDescent="0.25">
      <c r="A2626" t="str">
        <f>'NumConsumers-1'!A2626</f>
        <v>URBAN</v>
      </c>
      <c r="B2626" t="str">
        <f>'NumConsumers-1'!B2626</f>
        <v>Q4</v>
      </c>
      <c r="C2626" t="str">
        <f>'NumConsumers-1'!C2626</f>
        <v>INDIA</v>
      </c>
      <c r="D2626" t="str">
        <f>'NumConsumers-1'!D2626</f>
        <v>SR</v>
      </c>
      <c r="E2626" t="str">
        <f>'NumConsumers-1'!E2626</f>
        <v>TN</v>
      </c>
      <c r="F2626">
        <f>'NumConsumers-1'!F2626</f>
        <v>2027</v>
      </c>
      <c r="G2626">
        <f>'NumConsumers-1'!G2626</f>
        <v>2809660.3842168655</v>
      </c>
    </row>
    <row r="2627" spans="1:7" x14ac:dyDescent="0.25">
      <c r="A2627" t="str">
        <f>'NumConsumers-1'!A2627</f>
        <v>URBAN</v>
      </c>
      <c r="B2627" t="str">
        <f>'NumConsumers-1'!B2627</f>
        <v>Q4</v>
      </c>
      <c r="C2627" t="str">
        <f>'NumConsumers-1'!C2627</f>
        <v>INDIA</v>
      </c>
      <c r="D2627" t="str">
        <f>'NumConsumers-1'!D2627</f>
        <v>SR</v>
      </c>
      <c r="E2627" t="str">
        <f>'NumConsumers-1'!E2627</f>
        <v>TN</v>
      </c>
      <c r="F2627">
        <f>'NumConsumers-1'!F2627</f>
        <v>2028</v>
      </c>
      <c r="G2627">
        <f>'NumConsumers-1'!G2627</f>
        <v>2873557.5530752223</v>
      </c>
    </row>
    <row r="2628" spans="1:7" x14ac:dyDescent="0.25">
      <c r="A2628" t="str">
        <f>'NumConsumers-1'!A2628</f>
        <v>URBAN</v>
      </c>
      <c r="B2628" t="str">
        <f>'NumConsumers-1'!B2628</f>
        <v>Q4</v>
      </c>
      <c r="C2628" t="str">
        <f>'NumConsumers-1'!C2628</f>
        <v>INDIA</v>
      </c>
      <c r="D2628" t="str">
        <f>'NumConsumers-1'!D2628</f>
        <v>SR</v>
      </c>
      <c r="E2628" t="str">
        <f>'NumConsumers-1'!E2628</f>
        <v>TN</v>
      </c>
      <c r="F2628">
        <f>'NumConsumers-1'!F2628</f>
        <v>2029</v>
      </c>
      <c r="G2628">
        <f>'NumConsumers-1'!G2628</f>
        <v>2938870.0251157121</v>
      </c>
    </row>
    <row r="2629" spans="1:7" x14ac:dyDescent="0.25">
      <c r="A2629" t="str">
        <f>'NumConsumers-1'!A2629</f>
        <v>URBAN</v>
      </c>
      <c r="B2629" t="str">
        <f>'NumConsumers-1'!B2629</f>
        <v>Q4</v>
      </c>
      <c r="C2629" t="str">
        <f>'NumConsumers-1'!C2629</f>
        <v>INDIA</v>
      </c>
      <c r="D2629" t="str">
        <f>'NumConsumers-1'!D2629</f>
        <v>SR</v>
      </c>
      <c r="E2629" t="str">
        <f>'NumConsumers-1'!E2629</f>
        <v>TN</v>
      </c>
      <c r="F2629">
        <f>'NumConsumers-1'!F2629</f>
        <v>2030</v>
      </c>
      <c r="G2629">
        <f>'NumConsumers-1'!G2629</f>
        <v>3005628.3279770748</v>
      </c>
    </row>
    <row r="2630" spans="1:7" x14ac:dyDescent="0.25">
      <c r="A2630" t="str">
        <f>'NumConsumers-1'!A2630</f>
        <v>URBAN</v>
      </c>
      <c r="B2630" t="str">
        <f>'NumConsumers-1'!B2630</f>
        <v>Q4</v>
      </c>
      <c r="C2630" t="str">
        <f>'NumConsumers-1'!C2630</f>
        <v>INDIA</v>
      </c>
      <c r="D2630" t="str">
        <f>'NumConsumers-1'!D2630</f>
        <v>SR</v>
      </c>
      <c r="E2630" t="str">
        <f>'NumConsumers-1'!E2630</f>
        <v>TN</v>
      </c>
      <c r="F2630">
        <f>'NumConsumers-1'!F2630</f>
        <v>2031</v>
      </c>
      <c r="G2630">
        <f>'NumConsumers-1'!G2630</f>
        <v>3073863.5966735608</v>
      </c>
    </row>
    <row r="2631" spans="1:7" x14ac:dyDescent="0.25">
      <c r="A2631" t="str">
        <f>'NumConsumers-1'!A2631</f>
        <v>URBAN</v>
      </c>
      <c r="B2631" t="str">
        <f>'NumConsumers-1'!B2631</f>
        <v>Q5</v>
      </c>
      <c r="C2631" t="str">
        <f>'NumConsumers-1'!C2631</f>
        <v>INDIA</v>
      </c>
      <c r="D2631" t="str">
        <f>'NumConsumers-1'!D2631</f>
        <v>SR</v>
      </c>
      <c r="E2631" t="str">
        <f>'NumConsumers-1'!E2631</f>
        <v>TN</v>
      </c>
      <c r="F2631">
        <f>'NumConsumers-1'!F2631</f>
        <v>2021</v>
      </c>
      <c r="G2631">
        <f>'NumConsumers-1'!G2631</f>
        <v>2454366.1127177412</v>
      </c>
    </row>
    <row r="2632" spans="1:7" x14ac:dyDescent="0.25">
      <c r="A2632" t="str">
        <f>'NumConsumers-1'!A2632</f>
        <v>URBAN</v>
      </c>
      <c r="B2632" t="str">
        <f>'NumConsumers-1'!B2632</f>
        <v>Q5</v>
      </c>
      <c r="C2632" t="str">
        <f>'NumConsumers-1'!C2632</f>
        <v>INDIA</v>
      </c>
      <c r="D2632" t="str">
        <f>'NumConsumers-1'!D2632</f>
        <v>SR</v>
      </c>
      <c r="E2632" t="str">
        <f>'NumConsumers-1'!E2632</f>
        <v>TN</v>
      </c>
      <c r="F2632">
        <f>'NumConsumers-1'!F2632</f>
        <v>2022</v>
      </c>
      <c r="G2632">
        <f>'NumConsumers-1'!G2632</f>
        <v>2510378.465179814</v>
      </c>
    </row>
    <row r="2633" spans="1:7" x14ac:dyDescent="0.25">
      <c r="A2633" t="str">
        <f>'NumConsumers-1'!A2633</f>
        <v>URBAN</v>
      </c>
      <c r="B2633" t="str">
        <f>'NumConsumers-1'!B2633</f>
        <v>Q5</v>
      </c>
      <c r="C2633" t="str">
        <f>'NumConsumers-1'!C2633</f>
        <v>INDIA</v>
      </c>
      <c r="D2633" t="str">
        <f>'NumConsumers-1'!D2633</f>
        <v>SR</v>
      </c>
      <c r="E2633" t="str">
        <f>'NumConsumers-1'!E2633</f>
        <v>TN</v>
      </c>
      <c r="F2633">
        <f>'NumConsumers-1'!F2633</f>
        <v>2023</v>
      </c>
      <c r="G2633">
        <f>'NumConsumers-1'!G2633</f>
        <v>2567635.6167263738</v>
      </c>
    </row>
    <row r="2634" spans="1:7" x14ac:dyDescent="0.25">
      <c r="A2634" t="str">
        <f>'NumConsumers-1'!A2634</f>
        <v>URBAN</v>
      </c>
      <c r="B2634" t="str">
        <f>'NumConsumers-1'!B2634</f>
        <v>Q5</v>
      </c>
      <c r="C2634" t="str">
        <f>'NumConsumers-1'!C2634</f>
        <v>INDIA</v>
      </c>
      <c r="D2634" t="str">
        <f>'NumConsumers-1'!D2634</f>
        <v>SR</v>
      </c>
      <c r="E2634" t="str">
        <f>'NumConsumers-1'!E2634</f>
        <v>TN</v>
      </c>
      <c r="F2634">
        <f>'NumConsumers-1'!F2634</f>
        <v>2024</v>
      </c>
      <c r="G2634">
        <f>'NumConsumers-1'!G2634</f>
        <v>2626164.5886520664</v>
      </c>
    </row>
    <row r="2635" spans="1:7" x14ac:dyDescent="0.25">
      <c r="A2635" t="str">
        <f>'NumConsumers-1'!A2635</f>
        <v>URBAN</v>
      </c>
      <c r="B2635" t="str">
        <f>'NumConsumers-1'!B2635</f>
        <v>Q5</v>
      </c>
      <c r="C2635" t="str">
        <f>'NumConsumers-1'!C2635</f>
        <v>INDIA</v>
      </c>
      <c r="D2635" t="str">
        <f>'NumConsumers-1'!D2635</f>
        <v>SR</v>
      </c>
      <c r="E2635" t="str">
        <f>'NumConsumers-1'!E2635</f>
        <v>TN</v>
      </c>
      <c r="F2635">
        <f>'NumConsumers-1'!F2635</f>
        <v>2025</v>
      </c>
      <c r="G2635">
        <f>'NumConsumers-1'!G2635</f>
        <v>2685992.8902025004</v>
      </c>
    </row>
    <row r="2636" spans="1:7" x14ac:dyDescent="0.25">
      <c r="A2636" t="str">
        <f>'NumConsumers-1'!A2636</f>
        <v>URBAN</v>
      </c>
      <c r="B2636" t="str">
        <f>'NumConsumers-1'!B2636</f>
        <v>Q5</v>
      </c>
      <c r="C2636" t="str">
        <f>'NumConsumers-1'!C2636</f>
        <v>INDIA</v>
      </c>
      <c r="D2636" t="str">
        <f>'NumConsumers-1'!D2636</f>
        <v>SR</v>
      </c>
      <c r="E2636" t="str">
        <f>'NumConsumers-1'!E2636</f>
        <v>TN</v>
      </c>
      <c r="F2636">
        <f>'NumConsumers-1'!F2636</f>
        <v>2026</v>
      </c>
      <c r="G2636">
        <f>'NumConsumers-1'!G2636</f>
        <v>2747148.5889928425</v>
      </c>
    </row>
    <row r="2637" spans="1:7" x14ac:dyDescent="0.25">
      <c r="A2637" t="str">
        <f>'NumConsumers-1'!A2637</f>
        <v>URBAN</v>
      </c>
      <c r="B2637" t="str">
        <f>'NumConsumers-1'!B2637</f>
        <v>Q5</v>
      </c>
      <c r="C2637" t="str">
        <f>'NumConsumers-1'!C2637</f>
        <v>INDIA</v>
      </c>
      <c r="D2637" t="str">
        <f>'NumConsumers-1'!D2637</f>
        <v>SR</v>
      </c>
      <c r="E2637" t="str">
        <f>'NumConsumers-1'!E2637</f>
        <v>TN</v>
      </c>
      <c r="F2637">
        <f>'NumConsumers-1'!F2637</f>
        <v>2027</v>
      </c>
      <c r="G2637">
        <f>'NumConsumers-1'!G2637</f>
        <v>2809660.3842168655</v>
      </c>
    </row>
    <row r="2638" spans="1:7" x14ac:dyDescent="0.25">
      <c r="A2638" t="str">
        <f>'NumConsumers-1'!A2638</f>
        <v>URBAN</v>
      </c>
      <c r="B2638" t="str">
        <f>'NumConsumers-1'!B2638</f>
        <v>Q5</v>
      </c>
      <c r="C2638" t="str">
        <f>'NumConsumers-1'!C2638</f>
        <v>INDIA</v>
      </c>
      <c r="D2638" t="str">
        <f>'NumConsumers-1'!D2638</f>
        <v>SR</v>
      </c>
      <c r="E2638" t="str">
        <f>'NumConsumers-1'!E2638</f>
        <v>TN</v>
      </c>
      <c r="F2638">
        <f>'NumConsumers-1'!F2638</f>
        <v>2028</v>
      </c>
      <c r="G2638">
        <f>'NumConsumers-1'!G2638</f>
        <v>2873557.5530752223</v>
      </c>
    </row>
    <row r="2639" spans="1:7" x14ac:dyDescent="0.25">
      <c r="A2639" t="str">
        <f>'NumConsumers-1'!A2639</f>
        <v>URBAN</v>
      </c>
      <c r="B2639" t="str">
        <f>'NumConsumers-1'!B2639</f>
        <v>Q5</v>
      </c>
      <c r="C2639" t="str">
        <f>'NumConsumers-1'!C2639</f>
        <v>INDIA</v>
      </c>
      <c r="D2639" t="str">
        <f>'NumConsumers-1'!D2639</f>
        <v>SR</v>
      </c>
      <c r="E2639" t="str">
        <f>'NumConsumers-1'!E2639</f>
        <v>TN</v>
      </c>
      <c r="F2639">
        <f>'NumConsumers-1'!F2639</f>
        <v>2029</v>
      </c>
      <c r="G2639">
        <f>'NumConsumers-1'!G2639</f>
        <v>2938870.0251157121</v>
      </c>
    </row>
    <row r="2640" spans="1:7" x14ac:dyDescent="0.25">
      <c r="A2640" t="str">
        <f>'NumConsumers-1'!A2640</f>
        <v>URBAN</v>
      </c>
      <c r="B2640" t="str">
        <f>'NumConsumers-1'!B2640</f>
        <v>Q5</v>
      </c>
      <c r="C2640" t="str">
        <f>'NumConsumers-1'!C2640</f>
        <v>INDIA</v>
      </c>
      <c r="D2640" t="str">
        <f>'NumConsumers-1'!D2640</f>
        <v>SR</v>
      </c>
      <c r="E2640" t="str">
        <f>'NumConsumers-1'!E2640</f>
        <v>TN</v>
      </c>
      <c r="F2640">
        <f>'NumConsumers-1'!F2640</f>
        <v>2030</v>
      </c>
      <c r="G2640">
        <f>'NumConsumers-1'!G2640</f>
        <v>3005628.3279770748</v>
      </c>
    </row>
    <row r="2641" spans="1:7" x14ac:dyDescent="0.25">
      <c r="A2641" t="str">
        <f>'NumConsumers-1'!A2641</f>
        <v>URBAN</v>
      </c>
      <c r="B2641" t="str">
        <f>'NumConsumers-1'!B2641</f>
        <v>Q5</v>
      </c>
      <c r="C2641" t="str">
        <f>'NumConsumers-1'!C2641</f>
        <v>INDIA</v>
      </c>
      <c r="D2641" t="str">
        <f>'NumConsumers-1'!D2641</f>
        <v>SR</v>
      </c>
      <c r="E2641" t="str">
        <f>'NumConsumers-1'!E2641</f>
        <v>TN</v>
      </c>
      <c r="F2641">
        <f>'NumConsumers-1'!F2641</f>
        <v>2031</v>
      </c>
      <c r="G2641">
        <f>'NumConsumers-1'!G2641</f>
        <v>3073863.5966735608</v>
      </c>
    </row>
    <row r="2642" spans="1:7" x14ac:dyDescent="0.25">
      <c r="A2642" t="str">
        <f>'NumConsumers-1'!A2642</f>
        <v>RURAL</v>
      </c>
      <c r="B2642" t="str">
        <f>'NumConsumers-1'!B2642</f>
        <v>Q1</v>
      </c>
      <c r="C2642" t="str">
        <f>'NumConsumers-1'!C2642</f>
        <v>INDIA</v>
      </c>
      <c r="D2642" t="str">
        <f>'NumConsumers-1'!D2642</f>
        <v>SR</v>
      </c>
      <c r="E2642" t="str">
        <f>'NumConsumers-1'!E2642</f>
        <v>TS</v>
      </c>
      <c r="F2642">
        <f>'NumConsumers-1'!F2642</f>
        <v>2021</v>
      </c>
      <c r="G2642">
        <f>'NumConsumers-1'!G2642</f>
        <v>1362362.12044438</v>
      </c>
    </row>
    <row r="2643" spans="1:7" x14ac:dyDescent="0.25">
      <c r="A2643" t="str">
        <f>'NumConsumers-1'!A2643</f>
        <v>RURAL</v>
      </c>
      <c r="B2643" t="str">
        <f>'NumConsumers-1'!B2643</f>
        <v>Q1</v>
      </c>
      <c r="C2643" t="str">
        <f>'NumConsumers-1'!C2643</f>
        <v>INDIA</v>
      </c>
      <c r="D2643" t="str">
        <f>'NumConsumers-1'!D2643</f>
        <v>SR</v>
      </c>
      <c r="E2643" t="str">
        <f>'NumConsumers-1'!E2643</f>
        <v>TS</v>
      </c>
      <c r="F2643">
        <f>'NumConsumers-1'!F2643</f>
        <v>2022</v>
      </c>
      <c r="G2643">
        <f>'NumConsumers-1'!G2643</f>
        <v>1377022.5439229636</v>
      </c>
    </row>
    <row r="2644" spans="1:7" x14ac:dyDescent="0.25">
      <c r="A2644" t="str">
        <f>'NumConsumers-1'!A2644</f>
        <v>RURAL</v>
      </c>
      <c r="B2644" t="str">
        <f>'NumConsumers-1'!B2644</f>
        <v>Q1</v>
      </c>
      <c r="C2644" t="str">
        <f>'NumConsumers-1'!C2644</f>
        <v>INDIA</v>
      </c>
      <c r="D2644" t="str">
        <f>'NumConsumers-1'!D2644</f>
        <v>SR</v>
      </c>
      <c r="E2644" t="str">
        <f>'NumConsumers-1'!E2644</f>
        <v>TS</v>
      </c>
      <c r="F2644">
        <f>'NumConsumers-1'!F2644</f>
        <v>2023</v>
      </c>
      <c r="G2644">
        <f>'NumConsumers-1'!G2644</f>
        <v>1391452.4230330631</v>
      </c>
    </row>
    <row r="2645" spans="1:7" x14ac:dyDescent="0.25">
      <c r="A2645" t="str">
        <f>'NumConsumers-1'!A2645</f>
        <v>RURAL</v>
      </c>
      <c r="B2645" t="str">
        <f>'NumConsumers-1'!B2645</f>
        <v>Q1</v>
      </c>
      <c r="C2645" t="str">
        <f>'NumConsumers-1'!C2645</f>
        <v>INDIA</v>
      </c>
      <c r="D2645" t="str">
        <f>'NumConsumers-1'!D2645</f>
        <v>SR</v>
      </c>
      <c r="E2645" t="str">
        <f>'NumConsumers-1'!E2645</f>
        <v>TS</v>
      </c>
      <c r="F2645">
        <f>'NumConsumers-1'!F2645</f>
        <v>2024</v>
      </c>
      <c r="G2645">
        <f>'NumConsumers-1'!G2645</f>
        <v>1405628.7000188043</v>
      </c>
    </row>
    <row r="2646" spans="1:7" x14ac:dyDescent="0.25">
      <c r="A2646" t="str">
        <f>'NumConsumers-1'!A2646</f>
        <v>RURAL</v>
      </c>
      <c r="B2646" t="str">
        <f>'NumConsumers-1'!B2646</f>
        <v>Q1</v>
      </c>
      <c r="C2646" t="str">
        <f>'NumConsumers-1'!C2646</f>
        <v>INDIA</v>
      </c>
      <c r="D2646" t="str">
        <f>'NumConsumers-1'!D2646</f>
        <v>SR</v>
      </c>
      <c r="E2646" t="str">
        <f>'NumConsumers-1'!E2646</f>
        <v>TS</v>
      </c>
      <c r="F2646">
        <f>'NumConsumers-1'!F2646</f>
        <v>2025</v>
      </c>
      <c r="G2646">
        <f>'NumConsumers-1'!G2646</f>
        <v>1419527.3599632056</v>
      </c>
    </row>
    <row r="2647" spans="1:7" x14ac:dyDescent="0.25">
      <c r="A2647" t="str">
        <f>'NumConsumers-1'!A2647</f>
        <v>RURAL</v>
      </c>
      <c r="B2647" t="str">
        <f>'NumConsumers-1'!B2647</f>
        <v>Q1</v>
      </c>
      <c r="C2647" t="str">
        <f>'NumConsumers-1'!C2647</f>
        <v>INDIA</v>
      </c>
      <c r="D2647" t="str">
        <f>'NumConsumers-1'!D2647</f>
        <v>SR</v>
      </c>
      <c r="E2647" t="str">
        <f>'NumConsumers-1'!E2647</f>
        <v>TS</v>
      </c>
      <c r="F2647">
        <f>'NumConsumers-1'!F2647</f>
        <v>2026</v>
      </c>
      <c r="G2647">
        <f>'NumConsumers-1'!G2647</f>
        <v>1433123.3358541555</v>
      </c>
    </row>
    <row r="2648" spans="1:7" x14ac:dyDescent="0.25">
      <c r="A2648" t="str">
        <f>'NumConsumers-1'!A2648</f>
        <v>RURAL</v>
      </c>
      <c r="B2648" t="str">
        <f>'NumConsumers-1'!B2648</f>
        <v>Q1</v>
      </c>
      <c r="C2648" t="str">
        <f>'NumConsumers-1'!C2648</f>
        <v>INDIA</v>
      </c>
      <c r="D2648" t="str">
        <f>'NumConsumers-1'!D2648</f>
        <v>SR</v>
      </c>
      <c r="E2648" t="str">
        <f>'NumConsumers-1'!E2648</f>
        <v>TS</v>
      </c>
      <c r="F2648">
        <f>'NumConsumers-1'!F2648</f>
        <v>2027</v>
      </c>
      <c r="G2648">
        <f>'NumConsumers-1'!G2648</f>
        <v>1446390.3383592416</v>
      </c>
    </row>
    <row r="2649" spans="1:7" x14ac:dyDescent="0.25">
      <c r="A2649" t="str">
        <f>'NumConsumers-1'!A2649</f>
        <v>RURAL</v>
      </c>
      <c r="B2649" t="str">
        <f>'NumConsumers-1'!B2649</f>
        <v>Q1</v>
      </c>
      <c r="C2649" t="str">
        <f>'NumConsumers-1'!C2649</f>
        <v>INDIA</v>
      </c>
      <c r="D2649" t="str">
        <f>'NumConsumers-1'!D2649</f>
        <v>SR</v>
      </c>
      <c r="E2649" t="str">
        <f>'NumConsumers-1'!E2649</f>
        <v>TS</v>
      </c>
      <c r="F2649">
        <f>'NumConsumers-1'!F2649</f>
        <v>2028</v>
      </c>
      <c r="G2649">
        <f>'NumConsumers-1'!G2649</f>
        <v>1459300.9544804909</v>
      </c>
    </row>
    <row r="2650" spans="1:7" x14ac:dyDescent="0.25">
      <c r="A2650" t="str">
        <f>'NumConsumers-1'!A2650</f>
        <v>RURAL</v>
      </c>
      <c r="B2650" t="str">
        <f>'NumConsumers-1'!B2650</f>
        <v>Q1</v>
      </c>
      <c r="C2650" t="str">
        <f>'NumConsumers-1'!C2650</f>
        <v>INDIA</v>
      </c>
      <c r="D2650" t="str">
        <f>'NumConsumers-1'!D2650</f>
        <v>SR</v>
      </c>
      <c r="E2650" t="str">
        <f>'NumConsumers-1'!E2650</f>
        <v>TS</v>
      </c>
      <c r="F2650">
        <f>'NumConsumers-1'!F2650</f>
        <v>2029</v>
      </c>
      <c r="G2650">
        <f>'NumConsumers-1'!G2650</f>
        <v>1471826.6855268476</v>
      </c>
    </row>
    <row r="2651" spans="1:7" x14ac:dyDescent="0.25">
      <c r="A2651" t="str">
        <f>'NumConsumers-1'!A2651</f>
        <v>RURAL</v>
      </c>
      <c r="B2651" t="str">
        <f>'NumConsumers-1'!B2651</f>
        <v>Q1</v>
      </c>
      <c r="C2651" t="str">
        <f>'NumConsumers-1'!C2651</f>
        <v>INDIA</v>
      </c>
      <c r="D2651" t="str">
        <f>'NumConsumers-1'!D2651</f>
        <v>SR</v>
      </c>
      <c r="E2651" t="str">
        <f>'NumConsumers-1'!E2651</f>
        <v>TS</v>
      </c>
      <c r="F2651">
        <f>'NumConsumers-1'!F2651</f>
        <v>2030</v>
      </c>
      <c r="G2651">
        <f>'NumConsumers-1'!G2651</f>
        <v>1483937.6297067821</v>
      </c>
    </row>
    <row r="2652" spans="1:7" x14ac:dyDescent="0.25">
      <c r="A2652" t="str">
        <f>'NumConsumers-1'!A2652</f>
        <v>RURAL</v>
      </c>
      <c r="B2652" t="str">
        <f>'NumConsumers-1'!B2652</f>
        <v>Q1</v>
      </c>
      <c r="C2652" t="str">
        <f>'NumConsumers-1'!C2652</f>
        <v>INDIA</v>
      </c>
      <c r="D2652" t="str">
        <f>'NumConsumers-1'!D2652</f>
        <v>SR</v>
      </c>
      <c r="E2652" t="str">
        <f>'NumConsumers-1'!E2652</f>
        <v>TS</v>
      </c>
      <c r="F2652">
        <f>'NumConsumers-1'!F2652</f>
        <v>2031</v>
      </c>
      <c r="G2652">
        <f>'NumConsumers-1'!G2652</f>
        <v>1495602.8716741672</v>
      </c>
    </row>
    <row r="2653" spans="1:7" x14ac:dyDescent="0.25">
      <c r="A2653" t="str">
        <f>'NumConsumers-1'!A2653</f>
        <v>RURAL</v>
      </c>
      <c r="B2653" t="str">
        <f>'NumConsumers-1'!B2653</f>
        <v>Q2</v>
      </c>
      <c r="C2653" t="str">
        <f>'NumConsumers-1'!C2653</f>
        <v>INDIA</v>
      </c>
      <c r="D2653" t="str">
        <f>'NumConsumers-1'!D2653</f>
        <v>SR</v>
      </c>
      <c r="E2653" t="str">
        <f>'NumConsumers-1'!E2653</f>
        <v>TS</v>
      </c>
      <c r="F2653">
        <f>'NumConsumers-1'!F2653</f>
        <v>2021</v>
      </c>
      <c r="G2653">
        <f>'NumConsumers-1'!G2653</f>
        <v>1362362.12044438</v>
      </c>
    </row>
    <row r="2654" spans="1:7" x14ac:dyDescent="0.25">
      <c r="A2654" t="str">
        <f>'NumConsumers-1'!A2654</f>
        <v>RURAL</v>
      </c>
      <c r="B2654" t="str">
        <f>'NumConsumers-1'!B2654</f>
        <v>Q2</v>
      </c>
      <c r="C2654" t="str">
        <f>'NumConsumers-1'!C2654</f>
        <v>INDIA</v>
      </c>
      <c r="D2654" t="str">
        <f>'NumConsumers-1'!D2654</f>
        <v>SR</v>
      </c>
      <c r="E2654" t="str">
        <f>'NumConsumers-1'!E2654</f>
        <v>TS</v>
      </c>
      <c r="F2654">
        <f>'NumConsumers-1'!F2654</f>
        <v>2022</v>
      </c>
      <c r="G2654">
        <f>'NumConsumers-1'!G2654</f>
        <v>1377022.5439229636</v>
      </c>
    </row>
    <row r="2655" spans="1:7" x14ac:dyDescent="0.25">
      <c r="A2655" t="str">
        <f>'NumConsumers-1'!A2655</f>
        <v>RURAL</v>
      </c>
      <c r="B2655" t="str">
        <f>'NumConsumers-1'!B2655</f>
        <v>Q2</v>
      </c>
      <c r="C2655" t="str">
        <f>'NumConsumers-1'!C2655</f>
        <v>INDIA</v>
      </c>
      <c r="D2655" t="str">
        <f>'NumConsumers-1'!D2655</f>
        <v>SR</v>
      </c>
      <c r="E2655" t="str">
        <f>'NumConsumers-1'!E2655</f>
        <v>TS</v>
      </c>
      <c r="F2655">
        <f>'NumConsumers-1'!F2655</f>
        <v>2023</v>
      </c>
      <c r="G2655">
        <f>'NumConsumers-1'!G2655</f>
        <v>1391452.4230330631</v>
      </c>
    </row>
    <row r="2656" spans="1:7" x14ac:dyDescent="0.25">
      <c r="A2656" t="str">
        <f>'NumConsumers-1'!A2656</f>
        <v>RURAL</v>
      </c>
      <c r="B2656" t="str">
        <f>'NumConsumers-1'!B2656</f>
        <v>Q2</v>
      </c>
      <c r="C2656" t="str">
        <f>'NumConsumers-1'!C2656</f>
        <v>INDIA</v>
      </c>
      <c r="D2656" t="str">
        <f>'NumConsumers-1'!D2656</f>
        <v>SR</v>
      </c>
      <c r="E2656" t="str">
        <f>'NumConsumers-1'!E2656</f>
        <v>TS</v>
      </c>
      <c r="F2656">
        <f>'NumConsumers-1'!F2656</f>
        <v>2024</v>
      </c>
      <c r="G2656">
        <f>'NumConsumers-1'!G2656</f>
        <v>1405628.7000188043</v>
      </c>
    </row>
    <row r="2657" spans="1:7" x14ac:dyDescent="0.25">
      <c r="A2657" t="str">
        <f>'NumConsumers-1'!A2657</f>
        <v>RURAL</v>
      </c>
      <c r="B2657" t="str">
        <f>'NumConsumers-1'!B2657</f>
        <v>Q2</v>
      </c>
      <c r="C2657" t="str">
        <f>'NumConsumers-1'!C2657</f>
        <v>INDIA</v>
      </c>
      <c r="D2657" t="str">
        <f>'NumConsumers-1'!D2657</f>
        <v>SR</v>
      </c>
      <c r="E2657" t="str">
        <f>'NumConsumers-1'!E2657</f>
        <v>TS</v>
      </c>
      <c r="F2657">
        <f>'NumConsumers-1'!F2657</f>
        <v>2025</v>
      </c>
      <c r="G2657">
        <f>'NumConsumers-1'!G2657</f>
        <v>1419527.3599632056</v>
      </c>
    </row>
    <row r="2658" spans="1:7" x14ac:dyDescent="0.25">
      <c r="A2658" t="str">
        <f>'NumConsumers-1'!A2658</f>
        <v>RURAL</v>
      </c>
      <c r="B2658" t="str">
        <f>'NumConsumers-1'!B2658</f>
        <v>Q2</v>
      </c>
      <c r="C2658" t="str">
        <f>'NumConsumers-1'!C2658</f>
        <v>INDIA</v>
      </c>
      <c r="D2658" t="str">
        <f>'NumConsumers-1'!D2658</f>
        <v>SR</v>
      </c>
      <c r="E2658" t="str">
        <f>'NumConsumers-1'!E2658</f>
        <v>TS</v>
      </c>
      <c r="F2658">
        <f>'NumConsumers-1'!F2658</f>
        <v>2026</v>
      </c>
      <c r="G2658">
        <f>'NumConsumers-1'!G2658</f>
        <v>1433123.3358541555</v>
      </c>
    </row>
    <row r="2659" spans="1:7" x14ac:dyDescent="0.25">
      <c r="A2659" t="str">
        <f>'NumConsumers-1'!A2659</f>
        <v>RURAL</v>
      </c>
      <c r="B2659" t="str">
        <f>'NumConsumers-1'!B2659</f>
        <v>Q2</v>
      </c>
      <c r="C2659" t="str">
        <f>'NumConsumers-1'!C2659</f>
        <v>INDIA</v>
      </c>
      <c r="D2659" t="str">
        <f>'NumConsumers-1'!D2659</f>
        <v>SR</v>
      </c>
      <c r="E2659" t="str">
        <f>'NumConsumers-1'!E2659</f>
        <v>TS</v>
      </c>
      <c r="F2659">
        <f>'NumConsumers-1'!F2659</f>
        <v>2027</v>
      </c>
      <c r="G2659">
        <f>'NumConsumers-1'!G2659</f>
        <v>1446390.3383592416</v>
      </c>
    </row>
    <row r="2660" spans="1:7" x14ac:dyDescent="0.25">
      <c r="A2660" t="str">
        <f>'NumConsumers-1'!A2660</f>
        <v>RURAL</v>
      </c>
      <c r="B2660" t="str">
        <f>'NumConsumers-1'!B2660</f>
        <v>Q2</v>
      </c>
      <c r="C2660" t="str">
        <f>'NumConsumers-1'!C2660</f>
        <v>INDIA</v>
      </c>
      <c r="D2660" t="str">
        <f>'NumConsumers-1'!D2660</f>
        <v>SR</v>
      </c>
      <c r="E2660" t="str">
        <f>'NumConsumers-1'!E2660</f>
        <v>TS</v>
      </c>
      <c r="F2660">
        <f>'NumConsumers-1'!F2660</f>
        <v>2028</v>
      </c>
      <c r="G2660">
        <f>'NumConsumers-1'!G2660</f>
        <v>1459300.9544804909</v>
      </c>
    </row>
    <row r="2661" spans="1:7" x14ac:dyDescent="0.25">
      <c r="A2661" t="str">
        <f>'NumConsumers-1'!A2661</f>
        <v>RURAL</v>
      </c>
      <c r="B2661" t="str">
        <f>'NumConsumers-1'!B2661</f>
        <v>Q2</v>
      </c>
      <c r="C2661" t="str">
        <f>'NumConsumers-1'!C2661</f>
        <v>INDIA</v>
      </c>
      <c r="D2661" t="str">
        <f>'NumConsumers-1'!D2661</f>
        <v>SR</v>
      </c>
      <c r="E2661" t="str">
        <f>'NumConsumers-1'!E2661</f>
        <v>TS</v>
      </c>
      <c r="F2661">
        <f>'NumConsumers-1'!F2661</f>
        <v>2029</v>
      </c>
      <c r="G2661">
        <f>'NumConsumers-1'!G2661</f>
        <v>1471826.6855268476</v>
      </c>
    </row>
    <row r="2662" spans="1:7" x14ac:dyDescent="0.25">
      <c r="A2662" t="str">
        <f>'NumConsumers-1'!A2662</f>
        <v>RURAL</v>
      </c>
      <c r="B2662" t="str">
        <f>'NumConsumers-1'!B2662</f>
        <v>Q2</v>
      </c>
      <c r="C2662" t="str">
        <f>'NumConsumers-1'!C2662</f>
        <v>INDIA</v>
      </c>
      <c r="D2662" t="str">
        <f>'NumConsumers-1'!D2662</f>
        <v>SR</v>
      </c>
      <c r="E2662" t="str">
        <f>'NumConsumers-1'!E2662</f>
        <v>TS</v>
      </c>
      <c r="F2662">
        <f>'NumConsumers-1'!F2662</f>
        <v>2030</v>
      </c>
      <c r="G2662">
        <f>'NumConsumers-1'!G2662</f>
        <v>1483937.6297067821</v>
      </c>
    </row>
    <row r="2663" spans="1:7" x14ac:dyDescent="0.25">
      <c r="A2663" t="str">
        <f>'NumConsumers-1'!A2663</f>
        <v>RURAL</v>
      </c>
      <c r="B2663" t="str">
        <f>'NumConsumers-1'!B2663</f>
        <v>Q2</v>
      </c>
      <c r="C2663" t="str">
        <f>'NumConsumers-1'!C2663</f>
        <v>INDIA</v>
      </c>
      <c r="D2663" t="str">
        <f>'NumConsumers-1'!D2663</f>
        <v>SR</v>
      </c>
      <c r="E2663" t="str">
        <f>'NumConsumers-1'!E2663</f>
        <v>TS</v>
      </c>
      <c r="F2663">
        <f>'NumConsumers-1'!F2663</f>
        <v>2031</v>
      </c>
      <c r="G2663">
        <f>'NumConsumers-1'!G2663</f>
        <v>1495602.8716741672</v>
      </c>
    </row>
    <row r="2664" spans="1:7" x14ac:dyDescent="0.25">
      <c r="A2664" t="str">
        <f>'NumConsumers-1'!A2664</f>
        <v>RURAL</v>
      </c>
      <c r="B2664" t="str">
        <f>'NumConsumers-1'!B2664</f>
        <v>Q3</v>
      </c>
      <c r="C2664" t="str">
        <f>'NumConsumers-1'!C2664</f>
        <v>INDIA</v>
      </c>
      <c r="D2664" t="str">
        <f>'NumConsumers-1'!D2664</f>
        <v>SR</v>
      </c>
      <c r="E2664" t="str">
        <f>'NumConsumers-1'!E2664</f>
        <v>TS</v>
      </c>
      <c r="F2664">
        <f>'NumConsumers-1'!F2664</f>
        <v>2021</v>
      </c>
      <c r="G2664">
        <f>'NumConsumers-1'!G2664</f>
        <v>1362362.12044438</v>
      </c>
    </row>
    <row r="2665" spans="1:7" x14ac:dyDescent="0.25">
      <c r="A2665" t="str">
        <f>'NumConsumers-1'!A2665</f>
        <v>RURAL</v>
      </c>
      <c r="B2665" t="str">
        <f>'NumConsumers-1'!B2665</f>
        <v>Q3</v>
      </c>
      <c r="C2665" t="str">
        <f>'NumConsumers-1'!C2665</f>
        <v>INDIA</v>
      </c>
      <c r="D2665" t="str">
        <f>'NumConsumers-1'!D2665</f>
        <v>SR</v>
      </c>
      <c r="E2665" t="str">
        <f>'NumConsumers-1'!E2665</f>
        <v>TS</v>
      </c>
      <c r="F2665">
        <f>'NumConsumers-1'!F2665</f>
        <v>2022</v>
      </c>
      <c r="G2665">
        <f>'NumConsumers-1'!G2665</f>
        <v>1377022.5439229636</v>
      </c>
    </row>
    <row r="2666" spans="1:7" x14ac:dyDescent="0.25">
      <c r="A2666" t="str">
        <f>'NumConsumers-1'!A2666</f>
        <v>RURAL</v>
      </c>
      <c r="B2666" t="str">
        <f>'NumConsumers-1'!B2666</f>
        <v>Q3</v>
      </c>
      <c r="C2666" t="str">
        <f>'NumConsumers-1'!C2666</f>
        <v>INDIA</v>
      </c>
      <c r="D2666" t="str">
        <f>'NumConsumers-1'!D2666</f>
        <v>SR</v>
      </c>
      <c r="E2666" t="str">
        <f>'NumConsumers-1'!E2666</f>
        <v>TS</v>
      </c>
      <c r="F2666">
        <f>'NumConsumers-1'!F2666</f>
        <v>2023</v>
      </c>
      <c r="G2666">
        <f>'NumConsumers-1'!G2666</f>
        <v>1391452.4230330631</v>
      </c>
    </row>
    <row r="2667" spans="1:7" x14ac:dyDescent="0.25">
      <c r="A2667" t="str">
        <f>'NumConsumers-1'!A2667</f>
        <v>RURAL</v>
      </c>
      <c r="B2667" t="str">
        <f>'NumConsumers-1'!B2667</f>
        <v>Q3</v>
      </c>
      <c r="C2667" t="str">
        <f>'NumConsumers-1'!C2667</f>
        <v>INDIA</v>
      </c>
      <c r="D2667" t="str">
        <f>'NumConsumers-1'!D2667</f>
        <v>SR</v>
      </c>
      <c r="E2667" t="str">
        <f>'NumConsumers-1'!E2667</f>
        <v>TS</v>
      </c>
      <c r="F2667">
        <f>'NumConsumers-1'!F2667</f>
        <v>2024</v>
      </c>
      <c r="G2667">
        <f>'NumConsumers-1'!G2667</f>
        <v>1405628.7000188043</v>
      </c>
    </row>
    <row r="2668" spans="1:7" x14ac:dyDescent="0.25">
      <c r="A2668" t="str">
        <f>'NumConsumers-1'!A2668</f>
        <v>RURAL</v>
      </c>
      <c r="B2668" t="str">
        <f>'NumConsumers-1'!B2668</f>
        <v>Q3</v>
      </c>
      <c r="C2668" t="str">
        <f>'NumConsumers-1'!C2668</f>
        <v>INDIA</v>
      </c>
      <c r="D2668" t="str">
        <f>'NumConsumers-1'!D2668</f>
        <v>SR</v>
      </c>
      <c r="E2668" t="str">
        <f>'NumConsumers-1'!E2668</f>
        <v>TS</v>
      </c>
      <c r="F2668">
        <f>'NumConsumers-1'!F2668</f>
        <v>2025</v>
      </c>
      <c r="G2668">
        <f>'NumConsumers-1'!G2668</f>
        <v>1419527.3599632056</v>
      </c>
    </row>
    <row r="2669" spans="1:7" x14ac:dyDescent="0.25">
      <c r="A2669" t="str">
        <f>'NumConsumers-1'!A2669</f>
        <v>RURAL</v>
      </c>
      <c r="B2669" t="str">
        <f>'NumConsumers-1'!B2669</f>
        <v>Q3</v>
      </c>
      <c r="C2669" t="str">
        <f>'NumConsumers-1'!C2669</f>
        <v>INDIA</v>
      </c>
      <c r="D2669" t="str">
        <f>'NumConsumers-1'!D2669</f>
        <v>SR</v>
      </c>
      <c r="E2669" t="str">
        <f>'NumConsumers-1'!E2669</f>
        <v>TS</v>
      </c>
      <c r="F2669">
        <f>'NumConsumers-1'!F2669</f>
        <v>2026</v>
      </c>
      <c r="G2669">
        <f>'NumConsumers-1'!G2669</f>
        <v>1433123.3358541555</v>
      </c>
    </row>
    <row r="2670" spans="1:7" x14ac:dyDescent="0.25">
      <c r="A2670" t="str">
        <f>'NumConsumers-1'!A2670</f>
        <v>RURAL</v>
      </c>
      <c r="B2670" t="str">
        <f>'NumConsumers-1'!B2670</f>
        <v>Q3</v>
      </c>
      <c r="C2670" t="str">
        <f>'NumConsumers-1'!C2670</f>
        <v>INDIA</v>
      </c>
      <c r="D2670" t="str">
        <f>'NumConsumers-1'!D2670</f>
        <v>SR</v>
      </c>
      <c r="E2670" t="str">
        <f>'NumConsumers-1'!E2670</f>
        <v>TS</v>
      </c>
      <c r="F2670">
        <f>'NumConsumers-1'!F2670</f>
        <v>2027</v>
      </c>
      <c r="G2670">
        <f>'NumConsumers-1'!G2670</f>
        <v>1446390.3383592416</v>
      </c>
    </row>
    <row r="2671" spans="1:7" x14ac:dyDescent="0.25">
      <c r="A2671" t="str">
        <f>'NumConsumers-1'!A2671</f>
        <v>RURAL</v>
      </c>
      <c r="B2671" t="str">
        <f>'NumConsumers-1'!B2671</f>
        <v>Q3</v>
      </c>
      <c r="C2671" t="str">
        <f>'NumConsumers-1'!C2671</f>
        <v>INDIA</v>
      </c>
      <c r="D2671" t="str">
        <f>'NumConsumers-1'!D2671</f>
        <v>SR</v>
      </c>
      <c r="E2671" t="str">
        <f>'NumConsumers-1'!E2671</f>
        <v>TS</v>
      </c>
      <c r="F2671">
        <f>'NumConsumers-1'!F2671</f>
        <v>2028</v>
      </c>
      <c r="G2671">
        <f>'NumConsumers-1'!G2671</f>
        <v>1459300.9544804909</v>
      </c>
    </row>
    <row r="2672" spans="1:7" x14ac:dyDescent="0.25">
      <c r="A2672" t="str">
        <f>'NumConsumers-1'!A2672</f>
        <v>RURAL</v>
      </c>
      <c r="B2672" t="str">
        <f>'NumConsumers-1'!B2672</f>
        <v>Q3</v>
      </c>
      <c r="C2672" t="str">
        <f>'NumConsumers-1'!C2672</f>
        <v>INDIA</v>
      </c>
      <c r="D2672" t="str">
        <f>'NumConsumers-1'!D2672</f>
        <v>SR</v>
      </c>
      <c r="E2672" t="str">
        <f>'NumConsumers-1'!E2672</f>
        <v>TS</v>
      </c>
      <c r="F2672">
        <f>'NumConsumers-1'!F2672</f>
        <v>2029</v>
      </c>
      <c r="G2672">
        <f>'NumConsumers-1'!G2672</f>
        <v>1471826.6855268476</v>
      </c>
    </row>
    <row r="2673" spans="1:7" x14ac:dyDescent="0.25">
      <c r="A2673" t="str">
        <f>'NumConsumers-1'!A2673</f>
        <v>RURAL</v>
      </c>
      <c r="B2673" t="str">
        <f>'NumConsumers-1'!B2673</f>
        <v>Q3</v>
      </c>
      <c r="C2673" t="str">
        <f>'NumConsumers-1'!C2673</f>
        <v>INDIA</v>
      </c>
      <c r="D2673" t="str">
        <f>'NumConsumers-1'!D2673</f>
        <v>SR</v>
      </c>
      <c r="E2673" t="str">
        <f>'NumConsumers-1'!E2673</f>
        <v>TS</v>
      </c>
      <c r="F2673">
        <f>'NumConsumers-1'!F2673</f>
        <v>2030</v>
      </c>
      <c r="G2673">
        <f>'NumConsumers-1'!G2673</f>
        <v>1483937.6297067821</v>
      </c>
    </row>
    <row r="2674" spans="1:7" x14ac:dyDescent="0.25">
      <c r="A2674" t="str">
        <f>'NumConsumers-1'!A2674</f>
        <v>RURAL</v>
      </c>
      <c r="B2674" t="str">
        <f>'NumConsumers-1'!B2674</f>
        <v>Q3</v>
      </c>
      <c r="C2674" t="str">
        <f>'NumConsumers-1'!C2674</f>
        <v>INDIA</v>
      </c>
      <c r="D2674" t="str">
        <f>'NumConsumers-1'!D2674</f>
        <v>SR</v>
      </c>
      <c r="E2674" t="str">
        <f>'NumConsumers-1'!E2674</f>
        <v>TS</v>
      </c>
      <c r="F2674">
        <f>'NumConsumers-1'!F2674</f>
        <v>2031</v>
      </c>
      <c r="G2674">
        <f>'NumConsumers-1'!G2674</f>
        <v>1495602.8716741672</v>
      </c>
    </row>
    <row r="2675" spans="1:7" x14ac:dyDescent="0.25">
      <c r="A2675" t="str">
        <f>'NumConsumers-1'!A2675</f>
        <v>RURAL</v>
      </c>
      <c r="B2675" t="str">
        <f>'NumConsumers-1'!B2675</f>
        <v>Q4</v>
      </c>
      <c r="C2675" t="str">
        <f>'NumConsumers-1'!C2675</f>
        <v>INDIA</v>
      </c>
      <c r="D2675" t="str">
        <f>'NumConsumers-1'!D2675</f>
        <v>SR</v>
      </c>
      <c r="E2675" t="str">
        <f>'NumConsumers-1'!E2675</f>
        <v>TS</v>
      </c>
      <c r="F2675">
        <f>'NumConsumers-1'!F2675</f>
        <v>2021</v>
      </c>
      <c r="G2675">
        <f>'NumConsumers-1'!G2675</f>
        <v>1362362.12044438</v>
      </c>
    </row>
    <row r="2676" spans="1:7" x14ac:dyDescent="0.25">
      <c r="A2676" t="str">
        <f>'NumConsumers-1'!A2676</f>
        <v>RURAL</v>
      </c>
      <c r="B2676" t="str">
        <f>'NumConsumers-1'!B2676</f>
        <v>Q4</v>
      </c>
      <c r="C2676" t="str">
        <f>'NumConsumers-1'!C2676</f>
        <v>INDIA</v>
      </c>
      <c r="D2676" t="str">
        <f>'NumConsumers-1'!D2676</f>
        <v>SR</v>
      </c>
      <c r="E2676" t="str">
        <f>'NumConsumers-1'!E2676</f>
        <v>TS</v>
      </c>
      <c r="F2676">
        <f>'NumConsumers-1'!F2676</f>
        <v>2022</v>
      </c>
      <c r="G2676">
        <f>'NumConsumers-1'!G2676</f>
        <v>1377022.5439229636</v>
      </c>
    </row>
    <row r="2677" spans="1:7" x14ac:dyDescent="0.25">
      <c r="A2677" t="str">
        <f>'NumConsumers-1'!A2677</f>
        <v>RURAL</v>
      </c>
      <c r="B2677" t="str">
        <f>'NumConsumers-1'!B2677</f>
        <v>Q4</v>
      </c>
      <c r="C2677" t="str">
        <f>'NumConsumers-1'!C2677</f>
        <v>INDIA</v>
      </c>
      <c r="D2677" t="str">
        <f>'NumConsumers-1'!D2677</f>
        <v>SR</v>
      </c>
      <c r="E2677" t="str">
        <f>'NumConsumers-1'!E2677</f>
        <v>TS</v>
      </c>
      <c r="F2677">
        <f>'NumConsumers-1'!F2677</f>
        <v>2023</v>
      </c>
      <c r="G2677">
        <f>'NumConsumers-1'!G2677</f>
        <v>1391452.4230330631</v>
      </c>
    </row>
    <row r="2678" spans="1:7" x14ac:dyDescent="0.25">
      <c r="A2678" t="str">
        <f>'NumConsumers-1'!A2678</f>
        <v>RURAL</v>
      </c>
      <c r="B2678" t="str">
        <f>'NumConsumers-1'!B2678</f>
        <v>Q4</v>
      </c>
      <c r="C2678" t="str">
        <f>'NumConsumers-1'!C2678</f>
        <v>INDIA</v>
      </c>
      <c r="D2678" t="str">
        <f>'NumConsumers-1'!D2678</f>
        <v>SR</v>
      </c>
      <c r="E2678" t="str">
        <f>'NumConsumers-1'!E2678</f>
        <v>TS</v>
      </c>
      <c r="F2678">
        <f>'NumConsumers-1'!F2678</f>
        <v>2024</v>
      </c>
      <c r="G2678">
        <f>'NumConsumers-1'!G2678</f>
        <v>1405628.7000188043</v>
      </c>
    </row>
    <row r="2679" spans="1:7" x14ac:dyDescent="0.25">
      <c r="A2679" t="str">
        <f>'NumConsumers-1'!A2679</f>
        <v>RURAL</v>
      </c>
      <c r="B2679" t="str">
        <f>'NumConsumers-1'!B2679</f>
        <v>Q4</v>
      </c>
      <c r="C2679" t="str">
        <f>'NumConsumers-1'!C2679</f>
        <v>INDIA</v>
      </c>
      <c r="D2679" t="str">
        <f>'NumConsumers-1'!D2679</f>
        <v>SR</v>
      </c>
      <c r="E2679" t="str">
        <f>'NumConsumers-1'!E2679</f>
        <v>TS</v>
      </c>
      <c r="F2679">
        <f>'NumConsumers-1'!F2679</f>
        <v>2025</v>
      </c>
      <c r="G2679">
        <f>'NumConsumers-1'!G2679</f>
        <v>1419527.3599632056</v>
      </c>
    </row>
    <row r="2680" spans="1:7" x14ac:dyDescent="0.25">
      <c r="A2680" t="str">
        <f>'NumConsumers-1'!A2680</f>
        <v>RURAL</v>
      </c>
      <c r="B2680" t="str">
        <f>'NumConsumers-1'!B2680</f>
        <v>Q4</v>
      </c>
      <c r="C2680" t="str">
        <f>'NumConsumers-1'!C2680</f>
        <v>INDIA</v>
      </c>
      <c r="D2680" t="str">
        <f>'NumConsumers-1'!D2680</f>
        <v>SR</v>
      </c>
      <c r="E2680" t="str">
        <f>'NumConsumers-1'!E2680</f>
        <v>TS</v>
      </c>
      <c r="F2680">
        <f>'NumConsumers-1'!F2680</f>
        <v>2026</v>
      </c>
      <c r="G2680">
        <f>'NumConsumers-1'!G2680</f>
        <v>1433123.3358541555</v>
      </c>
    </row>
    <row r="2681" spans="1:7" x14ac:dyDescent="0.25">
      <c r="A2681" t="str">
        <f>'NumConsumers-1'!A2681</f>
        <v>RURAL</v>
      </c>
      <c r="B2681" t="str">
        <f>'NumConsumers-1'!B2681</f>
        <v>Q4</v>
      </c>
      <c r="C2681" t="str">
        <f>'NumConsumers-1'!C2681</f>
        <v>INDIA</v>
      </c>
      <c r="D2681" t="str">
        <f>'NumConsumers-1'!D2681</f>
        <v>SR</v>
      </c>
      <c r="E2681" t="str">
        <f>'NumConsumers-1'!E2681</f>
        <v>TS</v>
      </c>
      <c r="F2681">
        <f>'NumConsumers-1'!F2681</f>
        <v>2027</v>
      </c>
      <c r="G2681">
        <f>'NumConsumers-1'!G2681</f>
        <v>1446390.3383592416</v>
      </c>
    </row>
    <row r="2682" spans="1:7" x14ac:dyDescent="0.25">
      <c r="A2682" t="str">
        <f>'NumConsumers-1'!A2682</f>
        <v>RURAL</v>
      </c>
      <c r="B2682" t="str">
        <f>'NumConsumers-1'!B2682</f>
        <v>Q4</v>
      </c>
      <c r="C2682" t="str">
        <f>'NumConsumers-1'!C2682</f>
        <v>INDIA</v>
      </c>
      <c r="D2682" t="str">
        <f>'NumConsumers-1'!D2682</f>
        <v>SR</v>
      </c>
      <c r="E2682" t="str">
        <f>'NumConsumers-1'!E2682</f>
        <v>TS</v>
      </c>
      <c r="F2682">
        <f>'NumConsumers-1'!F2682</f>
        <v>2028</v>
      </c>
      <c r="G2682">
        <f>'NumConsumers-1'!G2682</f>
        <v>1459300.9544804909</v>
      </c>
    </row>
    <row r="2683" spans="1:7" x14ac:dyDescent="0.25">
      <c r="A2683" t="str">
        <f>'NumConsumers-1'!A2683</f>
        <v>RURAL</v>
      </c>
      <c r="B2683" t="str">
        <f>'NumConsumers-1'!B2683</f>
        <v>Q4</v>
      </c>
      <c r="C2683" t="str">
        <f>'NumConsumers-1'!C2683</f>
        <v>INDIA</v>
      </c>
      <c r="D2683" t="str">
        <f>'NumConsumers-1'!D2683</f>
        <v>SR</v>
      </c>
      <c r="E2683" t="str">
        <f>'NumConsumers-1'!E2683</f>
        <v>TS</v>
      </c>
      <c r="F2683">
        <f>'NumConsumers-1'!F2683</f>
        <v>2029</v>
      </c>
      <c r="G2683">
        <f>'NumConsumers-1'!G2683</f>
        <v>1471826.6855268476</v>
      </c>
    </row>
    <row r="2684" spans="1:7" x14ac:dyDescent="0.25">
      <c r="A2684" t="str">
        <f>'NumConsumers-1'!A2684</f>
        <v>RURAL</v>
      </c>
      <c r="B2684" t="str">
        <f>'NumConsumers-1'!B2684</f>
        <v>Q4</v>
      </c>
      <c r="C2684" t="str">
        <f>'NumConsumers-1'!C2684</f>
        <v>INDIA</v>
      </c>
      <c r="D2684" t="str">
        <f>'NumConsumers-1'!D2684</f>
        <v>SR</v>
      </c>
      <c r="E2684" t="str">
        <f>'NumConsumers-1'!E2684</f>
        <v>TS</v>
      </c>
      <c r="F2684">
        <f>'NumConsumers-1'!F2684</f>
        <v>2030</v>
      </c>
      <c r="G2684">
        <f>'NumConsumers-1'!G2684</f>
        <v>1483937.6297067821</v>
      </c>
    </row>
    <row r="2685" spans="1:7" x14ac:dyDescent="0.25">
      <c r="A2685" t="str">
        <f>'NumConsumers-1'!A2685</f>
        <v>RURAL</v>
      </c>
      <c r="B2685" t="str">
        <f>'NumConsumers-1'!B2685</f>
        <v>Q4</v>
      </c>
      <c r="C2685" t="str">
        <f>'NumConsumers-1'!C2685</f>
        <v>INDIA</v>
      </c>
      <c r="D2685" t="str">
        <f>'NumConsumers-1'!D2685</f>
        <v>SR</v>
      </c>
      <c r="E2685" t="str">
        <f>'NumConsumers-1'!E2685</f>
        <v>TS</v>
      </c>
      <c r="F2685">
        <f>'NumConsumers-1'!F2685</f>
        <v>2031</v>
      </c>
      <c r="G2685">
        <f>'NumConsumers-1'!G2685</f>
        <v>1495602.8716741672</v>
      </c>
    </row>
    <row r="2686" spans="1:7" x14ac:dyDescent="0.25">
      <c r="A2686" t="str">
        <f>'NumConsumers-1'!A2686</f>
        <v>RURAL</v>
      </c>
      <c r="B2686" t="str">
        <f>'NumConsumers-1'!B2686</f>
        <v>Q5</v>
      </c>
      <c r="C2686" t="str">
        <f>'NumConsumers-1'!C2686</f>
        <v>INDIA</v>
      </c>
      <c r="D2686" t="str">
        <f>'NumConsumers-1'!D2686</f>
        <v>SR</v>
      </c>
      <c r="E2686" t="str">
        <f>'NumConsumers-1'!E2686</f>
        <v>TS</v>
      </c>
      <c r="F2686">
        <f>'NumConsumers-1'!F2686</f>
        <v>2021</v>
      </c>
      <c r="G2686">
        <f>'NumConsumers-1'!G2686</f>
        <v>1362362.12044438</v>
      </c>
    </row>
    <row r="2687" spans="1:7" x14ac:dyDescent="0.25">
      <c r="A2687" t="str">
        <f>'NumConsumers-1'!A2687</f>
        <v>RURAL</v>
      </c>
      <c r="B2687" t="str">
        <f>'NumConsumers-1'!B2687</f>
        <v>Q5</v>
      </c>
      <c r="C2687" t="str">
        <f>'NumConsumers-1'!C2687</f>
        <v>INDIA</v>
      </c>
      <c r="D2687" t="str">
        <f>'NumConsumers-1'!D2687</f>
        <v>SR</v>
      </c>
      <c r="E2687" t="str">
        <f>'NumConsumers-1'!E2687</f>
        <v>TS</v>
      </c>
      <c r="F2687">
        <f>'NumConsumers-1'!F2687</f>
        <v>2022</v>
      </c>
      <c r="G2687">
        <f>'NumConsumers-1'!G2687</f>
        <v>1377022.5439229636</v>
      </c>
    </row>
    <row r="2688" spans="1:7" x14ac:dyDescent="0.25">
      <c r="A2688" t="str">
        <f>'NumConsumers-1'!A2688</f>
        <v>RURAL</v>
      </c>
      <c r="B2688" t="str">
        <f>'NumConsumers-1'!B2688</f>
        <v>Q5</v>
      </c>
      <c r="C2688" t="str">
        <f>'NumConsumers-1'!C2688</f>
        <v>INDIA</v>
      </c>
      <c r="D2688" t="str">
        <f>'NumConsumers-1'!D2688</f>
        <v>SR</v>
      </c>
      <c r="E2688" t="str">
        <f>'NumConsumers-1'!E2688</f>
        <v>TS</v>
      </c>
      <c r="F2688">
        <f>'NumConsumers-1'!F2688</f>
        <v>2023</v>
      </c>
      <c r="G2688">
        <f>'NumConsumers-1'!G2688</f>
        <v>1391452.4230330631</v>
      </c>
    </row>
    <row r="2689" spans="1:7" x14ac:dyDescent="0.25">
      <c r="A2689" t="str">
        <f>'NumConsumers-1'!A2689</f>
        <v>RURAL</v>
      </c>
      <c r="B2689" t="str">
        <f>'NumConsumers-1'!B2689</f>
        <v>Q5</v>
      </c>
      <c r="C2689" t="str">
        <f>'NumConsumers-1'!C2689</f>
        <v>INDIA</v>
      </c>
      <c r="D2689" t="str">
        <f>'NumConsumers-1'!D2689</f>
        <v>SR</v>
      </c>
      <c r="E2689" t="str">
        <f>'NumConsumers-1'!E2689</f>
        <v>TS</v>
      </c>
      <c r="F2689">
        <f>'NumConsumers-1'!F2689</f>
        <v>2024</v>
      </c>
      <c r="G2689">
        <f>'NumConsumers-1'!G2689</f>
        <v>1405628.7000188043</v>
      </c>
    </row>
    <row r="2690" spans="1:7" x14ac:dyDescent="0.25">
      <c r="A2690" t="str">
        <f>'NumConsumers-1'!A2690</f>
        <v>RURAL</v>
      </c>
      <c r="B2690" t="str">
        <f>'NumConsumers-1'!B2690</f>
        <v>Q5</v>
      </c>
      <c r="C2690" t="str">
        <f>'NumConsumers-1'!C2690</f>
        <v>INDIA</v>
      </c>
      <c r="D2690" t="str">
        <f>'NumConsumers-1'!D2690</f>
        <v>SR</v>
      </c>
      <c r="E2690" t="str">
        <f>'NumConsumers-1'!E2690</f>
        <v>TS</v>
      </c>
      <c r="F2690">
        <f>'NumConsumers-1'!F2690</f>
        <v>2025</v>
      </c>
      <c r="G2690">
        <f>'NumConsumers-1'!G2690</f>
        <v>1419527.3599632056</v>
      </c>
    </row>
    <row r="2691" spans="1:7" x14ac:dyDescent="0.25">
      <c r="A2691" t="str">
        <f>'NumConsumers-1'!A2691</f>
        <v>RURAL</v>
      </c>
      <c r="B2691" t="str">
        <f>'NumConsumers-1'!B2691</f>
        <v>Q5</v>
      </c>
      <c r="C2691" t="str">
        <f>'NumConsumers-1'!C2691</f>
        <v>INDIA</v>
      </c>
      <c r="D2691" t="str">
        <f>'NumConsumers-1'!D2691</f>
        <v>SR</v>
      </c>
      <c r="E2691" t="str">
        <f>'NumConsumers-1'!E2691</f>
        <v>TS</v>
      </c>
      <c r="F2691">
        <f>'NumConsumers-1'!F2691</f>
        <v>2026</v>
      </c>
      <c r="G2691">
        <f>'NumConsumers-1'!G2691</f>
        <v>1433123.3358541555</v>
      </c>
    </row>
    <row r="2692" spans="1:7" x14ac:dyDescent="0.25">
      <c r="A2692" t="str">
        <f>'NumConsumers-1'!A2692</f>
        <v>RURAL</v>
      </c>
      <c r="B2692" t="str">
        <f>'NumConsumers-1'!B2692</f>
        <v>Q5</v>
      </c>
      <c r="C2692" t="str">
        <f>'NumConsumers-1'!C2692</f>
        <v>INDIA</v>
      </c>
      <c r="D2692" t="str">
        <f>'NumConsumers-1'!D2692</f>
        <v>SR</v>
      </c>
      <c r="E2692" t="str">
        <f>'NumConsumers-1'!E2692</f>
        <v>TS</v>
      </c>
      <c r="F2692">
        <f>'NumConsumers-1'!F2692</f>
        <v>2027</v>
      </c>
      <c r="G2692">
        <f>'NumConsumers-1'!G2692</f>
        <v>1446390.3383592416</v>
      </c>
    </row>
    <row r="2693" spans="1:7" x14ac:dyDescent="0.25">
      <c r="A2693" t="str">
        <f>'NumConsumers-1'!A2693</f>
        <v>RURAL</v>
      </c>
      <c r="B2693" t="str">
        <f>'NumConsumers-1'!B2693</f>
        <v>Q5</v>
      </c>
      <c r="C2693" t="str">
        <f>'NumConsumers-1'!C2693</f>
        <v>INDIA</v>
      </c>
      <c r="D2693" t="str">
        <f>'NumConsumers-1'!D2693</f>
        <v>SR</v>
      </c>
      <c r="E2693" t="str">
        <f>'NumConsumers-1'!E2693</f>
        <v>TS</v>
      </c>
      <c r="F2693">
        <f>'NumConsumers-1'!F2693</f>
        <v>2028</v>
      </c>
      <c r="G2693">
        <f>'NumConsumers-1'!G2693</f>
        <v>1459300.9544804909</v>
      </c>
    </row>
    <row r="2694" spans="1:7" x14ac:dyDescent="0.25">
      <c r="A2694" t="str">
        <f>'NumConsumers-1'!A2694</f>
        <v>RURAL</v>
      </c>
      <c r="B2694" t="str">
        <f>'NumConsumers-1'!B2694</f>
        <v>Q5</v>
      </c>
      <c r="C2694" t="str">
        <f>'NumConsumers-1'!C2694</f>
        <v>INDIA</v>
      </c>
      <c r="D2694" t="str">
        <f>'NumConsumers-1'!D2694</f>
        <v>SR</v>
      </c>
      <c r="E2694" t="str">
        <f>'NumConsumers-1'!E2694</f>
        <v>TS</v>
      </c>
      <c r="F2694">
        <f>'NumConsumers-1'!F2694</f>
        <v>2029</v>
      </c>
      <c r="G2694">
        <f>'NumConsumers-1'!G2694</f>
        <v>1471826.6855268476</v>
      </c>
    </row>
    <row r="2695" spans="1:7" x14ac:dyDescent="0.25">
      <c r="A2695" t="str">
        <f>'NumConsumers-1'!A2695</f>
        <v>RURAL</v>
      </c>
      <c r="B2695" t="str">
        <f>'NumConsumers-1'!B2695</f>
        <v>Q5</v>
      </c>
      <c r="C2695" t="str">
        <f>'NumConsumers-1'!C2695</f>
        <v>INDIA</v>
      </c>
      <c r="D2695" t="str">
        <f>'NumConsumers-1'!D2695</f>
        <v>SR</v>
      </c>
      <c r="E2695" t="str">
        <f>'NumConsumers-1'!E2695</f>
        <v>TS</v>
      </c>
      <c r="F2695">
        <f>'NumConsumers-1'!F2695</f>
        <v>2030</v>
      </c>
      <c r="G2695">
        <f>'NumConsumers-1'!G2695</f>
        <v>1483937.6297067821</v>
      </c>
    </row>
    <row r="2696" spans="1:7" x14ac:dyDescent="0.25">
      <c r="A2696" t="str">
        <f>'NumConsumers-1'!A2696</f>
        <v>RURAL</v>
      </c>
      <c r="B2696" t="str">
        <f>'NumConsumers-1'!B2696</f>
        <v>Q5</v>
      </c>
      <c r="C2696" t="str">
        <f>'NumConsumers-1'!C2696</f>
        <v>INDIA</v>
      </c>
      <c r="D2696" t="str">
        <f>'NumConsumers-1'!D2696</f>
        <v>SR</v>
      </c>
      <c r="E2696" t="str">
        <f>'NumConsumers-1'!E2696</f>
        <v>TS</v>
      </c>
      <c r="F2696">
        <f>'NumConsumers-1'!F2696</f>
        <v>2031</v>
      </c>
      <c r="G2696">
        <f>'NumConsumers-1'!G2696</f>
        <v>1495602.8716741672</v>
      </c>
    </row>
    <row r="2697" spans="1:7" x14ac:dyDescent="0.25">
      <c r="A2697" t="str">
        <f>'NumConsumers-1'!A2697</f>
        <v>URBAN</v>
      </c>
      <c r="B2697" t="str">
        <f>'NumConsumers-1'!B2697</f>
        <v>Q1</v>
      </c>
      <c r="C2697" t="str">
        <f>'NumConsumers-1'!C2697</f>
        <v>INDIA</v>
      </c>
      <c r="D2697" t="str">
        <f>'NumConsumers-1'!D2697</f>
        <v>SR</v>
      </c>
      <c r="E2697" t="str">
        <f>'NumConsumers-1'!E2697</f>
        <v>TS</v>
      </c>
      <c r="F2697">
        <f>'NumConsumers-1'!F2697</f>
        <v>2021</v>
      </c>
      <c r="G2697">
        <f>'NumConsumers-1'!G2697</f>
        <v>1056785.3016702249</v>
      </c>
    </row>
    <row r="2698" spans="1:7" x14ac:dyDescent="0.25">
      <c r="A2698" t="str">
        <f>'NumConsumers-1'!A2698</f>
        <v>URBAN</v>
      </c>
      <c r="B2698" t="str">
        <f>'NumConsumers-1'!B2698</f>
        <v>Q1</v>
      </c>
      <c r="C2698" t="str">
        <f>'NumConsumers-1'!C2698</f>
        <v>INDIA</v>
      </c>
      <c r="D2698" t="str">
        <f>'NumConsumers-1'!D2698</f>
        <v>SR</v>
      </c>
      <c r="E2698" t="str">
        <f>'NumConsumers-1'!E2698</f>
        <v>TS</v>
      </c>
      <c r="F2698">
        <f>'NumConsumers-1'!F2698</f>
        <v>2022</v>
      </c>
      <c r="G2698">
        <f>'NumConsumers-1'!G2698</f>
        <v>1093419.7136310346</v>
      </c>
    </row>
    <row r="2699" spans="1:7" x14ac:dyDescent="0.25">
      <c r="A2699" t="str">
        <f>'NumConsumers-1'!A2699</f>
        <v>URBAN</v>
      </c>
      <c r="B2699" t="str">
        <f>'NumConsumers-1'!B2699</f>
        <v>Q1</v>
      </c>
      <c r="C2699" t="str">
        <f>'NumConsumers-1'!C2699</f>
        <v>INDIA</v>
      </c>
      <c r="D2699" t="str">
        <f>'NumConsumers-1'!D2699</f>
        <v>SR</v>
      </c>
      <c r="E2699" t="str">
        <f>'NumConsumers-1'!E2699</f>
        <v>TS</v>
      </c>
      <c r="F2699">
        <f>'NumConsumers-1'!F2699</f>
        <v>2023</v>
      </c>
      <c r="G2699">
        <f>'NumConsumers-1'!G2699</f>
        <v>1131266.4522425663</v>
      </c>
    </row>
    <row r="2700" spans="1:7" x14ac:dyDescent="0.25">
      <c r="A2700" t="str">
        <f>'NumConsumers-1'!A2700</f>
        <v>URBAN</v>
      </c>
      <c r="B2700" t="str">
        <f>'NumConsumers-1'!B2700</f>
        <v>Q1</v>
      </c>
      <c r="C2700" t="str">
        <f>'NumConsumers-1'!C2700</f>
        <v>INDIA</v>
      </c>
      <c r="D2700" t="str">
        <f>'NumConsumers-1'!D2700</f>
        <v>SR</v>
      </c>
      <c r="E2700" t="str">
        <f>'NumConsumers-1'!E2700</f>
        <v>TS</v>
      </c>
      <c r="F2700">
        <f>'NumConsumers-1'!F2700</f>
        <v>2024</v>
      </c>
      <c r="G2700">
        <f>'NumConsumers-1'!G2700</f>
        <v>1170363.37697035</v>
      </c>
    </row>
    <row r="2701" spans="1:7" x14ac:dyDescent="0.25">
      <c r="A2701" t="str">
        <f>'NumConsumers-1'!A2701</f>
        <v>URBAN</v>
      </c>
      <c r="B2701" t="str">
        <f>'NumConsumers-1'!B2701</f>
        <v>Q1</v>
      </c>
      <c r="C2701" t="str">
        <f>'NumConsumers-1'!C2701</f>
        <v>INDIA</v>
      </c>
      <c r="D2701" t="str">
        <f>'NumConsumers-1'!D2701</f>
        <v>SR</v>
      </c>
      <c r="E2701" t="str">
        <f>'NumConsumers-1'!E2701</f>
        <v>TS</v>
      </c>
      <c r="F2701">
        <f>'NumConsumers-1'!F2701</f>
        <v>2025</v>
      </c>
      <c r="G2701">
        <f>'NumConsumers-1'!G2701</f>
        <v>1210749.2993504507</v>
      </c>
    </row>
    <row r="2702" spans="1:7" x14ac:dyDescent="0.25">
      <c r="A2702" t="str">
        <f>'NumConsumers-1'!A2702</f>
        <v>URBAN</v>
      </c>
      <c r="B2702" t="str">
        <f>'NumConsumers-1'!B2702</f>
        <v>Q1</v>
      </c>
      <c r="C2702" t="str">
        <f>'NumConsumers-1'!C2702</f>
        <v>INDIA</v>
      </c>
      <c r="D2702" t="str">
        <f>'NumConsumers-1'!D2702</f>
        <v>SR</v>
      </c>
      <c r="E2702" t="str">
        <f>'NumConsumers-1'!E2702</f>
        <v>TS</v>
      </c>
      <c r="F2702">
        <f>'NumConsumers-1'!F2702</f>
        <v>2026</v>
      </c>
      <c r="G2702">
        <f>'NumConsumers-1'!G2702</f>
        <v>1252464.406352377</v>
      </c>
    </row>
    <row r="2703" spans="1:7" x14ac:dyDescent="0.25">
      <c r="A2703" t="str">
        <f>'NumConsumers-1'!A2703</f>
        <v>URBAN</v>
      </c>
      <c r="B2703" t="str">
        <f>'NumConsumers-1'!B2703</f>
        <v>Q1</v>
      </c>
      <c r="C2703" t="str">
        <f>'NumConsumers-1'!C2703</f>
        <v>INDIA</v>
      </c>
      <c r="D2703" t="str">
        <f>'NumConsumers-1'!D2703</f>
        <v>SR</v>
      </c>
      <c r="E2703" t="str">
        <f>'NumConsumers-1'!E2703</f>
        <v>TS</v>
      </c>
      <c r="F2703">
        <f>'NumConsumers-1'!F2703</f>
        <v>2027</v>
      </c>
      <c r="G2703">
        <f>'NumConsumers-1'!G2703</f>
        <v>1295549.8150490604</v>
      </c>
    </row>
    <row r="2704" spans="1:7" x14ac:dyDescent="0.25">
      <c r="A2704" t="str">
        <f>'NumConsumers-1'!A2704</f>
        <v>URBAN</v>
      </c>
      <c r="B2704" t="str">
        <f>'NumConsumers-1'!B2704</f>
        <v>Q1</v>
      </c>
      <c r="C2704" t="str">
        <f>'NumConsumers-1'!C2704</f>
        <v>INDIA</v>
      </c>
      <c r="D2704" t="str">
        <f>'NumConsumers-1'!D2704</f>
        <v>SR</v>
      </c>
      <c r="E2704" t="str">
        <f>'NumConsumers-1'!E2704</f>
        <v>TS</v>
      </c>
      <c r="F2704">
        <f>'NumConsumers-1'!F2704</f>
        <v>2028</v>
      </c>
      <c r="G2704">
        <f>'NumConsumers-1'!G2704</f>
        <v>1340047.8620419912</v>
      </c>
    </row>
    <row r="2705" spans="1:7" x14ac:dyDescent="0.25">
      <c r="A2705" t="str">
        <f>'NumConsumers-1'!A2705</f>
        <v>URBAN</v>
      </c>
      <c r="B2705" t="str">
        <f>'NumConsumers-1'!B2705</f>
        <v>Q1</v>
      </c>
      <c r="C2705" t="str">
        <f>'NumConsumers-1'!C2705</f>
        <v>INDIA</v>
      </c>
      <c r="D2705" t="str">
        <f>'NumConsumers-1'!D2705</f>
        <v>SR</v>
      </c>
      <c r="E2705" t="str">
        <f>'NumConsumers-1'!E2705</f>
        <v>TS</v>
      </c>
      <c r="F2705">
        <f>'NumConsumers-1'!F2705</f>
        <v>2029</v>
      </c>
      <c r="G2705">
        <f>'NumConsumers-1'!G2705</f>
        <v>1386002.129568724</v>
      </c>
    </row>
    <row r="2706" spans="1:7" x14ac:dyDescent="0.25">
      <c r="A2706" t="str">
        <f>'NumConsumers-1'!A2706</f>
        <v>URBAN</v>
      </c>
      <c r="B2706" t="str">
        <f>'NumConsumers-1'!B2706</f>
        <v>Q1</v>
      </c>
      <c r="C2706" t="str">
        <f>'NumConsumers-1'!C2706</f>
        <v>INDIA</v>
      </c>
      <c r="D2706" t="str">
        <f>'NumConsumers-1'!D2706</f>
        <v>SR</v>
      </c>
      <c r="E2706" t="str">
        <f>'NumConsumers-1'!E2706</f>
        <v>TS</v>
      </c>
      <c r="F2706">
        <f>'NumConsumers-1'!F2706</f>
        <v>2030</v>
      </c>
      <c r="G2706">
        <f>'NumConsumers-1'!G2706</f>
        <v>1433457.4717301554</v>
      </c>
    </row>
    <row r="2707" spans="1:7" x14ac:dyDescent="0.25">
      <c r="A2707" t="str">
        <f>'NumConsumers-1'!A2707</f>
        <v>URBAN</v>
      </c>
      <c r="B2707" t="str">
        <f>'NumConsumers-1'!B2707</f>
        <v>Q1</v>
      </c>
      <c r="C2707" t="str">
        <f>'NumConsumers-1'!C2707</f>
        <v>INDIA</v>
      </c>
      <c r="D2707" t="str">
        <f>'NumConsumers-1'!D2707</f>
        <v>SR</v>
      </c>
      <c r="E2707" t="str">
        <f>'NumConsumers-1'!E2707</f>
        <v>TS</v>
      </c>
      <c r="F2707">
        <f>'NumConsumers-1'!F2707</f>
        <v>2031</v>
      </c>
      <c r="G2707">
        <f>'NumConsumers-1'!G2707</f>
        <v>1482460.0408235937</v>
      </c>
    </row>
    <row r="2708" spans="1:7" x14ac:dyDescent="0.25">
      <c r="A2708" t="str">
        <f>'NumConsumers-1'!A2708</f>
        <v>URBAN</v>
      </c>
      <c r="B2708" t="str">
        <f>'NumConsumers-1'!B2708</f>
        <v>Q2</v>
      </c>
      <c r="C2708" t="str">
        <f>'NumConsumers-1'!C2708</f>
        <v>INDIA</v>
      </c>
      <c r="D2708" t="str">
        <f>'NumConsumers-1'!D2708</f>
        <v>SR</v>
      </c>
      <c r="E2708" t="str">
        <f>'NumConsumers-1'!E2708</f>
        <v>TS</v>
      </c>
      <c r="F2708">
        <f>'NumConsumers-1'!F2708</f>
        <v>2021</v>
      </c>
      <c r="G2708">
        <f>'NumConsumers-1'!G2708</f>
        <v>1056785.3016702249</v>
      </c>
    </row>
    <row r="2709" spans="1:7" x14ac:dyDescent="0.25">
      <c r="A2709" t="str">
        <f>'NumConsumers-1'!A2709</f>
        <v>URBAN</v>
      </c>
      <c r="B2709" t="str">
        <f>'NumConsumers-1'!B2709</f>
        <v>Q2</v>
      </c>
      <c r="C2709" t="str">
        <f>'NumConsumers-1'!C2709</f>
        <v>INDIA</v>
      </c>
      <c r="D2709" t="str">
        <f>'NumConsumers-1'!D2709</f>
        <v>SR</v>
      </c>
      <c r="E2709" t="str">
        <f>'NumConsumers-1'!E2709</f>
        <v>TS</v>
      </c>
      <c r="F2709">
        <f>'NumConsumers-1'!F2709</f>
        <v>2022</v>
      </c>
      <c r="G2709">
        <f>'NumConsumers-1'!G2709</f>
        <v>1093419.7136310346</v>
      </c>
    </row>
    <row r="2710" spans="1:7" x14ac:dyDescent="0.25">
      <c r="A2710" t="str">
        <f>'NumConsumers-1'!A2710</f>
        <v>URBAN</v>
      </c>
      <c r="B2710" t="str">
        <f>'NumConsumers-1'!B2710</f>
        <v>Q2</v>
      </c>
      <c r="C2710" t="str">
        <f>'NumConsumers-1'!C2710</f>
        <v>INDIA</v>
      </c>
      <c r="D2710" t="str">
        <f>'NumConsumers-1'!D2710</f>
        <v>SR</v>
      </c>
      <c r="E2710" t="str">
        <f>'NumConsumers-1'!E2710</f>
        <v>TS</v>
      </c>
      <c r="F2710">
        <f>'NumConsumers-1'!F2710</f>
        <v>2023</v>
      </c>
      <c r="G2710">
        <f>'NumConsumers-1'!G2710</f>
        <v>1131266.4522425663</v>
      </c>
    </row>
    <row r="2711" spans="1:7" x14ac:dyDescent="0.25">
      <c r="A2711" t="str">
        <f>'NumConsumers-1'!A2711</f>
        <v>URBAN</v>
      </c>
      <c r="B2711" t="str">
        <f>'NumConsumers-1'!B2711</f>
        <v>Q2</v>
      </c>
      <c r="C2711" t="str">
        <f>'NumConsumers-1'!C2711</f>
        <v>INDIA</v>
      </c>
      <c r="D2711" t="str">
        <f>'NumConsumers-1'!D2711</f>
        <v>SR</v>
      </c>
      <c r="E2711" t="str">
        <f>'NumConsumers-1'!E2711</f>
        <v>TS</v>
      </c>
      <c r="F2711">
        <f>'NumConsumers-1'!F2711</f>
        <v>2024</v>
      </c>
      <c r="G2711">
        <f>'NumConsumers-1'!G2711</f>
        <v>1170363.37697035</v>
      </c>
    </row>
    <row r="2712" spans="1:7" x14ac:dyDescent="0.25">
      <c r="A2712" t="str">
        <f>'NumConsumers-1'!A2712</f>
        <v>URBAN</v>
      </c>
      <c r="B2712" t="str">
        <f>'NumConsumers-1'!B2712</f>
        <v>Q2</v>
      </c>
      <c r="C2712" t="str">
        <f>'NumConsumers-1'!C2712</f>
        <v>INDIA</v>
      </c>
      <c r="D2712" t="str">
        <f>'NumConsumers-1'!D2712</f>
        <v>SR</v>
      </c>
      <c r="E2712" t="str">
        <f>'NumConsumers-1'!E2712</f>
        <v>TS</v>
      </c>
      <c r="F2712">
        <f>'NumConsumers-1'!F2712</f>
        <v>2025</v>
      </c>
      <c r="G2712">
        <f>'NumConsumers-1'!G2712</f>
        <v>1210749.2993504507</v>
      </c>
    </row>
    <row r="2713" spans="1:7" x14ac:dyDescent="0.25">
      <c r="A2713" t="str">
        <f>'NumConsumers-1'!A2713</f>
        <v>URBAN</v>
      </c>
      <c r="B2713" t="str">
        <f>'NumConsumers-1'!B2713</f>
        <v>Q2</v>
      </c>
      <c r="C2713" t="str">
        <f>'NumConsumers-1'!C2713</f>
        <v>INDIA</v>
      </c>
      <c r="D2713" t="str">
        <f>'NumConsumers-1'!D2713</f>
        <v>SR</v>
      </c>
      <c r="E2713" t="str">
        <f>'NumConsumers-1'!E2713</f>
        <v>TS</v>
      </c>
      <c r="F2713">
        <f>'NumConsumers-1'!F2713</f>
        <v>2026</v>
      </c>
      <c r="G2713">
        <f>'NumConsumers-1'!G2713</f>
        <v>1252464.406352377</v>
      </c>
    </row>
    <row r="2714" spans="1:7" x14ac:dyDescent="0.25">
      <c r="A2714" t="str">
        <f>'NumConsumers-1'!A2714</f>
        <v>URBAN</v>
      </c>
      <c r="B2714" t="str">
        <f>'NumConsumers-1'!B2714</f>
        <v>Q2</v>
      </c>
      <c r="C2714" t="str">
        <f>'NumConsumers-1'!C2714</f>
        <v>INDIA</v>
      </c>
      <c r="D2714" t="str">
        <f>'NumConsumers-1'!D2714</f>
        <v>SR</v>
      </c>
      <c r="E2714" t="str">
        <f>'NumConsumers-1'!E2714</f>
        <v>TS</v>
      </c>
      <c r="F2714">
        <f>'NumConsumers-1'!F2714</f>
        <v>2027</v>
      </c>
      <c r="G2714">
        <f>'NumConsumers-1'!G2714</f>
        <v>1295549.8150490604</v>
      </c>
    </row>
    <row r="2715" spans="1:7" x14ac:dyDescent="0.25">
      <c r="A2715" t="str">
        <f>'NumConsumers-1'!A2715</f>
        <v>URBAN</v>
      </c>
      <c r="B2715" t="str">
        <f>'NumConsumers-1'!B2715</f>
        <v>Q2</v>
      </c>
      <c r="C2715" t="str">
        <f>'NumConsumers-1'!C2715</f>
        <v>INDIA</v>
      </c>
      <c r="D2715" t="str">
        <f>'NumConsumers-1'!D2715</f>
        <v>SR</v>
      </c>
      <c r="E2715" t="str">
        <f>'NumConsumers-1'!E2715</f>
        <v>TS</v>
      </c>
      <c r="F2715">
        <f>'NumConsumers-1'!F2715</f>
        <v>2028</v>
      </c>
      <c r="G2715">
        <f>'NumConsumers-1'!G2715</f>
        <v>1340047.8620419912</v>
      </c>
    </row>
    <row r="2716" spans="1:7" x14ac:dyDescent="0.25">
      <c r="A2716" t="str">
        <f>'NumConsumers-1'!A2716</f>
        <v>URBAN</v>
      </c>
      <c r="B2716" t="str">
        <f>'NumConsumers-1'!B2716</f>
        <v>Q2</v>
      </c>
      <c r="C2716" t="str">
        <f>'NumConsumers-1'!C2716</f>
        <v>INDIA</v>
      </c>
      <c r="D2716" t="str">
        <f>'NumConsumers-1'!D2716</f>
        <v>SR</v>
      </c>
      <c r="E2716" t="str">
        <f>'NumConsumers-1'!E2716</f>
        <v>TS</v>
      </c>
      <c r="F2716">
        <f>'NumConsumers-1'!F2716</f>
        <v>2029</v>
      </c>
      <c r="G2716">
        <f>'NumConsumers-1'!G2716</f>
        <v>1386002.129568724</v>
      </c>
    </row>
    <row r="2717" spans="1:7" x14ac:dyDescent="0.25">
      <c r="A2717" t="str">
        <f>'NumConsumers-1'!A2717</f>
        <v>URBAN</v>
      </c>
      <c r="B2717" t="str">
        <f>'NumConsumers-1'!B2717</f>
        <v>Q2</v>
      </c>
      <c r="C2717" t="str">
        <f>'NumConsumers-1'!C2717</f>
        <v>INDIA</v>
      </c>
      <c r="D2717" t="str">
        <f>'NumConsumers-1'!D2717</f>
        <v>SR</v>
      </c>
      <c r="E2717" t="str">
        <f>'NumConsumers-1'!E2717</f>
        <v>TS</v>
      </c>
      <c r="F2717">
        <f>'NumConsumers-1'!F2717</f>
        <v>2030</v>
      </c>
      <c r="G2717">
        <f>'NumConsumers-1'!G2717</f>
        <v>1433457.4717301554</v>
      </c>
    </row>
    <row r="2718" spans="1:7" x14ac:dyDescent="0.25">
      <c r="A2718" t="str">
        <f>'NumConsumers-1'!A2718</f>
        <v>URBAN</v>
      </c>
      <c r="B2718" t="str">
        <f>'NumConsumers-1'!B2718</f>
        <v>Q2</v>
      </c>
      <c r="C2718" t="str">
        <f>'NumConsumers-1'!C2718</f>
        <v>INDIA</v>
      </c>
      <c r="D2718" t="str">
        <f>'NumConsumers-1'!D2718</f>
        <v>SR</v>
      </c>
      <c r="E2718" t="str">
        <f>'NumConsumers-1'!E2718</f>
        <v>TS</v>
      </c>
      <c r="F2718">
        <f>'NumConsumers-1'!F2718</f>
        <v>2031</v>
      </c>
      <c r="G2718">
        <f>'NumConsumers-1'!G2718</f>
        <v>1482460.0408235937</v>
      </c>
    </row>
    <row r="2719" spans="1:7" x14ac:dyDescent="0.25">
      <c r="A2719" t="str">
        <f>'NumConsumers-1'!A2719</f>
        <v>URBAN</v>
      </c>
      <c r="B2719" t="str">
        <f>'NumConsumers-1'!B2719</f>
        <v>Q3</v>
      </c>
      <c r="C2719" t="str">
        <f>'NumConsumers-1'!C2719</f>
        <v>INDIA</v>
      </c>
      <c r="D2719" t="str">
        <f>'NumConsumers-1'!D2719</f>
        <v>SR</v>
      </c>
      <c r="E2719" t="str">
        <f>'NumConsumers-1'!E2719</f>
        <v>TS</v>
      </c>
      <c r="F2719">
        <f>'NumConsumers-1'!F2719</f>
        <v>2021</v>
      </c>
      <c r="G2719">
        <f>'NumConsumers-1'!G2719</f>
        <v>1056785.3016702249</v>
      </c>
    </row>
    <row r="2720" spans="1:7" x14ac:dyDescent="0.25">
      <c r="A2720" t="str">
        <f>'NumConsumers-1'!A2720</f>
        <v>URBAN</v>
      </c>
      <c r="B2720" t="str">
        <f>'NumConsumers-1'!B2720</f>
        <v>Q3</v>
      </c>
      <c r="C2720" t="str">
        <f>'NumConsumers-1'!C2720</f>
        <v>INDIA</v>
      </c>
      <c r="D2720" t="str">
        <f>'NumConsumers-1'!D2720</f>
        <v>SR</v>
      </c>
      <c r="E2720" t="str">
        <f>'NumConsumers-1'!E2720</f>
        <v>TS</v>
      </c>
      <c r="F2720">
        <f>'NumConsumers-1'!F2720</f>
        <v>2022</v>
      </c>
      <c r="G2720">
        <f>'NumConsumers-1'!G2720</f>
        <v>1093419.7136310346</v>
      </c>
    </row>
    <row r="2721" spans="1:7" x14ac:dyDescent="0.25">
      <c r="A2721" t="str">
        <f>'NumConsumers-1'!A2721</f>
        <v>URBAN</v>
      </c>
      <c r="B2721" t="str">
        <f>'NumConsumers-1'!B2721</f>
        <v>Q3</v>
      </c>
      <c r="C2721" t="str">
        <f>'NumConsumers-1'!C2721</f>
        <v>INDIA</v>
      </c>
      <c r="D2721" t="str">
        <f>'NumConsumers-1'!D2721</f>
        <v>SR</v>
      </c>
      <c r="E2721" t="str">
        <f>'NumConsumers-1'!E2721</f>
        <v>TS</v>
      </c>
      <c r="F2721">
        <f>'NumConsumers-1'!F2721</f>
        <v>2023</v>
      </c>
      <c r="G2721">
        <f>'NumConsumers-1'!G2721</f>
        <v>1131266.4522425663</v>
      </c>
    </row>
    <row r="2722" spans="1:7" x14ac:dyDescent="0.25">
      <c r="A2722" t="str">
        <f>'NumConsumers-1'!A2722</f>
        <v>URBAN</v>
      </c>
      <c r="B2722" t="str">
        <f>'NumConsumers-1'!B2722</f>
        <v>Q3</v>
      </c>
      <c r="C2722" t="str">
        <f>'NumConsumers-1'!C2722</f>
        <v>INDIA</v>
      </c>
      <c r="D2722" t="str">
        <f>'NumConsumers-1'!D2722</f>
        <v>SR</v>
      </c>
      <c r="E2722" t="str">
        <f>'NumConsumers-1'!E2722</f>
        <v>TS</v>
      </c>
      <c r="F2722">
        <f>'NumConsumers-1'!F2722</f>
        <v>2024</v>
      </c>
      <c r="G2722">
        <f>'NumConsumers-1'!G2722</f>
        <v>1170363.37697035</v>
      </c>
    </row>
    <row r="2723" spans="1:7" x14ac:dyDescent="0.25">
      <c r="A2723" t="str">
        <f>'NumConsumers-1'!A2723</f>
        <v>URBAN</v>
      </c>
      <c r="B2723" t="str">
        <f>'NumConsumers-1'!B2723</f>
        <v>Q3</v>
      </c>
      <c r="C2723" t="str">
        <f>'NumConsumers-1'!C2723</f>
        <v>INDIA</v>
      </c>
      <c r="D2723" t="str">
        <f>'NumConsumers-1'!D2723</f>
        <v>SR</v>
      </c>
      <c r="E2723" t="str">
        <f>'NumConsumers-1'!E2723</f>
        <v>TS</v>
      </c>
      <c r="F2723">
        <f>'NumConsumers-1'!F2723</f>
        <v>2025</v>
      </c>
      <c r="G2723">
        <f>'NumConsumers-1'!G2723</f>
        <v>1210749.2993504507</v>
      </c>
    </row>
    <row r="2724" spans="1:7" x14ac:dyDescent="0.25">
      <c r="A2724" t="str">
        <f>'NumConsumers-1'!A2724</f>
        <v>URBAN</v>
      </c>
      <c r="B2724" t="str">
        <f>'NumConsumers-1'!B2724</f>
        <v>Q3</v>
      </c>
      <c r="C2724" t="str">
        <f>'NumConsumers-1'!C2724</f>
        <v>INDIA</v>
      </c>
      <c r="D2724" t="str">
        <f>'NumConsumers-1'!D2724</f>
        <v>SR</v>
      </c>
      <c r="E2724" t="str">
        <f>'NumConsumers-1'!E2724</f>
        <v>TS</v>
      </c>
      <c r="F2724">
        <f>'NumConsumers-1'!F2724</f>
        <v>2026</v>
      </c>
      <c r="G2724">
        <f>'NumConsumers-1'!G2724</f>
        <v>1252464.406352377</v>
      </c>
    </row>
    <row r="2725" spans="1:7" x14ac:dyDescent="0.25">
      <c r="A2725" t="str">
        <f>'NumConsumers-1'!A2725</f>
        <v>URBAN</v>
      </c>
      <c r="B2725" t="str">
        <f>'NumConsumers-1'!B2725</f>
        <v>Q3</v>
      </c>
      <c r="C2725" t="str">
        <f>'NumConsumers-1'!C2725</f>
        <v>INDIA</v>
      </c>
      <c r="D2725" t="str">
        <f>'NumConsumers-1'!D2725</f>
        <v>SR</v>
      </c>
      <c r="E2725" t="str">
        <f>'NumConsumers-1'!E2725</f>
        <v>TS</v>
      </c>
      <c r="F2725">
        <f>'NumConsumers-1'!F2725</f>
        <v>2027</v>
      </c>
      <c r="G2725">
        <f>'NumConsumers-1'!G2725</f>
        <v>1295549.8150490604</v>
      </c>
    </row>
    <row r="2726" spans="1:7" x14ac:dyDescent="0.25">
      <c r="A2726" t="str">
        <f>'NumConsumers-1'!A2726</f>
        <v>URBAN</v>
      </c>
      <c r="B2726" t="str">
        <f>'NumConsumers-1'!B2726</f>
        <v>Q3</v>
      </c>
      <c r="C2726" t="str">
        <f>'NumConsumers-1'!C2726</f>
        <v>INDIA</v>
      </c>
      <c r="D2726" t="str">
        <f>'NumConsumers-1'!D2726</f>
        <v>SR</v>
      </c>
      <c r="E2726" t="str">
        <f>'NumConsumers-1'!E2726</f>
        <v>TS</v>
      </c>
      <c r="F2726">
        <f>'NumConsumers-1'!F2726</f>
        <v>2028</v>
      </c>
      <c r="G2726">
        <f>'NumConsumers-1'!G2726</f>
        <v>1340047.8620419912</v>
      </c>
    </row>
    <row r="2727" spans="1:7" x14ac:dyDescent="0.25">
      <c r="A2727" t="str">
        <f>'NumConsumers-1'!A2727</f>
        <v>URBAN</v>
      </c>
      <c r="B2727" t="str">
        <f>'NumConsumers-1'!B2727</f>
        <v>Q3</v>
      </c>
      <c r="C2727" t="str">
        <f>'NumConsumers-1'!C2727</f>
        <v>INDIA</v>
      </c>
      <c r="D2727" t="str">
        <f>'NumConsumers-1'!D2727</f>
        <v>SR</v>
      </c>
      <c r="E2727" t="str">
        <f>'NumConsumers-1'!E2727</f>
        <v>TS</v>
      </c>
      <c r="F2727">
        <f>'NumConsumers-1'!F2727</f>
        <v>2029</v>
      </c>
      <c r="G2727">
        <f>'NumConsumers-1'!G2727</f>
        <v>1386002.129568724</v>
      </c>
    </row>
    <row r="2728" spans="1:7" x14ac:dyDescent="0.25">
      <c r="A2728" t="str">
        <f>'NumConsumers-1'!A2728</f>
        <v>URBAN</v>
      </c>
      <c r="B2728" t="str">
        <f>'NumConsumers-1'!B2728</f>
        <v>Q3</v>
      </c>
      <c r="C2728" t="str">
        <f>'NumConsumers-1'!C2728</f>
        <v>INDIA</v>
      </c>
      <c r="D2728" t="str">
        <f>'NumConsumers-1'!D2728</f>
        <v>SR</v>
      </c>
      <c r="E2728" t="str">
        <f>'NumConsumers-1'!E2728</f>
        <v>TS</v>
      </c>
      <c r="F2728">
        <f>'NumConsumers-1'!F2728</f>
        <v>2030</v>
      </c>
      <c r="G2728">
        <f>'NumConsumers-1'!G2728</f>
        <v>1433457.4717301554</v>
      </c>
    </row>
    <row r="2729" spans="1:7" x14ac:dyDescent="0.25">
      <c r="A2729" t="str">
        <f>'NumConsumers-1'!A2729</f>
        <v>URBAN</v>
      </c>
      <c r="B2729" t="str">
        <f>'NumConsumers-1'!B2729</f>
        <v>Q3</v>
      </c>
      <c r="C2729" t="str">
        <f>'NumConsumers-1'!C2729</f>
        <v>INDIA</v>
      </c>
      <c r="D2729" t="str">
        <f>'NumConsumers-1'!D2729</f>
        <v>SR</v>
      </c>
      <c r="E2729" t="str">
        <f>'NumConsumers-1'!E2729</f>
        <v>TS</v>
      </c>
      <c r="F2729">
        <f>'NumConsumers-1'!F2729</f>
        <v>2031</v>
      </c>
      <c r="G2729">
        <f>'NumConsumers-1'!G2729</f>
        <v>1482460.0408235937</v>
      </c>
    </row>
    <row r="2730" spans="1:7" x14ac:dyDescent="0.25">
      <c r="A2730" t="str">
        <f>'NumConsumers-1'!A2730</f>
        <v>URBAN</v>
      </c>
      <c r="B2730" t="str">
        <f>'NumConsumers-1'!B2730</f>
        <v>Q4</v>
      </c>
      <c r="C2730" t="str">
        <f>'NumConsumers-1'!C2730</f>
        <v>INDIA</v>
      </c>
      <c r="D2730" t="str">
        <f>'NumConsumers-1'!D2730</f>
        <v>SR</v>
      </c>
      <c r="E2730" t="str">
        <f>'NumConsumers-1'!E2730</f>
        <v>TS</v>
      </c>
      <c r="F2730">
        <f>'NumConsumers-1'!F2730</f>
        <v>2021</v>
      </c>
      <c r="G2730">
        <f>'NumConsumers-1'!G2730</f>
        <v>1056785.3016702249</v>
      </c>
    </row>
    <row r="2731" spans="1:7" x14ac:dyDescent="0.25">
      <c r="A2731" t="str">
        <f>'NumConsumers-1'!A2731</f>
        <v>URBAN</v>
      </c>
      <c r="B2731" t="str">
        <f>'NumConsumers-1'!B2731</f>
        <v>Q4</v>
      </c>
      <c r="C2731" t="str">
        <f>'NumConsumers-1'!C2731</f>
        <v>INDIA</v>
      </c>
      <c r="D2731" t="str">
        <f>'NumConsumers-1'!D2731</f>
        <v>SR</v>
      </c>
      <c r="E2731" t="str">
        <f>'NumConsumers-1'!E2731</f>
        <v>TS</v>
      </c>
      <c r="F2731">
        <f>'NumConsumers-1'!F2731</f>
        <v>2022</v>
      </c>
      <c r="G2731">
        <f>'NumConsumers-1'!G2731</f>
        <v>1093419.7136310346</v>
      </c>
    </row>
    <row r="2732" spans="1:7" x14ac:dyDescent="0.25">
      <c r="A2732" t="str">
        <f>'NumConsumers-1'!A2732</f>
        <v>URBAN</v>
      </c>
      <c r="B2732" t="str">
        <f>'NumConsumers-1'!B2732</f>
        <v>Q4</v>
      </c>
      <c r="C2732" t="str">
        <f>'NumConsumers-1'!C2732</f>
        <v>INDIA</v>
      </c>
      <c r="D2732" t="str">
        <f>'NumConsumers-1'!D2732</f>
        <v>SR</v>
      </c>
      <c r="E2732" t="str">
        <f>'NumConsumers-1'!E2732</f>
        <v>TS</v>
      </c>
      <c r="F2732">
        <f>'NumConsumers-1'!F2732</f>
        <v>2023</v>
      </c>
      <c r="G2732">
        <f>'NumConsumers-1'!G2732</f>
        <v>1131266.4522425663</v>
      </c>
    </row>
    <row r="2733" spans="1:7" x14ac:dyDescent="0.25">
      <c r="A2733" t="str">
        <f>'NumConsumers-1'!A2733</f>
        <v>URBAN</v>
      </c>
      <c r="B2733" t="str">
        <f>'NumConsumers-1'!B2733</f>
        <v>Q4</v>
      </c>
      <c r="C2733" t="str">
        <f>'NumConsumers-1'!C2733</f>
        <v>INDIA</v>
      </c>
      <c r="D2733" t="str">
        <f>'NumConsumers-1'!D2733</f>
        <v>SR</v>
      </c>
      <c r="E2733" t="str">
        <f>'NumConsumers-1'!E2733</f>
        <v>TS</v>
      </c>
      <c r="F2733">
        <f>'NumConsumers-1'!F2733</f>
        <v>2024</v>
      </c>
      <c r="G2733">
        <f>'NumConsumers-1'!G2733</f>
        <v>1170363.37697035</v>
      </c>
    </row>
    <row r="2734" spans="1:7" x14ac:dyDescent="0.25">
      <c r="A2734" t="str">
        <f>'NumConsumers-1'!A2734</f>
        <v>URBAN</v>
      </c>
      <c r="B2734" t="str">
        <f>'NumConsumers-1'!B2734</f>
        <v>Q4</v>
      </c>
      <c r="C2734" t="str">
        <f>'NumConsumers-1'!C2734</f>
        <v>INDIA</v>
      </c>
      <c r="D2734" t="str">
        <f>'NumConsumers-1'!D2734</f>
        <v>SR</v>
      </c>
      <c r="E2734" t="str">
        <f>'NumConsumers-1'!E2734</f>
        <v>TS</v>
      </c>
      <c r="F2734">
        <f>'NumConsumers-1'!F2734</f>
        <v>2025</v>
      </c>
      <c r="G2734">
        <f>'NumConsumers-1'!G2734</f>
        <v>1210749.2993504507</v>
      </c>
    </row>
    <row r="2735" spans="1:7" x14ac:dyDescent="0.25">
      <c r="A2735" t="str">
        <f>'NumConsumers-1'!A2735</f>
        <v>URBAN</v>
      </c>
      <c r="B2735" t="str">
        <f>'NumConsumers-1'!B2735</f>
        <v>Q4</v>
      </c>
      <c r="C2735" t="str">
        <f>'NumConsumers-1'!C2735</f>
        <v>INDIA</v>
      </c>
      <c r="D2735" t="str">
        <f>'NumConsumers-1'!D2735</f>
        <v>SR</v>
      </c>
      <c r="E2735" t="str">
        <f>'NumConsumers-1'!E2735</f>
        <v>TS</v>
      </c>
      <c r="F2735">
        <f>'NumConsumers-1'!F2735</f>
        <v>2026</v>
      </c>
      <c r="G2735">
        <f>'NumConsumers-1'!G2735</f>
        <v>1252464.406352377</v>
      </c>
    </row>
    <row r="2736" spans="1:7" x14ac:dyDescent="0.25">
      <c r="A2736" t="str">
        <f>'NumConsumers-1'!A2736</f>
        <v>URBAN</v>
      </c>
      <c r="B2736" t="str">
        <f>'NumConsumers-1'!B2736</f>
        <v>Q4</v>
      </c>
      <c r="C2736" t="str">
        <f>'NumConsumers-1'!C2736</f>
        <v>INDIA</v>
      </c>
      <c r="D2736" t="str">
        <f>'NumConsumers-1'!D2736</f>
        <v>SR</v>
      </c>
      <c r="E2736" t="str">
        <f>'NumConsumers-1'!E2736</f>
        <v>TS</v>
      </c>
      <c r="F2736">
        <f>'NumConsumers-1'!F2736</f>
        <v>2027</v>
      </c>
      <c r="G2736">
        <f>'NumConsumers-1'!G2736</f>
        <v>1295549.8150490604</v>
      </c>
    </row>
    <row r="2737" spans="1:7" x14ac:dyDescent="0.25">
      <c r="A2737" t="str">
        <f>'NumConsumers-1'!A2737</f>
        <v>URBAN</v>
      </c>
      <c r="B2737" t="str">
        <f>'NumConsumers-1'!B2737</f>
        <v>Q4</v>
      </c>
      <c r="C2737" t="str">
        <f>'NumConsumers-1'!C2737</f>
        <v>INDIA</v>
      </c>
      <c r="D2737" t="str">
        <f>'NumConsumers-1'!D2737</f>
        <v>SR</v>
      </c>
      <c r="E2737" t="str">
        <f>'NumConsumers-1'!E2737</f>
        <v>TS</v>
      </c>
      <c r="F2737">
        <f>'NumConsumers-1'!F2737</f>
        <v>2028</v>
      </c>
      <c r="G2737">
        <f>'NumConsumers-1'!G2737</f>
        <v>1340047.8620419912</v>
      </c>
    </row>
    <row r="2738" spans="1:7" x14ac:dyDescent="0.25">
      <c r="A2738" t="str">
        <f>'NumConsumers-1'!A2738</f>
        <v>URBAN</v>
      </c>
      <c r="B2738" t="str">
        <f>'NumConsumers-1'!B2738</f>
        <v>Q4</v>
      </c>
      <c r="C2738" t="str">
        <f>'NumConsumers-1'!C2738</f>
        <v>INDIA</v>
      </c>
      <c r="D2738" t="str">
        <f>'NumConsumers-1'!D2738</f>
        <v>SR</v>
      </c>
      <c r="E2738" t="str">
        <f>'NumConsumers-1'!E2738</f>
        <v>TS</v>
      </c>
      <c r="F2738">
        <f>'NumConsumers-1'!F2738</f>
        <v>2029</v>
      </c>
      <c r="G2738">
        <f>'NumConsumers-1'!G2738</f>
        <v>1386002.129568724</v>
      </c>
    </row>
    <row r="2739" spans="1:7" x14ac:dyDescent="0.25">
      <c r="A2739" t="str">
        <f>'NumConsumers-1'!A2739</f>
        <v>URBAN</v>
      </c>
      <c r="B2739" t="str">
        <f>'NumConsumers-1'!B2739</f>
        <v>Q4</v>
      </c>
      <c r="C2739" t="str">
        <f>'NumConsumers-1'!C2739</f>
        <v>INDIA</v>
      </c>
      <c r="D2739" t="str">
        <f>'NumConsumers-1'!D2739</f>
        <v>SR</v>
      </c>
      <c r="E2739" t="str">
        <f>'NumConsumers-1'!E2739</f>
        <v>TS</v>
      </c>
      <c r="F2739">
        <f>'NumConsumers-1'!F2739</f>
        <v>2030</v>
      </c>
      <c r="G2739">
        <f>'NumConsumers-1'!G2739</f>
        <v>1433457.4717301554</v>
      </c>
    </row>
    <row r="2740" spans="1:7" x14ac:dyDescent="0.25">
      <c r="A2740" t="str">
        <f>'NumConsumers-1'!A2740</f>
        <v>URBAN</v>
      </c>
      <c r="B2740" t="str">
        <f>'NumConsumers-1'!B2740</f>
        <v>Q4</v>
      </c>
      <c r="C2740" t="str">
        <f>'NumConsumers-1'!C2740</f>
        <v>INDIA</v>
      </c>
      <c r="D2740" t="str">
        <f>'NumConsumers-1'!D2740</f>
        <v>SR</v>
      </c>
      <c r="E2740" t="str">
        <f>'NumConsumers-1'!E2740</f>
        <v>TS</v>
      </c>
      <c r="F2740">
        <f>'NumConsumers-1'!F2740</f>
        <v>2031</v>
      </c>
      <c r="G2740">
        <f>'NumConsumers-1'!G2740</f>
        <v>1482460.0408235937</v>
      </c>
    </row>
    <row r="2741" spans="1:7" x14ac:dyDescent="0.25">
      <c r="A2741" t="str">
        <f>'NumConsumers-1'!A2741</f>
        <v>URBAN</v>
      </c>
      <c r="B2741" t="str">
        <f>'NumConsumers-1'!B2741</f>
        <v>Q5</v>
      </c>
      <c r="C2741" t="str">
        <f>'NumConsumers-1'!C2741</f>
        <v>INDIA</v>
      </c>
      <c r="D2741" t="str">
        <f>'NumConsumers-1'!D2741</f>
        <v>SR</v>
      </c>
      <c r="E2741" t="str">
        <f>'NumConsumers-1'!E2741</f>
        <v>TS</v>
      </c>
      <c r="F2741">
        <f>'NumConsumers-1'!F2741</f>
        <v>2021</v>
      </c>
      <c r="G2741">
        <f>'NumConsumers-1'!G2741</f>
        <v>1056785.3016702249</v>
      </c>
    </row>
    <row r="2742" spans="1:7" x14ac:dyDescent="0.25">
      <c r="A2742" t="str">
        <f>'NumConsumers-1'!A2742</f>
        <v>URBAN</v>
      </c>
      <c r="B2742" t="str">
        <f>'NumConsumers-1'!B2742</f>
        <v>Q5</v>
      </c>
      <c r="C2742" t="str">
        <f>'NumConsumers-1'!C2742</f>
        <v>INDIA</v>
      </c>
      <c r="D2742" t="str">
        <f>'NumConsumers-1'!D2742</f>
        <v>SR</v>
      </c>
      <c r="E2742" t="str">
        <f>'NumConsumers-1'!E2742</f>
        <v>TS</v>
      </c>
      <c r="F2742">
        <f>'NumConsumers-1'!F2742</f>
        <v>2022</v>
      </c>
      <c r="G2742">
        <f>'NumConsumers-1'!G2742</f>
        <v>1093419.7136310346</v>
      </c>
    </row>
    <row r="2743" spans="1:7" x14ac:dyDescent="0.25">
      <c r="A2743" t="str">
        <f>'NumConsumers-1'!A2743</f>
        <v>URBAN</v>
      </c>
      <c r="B2743" t="str">
        <f>'NumConsumers-1'!B2743</f>
        <v>Q5</v>
      </c>
      <c r="C2743" t="str">
        <f>'NumConsumers-1'!C2743</f>
        <v>INDIA</v>
      </c>
      <c r="D2743" t="str">
        <f>'NumConsumers-1'!D2743</f>
        <v>SR</v>
      </c>
      <c r="E2743" t="str">
        <f>'NumConsumers-1'!E2743</f>
        <v>TS</v>
      </c>
      <c r="F2743">
        <f>'NumConsumers-1'!F2743</f>
        <v>2023</v>
      </c>
      <c r="G2743">
        <f>'NumConsumers-1'!G2743</f>
        <v>1131266.4522425663</v>
      </c>
    </row>
    <row r="2744" spans="1:7" x14ac:dyDescent="0.25">
      <c r="A2744" t="str">
        <f>'NumConsumers-1'!A2744</f>
        <v>URBAN</v>
      </c>
      <c r="B2744" t="str">
        <f>'NumConsumers-1'!B2744</f>
        <v>Q5</v>
      </c>
      <c r="C2744" t="str">
        <f>'NumConsumers-1'!C2744</f>
        <v>INDIA</v>
      </c>
      <c r="D2744" t="str">
        <f>'NumConsumers-1'!D2744</f>
        <v>SR</v>
      </c>
      <c r="E2744" t="str">
        <f>'NumConsumers-1'!E2744</f>
        <v>TS</v>
      </c>
      <c r="F2744">
        <f>'NumConsumers-1'!F2744</f>
        <v>2024</v>
      </c>
      <c r="G2744">
        <f>'NumConsumers-1'!G2744</f>
        <v>1170363.37697035</v>
      </c>
    </row>
    <row r="2745" spans="1:7" x14ac:dyDescent="0.25">
      <c r="A2745" t="str">
        <f>'NumConsumers-1'!A2745</f>
        <v>URBAN</v>
      </c>
      <c r="B2745" t="str">
        <f>'NumConsumers-1'!B2745</f>
        <v>Q5</v>
      </c>
      <c r="C2745" t="str">
        <f>'NumConsumers-1'!C2745</f>
        <v>INDIA</v>
      </c>
      <c r="D2745" t="str">
        <f>'NumConsumers-1'!D2745</f>
        <v>SR</v>
      </c>
      <c r="E2745" t="str">
        <f>'NumConsumers-1'!E2745</f>
        <v>TS</v>
      </c>
      <c r="F2745">
        <f>'NumConsumers-1'!F2745</f>
        <v>2025</v>
      </c>
      <c r="G2745">
        <f>'NumConsumers-1'!G2745</f>
        <v>1210749.2993504507</v>
      </c>
    </row>
    <row r="2746" spans="1:7" x14ac:dyDescent="0.25">
      <c r="A2746" t="str">
        <f>'NumConsumers-1'!A2746</f>
        <v>URBAN</v>
      </c>
      <c r="B2746" t="str">
        <f>'NumConsumers-1'!B2746</f>
        <v>Q5</v>
      </c>
      <c r="C2746" t="str">
        <f>'NumConsumers-1'!C2746</f>
        <v>INDIA</v>
      </c>
      <c r="D2746" t="str">
        <f>'NumConsumers-1'!D2746</f>
        <v>SR</v>
      </c>
      <c r="E2746" t="str">
        <f>'NumConsumers-1'!E2746</f>
        <v>TS</v>
      </c>
      <c r="F2746">
        <f>'NumConsumers-1'!F2746</f>
        <v>2026</v>
      </c>
      <c r="G2746">
        <f>'NumConsumers-1'!G2746</f>
        <v>1252464.406352377</v>
      </c>
    </row>
    <row r="2747" spans="1:7" x14ac:dyDescent="0.25">
      <c r="A2747" t="str">
        <f>'NumConsumers-1'!A2747</f>
        <v>URBAN</v>
      </c>
      <c r="B2747" t="str">
        <f>'NumConsumers-1'!B2747</f>
        <v>Q5</v>
      </c>
      <c r="C2747" t="str">
        <f>'NumConsumers-1'!C2747</f>
        <v>INDIA</v>
      </c>
      <c r="D2747" t="str">
        <f>'NumConsumers-1'!D2747</f>
        <v>SR</v>
      </c>
      <c r="E2747" t="str">
        <f>'NumConsumers-1'!E2747</f>
        <v>TS</v>
      </c>
      <c r="F2747">
        <f>'NumConsumers-1'!F2747</f>
        <v>2027</v>
      </c>
      <c r="G2747">
        <f>'NumConsumers-1'!G2747</f>
        <v>1295549.8150490604</v>
      </c>
    </row>
    <row r="2748" spans="1:7" x14ac:dyDescent="0.25">
      <c r="A2748" t="str">
        <f>'NumConsumers-1'!A2748</f>
        <v>URBAN</v>
      </c>
      <c r="B2748" t="str">
        <f>'NumConsumers-1'!B2748</f>
        <v>Q5</v>
      </c>
      <c r="C2748" t="str">
        <f>'NumConsumers-1'!C2748</f>
        <v>INDIA</v>
      </c>
      <c r="D2748" t="str">
        <f>'NumConsumers-1'!D2748</f>
        <v>SR</v>
      </c>
      <c r="E2748" t="str">
        <f>'NumConsumers-1'!E2748</f>
        <v>TS</v>
      </c>
      <c r="F2748">
        <f>'NumConsumers-1'!F2748</f>
        <v>2028</v>
      </c>
      <c r="G2748">
        <f>'NumConsumers-1'!G2748</f>
        <v>1340047.8620419912</v>
      </c>
    </row>
    <row r="2749" spans="1:7" x14ac:dyDescent="0.25">
      <c r="A2749" t="str">
        <f>'NumConsumers-1'!A2749</f>
        <v>URBAN</v>
      </c>
      <c r="B2749" t="str">
        <f>'NumConsumers-1'!B2749</f>
        <v>Q5</v>
      </c>
      <c r="C2749" t="str">
        <f>'NumConsumers-1'!C2749</f>
        <v>INDIA</v>
      </c>
      <c r="D2749" t="str">
        <f>'NumConsumers-1'!D2749</f>
        <v>SR</v>
      </c>
      <c r="E2749" t="str">
        <f>'NumConsumers-1'!E2749</f>
        <v>TS</v>
      </c>
      <c r="F2749">
        <f>'NumConsumers-1'!F2749</f>
        <v>2029</v>
      </c>
      <c r="G2749">
        <f>'NumConsumers-1'!G2749</f>
        <v>1386002.129568724</v>
      </c>
    </row>
    <row r="2750" spans="1:7" x14ac:dyDescent="0.25">
      <c r="A2750" t="str">
        <f>'NumConsumers-1'!A2750</f>
        <v>URBAN</v>
      </c>
      <c r="B2750" t="str">
        <f>'NumConsumers-1'!B2750</f>
        <v>Q5</v>
      </c>
      <c r="C2750" t="str">
        <f>'NumConsumers-1'!C2750</f>
        <v>INDIA</v>
      </c>
      <c r="D2750" t="str">
        <f>'NumConsumers-1'!D2750</f>
        <v>SR</v>
      </c>
      <c r="E2750" t="str">
        <f>'NumConsumers-1'!E2750</f>
        <v>TS</v>
      </c>
      <c r="F2750">
        <f>'NumConsumers-1'!F2750</f>
        <v>2030</v>
      </c>
      <c r="G2750">
        <f>'NumConsumers-1'!G2750</f>
        <v>1433457.4717301554</v>
      </c>
    </row>
    <row r="2751" spans="1:7" x14ac:dyDescent="0.25">
      <c r="A2751" t="str">
        <f>'NumConsumers-1'!A2751</f>
        <v>URBAN</v>
      </c>
      <c r="B2751" t="str">
        <f>'NumConsumers-1'!B2751</f>
        <v>Q5</v>
      </c>
      <c r="C2751" t="str">
        <f>'NumConsumers-1'!C2751</f>
        <v>INDIA</v>
      </c>
      <c r="D2751" t="str">
        <f>'NumConsumers-1'!D2751</f>
        <v>SR</v>
      </c>
      <c r="E2751" t="str">
        <f>'NumConsumers-1'!E2751</f>
        <v>TS</v>
      </c>
      <c r="F2751">
        <f>'NumConsumers-1'!F2751</f>
        <v>2031</v>
      </c>
      <c r="G2751">
        <f>'NumConsumers-1'!G2751</f>
        <v>1482460.0408235937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7"/>
  <sheetViews>
    <sheetView zoomScaleNormal="100" workbookViewId="0">
      <selection activeCell="L7" sqref="L7"/>
    </sheetView>
  </sheetViews>
  <sheetFormatPr defaultRowHeight="15" x14ac:dyDescent="0.25"/>
  <cols>
    <col min="1" max="1" width="26.85546875" customWidth="1"/>
    <col min="2" max="2" width="8.28515625" customWidth="1"/>
    <col min="3" max="3" width="8.42578125" customWidth="1"/>
    <col min="4" max="4" width="9" customWidth="1"/>
    <col min="5" max="5" width="27" customWidth="1"/>
    <col min="6" max="6" width="27.42578125" customWidth="1"/>
    <col min="7" max="7" width="26.28515625" customWidth="1"/>
    <col min="8" max="9" width="11.85546875" customWidth="1"/>
  </cols>
  <sheetData>
    <row r="1" spans="1:12" x14ac:dyDescent="0.25">
      <c r="A1" t="s">
        <v>0</v>
      </c>
      <c r="B1" t="s">
        <v>88</v>
      </c>
      <c r="C1" t="s">
        <v>79</v>
      </c>
      <c r="D1" t="s">
        <v>99</v>
      </c>
      <c r="E1" t="s">
        <v>1</v>
      </c>
      <c r="F1" t="s">
        <v>2</v>
      </c>
      <c r="G1" t="s">
        <v>3</v>
      </c>
      <c r="H1" t="s">
        <v>90</v>
      </c>
      <c r="I1" t="s">
        <v>91</v>
      </c>
      <c r="J1" t="s">
        <v>98</v>
      </c>
    </row>
    <row r="2" spans="1:12" x14ac:dyDescent="0.25">
      <c r="A2" t="s">
        <v>4</v>
      </c>
      <c r="B2" t="str">
        <f>INDEX('Region Mappings'!$C$2:$C$41,MATCH(A2,'Region Mappings'!$A$2:$A$41,0))</f>
        <v>IN</v>
      </c>
      <c r="C2" t="str">
        <f>INDEX('Region Mappings'!$B$2:$B$41,MATCH(A2,'Region Mappings'!$A$2:$A$41,0))</f>
        <v>IN</v>
      </c>
      <c r="D2">
        <v>2011</v>
      </c>
      <c r="E2">
        <v>1210.9000000000001</v>
      </c>
      <c r="F2">
        <v>375.37900000000002</v>
      </c>
      <c r="G2">
        <v>835.52099999999996</v>
      </c>
      <c r="H2">
        <f>ROUND(F2*1000000,0)</f>
        <v>375379000</v>
      </c>
      <c r="I2">
        <f>ROUND(G2*1000000,0)</f>
        <v>835521000</v>
      </c>
      <c r="J2">
        <f>IndiaPopProj[[#This Row],[Year]]+1</f>
        <v>2012</v>
      </c>
    </row>
    <row r="3" spans="1:12" x14ac:dyDescent="0.25">
      <c r="A3" t="s">
        <v>4</v>
      </c>
      <c r="B3" t="str">
        <f>INDEX('Region Mappings'!$C$2:$C$41,MATCH(A3,'Region Mappings'!$A$2:$A$41,0))</f>
        <v>IN</v>
      </c>
      <c r="C3" t="str">
        <f>INDEX('Region Mappings'!$B$2:$B$41,MATCH(A3,'Region Mappings'!$A$2:$A$41,0))</f>
        <v>IN</v>
      </c>
      <c r="D3">
        <v>2012</v>
      </c>
      <c r="E3">
        <v>1223.8670808868201</v>
      </c>
      <c r="F3">
        <v>384.26502896024101</v>
      </c>
      <c r="G3">
        <v>839.60205192658202</v>
      </c>
      <c r="H3">
        <f t="shared" ref="H3:H66" si="0">ROUND(F3*1000000,0)</f>
        <v>384265029</v>
      </c>
      <c r="I3">
        <f t="shared" ref="I3:I66" si="1">ROUND(G3*1000000,0)</f>
        <v>839602052</v>
      </c>
      <c r="J3">
        <f>IndiaPopProj[[#This Row],[Year]]+1</f>
        <v>2013</v>
      </c>
    </row>
    <row r="4" spans="1:12" x14ac:dyDescent="0.25">
      <c r="A4" t="s">
        <v>4</v>
      </c>
      <c r="B4" t="str">
        <f>INDEX('Region Mappings'!$C$2:$C$41,MATCH(A4,'Region Mappings'!$A$2:$A$41,0))</f>
        <v>IN</v>
      </c>
      <c r="C4" t="str">
        <f>INDEX('Region Mappings'!$B$2:$B$41,MATCH(A4,'Region Mappings'!$A$2:$A$41,0))</f>
        <v>IN</v>
      </c>
      <c r="D4">
        <v>2013</v>
      </c>
      <c r="E4">
        <v>1236.9730214538199</v>
      </c>
      <c r="F4">
        <v>393.361409353787</v>
      </c>
      <c r="G4">
        <v>843.61161210003604</v>
      </c>
      <c r="H4">
        <f t="shared" si="0"/>
        <v>393361409</v>
      </c>
      <c r="I4">
        <f t="shared" si="1"/>
        <v>843611612</v>
      </c>
      <c r="J4">
        <f>IndiaPopProj[[#This Row],[Year]]+1</f>
        <v>2014</v>
      </c>
    </row>
    <row r="5" spans="1:12" x14ac:dyDescent="0.25">
      <c r="A5" t="s">
        <v>4</v>
      </c>
      <c r="B5" t="str">
        <f>INDEX('Region Mappings'!$C$2:$C$41,MATCH(A5,'Region Mappings'!$A$2:$A$41,0))</f>
        <v>IN</v>
      </c>
      <c r="C5" t="str">
        <f>INDEX('Region Mappings'!$B$2:$B$41,MATCH(A5,'Region Mappings'!$A$2:$A$41,0))</f>
        <v>IN</v>
      </c>
      <c r="D5">
        <v>2014</v>
      </c>
      <c r="E5">
        <v>1250.2193086980301</v>
      </c>
      <c r="F5">
        <v>402.67312065186002</v>
      </c>
      <c r="G5">
        <v>847.54618804616996</v>
      </c>
      <c r="H5">
        <f t="shared" si="0"/>
        <v>402673121</v>
      </c>
      <c r="I5">
        <f t="shared" si="1"/>
        <v>847546188</v>
      </c>
      <c r="J5">
        <f>IndiaPopProj[[#This Row],[Year]]+1</f>
        <v>2015</v>
      </c>
    </row>
    <row r="6" spans="1:12" x14ac:dyDescent="0.25">
      <c r="A6" t="s">
        <v>4</v>
      </c>
      <c r="B6" t="str">
        <f>INDEX('Region Mappings'!$C$2:$C$41,MATCH(A6,'Region Mappings'!$A$2:$A$41,0))</f>
        <v>IN</v>
      </c>
      <c r="C6" t="str">
        <f>INDEX('Region Mappings'!$B$2:$B$41,MATCH(A6,'Region Mappings'!$A$2:$A$41,0))</f>
        <v>IN</v>
      </c>
      <c r="D6">
        <v>2015</v>
      </c>
      <c r="E6">
        <v>1263.6074455401699</v>
      </c>
      <c r="F6">
        <v>412.20526020048499</v>
      </c>
      <c r="G6">
        <v>851.40218533969198</v>
      </c>
      <c r="H6">
        <f t="shared" si="0"/>
        <v>412205260</v>
      </c>
      <c r="I6">
        <f t="shared" si="1"/>
        <v>851402185</v>
      </c>
      <c r="J6">
        <f>IndiaPopProj[[#This Row],[Year]]+1</f>
        <v>2016</v>
      </c>
      <c r="L6" s="2"/>
    </row>
    <row r="7" spans="1:12" x14ac:dyDescent="0.25">
      <c r="A7" t="s">
        <v>4</v>
      </c>
      <c r="B7" t="str">
        <f>INDEX('Region Mappings'!$C$2:$C$41,MATCH(A7,'Region Mappings'!$A$2:$A$41,0))</f>
        <v>IN</v>
      </c>
      <c r="C7" t="str">
        <f>INDEX('Region Mappings'!$B$2:$B$41,MATCH(A7,'Region Mappings'!$A$2:$A$41,0))</f>
        <v>IN</v>
      </c>
      <c r="D7">
        <v>2016</v>
      </c>
      <c r="E7">
        <v>1277.1389509952201</v>
      </c>
      <c r="F7">
        <v>421.96304601084103</v>
      </c>
      <c r="G7">
        <v>855.17590498438005</v>
      </c>
      <c r="H7">
        <f t="shared" si="0"/>
        <v>421963046</v>
      </c>
      <c r="I7">
        <f t="shared" si="1"/>
        <v>855175905</v>
      </c>
      <c r="J7">
        <f>IndiaPopProj[[#This Row],[Year]]+1</f>
        <v>2017</v>
      </c>
      <c r="L7" s="2"/>
    </row>
    <row r="8" spans="1:12" x14ac:dyDescent="0.25">
      <c r="A8" t="s">
        <v>4</v>
      </c>
      <c r="B8" t="str">
        <f>INDEX('Region Mappings'!$C$2:$C$41,MATCH(A8,'Region Mappings'!$A$2:$A$41,0))</f>
        <v>IN</v>
      </c>
      <c r="C8" t="str">
        <f>INDEX('Region Mappings'!$B$2:$B$41,MATCH(A8,'Region Mappings'!$A$2:$A$41,0))</f>
        <v>IN</v>
      </c>
      <c r="D8">
        <v>2017</v>
      </c>
      <c r="E8">
        <v>1290.8153603446799</v>
      </c>
      <c r="F8">
        <v>431.95181961566198</v>
      </c>
      <c r="G8">
        <v>858.86354072902498</v>
      </c>
      <c r="H8">
        <f t="shared" si="0"/>
        <v>431951820</v>
      </c>
      <c r="I8">
        <f t="shared" si="1"/>
        <v>858863541</v>
      </c>
      <c r="J8">
        <f>IndiaPopProj[[#This Row],[Year]]+1</f>
        <v>2018</v>
      </c>
      <c r="L8" s="2"/>
    </row>
    <row r="9" spans="1:12" x14ac:dyDescent="0.25">
      <c r="A9" t="s">
        <v>4</v>
      </c>
      <c r="B9" t="str">
        <f>INDEX('Region Mappings'!$C$2:$C$41,MATCH(A9,'Region Mappings'!$A$2:$A$41,0))</f>
        <v>IN</v>
      </c>
      <c r="C9" t="str">
        <f>INDEX('Region Mappings'!$B$2:$B$41,MATCH(A9,'Region Mappings'!$A$2:$A$41,0))</f>
        <v>IN</v>
      </c>
      <c r="D9">
        <v>2018</v>
      </c>
      <c r="E9">
        <v>1304.63822531086</v>
      </c>
      <c r="F9">
        <v>442.17704899326202</v>
      </c>
      <c r="G9">
        <v>862.46117631760296</v>
      </c>
      <c r="H9">
        <f t="shared" si="0"/>
        <v>442177049</v>
      </c>
      <c r="I9">
        <f t="shared" si="1"/>
        <v>862461176</v>
      </c>
      <c r="J9">
        <f>IndiaPopProj[[#This Row],[Year]]+1</f>
        <v>2019</v>
      </c>
      <c r="L9" s="2"/>
    </row>
    <row r="10" spans="1:12" x14ac:dyDescent="0.25">
      <c r="A10" t="s">
        <v>4</v>
      </c>
      <c r="B10" t="str">
        <f>INDEX('Region Mappings'!$C$2:$C$41,MATCH(A10,'Region Mappings'!$A$2:$A$41,0))</f>
        <v>IN</v>
      </c>
      <c r="C10" t="str">
        <f>INDEX('Region Mappings'!$B$2:$B$41,MATCH(A10,'Region Mappings'!$A$2:$A$41,0))</f>
        <v>IN</v>
      </c>
      <c r="D10">
        <v>2019</v>
      </c>
      <c r="E10">
        <v>1318.6091142328601</v>
      </c>
      <c r="F10">
        <v>452.64433156077001</v>
      </c>
      <c r="G10">
        <v>865.96478267209397</v>
      </c>
      <c r="H10">
        <f t="shared" si="0"/>
        <v>452644332</v>
      </c>
      <c r="I10">
        <f t="shared" si="1"/>
        <v>865964783</v>
      </c>
      <c r="J10">
        <f>IndiaPopProj[[#This Row],[Year]]+1</f>
        <v>2020</v>
      </c>
    </row>
    <row r="11" spans="1:12" x14ac:dyDescent="0.25">
      <c r="A11" t="s">
        <v>4</v>
      </c>
      <c r="B11" t="str">
        <f>INDEX('Region Mappings'!$C$2:$C$41,MATCH(A11,'Region Mappings'!$A$2:$A$41,0))</f>
        <v>IN</v>
      </c>
      <c r="C11" t="str">
        <f>INDEX('Region Mappings'!$B$2:$B$41,MATCH(A11,'Region Mappings'!$A$2:$A$41,0))</f>
        <v>IN</v>
      </c>
      <c r="D11">
        <v>2020</v>
      </c>
      <c r="E11">
        <v>1332.72961224455</v>
      </c>
      <c r="F11">
        <v>463.35939723822702</v>
      </c>
      <c r="G11">
        <v>869.37021500633102</v>
      </c>
      <c r="H11">
        <f t="shared" si="0"/>
        <v>463359397</v>
      </c>
      <c r="I11">
        <f t="shared" si="1"/>
        <v>869370215</v>
      </c>
      <c r="J11">
        <f>IndiaPopProj[[#This Row],[Year]]+1</f>
        <v>2021</v>
      </c>
    </row>
    <row r="12" spans="1:12" x14ac:dyDescent="0.25">
      <c r="A12" t="s">
        <v>4</v>
      </c>
      <c r="B12" t="str">
        <f>INDEX('Region Mappings'!$C$2:$C$41,MATCH(A12,'Region Mappings'!$A$2:$A$41,0))</f>
        <v>IN</v>
      </c>
      <c r="C12" t="str">
        <f>INDEX('Region Mappings'!$B$2:$B$41,MATCH(A12,'Region Mappings'!$A$2:$A$41,0))</f>
        <v>IN</v>
      </c>
      <c r="D12">
        <v>2021</v>
      </c>
      <c r="E12">
        <v>1347.0013214544299</v>
      </c>
      <c r="F12">
        <v>474.32811158521798</v>
      </c>
      <c r="G12">
        <v>872.67320986921698</v>
      </c>
      <c r="H12">
        <f t="shared" si="0"/>
        <v>474328112</v>
      </c>
      <c r="I12">
        <f t="shared" si="1"/>
        <v>872673210</v>
      </c>
      <c r="J12">
        <f>IndiaPopProj[[#This Row],[Year]]+1</f>
        <v>2022</v>
      </c>
    </row>
    <row r="13" spans="1:12" x14ac:dyDescent="0.25">
      <c r="A13" t="s">
        <v>4</v>
      </c>
      <c r="B13" t="str">
        <f>INDEX('Region Mappings'!$C$2:$C$41,MATCH(A13,'Region Mappings'!$A$2:$A$41,0))</f>
        <v>IN</v>
      </c>
      <c r="C13" t="str">
        <f>INDEX('Region Mappings'!$B$2:$B$41,MATCH(A13,'Region Mappings'!$A$2:$A$41,0))</f>
        <v>IN</v>
      </c>
      <c r="D13">
        <v>2022</v>
      </c>
      <c r="E13">
        <v>1361.4258611273699</v>
      </c>
      <c r="F13">
        <v>485.556479011747</v>
      </c>
      <c r="G13">
        <v>875.86938211562403</v>
      </c>
      <c r="H13">
        <f t="shared" si="0"/>
        <v>485556479</v>
      </c>
      <c r="I13">
        <f t="shared" si="1"/>
        <v>875869382</v>
      </c>
      <c r="J13">
        <f>IndiaPopProj[[#This Row],[Year]]+1</f>
        <v>2023</v>
      </c>
    </row>
    <row r="14" spans="1:12" x14ac:dyDescent="0.25">
      <c r="A14" t="s">
        <v>4</v>
      </c>
      <c r="B14" t="str">
        <f>INDEX('Region Mappings'!$C$2:$C$41,MATCH(A14,'Region Mappings'!$A$2:$A$41,0))</f>
        <v>IN</v>
      </c>
      <c r="C14" t="str">
        <f>INDEX('Region Mappings'!$B$2:$B$41,MATCH(A14,'Region Mappings'!$A$2:$A$41,0))</f>
        <v>IN</v>
      </c>
      <c r="D14">
        <v>2023</v>
      </c>
      <c r="E14">
        <v>1376.0048678683499</v>
      </c>
      <c r="F14">
        <v>497.050646065129</v>
      </c>
      <c r="G14">
        <v>878.95422180322203</v>
      </c>
      <c r="H14">
        <f t="shared" si="0"/>
        <v>497050646</v>
      </c>
      <c r="I14">
        <f t="shared" si="1"/>
        <v>878954222</v>
      </c>
      <c r="J14">
        <f>IndiaPopProj[[#This Row],[Year]]+1</f>
        <v>2024</v>
      </c>
    </row>
    <row r="15" spans="1:12" x14ac:dyDescent="0.25">
      <c r="A15" t="s">
        <v>4</v>
      </c>
      <c r="B15" t="str">
        <f>INDEX('Region Mappings'!$C$2:$C$41,MATCH(A15,'Region Mappings'!$A$2:$A$41,0))</f>
        <v>IN</v>
      </c>
      <c r="C15" t="str">
        <f>INDEX('Region Mappings'!$B$2:$B$41,MATCH(A15,'Region Mappings'!$A$2:$A$41,0))</f>
        <v>IN</v>
      </c>
      <c r="D15">
        <v>2024</v>
      </c>
      <c r="E15">
        <v>1390.7399958081501</v>
      </c>
      <c r="F15">
        <v>508.81690479468398</v>
      </c>
      <c r="G15">
        <v>881.92309101347405</v>
      </c>
      <c r="H15">
        <f t="shared" si="0"/>
        <v>508816905</v>
      </c>
      <c r="I15">
        <f t="shared" si="1"/>
        <v>881923091</v>
      </c>
      <c r="J15">
        <f>IndiaPopProj[[#This Row],[Year]]+1</f>
        <v>2025</v>
      </c>
    </row>
    <row r="16" spans="1:12" x14ac:dyDescent="0.25">
      <c r="A16" t="s">
        <v>4</v>
      </c>
      <c r="B16" t="str">
        <f>INDEX('Region Mappings'!$C$2:$C$41,MATCH(A16,'Region Mappings'!$A$2:$A$41,0))</f>
        <v>IN</v>
      </c>
      <c r="C16" t="str">
        <f>INDEX('Region Mappings'!$B$2:$B$41,MATCH(A16,'Region Mappings'!$A$2:$A$41,0))</f>
        <v>IN</v>
      </c>
      <c r="D16">
        <v>2025</v>
      </c>
      <c r="E16">
        <v>1405.6329167910501</v>
      </c>
      <c r="F16">
        <v>520.86169619608404</v>
      </c>
      <c r="G16">
        <v>884.77122059496696</v>
      </c>
      <c r="H16">
        <f t="shared" si="0"/>
        <v>520861696</v>
      </c>
      <c r="I16">
        <f t="shared" si="1"/>
        <v>884771221</v>
      </c>
      <c r="J16">
        <f>IndiaPopProj[[#This Row],[Year]]+1</f>
        <v>2026</v>
      </c>
    </row>
    <row r="17" spans="1:10" x14ac:dyDescent="0.25">
      <c r="A17" t="s">
        <v>4</v>
      </c>
      <c r="B17" t="str">
        <f>INDEX('Region Mappings'!$C$2:$C$41,MATCH(A17,'Region Mappings'!$A$2:$A$41,0))</f>
        <v>IN</v>
      </c>
      <c r="C17" t="str">
        <f>INDEX('Region Mappings'!$B$2:$B$41,MATCH(A17,'Region Mappings'!$A$2:$A$41,0))</f>
        <v>IN</v>
      </c>
      <c r="D17">
        <v>2026</v>
      </c>
      <c r="E17">
        <v>1420.68532056445</v>
      </c>
      <c r="F17">
        <v>533.19161373723296</v>
      </c>
      <c r="G17">
        <v>887.49370682721894</v>
      </c>
      <c r="H17">
        <f t="shared" si="0"/>
        <v>533191614</v>
      </c>
      <c r="I17">
        <f t="shared" si="1"/>
        <v>887493707</v>
      </c>
      <c r="J17">
        <f>IndiaPopProj[[#This Row],[Year]]+1</f>
        <v>2027</v>
      </c>
    </row>
    <row r="18" spans="1:10" x14ac:dyDescent="0.25">
      <c r="A18" t="s">
        <v>4</v>
      </c>
      <c r="B18" t="str">
        <f>INDEX('Region Mappings'!$C$2:$C$41,MATCH(A18,'Region Mappings'!$A$2:$A$41,0))</f>
        <v>IN</v>
      </c>
      <c r="C18" t="str">
        <f>INDEX('Region Mappings'!$B$2:$B$41,MATCH(A18,'Region Mappings'!$A$2:$A$41,0))</f>
        <v>IN</v>
      </c>
      <c r="D18">
        <v>2027</v>
      </c>
      <c r="E18">
        <v>1435.8989149706599</v>
      </c>
      <c r="F18">
        <v>545.81340696761401</v>
      </c>
      <c r="G18">
        <v>890.08550800304999</v>
      </c>
      <c r="H18">
        <f t="shared" si="0"/>
        <v>545813407</v>
      </c>
      <c r="I18">
        <f t="shared" si="1"/>
        <v>890085508</v>
      </c>
      <c r="J18">
        <f>IndiaPopProj[[#This Row],[Year]]+1</f>
        <v>2028</v>
      </c>
    </row>
    <row r="19" spans="1:10" x14ac:dyDescent="0.25">
      <c r="A19" t="s">
        <v>4</v>
      </c>
      <c r="B19" t="str">
        <f>INDEX('Region Mappings'!$C$2:$C$41,MATCH(A19,'Region Mappings'!$A$2:$A$41,0))</f>
        <v>IN</v>
      </c>
      <c r="C19" t="str">
        <f>INDEX('Region Mappings'!$B$2:$B$41,MATCH(A19,'Region Mappings'!$A$2:$A$41,0))</f>
        <v>IN</v>
      </c>
      <c r="D19">
        <v>2028</v>
      </c>
      <c r="E19">
        <v>1451.2754261406401</v>
      </c>
      <c r="F19">
        <v>558.73398521307399</v>
      </c>
      <c r="G19">
        <v>892.54144092756906</v>
      </c>
      <c r="H19">
        <f t="shared" si="0"/>
        <v>558733985</v>
      </c>
      <c r="I19">
        <f t="shared" si="1"/>
        <v>892541441</v>
      </c>
      <c r="J19">
        <f>IndiaPopProj[[#This Row],[Year]]+1</f>
        <v>2029</v>
      </c>
    </row>
    <row r="20" spans="1:10" x14ac:dyDescent="0.25">
      <c r="A20" t="s">
        <v>4</v>
      </c>
      <c r="B20" t="str">
        <f>INDEX('Region Mappings'!$C$2:$C$41,MATCH(A20,'Region Mappings'!$A$2:$A$41,0))</f>
        <v>IN</v>
      </c>
      <c r="C20" t="str">
        <f>INDEX('Region Mappings'!$B$2:$B$41,MATCH(A20,'Region Mappings'!$A$2:$A$41,0))</f>
        <v>IN</v>
      </c>
      <c r="D20">
        <v>2029</v>
      </c>
      <c r="E20">
        <v>1466.81659868984</v>
      </c>
      <c r="F20">
        <v>571.96042135807602</v>
      </c>
      <c r="G20">
        <v>894.85617733176605</v>
      </c>
      <c r="H20">
        <f t="shared" si="0"/>
        <v>571960421</v>
      </c>
      <c r="I20">
        <f t="shared" si="1"/>
        <v>894856177</v>
      </c>
      <c r="J20">
        <f>IndiaPopProj[[#This Row],[Year]]+1</f>
        <v>2030</v>
      </c>
    </row>
    <row r="21" spans="1:10" x14ac:dyDescent="0.25">
      <c r="A21" t="s">
        <v>4</v>
      </c>
      <c r="B21" t="str">
        <f>INDEX('Region Mappings'!$C$2:$C$41,MATCH(A21,'Region Mappings'!$A$2:$A$41,0))</f>
        <v>IN</v>
      </c>
      <c r="C21" t="str">
        <f>INDEX('Region Mappings'!$B$2:$B$41,MATCH(A21,'Region Mappings'!$A$2:$A$41,0))</f>
        <v>IN</v>
      </c>
      <c r="D21">
        <v>2030</v>
      </c>
      <c r="E21">
        <v>1482.5241959161599</v>
      </c>
      <c r="F21">
        <v>585.49995571748298</v>
      </c>
      <c r="G21">
        <v>897.02424019867601</v>
      </c>
      <c r="H21">
        <f t="shared" si="0"/>
        <v>585499956</v>
      </c>
      <c r="I21">
        <f t="shared" si="1"/>
        <v>897024240</v>
      </c>
      <c r="J21">
        <f>IndiaPopProj[[#This Row],[Year]]+1</f>
        <v>2031</v>
      </c>
    </row>
    <row r="22" spans="1:10" x14ac:dyDescent="0.25">
      <c r="A22" t="s">
        <v>4</v>
      </c>
      <c r="B22" t="str">
        <f>INDEX('Region Mappings'!$C$2:$C$41,MATCH(A22,'Region Mappings'!$A$2:$A$41,0))</f>
        <v>IN</v>
      </c>
      <c r="C22" t="str">
        <f>INDEX('Region Mappings'!$B$2:$B$41,MATCH(A22,'Region Mappings'!$A$2:$A$41,0))</f>
        <v>IN</v>
      </c>
      <c r="D22">
        <v>2031</v>
      </c>
      <c r="E22">
        <v>1498.3999999999901</v>
      </c>
      <c r="F22">
        <v>599.35999999999797</v>
      </c>
      <c r="G22">
        <v>899.03999999999905</v>
      </c>
      <c r="H22">
        <f t="shared" si="0"/>
        <v>599360000</v>
      </c>
      <c r="I22">
        <f t="shared" si="1"/>
        <v>899040000</v>
      </c>
      <c r="J22">
        <f>IndiaPopProj[[#This Row],[Year]]+1</f>
        <v>2032</v>
      </c>
    </row>
    <row r="23" spans="1:10" x14ac:dyDescent="0.25">
      <c r="A23" t="s">
        <v>83</v>
      </c>
      <c r="B23" t="str">
        <f>INDEX('Region Mappings'!$C$2:$C$41,MATCH(A23,'Region Mappings'!$A$2:$A$41,0))</f>
        <v>AP+TS</v>
      </c>
      <c r="C23" t="str">
        <f>INDEX('Region Mappings'!$B$2:$B$41,MATCH(A23,'Region Mappings'!$A$2:$A$41,0))</f>
        <v>AP+TS</v>
      </c>
      <c r="D23">
        <v>2011</v>
      </c>
      <c r="E23">
        <v>84.6</v>
      </c>
      <c r="F23">
        <v>27.917999999999999</v>
      </c>
      <c r="G23">
        <v>56.681999999999903</v>
      </c>
      <c r="H23">
        <f t="shared" si="0"/>
        <v>27918000</v>
      </c>
      <c r="I23">
        <f t="shared" si="1"/>
        <v>56682000</v>
      </c>
      <c r="J23">
        <f>IndiaPopProj[[#This Row],[Year]]+1</f>
        <v>2012</v>
      </c>
    </row>
    <row r="24" spans="1:10" x14ac:dyDescent="0.25">
      <c r="A24" t="s">
        <v>83</v>
      </c>
      <c r="B24" t="str">
        <f>INDEX('Region Mappings'!$C$2:$C$41,MATCH(A24,'Region Mappings'!$A$2:$A$41,0))</f>
        <v>AP+TS</v>
      </c>
      <c r="C24" t="str">
        <f>INDEX('Region Mappings'!$B$2:$B$41,MATCH(A24,'Region Mappings'!$A$2:$A$41,0))</f>
        <v>AP+TS</v>
      </c>
      <c r="D24">
        <v>2012</v>
      </c>
      <c r="E24">
        <v>85.162950872137898</v>
      </c>
      <c r="F24">
        <v>28.542996862680699</v>
      </c>
      <c r="G24">
        <v>56.619954009457203</v>
      </c>
      <c r="H24">
        <f t="shared" si="0"/>
        <v>28542997</v>
      </c>
      <c r="I24">
        <f t="shared" si="1"/>
        <v>56619954</v>
      </c>
      <c r="J24">
        <f>IndiaPopProj[[#This Row],[Year]]+1</f>
        <v>2013</v>
      </c>
    </row>
    <row r="25" spans="1:10" x14ac:dyDescent="0.25">
      <c r="A25" t="s">
        <v>83</v>
      </c>
      <c r="B25" t="str">
        <f>INDEX('Region Mappings'!$C$2:$C$41,MATCH(A25,'Region Mappings'!$A$2:$A$41,0))</f>
        <v>AP+TS</v>
      </c>
      <c r="C25" t="str">
        <f>INDEX('Region Mappings'!$B$2:$B$41,MATCH(A25,'Region Mappings'!$A$2:$A$41,0))</f>
        <v>AP+TS</v>
      </c>
      <c r="D25">
        <v>2013</v>
      </c>
      <c r="E25">
        <v>85.729647768914603</v>
      </c>
      <c r="F25">
        <v>29.181985453936498</v>
      </c>
      <c r="G25">
        <v>56.547662314977998</v>
      </c>
      <c r="H25">
        <f t="shared" si="0"/>
        <v>29181985</v>
      </c>
      <c r="I25">
        <f t="shared" si="1"/>
        <v>56547662</v>
      </c>
      <c r="J25">
        <f>IndiaPopProj[[#This Row],[Year]]+1</f>
        <v>2014</v>
      </c>
    </row>
    <row r="26" spans="1:10" x14ac:dyDescent="0.25">
      <c r="A26" t="s">
        <v>83</v>
      </c>
      <c r="B26" t="str">
        <f>INDEX('Region Mappings'!$C$2:$C$41,MATCH(A26,'Region Mappings'!$A$2:$A$41,0))</f>
        <v>AP+TS</v>
      </c>
      <c r="C26" t="str">
        <f>INDEX('Region Mappings'!$B$2:$B$41,MATCH(A26,'Region Mappings'!$A$2:$A$41,0))</f>
        <v>AP+TS</v>
      </c>
      <c r="D26">
        <v>2014</v>
      </c>
      <c r="E26">
        <v>86.300115617373095</v>
      </c>
      <c r="F26">
        <v>29.8352790048895</v>
      </c>
      <c r="G26">
        <v>56.464836612483602</v>
      </c>
      <c r="H26">
        <f t="shared" si="0"/>
        <v>29835279</v>
      </c>
      <c r="I26">
        <f t="shared" si="1"/>
        <v>56464837</v>
      </c>
      <c r="J26">
        <f>IndiaPopProj[[#This Row],[Year]]+1</f>
        <v>2015</v>
      </c>
    </row>
    <row r="27" spans="1:10" x14ac:dyDescent="0.25">
      <c r="A27" t="s">
        <v>83</v>
      </c>
      <c r="B27" t="str">
        <f>INDEX('Region Mappings'!$C$2:$C$41,MATCH(A27,'Region Mappings'!$A$2:$A$41,0))</f>
        <v>AP+TS</v>
      </c>
      <c r="C27" t="str">
        <f>INDEX('Region Mappings'!$B$2:$B$41,MATCH(A27,'Region Mappings'!$A$2:$A$41,0))</f>
        <v>AP+TS</v>
      </c>
      <c r="D27">
        <v>2015</v>
      </c>
      <c r="E27">
        <v>86.874379510427602</v>
      </c>
      <c r="F27">
        <v>30.503197758928501</v>
      </c>
      <c r="G27">
        <v>56.371181751499002</v>
      </c>
      <c r="H27">
        <f t="shared" si="0"/>
        <v>30503198</v>
      </c>
      <c r="I27">
        <f t="shared" si="1"/>
        <v>56371182</v>
      </c>
      <c r="J27">
        <f>IndiaPopProj[[#This Row],[Year]]+1</f>
        <v>2016</v>
      </c>
    </row>
    <row r="28" spans="1:10" x14ac:dyDescent="0.25">
      <c r="A28" t="s">
        <v>83</v>
      </c>
      <c r="B28" t="str">
        <f>INDEX('Region Mappings'!$C$2:$C$41,MATCH(A28,'Region Mappings'!$A$2:$A$41,0))</f>
        <v>AP+TS</v>
      </c>
      <c r="C28" t="str">
        <f>INDEX('Region Mappings'!$B$2:$B$41,MATCH(A28,'Region Mappings'!$A$2:$A$41,0))</f>
        <v>AP+TS</v>
      </c>
      <c r="D28">
        <v>2016</v>
      </c>
      <c r="E28">
        <v>87.452464707966996</v>
      </c>
      <c r="F28">
        <v>31.1860691286921</v>
      </c>
      <c r="G28">
        <v>56.266395579274899</v>
      </c>
      <c r="H28">
        <f t="shared" si="0"/>
        <v>31186069</v>
      </c>
      <c r="I28">
        <f t="shared" si="1"/>
        <v>56266396</v>
      </c>
      <c r="J28">
        <f>IndiaPopProj[[#This Row],[Year]]+1</f>
        <v>2017</v>
      </c>
    </row>
    <row r="29" spans="1:10" x14ac:dyDescent="0.25">
      <c r="A29" t="s">
        <v>83</v>
      </c>
      <c r="B29" t="str">
        <f>INDEX('Region Mappings'!$C$2:$C$41,MATCH(A29,'Region Mappings'!$A$2:$A$41,0))</f>
        <v>AP+TS</v>
      </c>
      <c r="C29" t="str">
        <f>INDEX('Region Mappings'!$B$2:$B$41,MATCH(A29,'Region Mappings'!$A$2:$A$41,0))</f>
        <v>AP+TS</v>
      </c>
      <c r="D29">
        <v>2017</v>
      </c>
      <c r="E29">
        <v>88.034396637966594</v>
      </c>
      <c r="F29">
        <v>31.884227856565701</v>
      </c>
      <c r="G29">
        <v>56.150168781400801</v>
      </c>
      <c r="H29">
        <f t="shared" si="0"/>
        <v>31884228</v>
      </c>
      <c r="I29">
        <f t="shared" si="1"/>
        <v>56150169</v>
      </c>
      <c r="J29">
        <f>IndiaPopProj[[#This Row],[Year]]+1</f>
        <v>2018</v>
      </c>
    </row>
    <row r="30" spans="1:10" x14ac:dyDescent="0.25">
      <c r="A30" t="s">
        <v>83</v>
      </c>
      <c r="B30" t="str">
        <f>INDEX('Region Mappings'!$C$2:$C$41,MATCH(A30,'Region Mappings'!$A$2:$A$41,0))</f>
        <v>AP+TS</v>
      </c>
      <c r="C30" t="str">
        <f>INDEX('Region Mappings'!$B$2:$B$41,MATCH(A30,'Region Mappings'!$A$2:$A$41,0))</f>
        <v>AP+TS</v>
      </c>
      <c r="D30">
        <v>2018</v>
      </c>
      <c r="E30">
        <v>88.620200897605898</v>
      </c>
      <c r="F30">
        <v>32.5980161787719</v>
      </c>
      <c r="G30">
        <v>56.022184718833898</v>
      </c>
      <c r="H30">
        <f t="shared" si="0"/>
        <v>32598016</v>
      </c>
      <c r="I30">
        <f t="shared" si="1"/>
        <v>56022185</v>
      </c>
      <c r="J30">
        <f>IndiaPopProj[[#This Row],[Year]]+1</f>
        <v>2019</v>
      </c>
    </row>
    <row r="31" spans="1:10" x14ac:dyDescent="0.25">
      <c r="A31" t="s">
        <v>83</v>
      </c>
      <c r="B31" t="str">
        <f>INDEX('Region Mappings'!$C$2:$C$41,MATCH(A31,'Region Mappings'!$A$2:$A$41,0))</f>
        <v>AP+TS</v>
      </c>
      <c r="C31" t="str">
        <f>INDEX('Region Mappings'!$B$2:$B$41,MATCH(A31,'Region Mappings'!$A$2:$A$41,0))</f>
        <v>AP+TS</v>
      </c>
      <c r="D31">
        <v>2019</v>
      </c>
      <c r="E31">
        <v>89.209903254394803</v>
      </c>
      <c r="F31">
        <v>33.327783993133501</v>
      </c>
      <c r="G31">
        <v>55.882119261261302</v>
      </c>
      <c r="H31">
        <f t="shared" si="0"/>
        <v>33327784</v>
      </c>
      <c r="I31">
        <f t="shared" si="1"/>
        <v>55882119</v>
      </c>
      <c r="J31">
        <f>IndiaPopProj[[#This Row],[Year]]+1</f>
        <v>2020</v>
      </c>
    </row>
    <row r="32" spans="1:10" x14ac:dyDescent="0.25">
      <c r="A32" t="s">
        <v>83</v>
      </c>
      <c r="B32" t="str">
        <f>INDEX('Region Mappings'!$C$2:$C$41,MATCH(A32,'Region Mappings'!$A$2:$A$41,0))</f>
        <v>AP+TS</v>
      </c>
      <c r="C32" t="str">
        <f>INDEX('Region Mappings'!$B$2:$B$41,MATCH(A32,'Region Mappings'!$A$2:$A$41,0))</f>
        <v>AP+TS</v>
      </c>
      <c r="D32">
        <v>2020</v>
      </c>
      <c r="E32">
        <v>89.8035296473074</v>
      </c>
      <c r="F32">
        <v>34.073889030593499</v>
      </c>
      <c r="G32">
        <v>55.729640616713802</v>
      </c>
      <c r="H32">
        <f t="shared" si="0"/>
        <v>34073889</v>
      </c>
      <c r="I32">
        <f t="shared" si="1"/>
        <v>55729641</v>
      </c>
      <c r="J32">
        <f>IndiaPopProj[[#This Row],[Year]]+1</f>
        <v>2021</v>
      </c>
    </row>
    <row r="33" spans="1:10" x14ac:dyDescent="0.25">
      <c r="A33" t="s">
        <v>83</v>
      </c>
      <c r="B33" t="str">
        <f>INDEX('Region Mappings'!$C$2:$C$41,MATCH(A33,'Region Mappings'!$A$2:$A$41,0))</f>
        <v>AP+TS</v>
      </c>
      <c r="C33" t="str">
        <f>INDEX('Region Mappings'!$B$2:$B$41,MATCH(A33,'Region Mappings'!$A$2:$A$41,0))</f>
        <v>AP+TS</v>
      </c>
      <c r="D33">
        <v>2021</v>
      </c>
      <c r="E33">
        <v>90.401106187922295</v>
      </c>
      <c r="F33">
        <v>34.836697030573902</v>
      </c>
      <c r="G33">
        <v>55.564409157348301</v>
      </c>
      <c r="H33">
        <f t="shared" si="0"/>
        <v>34836697</v>
      </c>
      <c r="I33">
        <f t="shared" si="1"/>
        <v>55564409</v>
      </c>
      <c r="J33">
        <f>IndiaPopProj[[#This Row],[Year]]+1</f>
        <v>2022</v>
      </c>
    </row>
    <row r="34" spans="1:10" x14ac:dyDescent="0.25">
      <c r="A34" t="s">
        <v>83</v>
      </c>
      <c r="B34" t="str">
        <f>INDEX('Region Mappings'!$C$2:$C$41,MATCH(A34,'Region Mappings'!$A$2:$A$41,0))</f>
        <v>AP+TS</v>
      </c>
      <c r="C34" t="str">
        <f>INDEX('Region Mappings'!$B$2:$B$41,MATCH(A34,'Region Mappings'!$A$2:$A$41,0))</f>
        <v>AP+TS</v>
      </c>
      <c r="D34">
        <v>2022</v>
      </c>
      <c r="E34">
        <v>91.002659161571501</v>
      </c>
      <c r="F34">
        <v>35.616581920260401</v>
      </c>
      <c r="G34">
        <v>55.386077241311</v>
      </c>
      <c r="H34">
        <f t="shared" si="0"/>
        <v>35616582</v>
      </c>
      <c r="I34">
        <f t="shared" si="1"/>
        <v>55386077</v>
      </c>
      <c r="J34">
        <f>IndiaPopProj[[#This Row],[Year]]+1</f>
        <v>2023</v>
      </c>
    </row>
    <row r="35" spans="1:10" x14ac:dyDescent="0.25">
      <c r="A35" t="s">
        <v>83</v>
      </c>
      <c r="B35" t="str">
        <f>INDEX('Region Mappings'!$C$2:$C$41,MATCH(A35,'Region Mappings'!$A$2:$A$41,0))</f>
        <v>AP+TS</v>
      </c>
      <c r="C35" t="str">
        <f>INDEX('Region Mappings'!$B$2:$B$41,MATCH(A35,'Region Mappings'!$A$2:$A$41,0))</f>
        <v>AP+TS</v>
      </c>
      <c r="D35">
        <v>2023</v>
      </c>
      <c r="E35">
        <v>91.608215028496801</v>
      </c>
      <c r="F35">
        <v>36.413925997901103</v>
      </c>
      <c r="G35">
        <v>55.194289030595598</v>
      </c>
      <c r="H35">
        <f t="shared" si="0"/>
        <v>36413926</v>
      </c>
      <c r="I35">
        <f t="shared" si="1"/>
        <v>55194289</v>
      </c>
      <c r="J35">
        <f>IndiaPopProj[[#This Row],[Year]]+1</f>
        <v>2024</v>
      </c>
    </row>
    <row r="36" spans="1:10" x14ac:dyDescent="0.25">
      <c r="A36" t="s">
        <v>83</v>
      </c>
      <c r="B36" t="str">
        <f>INDEX('Region Mappings'!$C$2:$C$41,MATCH(A36,'Region Mappings'!$A$2:$A$41,0))</f>
        <v>AP+TS</v>
      </c>
      <c r="C36" t="str">
        <f>INDEX('Region Mappings'!$B$2:$B$41,MATCH(A36,'Region Mappings'!$A$2:$A$41,0))</f>
        <v>AP+TS</v>
      </c>
      <c r="D36">
        <v>2024</v>
      </c>
      <c r="E36">
        <v>92.217800425013294</v>
      </c>
      <c r="F36">
        <v>37.229120120208499</v>
      </c>
      <c r="G36">
        <v>54.988680304804703</v>
      </c>
      <c r="H36">
        <f t="shared" si="0"/>
        <v>37229120</v>
      </c>
      <c r="I36">
        <f t="shared" si="1"/>
        <v>54988680</v>
      </c>
      <c r="J36">
        <f>IndiaPopProj[[#This Row],[Year]]+1</f>
        <v>2025</v>
      </c>
    </row>
    <row r="37" spans="1:10" x14ac:dyDescent="0.25">
      <c r="A37" t="s">
        <v>83</v>
      </c>
      <c r="B37" t="str">
        <f>INDEX('Region Mappings'!$C$2:$C$41,MATCH(A37,'Region Mappings'!$A$2:$A$41,0))</f>
        <v>AP+TS</v>
      </c>
      <c r="C37" t="str">
        <f>INDEX('Region Mappings'!$B$2:$B$41,MATCH(A37,'Region Mappings'!$A$2:$A$41,0))</f>
        <v>AP+TS</v>
      </c>
      <c r="D37">
        <v>2025</v>
      </c>
      <c r="E37">
        <v>92.831442164681107</v>
      </c>
      <c r="F37">
        <v>38.062563893956401</v>
      </c>
      <c r="G37">
        <v>54.768878270724699</v>
      </c>
      <c r="H37">
        <f t="shared" si="0"/>
        <v>38062564</v>
      </c>
      <c r="I37">
        <f t="shared" si="1"/>
        <v>54768878</v>
      </c>
      <c r="J37">
        <f>IndiaPopProj[[#This Row],[Year]]+1</f>
        <v>2026</v>
      </c>
    </row>
    <row r="38" spans="1:10" x14ac:dyDescent="0.25">
      <c r="A38" t="s">
        <v>83</v>
      </c>
      <c r="B38" t="str">
        <f>INDEX('Region Mappings'!$C$2:$C$41,MATCH(A38,'Region Mappings'!$A$2:$A$41,0))</f>
        <v>AP+TS</v>
      </c>
      <c r="C38" t="str">
        <f>INDEX('Region Mappings'!$B$2:$B$41,MATCH(A38,'Region Mappings'!$A$2:$A$41,0))</f>
        <v>AP+TS</v>
      </c>
      <c r="D38">
        <v>2026</v>
      </c>
      <c r="E38">
        <v>93.449167239485305</v>
      </c>
      <c r="F38">
        <v>38.914665871867001</v>
      </c>
      <c r="G38">
        <v>54.534501367618297</v>
      </c>
      <c r="H38">
        <f t="shared" si="0"/>
        <v>38914666</v>
      </c>
      <c r="I38">
        <f t="shared" si="1"/>
        <v>54534501</v>
      </c>
      <c r="J38">
        <f>IndiaPopProj[[#This Row],[Year]]+1</f>
        <v>2027</v>
      </c>
    </row>
    <row r="39" spans="1:10" x14ac:dyDescent="0.25">
      <c r="A39" t="s">
        <v>83</v>
      </c>
      <c r="B39" t="str">
        <f>INDEX('Region Mappings'!$C$2:$C$41,MATCH(A39,'Region Mappings'!$A$2:$A$41,0))</f>
        <v>AP+TS</v>
      </c>
      <c r="C39" t="str">
        <f>INDEX('Region Mappings'!$B$2:$B$41,MATCH(A39,'Region Mappings'!$A$2:$A$41,0))</f>
        <v>AP+TS</v>
      </c>
      <c r="D39">
        <v>2027</v>
      </c>
      <c r="E39">
        <v>94.071002821022304</v>
      </c>
      <c r="F39">
        <v>39.7858437528823</v>
      </c>
      <c r="G39">
        <v>54.285159068139997</v>
      </c>
      <c r="H39">
        <f t="shared" si="0"/>
        <v>39785844</v>
      </c>
      <c r="I39">
        <f t="shared" si="1"/>
        <v>54285159</v>
      </c>
      <c r="J39">
        <f>IndiaPopProj[[#This Row],[Year]]+1</f>
        <v>2028</v>
      </c>
    </row>
    <row r="40" spans="1:10" x14ac:dyDescent="0.25">
      <c r="A40" t="s">
        <v>83</v>
      </c>
      <c r="B40" t="str">
        <f>INDEX('Region Mappings'!$C$2:$C$41,MATCH(A40,'Region Mappings'!$A$2:$A$41,0))</f>
        <v>AP+TS</v>
      </c>
      <c r="C40" t="str">
        <f>INDEX('Region Mappings'!$B$2:$B$41,MATCH(A40,'Region Mappings'!$A$2:$A$41,0))</f>
        <v>AP+TS</v>
      </c>
      <c r="D40">
        <v>2028</v>
      </c>
      <c r="E40">
        <v>94.696976261695895</v>
      </c>
      <c r="F40">
        <v>40.676524586919697</v>
      </c>
      <c r="G40">
        <v>54.020451674776197</v>
      </c>
      <c r="H40">
        <f t="shared" si="0"/>
        <v>40676525</v>
      </c>
      <c r="I40">
        <f t="shared" si="1"/>
        <v>54020452</v>
      </c>
      <c r="J40">
        <f>IndiaPopProj[[#This Row],[Year]]+1</f>
        <v>2029</v>
      </c>
    </row>
    <row r="41" spans="1:10" x14ac:dyDescent="0.25">
      <c r="A41" t="s">
        <v>83</v>
      </c>
      <c r="B41" t="str">
        <f>INDEX('Region Mappings'!$C$2:$C$41,MATCH(A41,'Region Mappings'!$A$2:$A$41,0))</f>
        <v>AP+TS</v>
      </c>
      <c r="C41" t="str">
        <f>INDEX('Region Mappings'!$B$2:$B$41,MATCH(A41,'Region Mappings'!$A$2:$A$41,0))</f>
        <v>AP+TS</v>
      </c>
      <c r="D41">
        <v>2029</v>
      </c>
      <c r="E41">
        <v>95.327115095919893</v>
      </c>
      <c r="F41">
        <v>41.587144984211101</v>
      </c>
      <c r="G41">
        <v>53.7399701117088</v>
      </c>
      <c r="H41">
        <f t="shared" si="0"/>
        <v>41587145</v>
      </c>
      <c r="I41">
        <f t="shared" si="1"/>
        <v>53739970</v>
      </c>
      <c r="J41">
        <f>IndiaPopProj[[#This Row],[Year]]+1</f>
        <v>2030</v>
      </c>
    </row>
    <row r="42" spans="1:10" x14ac:dyDescent="0.25">
      <c r="A42" t="s">
        <v>83</v>
      </c>
      <c r="B42" t="str">
        <f>INDEX('Region Mappings'!$C$2:$C$41,MATCH(A42,'Region Mappings'!$A$2:$A$41,0))</f>
        <v>AP+TS</v>
      </c>
      <c r="C42" t="str">
        <f>INDEX('Region Mappings'!$B$2:$B$41,MATCH(A42,'Region Mappings'!$A$2:$A$41,0))</f>
        <v>AP+TS</v>
      </c>
      <c r="D42">
        <v>2030</v>
      </c>
      <c r="E42">
        <v>95.961447041329393</v>
      </c>
      <c r="F42">
        <v>42.518151329328198</v>
      </c>
      <c r="G42">
        <v>53.443295712001103</v>
      </c>
      <c r="H42">
        <f t="shared" si="0"/>
        <v>42518151</v>
      </c>
      <c r="I42">
        <f t="shared" si="1"/>
        <v>53443296</v>
      </c>
      <c r="J42">
        <f>IndiaPopProj[[#This Row],[Year]]+1</f>
        <v>2031</v>
      </c>
    </row>
    <row r="43" spans="1:10" x14ac:dyDescent="0.25">
      <c r="A43" t="s">
        <v>83</v>
      </c>
      <c r="B43" t="str">
        <f>INDEX('Region Mappings'!$C$2:$C$41,MATCH(A43,'Region Mappings'!$A$2:$A$41,0))</f>
        <v>AP+TS</v>
      </c>
      <c r="C43" t="str">
        <f>INDEX('Region Mappings'!$B$2:$B$41,MATCH(A43,'Region Mappings'!$A$2:$A$41,0))</f>
        <v>AP+TS</v>
      </c>
      <c r="D43">
        <v>2031</v>
      </c>
      <c r="E43">
        <v>96.6</v>
      </c>
      <c r="F43">
        <v>43.47</v>
      </c>
      <c r="G43">
        <v>53.13</v>
      </c>
      <c r="H43">
        <f t="shared" si="0"/>
        <v>43470000</v>
      </c>
      <c r="I43">
        <f t="shared" si="1"/>
        <v>53130000</v>
      </c>
      <c r="J43">
        <f>IndiaPopProj[[#This Row],[Year]]+1</f>
        <v>2032</v>
      </c>
    </row>
    <row r="44" spans="1:10" x14ac:dyDescent="0.25">
      <c r="A44" t="s">
        <v>6</v>
      </c>
      <c r="B44" t="str">
        <f>INDEX('Region Mappings'!$C$2:$C$41,MATCH(A44,'Region Mappings'!$A$2:$A$41,0))</f>
        <v>AN</v>
      </c>
      <c r="C44" t="str">
        <f>INDEX('Region Mappings'!$B$2:$B$41,MATCH(A44,'Region Mappings'!$A$2:$A$41,0))</f>
        <v>AN</v>
      </c>
      <c r="D44">
        <v>2011</v>
      </c>
      <c r="E44">
        <v>0.4</v>
      </c>
      <c r="F44">
        <v>0.152</v>
      </c>
      <c r="G44">
        <v>0.248</v>
      </c>
      <c r="H44">
        <f t="shared" si="0"/>
        <v>152000</v>
      </c>
      <c r="I44">
        <f t="shared" si="1"/>
        <v>248000</v>
      </c>
      <c r="J44">
        <f>IndiaPopProj[[#This Row],[Year]]+1</f>
        <v>2012</v>
      </c>
    </row>
    <row r="45" spans="1:10" x14ac:dyDescent="0.25">
      <c r="A45" t="s">
        <v>6</v>
      </c>
      <c r="B45" t="str">
        <f>INDEX('Region Mappings'!$C$2:$C$41,MATCH(A45,'Region Mappings'!$A$2:$A$41,0))</f>
        <v>AN</v>
      </c>
      <c r="C45" t="str">
        <f>INDEX('Region Mappings'!$B$2:$B$41,MATCH(A45,'Region Mappings'!$A$2:$A$41,0))</f>
        <v>AN</v>
      </c>
      <c r="D45">
        <v>2012</v>
      </c>
      <c r="E45">
        <v>0.40448786039901302</v>
      </c>
      <c r="F45">
        <v>0.154658335407933</v>
      </c>
      <c r="G45">
        <v>0.24982952499107899</v>
      </c>
      <c r="H45">
        <f t="shared" si="0"/>
        <v>154658</v>
      </c>
      <c r="I45">
        <f t="shared" si="1"/>
        <v>249830</v>
      </c>
      <c r="J45">
        <f>IndiaPopProj[[#This Row],[Year]]+1</f>
        <v>2013</v>
      </c>
    </row>
    <row r="46" spans="1:10" x14ac:dyDescent="0.25">
      <c r="A46" t="s">
        <v>6</v>
      </c>
      <c r="B46" t="str">
        <f>INDEX('Region Mappings'!$C$2:$C$41,MATCH(A46,'Region Mappings'!$A$2:$A$41,0))</f>
        <v>AN</v>
      </c>
      <c r="C46" t="str">
        <f>INDEX('Region Mappings'!$B$2:$B$41,MATCH(A46,'Region Mappings'!$A$2:$A$41,0))</f>
        <v>AN</v>
      </c>
      <c r="D46">
        <v>2013</v>
      </c>
      <c r="E46">
        <v>0.40902607302542898</v>
      </c>
      <c r="F46">
        <v>0.15736316257337399</v>
      </c>
      <c r="G46">
        <v>0.25166291045205402</v>
      </c>
      <c r="H46">
        <f t="shared" si="0"/>
        <v>157363</v>
      </c>
      <c r="I46">
        <f t="shared" si="1"/>
        <v>251663</v>
      </c>
      <c r="J46">
        <f>IndiaPopProj[[#This Row],[Year]]+1</f>
        <v>2014</v>
      </c>
    </row>
    <row r="47" spans="1:10" x14ac:dyDescent="0.25">
      <c r="A47" t="s">
        <v>6</v>
      </c>
      <c r="B47" t="str">
        <f>INDEX('Region Mappings'!$C$2:$C$41,MATCH(A47,'Region Mappings'!$A$2:$A$41,0))</f>
        <v>AN</v>
      </c>
      <c r="C47" t="str">
        <f>INDEX('Region Mappings'!$B$2:$B$41,MATCH(A47,'Region Mappings'!$A$2:$A$41,0))</f>
        <v>AN</v>
      </c>
      <c r="D47">
        <v>2014</v>
      </c>
      <c r="E47">
        <v>0.41361520281366598</v>
      </c>
      <c r="F47">
        <v>0.160115294592935</v>
      </c>
      <c r="G47">
        <v>0.25349990822072999</v>
      </c>
      <c r="H47">
        <f t="shared" si="0"/>
        <v>160115</v>
      </c>
      <c r="I47">
        <f t="shared" si="1"/>
        <v>253500</v>
      </c>
      <c r="J47">
        <f>IndiaPopProj[[#This Row],[Year]]+1</f>
        <v>2015</v>
      </c>
    </row>
    <row r="48" spans="1:10" x14ac:dyDescent="0.25">
      <c r="A48" t="s">
        <v>6</v>
      </c>
      <c r="B48" t="str">
        <f>INDEX('Region Mappings'!$C$2:$C$41,MATCH(A48,'Region Mappings'!$A$2:$A$41,0))</f>
        <v>AN</v>
      </c>
      <c r="C48" t="str">
        <f>INDEX('Region Mappings'!$B$2:$B$41,MATCH(A48,'Region Mappings'!$A$2:$A$41,0))</f>
        <v>AN</v>
      </c>
      <c r="D48">
        <v>2015</v>
      </c>
      <c r="E48">
        <v>0.41825582103650899</v>
      </c>
      <c r="F48">
        <v>0.16291555878351499</v>
      </c>
      <c r="G48">
        <v>0.255340262252994</v>
      </c>
      <c r="H48">
        <f t="shared" si="0"/>
        <v>162916</v>
      </c>
      <c r="I48">
        <f t="shared" si="1"/>
        <v>255340</v>
      </c>
      <c r="J48">
        <f>IndiaPopProj[[#This Row],[Year]]+1</f>
        <v>2016</v>
      </c>
    </row>
    <row r="49" spans="1:10" x14ac:dyDescent="0.25">
      <c r="A49" t="s">
        <v>6</v>
      </c>
      <c r="B49" t="str">
        <f>INDEX('Region Mappings'!$C$2:$C$41,MATCH(A49,'Region Mappings'!$A$2:$A$41,0))</f>
        <v>AN</v>
      </c>
      <c r="C49" t="str">
        <f>INDEX('Region Mappings'!$B$2:$B$41,MATCH(A49,'Region Mappings'!$A$2:$A$41,0))</f>
        <v>AN</v>
      </c>
      <c r="D49">
        <v>2016</v>
      </c>
      <c r="E49">
        <v>0.42294850537622503</v>
      </c>
      <c r="F49">
        <v>0.16576479693099799</v>
      </c>
      <c r="G49">
        <v>0.25718370844522698</v>
      </c>
      <c r="H49">
        <f t="shared" si="0"/>
        <v>165765</v>
      </c>
      <c r="I49">
        <f t="shared" si="1"/>
        <v>257184</v>
      </c>
      <c r="J49">
        <f>IndiaPopProj[[#This Row],[Year]]+1</f>
        <v>2017</v>
      </c>
    </row>
    <row r="50" spans="1:10" x14ac:dyDescent="0.25">
      <c r="A50" t="s">
        <v>6</v>
      </c>
      <c r="B50" t="str">
        <f>INDEX('Region Mappings'!$C$2:$C$41,MATCH(A50,'Region Mappings'!$A$2:$A$41,0))</f>
        <v>AN</v>
      </c>
      <c r="C50" t="str">
        <f>INDEX('Region Mappings'!$B$2:$B$41,MATCH(A50,'Region Mappings'!$A$2:$A$41,0))</f>
        <v>AN</v>
      </c>
      <c r="D50">
        <v>2017</v>
      </c>
      <c r="E50">
        <v>0.42769383999647498</v>
      </c>
      <c r="F50">
        <v>0.16866386554330501</v>
      </c>
      <c r="G50">
        <v>0.259029974453169</v>
      </c>
      <c r="H50">
        <f t="shared" si="0"/>
        <v>168664</v>
      </c>
      <c r="I50">
        <f t="shared" si="1"/>
        <v>259030</v>
      </c>
      <c r="J50">
        <f>IndiaPopProj[[#This Row],[Year]]+1</f>
        <v>2018</v>
      </c>
    </row>
    <row r="51" spans="1:10" x14ac:dyDescent="0.25">
      <c r="A51" t="s">
        <v>6</v>
      </c>
      <c r="B51" t="str">
        <f>INDEX('Region Mappings'!$C$2:$C$41,MATCH(A51,'Region Mappings'!$A$2:$A$41,0))</f>
        <v>AN</v>
      </c>
      <c r="C51" t="str">
        <f>INDEX('Region Mappings'!$B$2:$B$41,MATCH(A51,'Region Mappings'!$A$2:$A$41,0))</f>
        <v>AN</v>
      </c>
      <c r="D51">
        <v>2018</v>
      </c>
      <c r="E51">
        <v>0.43249241561502999</v>
      </c>
      <c r="F51">
        <v>0.17161363610786301</v>
      </c>
      <c r="G51">
        <v>0.26087877950716698</v>
      </c>
      <c r="H51">
        <f t="shared" si="0"/>
        <v>171614</v>
      </c>
      <c r="I51">
        <f t="shared" si="1"/>
        <v>260879</v>
      </c>
      <c r="J51">
        <f>IndiaPopProj[[#This Row],[Year]]+1</f>
        <v>2019</v>
      </c>
    </row>
    <row r="52" spans="1:10" x14ac:dyDescent="0.25">
      <c r="A52" t="s">
        <v>6</v>
      </c>
      <c r="B52" t="str">
        <f>INDEX('Region Mappings'!$C$2:$C$41,MATCH(A52,'Region Mappings'!$A$2:$A$41,0))</f>
        <v>AN</v>
      </c>
      <c r="C52" t="str">
        <f>INDEX('Region Mappings'!$B$2:$B$41,MATCH(A52,'Region Mappings'!$A$2:$A$41,0))</f>
        <v>AN</v>
      </c>
      <c r="D52">
        <v>2019</v>
      </c>
      <c r="E52">
        <v>0.43734482957731102</v>
      </c>
      <c r="F52">
        <v>0.17461499535358499</v>
      </c>
      <c r="G52">
        <v>0.26272983422372598</v>
      </c>
      <c r="H52">
        <f t="shared" si="0"/>
        <v>174615</v>
      </c>
      <c r="I52">
        <f t="shared" si="1"/>
        <v>262730</v>
      </c>
      <c r="J52">
        <f>IndiaPopProj[[#This Row],[Year]]+1</f>
        <v>2020</v>
      </c>
    </row>
    <row r="53" spans="1:10" x14ac:dyDescent="0.25">
      <c r="A53" t="s">
        <v>6</v>
      </c>
      <c r="B53" t="str">
        <f>INDEX('Region Mappings'!$C$2:$C$41,MATCH(A53,'Region Mappings'!$A$2:$A$41,0))</f>
        <v>AN</v>
      </c>
      <c r="C53" t="str">
        <f>INDEX('Region Mappings'!$B$2:$B$41,MATCH(A53,'Region Mappings'!$A$2:$A$41,0))</f>
        <v>AN</v>
      </c>
      <c r="D53">
        <v>2020</v>
      </c>
      <c r="E53">
        <v>0.44225168593074399</v>
      </c>
      <c r="F53">
        <v>0.17766884551743101</v>
      </c>
      <c r="G53">
        <v>0.26458284041331298</v>
      </c>
      <c r="H53">
        <f t="shared" si="0"/>
        <v>177669</v>
      </c>
      <c r="I53">
        <f t="shared" si="1"/>
        <v>264583</v>
      </c>
      <c r="J53">
        <f>IndiaPopProj[[#This Row],[Year]]+1</f>
        <v>2021</v>
      </c>
    </row>
    <row r="54" spans="1:10" x14ac:dyDescent="0.25">
      <c r="A54" t="s">
        <v>6</v>
      </c>
      <c r="B54" t="str">
        <f>INDEX('Region Mappings'!$C$2:$C$41,MATCH(A54,'Region Mappings'!$A$2:$A$41,0))</f>
        <v>AN</v>
      </c>
      <c r="C54" t="str">
        <f>INDEX('Region Mappings'!$B$2:$B$41,MATCH(A54,'Region Mappings'!$A$2:$A$41,0))</f>
        <v>AN</v>
      </c>
      <c r="D54">
        <v>2021</v>
      </c>
      <c r="E54">
        <v>0.44721359549995798</v>
      </c>
      <c r="F54">
        <v>0.18077610461562599</v>
      </c>
      <c r="G54">
        <v>0.266437490884331</v>
      </c>
      <c r="H54">
        <f t="shared" si="0"/>
        <v>180776</v>
      </c>
      <c r="I54">
        <f t="shared" si="1"/>
        <v>266437</v>
      </c>
      <c r="J54">
        <f>IndiaPopProj[[#This Row],[Year]]+1</f>
        <v>2022</v>
      </c>
    </row>
    <row r="55" spans="1:10" x14ac:dyDescent="0.25">
      <c r="A55" t="s">
        <v>6</v>
      </c>
      <c r="B55" t="str">
        <f>INDEX('Region Mappings'!$C$2:$C$41,MATCH(A55,'Region Mappings'!$A$2:$A$41,0))</f>
        <v>AN</v>
      </c>
      <c r="C55" t="str">
        <f>INDEX('Region Mappings'!$B$2:$B$41,MATCH(A55,'Region Mappings'!$A$2:$A$41,0))</f>
        <v>AN</v>
      </c>
      <c r="D55">
        <v>2022</v>
      </c>
      <c r="E55">
        <v>0.45223117596281898</v>
      </c>
      <c r="F55">
        <v>0.183937706719627</v>
      </c>
      <c r="G55">
        <v>0.26829346924319197</v>
      </c>
      <c r="H55">
        <f t="shared" si="0"/>
        <v>183938</v>
      </c>
      <c r="I55">
        <f t="shared" si="1"/>
        <v>268293</v>
      </c>
      <c r="J55">
        <f>IndiaPopProj[[#This Row],[Year]]+1</f>
        <v>2023</v>
      </c>
    </row>
    <row r="56" spans="1:10" x14ac:dyDescent="0.25">
      <c r="A56" t="s">
        <v>6</v>
      </c>
      <c r="B56" t="str">
        <f>INDEX('Region Mappings'!$C$2:$C$41,MATCH(A56,'Region Mappings'!$A$2:$A$41,0))</f>
        <v>AN</v>
      </c>
      <c r="C56" t="str">
        <f>INDEX('Region Mappings'!$B$2:$B$41,MATCH(A56,'Region Mappings'!$A$2:$A$41,0))</f>
        <v>AN</v>
      </c>
      <c r="D56">
        <v>2023</v>
      </c>
      <c r="E56">
        <v>0.45730505192732601</v>
      </c>
      <c r="F56">
        <v>0.187154602236909</v>
      </c>
      <c r="G56">
        <v>0.27015044969041702</v>
      </c>
      <c r="H56">
        <f t="shared" si="0"/>
        <v>187155</v>
      </c>
      <c r="I56">
        <f t="shared" si="1"/>
        <v>270150</v>
      </c>
      <c r="J56">
        <f>IndiaPopProj[[#This Row],[Year]]+1</f>
        <v>2024</v>
      </c>
    </row>
    <row r="57" spans="1:10" x14ac:dyDescent="0.25">
      <c r="A57" t="s">
        <v>6</v>
      </c>
      <c r="B57" t="str">
        <f>INDEX('Region Mappings'!$C$2:$C$41,MATCH(A57,'Region Mappings'!$A$2:$A$41,0))</f>
        <v>AN</v>
      </c>
      <c r="C57" t="str">
        <f>INDEX('Region Mappings'!$B$2:$B$41,MATCH(A57,'Region Mappings'!$A$2:$A$41,0))</f>
        <v>AN</v>
      </c>
      <c r="D57">
        <v>2024</v>
      </c>
      <c r="E57">
        <v>0.46243585500936002</v>
      </c>
      <c r="F57">
        <v>0.19042775819667301</v>
      </c>
      <c r="G57">
        <v>0.27200809681268601</v>
      </c>
      <c r="H57">
        <f t="shared" si="0"/>
        <v>190428</v>
      </c>
      <c r="I57">
        <f t="shared" si="1"/>
        <v>272008</v>
      </c>
      <c r="J57">
        <f>IndiaPopProj[[#This Row],[Year]]+1</f>
        <v>2025</v>
      </c>
    </row>
    <row r="58" spans="1:10" x14ac:dyDescent="0.25">
      <c r="A58" t="s">
        <v>6</v>
      </c>
      <c r="B58" t="str">
        <f>INDEX('Region Mappings'!$C$2:$C$41,MATCH(A58,'Region Mappings'!$A$2:$A$41,0))</f>
        <v>AN</v>
      </c>
      <c r="C58" t="str">
        <f>INDEX('Region Mappings'!$B$2:$B$41,MATCH(A58,'Region Mappings'!$A$2:$A$41,0))</f>
        <v>AN</v>
      </c>
      <c r="D58">
        <v>2025</v>
      </c>
      <c r="E58">
        <v>0.46762422391131098</v>
      </c>
      <c r="F58">
        <v>0.19375815854053899</v>
      </c>
      <c r="G58">
        <v>0.27386606537077102</v>
      </c>
      <c r="H58">
        <f t="shared" si="0"/>
        <v>193758</v>
      </c>
      <c r="I58">
        <f t="shared" si="1"/>
        <v>273866</v>
      </c>
      <c r="J58">
        <f>IndiaPopProj[[#This Row],[Year]]+1</f>
        <v>2026</v>
      </c>
    </row>
    <row r="59" spans="1:10" x14ac:dyDescent="0.25">
      <c r="A59" t="s">
        <v>6</v>
      </c>
      <c r="B59" t="str">
        <f>INDEX('Region Mappings'!$C$2:$C$41,MATCH(A59,'Region Mappings'!$A$2:$A$41,0))</f>
        <v>AN</v>
      </c>
      <c r="C59" t="str">
        <f>INDEX('Region Mappings'!$B$2:$B$41,MATCH(A59,'Region Mappings'!$A$2:$A$41,0))</f>
        <v>AN</v>
      </c>
      <c r="D59">
        <v>2026</v>
      </c>
      <c r="E59">
        <v>0.47287080450158803</v>
      </c>
      <c r="F59">
        <v>0.19714680441833099</v>
      </c>
      <c r="G59">
        <v>0.27572400008325598</v>
      </c>
      <c r="H59">
        <f t="shared" si="0"/>
        <v>197147</v>
      </c>
      <c r="I59">
        <f t="shared" si="1"/>
        <v>275724</v>
      </c>
      <c r="J59">
        <f>IndiaPopProj[[#This Row],[Year]]+1</f>
        <v>2027</v>
      </c>
    </row>
    <row r="60" spans="1:10" x14ac:dyDescent="0.25">
      <c r="A60" t="s">
        <v>6</v>
      </c>
      <c r="B60" t="str">
        <f>INDEX('Region Mappings'!$C$2:$C$41,MATCH(A60,'Region Mappings'!$A$2:$A$41,0))</f>
        <v>AN</v>
      </c>
      <c r="C60" t="str">
        <f>INDEX('Region Mappings'!$B$2:$B$41,MATCH(A60,'Region Mappings'!$A$2:$A$41,0))</f>
        <v>AN</v>
      </c>
      <c r="D60">
        <v>2027</v>
      </c>
      <c r="E60">
        <v>0.478176249895019</v>
      </c>
      <c r="F60">
        <v>0.20059471448902999</v>
      </c>
      <c r="G60">
        <v>0.27758153540598801</v>
      </c>
      <c r="H60">
        <f t="shared" si="0"/>
        <v>200595</v>
      </c>
      <c r="I60">
        <f t="shared" si="1"/>
        <v>277582</v>
      </c>
      <c r="J60">
        <f>IndiaPopProj[[#This Row],[Year]]+1</f>
        <v>2028</v>
      </c>
    </row>
    <row r="61" spans="1:10" x14ac:dyDescent="0.25">
      <c r="A61" t="s">
        <v>6</v>
      </c>
      <c r="B61" t="str">
        <f>INDEX('Region Mappings'!$C$2:$C$41,MATCH(A61,'Region Mappings'!$A$2:$A$41,0))</f>
        <v>AN</v>
      </c>
      <c r="C61" t="str">
        <f>INDEX('Region Mappings'!$B$2:$B$41,MATCH(A61,'Region Mappings'!$A$2:$A$41,0))</f>
        <v>AN</v>
      </c>
      <c r="D61">
        <v>2028</v>
      </c>
      <c r="E61">
        <v>0.48354122053415</v>
      </c>
      <c r="F61">
        <v>0.204102925226994</v>
      </c>
      <c r="G61">
        <v>0.27943829530715503</v>
      </c>
      <c r="H61">
        <f t="shared" si="0"/>
        <v>204103</v>
      </c>
      <c r="I61">
        <f t="shared" si="1"/>
        <v>279438</v>
      </c>
      <c r="J61">
        <f>IndiaPopProj[[#This Row],[Year]]+1</f>
        <v>2029</v>
      </c>
    </row>
    <row r="62" spans="1:10" x14ac:dyDescent="0.25">
      <c r="A62" t="s">
        <v>6</v>
      </c>
      <c r="B62" t="str">
        <f>INDEX('Region Mappings'!$C$2:$C$41,MATCH(A62,'Region Mappings'!$A$2:$A$41,0))</f>
        <v>AN</v>
      </c>
      <c r="C62" t="str">
        <f>INDEX('Region Mappings'!$B$2:$B$41,MATCH(A62,'Region Mappings'!$A$2:$A$41,0))</f>
        <v>AN</v>
      </c>
      <c r="D62">
        <v>2029</v>
      </c>
      <c r="E62">
        <v>0.48896638427146399</v>
      </c>
      <c r="F62">
        <v>0.20767249123353199</v>
      </c>
      <c r="G62">
        <v>0.28129389303793201</v>
      </c>
      <c r="H62">
        <f t="shared" si="0"/>
        <v>207672</v>
      </c>
      <c r="I62">
        <f t="shared" si="1"/>
        <v>281294</v>
      </c>
      <c r="J62">
        <f>IndiaPopProj[[#This Row],[Year]]+1</f>
        <v>2030</v>
      </c>
    </row>
    <row r="63" spans="1:10" x14ac:dyDescent="0.25">
      <c r="A63" t="s">
        <v>6</v>
      </c>
      <c r="B63" t="str">
        <f>INDEX('Region Mappings'!$C$2:$C$41,MATCH(A63,'Region Mappings'!$A$2:$A$41,0))</f>
        <v>AN</v>
      </c>
      <c r="C63" t="str">
        <f>INDEX('Region Mappings'!$B$2:$B$41,MATCH(A63,'Region Mappings'!$A$2:$A$41,0))</f>
        <v>AN</v>
      </c>
      <c r="D63">
        <v>2030</v>
      </c>
      <c r="E63">
        <v>0.49445241645251597</v>
      </c>
      <c r="F63">
        <v>0.211304485553926</v>
      </c>
      <c r="G63">
        <v>0.28314793089858897</v>
      </c>
      <c r="H63">
        <f t="shared" si="0"/>
        <v>211304</v>
      </c>
      <c r="I63">
        <f t="shared" si="1"/>
        <v>283148</v>
      </c>
      <c r="J63">
        <f>IndiaPopProj[[#This Row],[Year]]+1</f>
        <v>2031</v>
      </c>
    </row>
    <row r="64" spans="1:10" x14ac:dyDescent="0.25">
      <c r="A64" t="s">
        <v>6</v>
      </c>
      <c r="B64" t="str">
        <f>INDEX('Region Mappings'!$C$2:$C$41,MATCH(A64,'Region Mappings'!$A$2:$A$41,0))</f>
        <v>AN</v>
      </c>
      <c r="C64" t="str">
        <f>INDEX('Region Mappings'!$B$2:$B$41,MATCH(A64,'Region Mappings'!$A$2:$A$41,0))</f>
        <v>AN</v>
      </c>
      <c r="D64">
        <v>2031</v>
      </c>
      <c r="E64">
        <v>0.5</v>
      </c>
      <c r="F64">
        <v>0.215</v>
      </c>
      <c r="G64">
        <v>0.28499999999999998</v>
      </c>
      <c r="H64">
        <f t="shared" si="0"/>
        <v>215000</v>
      </c>
      <c r="I64">
        <f t="shared" si="1"/>
        <v>285000</v>
      </c>
      <c r="J64">
        <f>IndiaPopProj[[#This Row],[Year]]+1</f>
        <v>2032</v>
      </c>
    </row>
    <row r="65" spans="1:10" x14ac:dyDescent="0.25">
      <c r="A65" t="s">
        <v>7</v>
      </c>
      <c r="B65" t="str">
        <f>INDEX('Region Mappings'!$C$2:$C$41,MATCH(A65,'Region Mappings'!$A$2:$A$41,0))</f>
        <v>NE</v>
      </c>
      <c r="C65" t="str">
        <f>INDEX('Region Mappings'!$B$2:$B$41,MATCH(A65,'Region Mappings'!$A$2:$A$41,0))</f>
        <v>AR</v>
      </c>
      <c r="D65">
        <v>2011</v>
      </c>
      <c r="E65">
        <v>1.4</v>
      </c>
      <c r="F65">
        <v>0.32200000000000001</v>
      </c>
      <c r="G65">
        <v>1.0779999999999901</v>
      </c>
      <c r="H65">
        <f t="shared" si="0"/>
        <v>322000</v>
      </c>
      <c r="I65">
        <f t="shared" si="1"/>
        <v>1078000</v>
      </c>
      <c r="J65">
        <f>IndiaPopProj[[#This Row],[Year]]+1</f>
        <v>2012</v>
      </c>
    </row>
    <row r="66" spans="1:10" x14ac:dyDescent="0.25">
      <c r="A66" t="s">
        <v>7</v>
      </c>
      <c r="B66" t="str">
        <f>INDEX('Region Mappings'!$C$2:$C$41,MATCH(A66,'Region Mappings'!$A$2:$A$41,0))</f>
        <v>NE</v>
      </c>
      <c r="C66" t="str">
        <f>INDEX('Region Mappings'!$B$2:$B$41,MATCH(A66,'Region Mappings'!$A$2:$A$41,0))</f>
        <v>AR</v>
      </c>
      <c r="D66">
        <v>2012</v>
      </c>
      <c r="E66">
        <v>1.4251912052157101</v>
      </c>
      <c r="F66">
        <v>0.33161523743078503</v>
      </c>
      <c r="G66">
        <v>1.0935759677849199</v>
      </c>
      <c r="H66">
        <f t="shared" si="0"/>
        <v>331615</v>
      </c>
      <c r="I66">
        <f t="shared" si="1"/>
        <v>1093576</v>
      </c>
      <c r="J66">
        <f>IndiaPopProj[[#This Row],[Year]]+1</f>
        <v>2013</v>
      </c>
    </row>
    <row r="67" spans="1:10" x14ac:dyDescent="0.25">
      <c r="A67" t="s">
        <v>7</v>
      </c>
      <c r="B67" t="str">
        <f>INDEX('Region Mappings'!$C$2:$C$41,MATCH(A67,'Region Mappings'!$A$2:$A$41,0))</f>
        <v>NE</v>
      </c>
      <c r="C67" t="str">
        <f>INDEX('Region Mappings'!$B$2:$B$41,MATCH(A67,'Region Mappings'!$A$2:$A$41,0))</f>
        <v>AR</v>
      </c>
      <c r="D67">
        <v>2013</v>
      </c>
      <c r="E67">
        <v>1.45083569387444</v>
      </c>
      <c r="F67">
        <v>0.341517595330049</v>
      </c>
      <c r="G67">
        <v>1.10931809854439</v>
      </c>
      <c r="H67">
        <f t="shared" ref="H67:H130" si="2">ROUND(F67*1000000,0)</f>
        <v>341518</v>
      </c>
      <c r="I67">
        <f t="shared" ref="I67:I130" si="3">ROUND(G67*1000000,0)</f>
        <v>1109318</v>
      </c>
      <c r="J67">
        <f>IndiaPopProj[[#This Row],[Year]]+1</f>
        <v>2014</v>
      </c>
    </row>
    <row r="68" spans="1:10" x14ac:dyDescent="0.25">
      <c r="A68" t="s">
        <v>7</v>
      </c>
      <c r="B68" t="str">
        <f>INDEX('Region Mappings'!$C$2:$C$41,MATCH(A68,'Region Mappings'!$A$2:$A$41,0))</f>
        <v>NE</v>
      </c>
      <c r="C68" t="str">
        <f>INDEX('Region Mappings'!$B$2:$B$41,MATCH(A68,'Region Mappings'!$A$2:$A$41,0))</f>
        <v>AR</v>
      </c>
      <c r="D68">
        <v>2014</v>
      </c>
      <c r="E68">
        <v>1.47694162223063</v>
      </c>
      <c r="F68">
        <v>0.35171564739802802</v>
      </c>
      <c r="G68">
        <v>1.1252259748325999</v>
      </c>
      <c r="H68">
        <f t="shared" si="2"/>
        <v>351716</v>
      </c>
      <c r="I68">
        <f t="shared" si="3"/>
        <v>1125226</v>
      </c>
      <c r="J68">
        <f>IndiaPopProj[[#This Row],[Year]]+1</f>
        <v>2015</v>
      </c>
    </row>
    <row r="69" spans="1:10" x14ac:dyDescent="0.25">
      <c r="A69" t="s">
        <v>7</v>
      </c>
      <c r="B69" t="str">
        <f>INDEX('Region Mappings'!$C$2:$C$41,MATCH(A69,'Region Mappings'!$A$2:$A$41,0))</f>
        <v>NE</v>
      </c>
      <c r="C69" t="str">
        <f>INDEX('Region Mappings'!$B$2:$B$41,MATCH(A69,'Region Mappings'!$A$2:$A$41,0))</f>
        <v>AR</v>
      </c>
      <c r="D69">
        <v>2015</v>
      </c>
      <c r="E69">
        <v>1.50351729330009</v>
      </c>
      <c r="F69">
        <v>0.36221822335409798</v>
      </c>
      <c r="G69">
        <v>1.14129906994599</v>
      </c>
      <c r="H69">
        <f t="shared" si="2"/>
        <v>362218</v>
      </c>
      <c r="I69">
        <f t="shared" si="3"/>
        <v>1141299</v>
      </c>
      <c r="J69">
        <f>IndiaPopProj[[#This Row],[Year]]+1</f>
        <v>2016</v>
      </c>
    </row>
    <row r="70" spans="1:10" x14ac:dyDescent="0.25">
      <c r="A70" t="s">
        <v>7</v>
      </c>
      <c r="B70" t="str">
        <f>INDEX('Region Mappings'!$C$2:$C$41,MATCH(A70,'Region Mappings'!$A$2:$A$41,0))</f>
        <v>NE</v>
      </c>
      <c r="C70" t="str">
        <f>INDEX('Region Mappings'!$B$2:$B$41,MATCH(A70,'Region Mappings'!$A$2:$A$41,0))</f>
        <v>AR</v>
      </c>
      <c r="D70">
        <v>2016</v>
      </c>
      <c r="E70">
        <v>1.5305711595007301</v>
      </c>
      <c r="F70">
        <v>0.37303441658175901</v>
      </c>
      <c r="G70">
        <v>1.15753674291897</v>
      </c>
      <c r="H70">
        <f t="shared" si="2"/>
        <v>373034</v>
      </c>
      <c r="I70">
        <f t="shared" si="3"/>
        <v>1157537</v>
      </c>
      <c r="J70">
        <f>IndiaPopProj[[#This Row],[Year]]+1</f>
        <v>2017</v>
      </c>
    </row>
    <row r="71" spans="1:10" x14ac:dyDescent="0.25">
      <c r="A71" t="s">
        <v>7</v>
      </c>
      <c r="B71" t="str">
        <f>INDEX('Region Mappings'!$C$2:$C$41,MATCH(A71,'Region Mappings'!$A$2:$A$41,0))</f>
        <v>NE</v>
      </c>
      <c r="C71" t="str">
        <f>INDEX('Region Mappings'!$B$2:$B$41,MATCH(A71,'Region Mappings'!$A$2:$A$41,0))</f>
        <v>AR</v>
      </c>
      <c r="D71">
        <v>2017</v>
      </c>
      <c r="E71">
        <v>1.5581118253408901</v>
      </c>
      <c r="F71">
        <v>0.38417359200190798</v>
      </c>
      <c r="G71">
        <v>1.1739382333389901</v>
      </c>
      <c r="H71">
        <f t="shared" si="2"/>
        <v>384174</v>
      </c>
      <c r="I71">
        <f t="shared" si="3"/>
        <v>1173938</v>
      </c>
      <c r="J71">
        <f>IndiaPopProj[[#This Row],[Year]]+1</f>
        <v>2018</v>
      </c>
    </row>
    <row r="72" spans="1:10" x14ac:dyDescent="0.25">
      <c r="A72" t="s">
        <v>7</v>
      </c>
      <c r="B72" t="str">
        <f>INDEX('Region Mappings'!$C$2:$C$41,MATCH(A72,'Region Mappings'!$A$2:$A$41,0))</f>
        <v>NE</v>
      </c>
      <c r="C72" t="str">
        <f>INDEX('Region Mappings'!$B$2:$B$41,MATCH(A72,'Region Mappings'!$A$2:$A$41,0))</f>
        <v>AR</v>
      </c>
      <c r="D72">
        <v>2018</v>
      </c>
      <c r="E72">
        <v>1.5861480501560301</v>
      </c>
      <c r="F72">
        <v>0.39564539418121197</v>
      </c>
      <c r="G72">
        <v>1.19050265597482</v>
      </c>
      <c r="H72">
        <f t="shared" si="2"/>
        <v>395645</v>
      </c>
      <c r="I72">
        <f t="shared" si="3"/>
        <v>1190503</v>
      </c>
      <c r="J72">
        <f>IndiaPopProj[[#This Row],[Year]]+1</f>
        <v>2019</v>
      </c>
    </row>
    <row r="73" spans="1:10" x14ac:dyDescent="0.25">
      <c r="A73" t="s">
        <v>7</v>
      </c>
      <c r="B73" t="str">
        <f>INDEX('Region Mappings'!$C$2:$C$41,MATCH(A73,'Region Mappings'!$A$2:$A$41,0))</f>
        <v>NE</v>
      </c>
      <c r="C73" t="str">
        <f>INDEX('Region Mappings'!$B$2:$B$41,MATCH(A73,'Region Mappings'!$A$2:$A$41,0))</f>
        <v>AR</v>
      </c>
      <c r="D73">
        <v>2019</v>
      </c>
      <c r="E73">
        <v>1.61468875089459</v>
      </c>
      <c r="F73">
        <v>0.40745975568260601</v>
      </c>
      <c r="G73">
        <v>1.2072289952119799</v>
      </c>
      <c r="H73">
        <f t="shared" si="2"/>
        <v>407460</v>
      </c>
      <c r="I73">
        <f t="shared" si="3"/>
        <v>1207229</v>
      </c>
      <c r="J73">
        <f>IndiaPopProj[[#This Row],[Year]]+1</f>
        <v>2020</v>
      </c>
    </row>
    <row r="74" spans="1:10" x14ac:dyDescent="0.25">
      <c r="A74" t="s">
        <v>7</v>
      </c>
      <c r="B74" t="str">
        <f>INDEX('Region Mappings'!$C$2:$C$41,MATCH(A74,'Region Mappings'!$A$2:$A$41,0))</f>
        <v>NE</v>
      </c>
      <c r="C74" t="str">
        <f>INDEX('Region Mappings'!$B$2:$B$41,MATCH(A74,'Region Mappings'!$A$2:$A$41,0))</f>
        <v>AR</v>
      </c>
      <c r="D74">
        <v>2020</v>
      </c>
      <c r="E74">
        <v>1.64374300495408</v>
      </c>
      <c r="F74">
        <v>0.41962690566514599</v>
      </c>
      <c r="G74">
        <v>1.2241160992889399</v>
      </c>
      <c r="H74">
        <f t="shared" si="2"/>
        <v>419627</v>
      </c>
      <c r="I74">
        <f t="shared" si="3"/>
        <v>1224116</v>
      </c>
      <c r="J74">
        <f>IndiaPopProj[[#This Row],[Year]]+1</f>
        <v>2021</v>
      </c>
    </row>
    <row r="75" spans="1:10" x14ac:dyDescent="0.25">
      <c r="A75" t="s">
        <v>7</v>
      </c>
      <c r="B75" t="str">
        <f>INDEX('Region Mappings'!$C$2:$C$41,MATCH(A75,'Region Mappings'!$A$2:$A$41,0))</f>
        <v>NE</v>
      </c>
      <c r="C75" t="str">
        <f>INDEX('Region Mappings'!$B$2:$B$41,MATCH(A75,'Region Mappings'!$A$2:$A$41,0))</f>
        <v>AR</v>
      </c>
      <c r="D75">
        <v>2021</v>
      </c>
      <c r="E75">
        <v>1.67332005306815</v>
      </c>
      <c r="F75">
        <v>0.43215737874066201</v>
      </c>
      <c r="G75">
        <v>1.2411626743274899</v>
      </c>
      <c r="H75">
        <f t="shared" si="2"/>
        <v>432157</v>
      </c>
      <c r="I75">
        <f t="shared" si="3"/>
        <v>1241163</v>
      </c>
      <c r="J75">
        <f>IndiaPopProj[[#This Row],[Year]]+1</f>
        <v>2022</v>
      </c>
    </row>
    <row r="76" spans="1:10" x14ac:dyDescent="0.25">
      <c r="A76" t="s">
        <v>7</v>
      </c>
      <c r="B76" t="str">
        <f>INDEX('Region Mappings'!$C$2:$C$41,MATCH(A76,'Region Mappings'!$A$2:$A$41,0))</f>
        <v>NE</v>
      </c>
      <c r="C76" t="str">
        <f>INDEX('Region Mappings'!$B$2:$B$41,MATCH(A76,'Region Mappings'!$A$2:$A$41,0))</f>
        <v>AR</v>
      </c>
      <c r="D76">
        <v>2022</v>
      </c>
      <c r="E76">
        <v>1.70342930224558</v>
      </c>
      <c r="F76">
        <v>0.445062024094877</v>
      </c>
      <c r="G76">
        <v>1.2583672781507</v>
      </c>
      <c r="H76">
        <f t="shared" si="2"/>
        <v>445062</v>
      </c>
      <c r="I76">
        <f t="shared" si="3"/>
        <v>1258367</v>
      </c>
      <c r="J76">
        <f>IndiaPopProj[[#This Row],[Year]]+1</f>
        <v>2023</v>
      </c>
    </row>
    <row r="77" spans="1:10" x14ac:dyDescent="0.25">
      <c r="A77" t="s">
        <v>7</v>
      </c>
      <c r="B77" t="str">
        <f>INDEX('Region Mappings'!$C$2:$C$41,MATCH(A77,'Region Mappings'!$A$2:$A$41,0))</f>
        <v>NE</v>
      </c>
      <c r="C77" t="str">
        <f>INDEX('Region Mappings'!$B$2:$B$41,MATCH(A77,'Region Mappings'!$A$2:$A$41,0))</f>
        <v>AR</v>
      </c>
      <c r="D77">
        <v>2023</v>
      </c>
      <c r="E77">
        <v>1.7340803287622399</v>
      </c>
      <c r="F77">
        <v>0.458352014880896</v>
      </c>
      <c r="G77">
        <v>1.27572831388135</v>
      </c>
      <c r="H77">
        <f t="shared" si="2"/>
        <v>458352</v>
      </c>
      <c r="I77">
        <f t="shared" si="3"/>
        <v>1275728</v>
      </c>
      <c r="J77">
        <f>IndiaPopProj[[#This Row],[Year]]+1</f>
        <v>2024</v>
      </c>
    </row>
    <row r="78" spans="1:10" x14ac:dyDescent="0.25">
      <c r="A78" t="s">
        <v>7</v>
      </c>
      <c r="B78" t="str">
        <f>INDEX('Region Mappings'!$C$2:$C$41,MATCH(A78,'Region Mappings'!$A$2:$A$41,0))</f>
        <v>NE</v>
      </c>
      <c r="C78" t="str">
        <f>INDEX('Region Mappings'!$B$2:$B$41,MATCH(A78,'Region Mappings'!$A$2:$A$41,0))</f>
        <v>AR</v>
      </c>
      <c r="D78">
        <v>2024</v>
      </c>
      <c r="E78">
        <v>1.7652828812068</v>
      </c>
      <c r="F78">
        <v>0.47203885789319</v>
      </c>
      <c r="G78">
        <v>1.29324402331361</v>
      </c>
      <c r="H78">
        <f t="shared" si="2"/>
        <v>472039</v>
      </c>
      <c r="I78">
        <f t="shared" si="3"/>
        <v>1293244</v>
      </c>
      <c r="J78">
        <f>IndiaPopProj[[#This Row],[Year]]+1</f>
        <v>2025</v>
      </c>
    </row>
    <row r="79" spans="1:10" x14ac:dyDescent="0.25">
      <c r="A79" t="s">
        <v>7</v>
      </c>
      <c r="B79" t="str">
        <f>INDEX('Region Mappings'!$C$2:$C$41,MATCH(A79,'Region Mappings'!$A$2:$A$41,0))</f>
        <v>NE</v>
      </c>
      <c r="C79" t="str">
        <f>INDEX('Region Mappings'!$B$2:$B$41,MATCH(A79,'Region Mappings'!$A$2:$A$41,0))</f>
        <v>AR</v>
      </c>
      <c r="D79">
        <v>2025</v>
      </c>
      <c r="E79">
        <v>1.7970468835812801</v>
      </c>
      <c r="F79">
        <v>0.48613440353045601</v>
      </c>
      <c r="G79">
        <v>1.3109124800508201</v>
      </c>
      <c r="H79">
        <f t="shared" si="2"/>
        <v>486134</v>
      </c>
      <c r="I79">
        <f t="shared" si="3"/>
        <v>1310912</v>
      </c>
      <c r="J79">
        <f>IndiaPopProj[[#This Row],[Year]]+1</f>
        <v>2026</v>
      </c>
    </row>
    <row r="80" spans="1:10" x14ac:dyDescent="0.25">
      <c r="A80" t="s">
        <v>7</v>
      </c>
      <c r="B80" t="str">
        <f>INDEX('Region Mappings'!$C$2:$C$41,MATCH(A80,'Region Mappings'!$A$2:$A$41,0))</f>
        <v>NE</v>
      </c>
      <c r="C80" t="str">
        <f>INDEX('Region Mappings'!$B$2:$B$41,MATCH(A80,'Region Mappings'!$A$2:$A$41,0))</f>
        <v>AR</v>
      </c>
      <c r="D80">
        <v>2026</v>
      </c>
      <c r="E80">
        <v>1.82938243845739</v>
      </c>
      <c r="F80">
        <v>0.50065085605597903</v>
      </c>
      <c r="G80">
        <v>1.3287315824014101</v>
      </c>
      <c r="H80">
        <f t="shared" si="2"/>
        <v>500651</v>
      </c>
      <c r="I80">
        <f t="shared" si="3"/>
        <v>1328732</v>
      </c>
      <c r="J80">
        <f>IndiaPopProj[[#This Row],[Year]]+1</f>
        <v>2027</v>
      </c>
    </row>
    <row r="81" spans="1:10" x14ac:dyDescent="0.25">
      <c r="A81" t="s">
        <v>7</v>
      </c>
      <c r="B81" t="str">
        <f>INDEX('Region Mappings'!$C$2:$C$41,MATCH(A81,'Region Mappings'!$A$2:$A$41,0))</f>
        <v>NE</v>
      </c>
      <c r="C81" t="str">
        <f>INDEX('Region Mappings'!$B$2:$B$41,MATCH(A81,'Region Mappings'!$A$2:$A$41,0))</f>
        <v>AR</v>
      </c>
      <c r="D81">
        <v>2027</v>
      </c>
      <c r="E81">
        <v>1.86229983018967</v>
      </c>
      <c r="F81">
        <v>0.51560078416437705</v>
      </c>
      <c r="G81">
        <v>1.3466990460253001</v>
      </c>
      <c r="H81">
        <f t="shared" si="2"/>
        <v>515601</v>
      </c>
      <c r="I81">
        <f t="shared" si="3"/>
        <v>1346699</v>
      </c>
      <c r="J81">
        <f>IndiaPopProj[[#This Row],[Year]]+1</f>
        <v>2028</v>
      </c>
    </row>
    <row r="82" spans="1:10" x14ac:dyDescent="0.25">
      <c r="A82" t="s">
        <v>7</v>
      </c>
      <c r="B82" t="str">
        <f>INDEX('Region Mappings'!$C$2:$C$41,MATCH(A82,'Region Mappings'!$A$2:$A$41,0))</f>
        <v>NE</v>
      </c>
      <c r="C82" t="str">
        <f>INDEX('Region Mappings'!$B$2:$B$41,MATCH(A82,'Region Mappings'!$A$2:$A$41,0))</f>
        <v>AR</v>
      </c>
      <c r="D82">
        <v>2028</v>
      </c>
      <c r="E82">
        <v>1.89580952818646</v>
      </c>
      <c r="F82">
        <v>0.53099713186387798</v>
      </c>
      <c r="G82">
        <v>1.36481239632258</v>
      </c>
      <c r="H82">
        <f t="shared" si="2"/>
        <v>530997</v>
      </c>
      <c r="I82">
        <f t="shared" si="3"/>
        <v>1364812</v>
      </c>
      <c r="J82">
        <f>IndiaPopProj[[#This Row],[Year]]+1</f>
        <v>2029</v>
      </c>
    </row>
    <row r="83" spans="1:10" x14ac:dyDescent="0.25">
      <c r="A83" t="s">
        <v>7</v>
      </c>
      <c r="B83" t="str">
        <f>INDEX('Region Mappings'!$C$2:$C$41,MATCH(A83,'Region Mappings'!$A$2:$A$41,0))</f>
        <v>NE</v>
      </c>
      <c r="C83" t="str">
        <f>INDEX('Region Mappings'!$B$2:$B$41,MATCH(A83,'Region Mappings'!$A$2:$A$41,0))</f>
        <v>AR</v>
      </c>
      <c r="D83">
        <v>2029</v>
      </c>
      <c r="E83">
        <v>1.92992219023963</v>
      </c>
      <c r="F83">
        <v>0.54685322968355898</v>
      </c>
      <c r="G83">
        <v>1.38306896055607</v>
      </c>
      <c r="H83">
        <f t="shared" si="2"/>
        <v>546853</v>
      </c>
      <c r="I83">
        <f t="shared" si="3"/>
        <v>1383069</v>
      </c>
      <c r="J83">
        <f>IndiaPopProj[[#This Row],[Year]]+1</f>
        <v>2030</v>
      </c>
    </row>
    <row r="84" spans="1:10" x14ac:dyDescent="0.25">
      <c r="A84" t="s">
        <v>7</v>
      </c>
      <c r="B84" t="str">
        <f>INDEX('Region Mappings'!$C$2:$C$41,MATCH(A84,'Region Mappings'!$A$2:$A$41,0))</f>
        <v>NE</v>
      </c>
      <c r="C84" t="str">
        <f>INDEX('Region Mappings'!$B$2:$B$41,MATCH(A84,'Region Mappings'!$A$2:$A$41,0))</f>
        <v>AR</v>
      </c>
      <c r="D84">
        <v>2030</v>
      </c>
      <c r="E84">
        <v>1.96464866591441</v>
      </c>
      <c r="F84">
        <v>0.56318280621523298</v>
      </c>
      <c r="G84">
        <v>1.40146585969918</v>
      </c>
      <c r="H84">
        <f t="shared" si="2"/>
        <v>563183</v>
      </c>
      <c r="I84">
        <f t="shared" si="3"/>
        <v>1401466</v>
      </c>
      <c r="J84">
        <f>IndiaPopProj[[#This Row],[Year]]+1</f>
        <v>2031</v>
      </c>
    </row>
    <row r="85" spans="1:10" x14ac:dyDescent="0.25">
      <c r="A85" t="s">
        <v>7</v>
      </c>
      <c r="B85" t="str">
        <f>INDEX('Region Mappings'!$C$2:$C$41,MATCH(A85,'Region Mappings'!$A$2:$A$41,0))</f>
        <v>NE</v>
      </c>
      <c r="C85" t="str">
        <f>INDEX('Region Mappings'!$B$2:$B$41,MATCH(A85,'Region Mappings'!$A$2:$A$41,0))</f>
        <v>AR</v>
      </c>
      <c r="D85">
        <v>2031</v>
      </c>
      <c r="E85">
        <v>2</v>
      </c>
      <c r="F85">
        <v>0.58000000000000096</v>
      </c>
      <c r="G85">
        <v>1.42</v>
      </c>
      <c r="H85">
        <f t="shared" si="2"/>
        <v>580000</v>
      </c>
      <c r="I85">
        <f t="shared" si="3"/>
        <v>1420000</v>
      </c>
      <c r="J85">
        <f>IndiaPopProj[[#This Row],[Year]]+1</f>
        <v>2032</v>
      </c>
    </row>
    <row r="86" spans="1:10" x14ac:dyDescent="0.25">
      <c r="A86" t="s">
        <v>8</v>
      </c>
      <c r="B86" t="str">
        <f>INDEX('Region Mappings'!$C$2:$C$41,MATCH(A86,'Region Mappings'!$A$2:$A$41,0))</f>
        <v>AS</v>
      </c>
      <c r="C86" t="str">
        <f>INDEX('Region Mappings'!$B$2:$B$41,MATCH(A86,'Region Mappings'!$A$2:$A$41,0))</f>
        <v>AS</v>
      </c>
      <c r="D86">
        <v>2011</v>
      </c>
      <c r="E86">
        <v>31.2</v>
      </c>
      <c r="F86">
        <v>4.3680000000000003</v>
      </c>
      <c r="G86">
        <v>26.832000000000001</v>
      </c>
      <c r="H86">
        <f t="shared" si="2"/>
        <v>4368000</v>
      </c>
      <c r="I86">
        <f t="shared" si="3"/>
        <v>26832000</v>
      </c>
      <c r="J86">
        <f>IndiaPopProj[[#This Row],[Year]]+1</f>
        <v>2012</v>
      </c>
    </row>
    <row r="87" spans="1:10" x14ac:dyDescent="0.25">
      <c r="A87" t="s">
        <v>8</v>
      </c>
      <c r="B87" t="str">
        <f>INDEX('Region Mappings'!$C$2:$C$41,MATCH(A87,'Region Mappings'!$A$2:$A$41,0))</f>
        <v>AS</v>
      </c>
      <c r="C87" t="str">
        <f>INDEX('Region Mappings'!$B$2:$B$41,MATCH(A87,'Region Mappings'!$A$2:$A$41,0))</f>
        <v>AS</v>
      </c>
      <c r="D87">
        <v>2012</v>
      </c>
      <c r="E87">
        <v>31.529704520587</v>
      </c>
      <c r="F87">
        <v>4.4935857585790702</v>
      </c>
      <c r="G87">
        <v>27.036118762007899</v>
      </c>
      <c r="H87">
        <f t="shared" si="2"/>
        <v>4493586</v>
      </c>
      <c r="I87">
        <f t="shared" si="3"/>
        <v>27036119</v>
      </c>
      <c r="J87">
        <f>IndiaPopProj[[#This Row],[Year]]+1</f>
        <v>2013</v>
      </c>
    </row>
    <row r="88" spans="1:10" x14ac:dyDescent="0.25">
      <c r="A88" t="s">
        <v>8</v>
      </c>
      <c r="B88" t="str">
        <f>INDEX('Region Mappings'!$C$2:$C$41,MATCH(A88,'Region Mappings'!$A$2:$A$41,0))</f>
        <v>AS</v>
      </c>
      <c r="C88" t="str">
        <f>INDEX('Region Mappings'!$B$2:$B$41,MATCH(A88,'Region Mappings'!$A$2:$A$41,0))</f>
        <v>AS</v>
      </c>
      <c r="D88">
        <v>2013</v>
      </c>
      <c r="E88">
        <v>31.8628931780617</v>
      </c>
      <c r="F88">
        <v>4.6227822732840398</v>
      </c>
      <c r="G88">
        <v>27.240110904777701</v>
      </c>
      <c r="H88">
        <f t="shared" si="2"/>
        <v>4622782</v>
      </c>
      <c r="I88">
        <f t="shared" si="3"/>
        <v>27240111</v>
      </c>
      <c r="J88">
        <f>IndiaPopProj[[#This Row],[Year]]+1</f>
        <v>2014</v>
      </c>
    </row>
    <row r="89" spans="1:10" x14ac:dyDescent="0.25">
      <c r="A89" t="s">
        <v>8</v>
      </c>
      <c r="B89" t="str">
        <f>INDEX('Region Mappings'!$C$2:$C$41,MATCH(A89,'Region Mappings'!$A$2:$A$41,0))</f>
        <v>AS</v>
      </c>
      <c r="C89" t="str">
        <f>INDEX('Region Mappings'!$B$2:$B$41,MATCH(A89,'Region Mappings'!$A$2:$A$41,0))</f>
        <v>AS</v>
      </c>
      <c r="D89">
        <v>2014</v>
      </c>
      <c r="E89">
        <v>32.199602790875502</v>
      </c>
      <c r="F89">
        <v>4.7556933581137697</v>
      </c>
      <c r="G89">
        <v>27.4439094327617</v>
      </c>
      <c r="H89">
        <f t="shared" si="2"/>
        <v>4755693</v>
      </c>
      <c r="I89">
        <f t="shared" si="3"/>
        <v>27443909</v>
      </c>
      <c r="J89">
        <f>IndiaPopProj[[#This Row],[Year]]+1</f>
        <v>2015</v>
      </c>
    </row>
    <row r="90" spans="1:10" x14ac:dyDescent="0.25">
      <c r="A90" t="s">
        <v>8</v>
      </c>
      <c r="B90" t="str">
        <f>INDEX('Region Mappings'!$C$2:$C$41,MATCH(A90,'Region Mappings'!$A$2:$A$41,0))</f>
        <v>AS</v>
      </c>
      <c r="C90" t="str">
        <f>INDEX('Region Mappings'!$B$2:$B$41,MATCH(A90,'Region Mappings'!$A$2:$A$41,0))</f>
        <v>AS</v>
      </c>
      <c r="D90">
        <v>2015</v>
      </c>
      <c r="E90">
        <v>32.5398705665569</v>
      </c>
      <c r="F90">
        <v>4.8924258118564898</v>
      </c>
      <c r="G90">
        <v>27.647444754700398</v>
      </c>
      <c r="H90">
        <f t="shared" si="2"/>
        <v>4892426</v>
      </c>
      <c r="I90">
        <f t="shared" si="3"/>
        <v>27647445</v>
      </c>
      <c r="J90">
        <f>IndiaPopProj[[#This Row],[Year]]+1</f>
        <v>2016</v>
      </c>
    </row>
    <row r="91" spans="1:10" x14ac:dyDescent="0.25">
      <c r="A91" t="s">
        <v>8</v>
      </c>
      <c r="B91" t="str">
        <f>INDEX('Region Mappings'!$C$2:$C$41,MATCH(A91,'Region Mappings'!$A$2:$A$41,0))</f>
        <v>AS</v>
      </c>
      <c r="C91" t="str">
        <f>INDEX('Region Mappings'!$B$2:$B$41,MATCH(A91,'Region Mappings'!$A$2:$A$41,0))</f>
        <v>AS</v>
      </c>
      <c r="D91">
        <v>2016</v>
      </c>
      <c r="E91">
        <v>32.883734105823201</v>
      </c>
      <c r="F91">
        <v>5.0330895039063703</v>
      </c>
      <c r="G91">
        <v>27.850644601916901</v>
      </c>
      <c r="H91">
        <f t="shared" si="2"/>
        <v>5033090</v>
      </c>
      <c r="I91">
        <f t="shared" si="3"/>
        <v>27850645</v>
      </c>
      <c r="J91">
        <f>IndiaPopProj[[#This Row],[Year]]+1</f>
        <v>2017</v>
      </c>
    </row>
    <row r="92" spans="1:10" x14ac:dyDescent="0.25">
      <c r="A92" t="s">
        <v>8</v>
      </c>
      <c r="B92" t="str">
        <f>INDEX('Region Mappings'!$C$2:$C$41,MATCH(A92,'Region Mappings'!$A$2:$A$41,0))</f>
        <v>AS</v>
      </c>
      <c r="C92" t="str">
        <f>INDEX('Region Mappings'!$B$2:$B$41,MATCH(A92,'Region Mappings'!$A$2:$A$41,0))</f>
        <v>AS</v>
      </c>
      <c r="D92">
        <v>2017</v>
      </c>
      <c r="E92">
        <v>33.231231406735802</v>
      </c>
      <c r="F92">
        <v>5.1777974625474998</v>
      </c>
      <c r="G92">
        <v>28.053433944188299</v>
      </c>
      <c r="H92">
        <f t="shared" si="2"/>
        <v>5177797</v>
      </c>
      <c r="I92">
        <f t="shared" si="3"/>
        <v>28053434</v>
      </c>
      <c r="J92">
        <f>IndiaPopProj[[#This Row],[Year]]+1</f>
        <v>2018</v>
      </c>
    </row>
    <row r="93" spans="1:10" x14ac:dyDescent="0.25">
      <c r="A93" t="s">
        <v>8</v>
      </c>
      <c r="B93" t="str">
        <f>INDEX('Region Mappings'!$C$2:$C$41,MATCH(A93,'Region Mappings'!$A$2:$A$41,0))</f>
        <v>AS</v>
      </c>
      <c r="C93" t="str">
        <f>INDEX('Region Mappings'!$B$2:$B$41,MATCH(A93,'Region Mappings'!$A$2:$A$41,0))</f>
        <v>AS</v>
      </c>
      <c r="D93">
        <v>2018</v>
      </c>
      <c r="E93">
        <v>33.582400868898503</v>
      </c>
      <c r="F93">
        <v>5.3266659657761801</v>
      </c>
      <c r="G93">
        <v>28.255734903122299</v>
      </c>
      <c r="H93">
        <f t="shared" si="2"/>
        <v>5326666</v>
      </c>
      <c r="I93">
        <f t="shared" si="3"/>
        <v>28255735</v>
      </c>
      <c r="J93">
        <f>IndiaPopProj[[#This Row],[Year]]+1</f>
        <v>2019</v>
      </c>
    </row>
    <row r="94" spans="1:10" x14ac:dyDescent="0.25">
      <c r="A94" t="s">
        <v>8</v>
      </c>
      <c r="B94" t="str">
        <f>INDEX('Region Mappings'!$C$2:$C$41,MATCH(A94,'Region Mappings'!$A$2:$A$41,0))</f>
        <v>AS</v>
      </c>
      <c r="C94" t="str">
        <f>INDEX('Region Mappings'!$B$2:$B$41,MATCH(A94,'Region Mappings'!$A$2:$A$41,0))</f>
        <v>AS</v>
      </c>
      <c r="D94">
        <v>2019</v>
      </c>
      <c r="E94">
        <v>33.937281297701098</v>
      </c>
      <c r="F94">
        <v>5.4798146347343604</v>
      </c>
      <c r="G94">
        <v>28.457466662966802</v>
      </c>
      <c r="H94">
        <f t="shared" si="2"/>
        <v>5479815</v>
      </c>
      <c r="I94">
        <f t="shared" si="3"/>
        <v>28457467</v>
      </c>
      <c r="J94">
        <f>IndiaPopProj[[#This Row],[Year]]+1</f>
        <v>2020</v>
      </c>
    </row>
    <row r="95" spans="1:10" x14ac:dyDescent="0.25">
      <c r="A95" t="s">
        <v>8</v>
      </c>
      <c r="B95" t="str">
        <f>INDEX('Region Mappings'!$C$2:$C$41,MATCH(A95,'Region Mappings'!$A$2:$A$41,0))</f>
        <v>AS</v>
      </c>
      <c r="C95" t="str">
        <f>INDEX('Region Mappings'!$B$2:$B$41,MATCH(A95,'Region Mappings'!$A$2:$A$41,0))</f>
        <v>AS</v>
      </c>
      <c r="D95">
        <v>2020</v>
      </c>
      <c r="E95">
        <v>34.295911908607799</v>
      </c>
      <c r="F95">
        <v>5.6373665298295599</v>
      </c>
      <c r="G95">
        <v>28.6585453787782</v>
      </c>
      <c r="H95">
        <f t="shared" si="2"/>
        <v>5637367</v>
      </c>
      <c r="I95">
        <f t="shared" si="3"/>
        <v>28658545</v>
      </c>
      <c r="J95">
        <f>IndiaPopProj[[#This Row],[Year]]+1</f>
        <v>2021</v>
      </c>
    </row>
    <row r="96" spans="1:10" x14ac:dyDescent="0.25">
      <c r="A96" t="s">
        <v>8</v>
      </c>
      <c r="B96" t="str">
        <f>INDEX('Region Mappings'!$C$2:$C$41,MATCH(A96,'Region Mappings'!$A$2:$A$41,0))</f>
        <v>AS</v>
      </c>
      <c r="C96" t="str">
        <f>INDEX('Region Mappings'!$B$2:$B$41,MATCH(A96,'Region Mappings'!$A$2:$A$41,0))</f>
        <v>AS</v>
      </c>
      <c r="D96">
        <v>2021</v>
      </c>
      <c r="E96">
        <v>34.658332331489902</v>
      </c>
      <c r="F96">
        <v>5.7994482496182398</v>
      </c>
      <c r="G96">
        <v>28.8588840818717</v>
      </c>
      <c r="H96">
        <f t="shared" si="2"/>
        <v>5799448</v>
      </c>
      <c r="I96">
        <f t="shared" si="3"/>
        <v>28858884</v>
      </c>
      <c r="J96">
        <f>IndiaPopProj[[#This Row],[Year]]+1</f>
        <v>2022</v>
      </c>
    </row>
    <row r="97" spans="1:10" x14ac:dyDescent="0.25">
      <c r="A97" t="s">
        <v>8</v>
      </c>
      <c r="B97" t="str">
        <f>INDEX('Region Mappings'!$C$2:$C$41,MATCH(A97,'Region Mappings'!$A$2:$A$41,0))</f>
        <v>AS</v>
      </c>
      <c r="C97" t="str">
        <f>INDEX('Region Mappings'!$B$2:$B$41,MATCH(A97,'Region Mappings'!$A$2:$A$41,0))</f>
        <v>AS</v>
      </c>
      <c r="D97">
        <v>2022</v>
      </c>
      <c r="E97">
        <v>35.024582615005897</v>
      </c>
      <c r="F97">
        <v>5.9661900325322499</v>
      </c>
      <c r="G97">
        <v>29.058392582473701</v>
      </c>
      <c r="H97">
        <f t="shared" si="2"/>
        <v>5966190</v>
      </c>
      <c r="I97">
        <f t="shared" si="3"/>
        <v>29058393</v>
      </c>
      <c r="J97">
        <f>IndiaPopProj[[#This Row],[Year]]+1</f>
        <v>2023</v>
      </c>
    </row>
    <row r="98" spans="1:10" x14ac:dyDescent="0.25">
      <c r="A98" t="s">
        <v>8</v>
      </c>
      <c r="B98" t="str">
        <f>INDEX('Region Mappings'!$C$2:$C$41,MATCH(A98,'Region Mappings'!$A$2:$A$41,0))</f>
        <v>AS</v>
      </c>
      <c r="C98" t="str">
        <f>INDEX('Region Mappings'!$B$2:$B$41,MATCH(A98,'Region Mappings'!$A$2:$A$41,0))</f>
        <v>AS</v>
      </c>
      <c r="D98">
        <v>2023</v>
      </c>
      <c r="E98">
        <v>35.394703231026497</v>
      </c>
      <c r="F98">
        <v>6.1377258615300798</v>
      </c>
      <c r="G98">
        <v>29.256977369496401</v>
      </c>
      <c r="H98">
        <f t="shared" si="2"/>
        <v>6137726</v>
      </c>
      <c r="I98">
        <f t="shared" si="3"/>
        <v>29256977</v>
      </c>
      <c r="J98">
        <f>IndiaPopProj[[#This Row],[Year]]+1</f>
        <v>2024</v>
      </c>
    </row>
    <row r="99" spans="1:10" x14ac:dyDescent="0.25">
      <c r="A99" t="s">
        <v>8</v>
      </c>
      <c r="B99" t="str">
        <f>INDEX('Region Mappings'!$C$2:$C$41,MATCH(A99,'Region Mappings'!$A$2:$A$41,0))</f>
        <v>AS</v>
      </c>
      <c r="C99" t="str">
        <f>INDEX('Region Mappings'!$B$2:$B$41,MATCH(A99,'Region Mappings'!$A$2:$A$41,0))</f>
        <v>AS</v>
      </c>
      <c r="D99">
        <v>2024</v>
      </c>
      <c r="E99">
        <v>35.768735079106897</v>
      </c>
      <c r="F99">
        <v>6.3141935717568796</v>
      </c>
      <c r="G99">
        <v>29.454541507350001</v>
      </c>
      <c r="H99">
        <f t="shared" si="2"/>
        <v>6314194</v>
      </c>
      <c r="I99">
        <f t="shared" si="3"/>
        <v>29454542</v>
      </c>
      <c r="J99">
        <f>IndiaPopProj[[#This Row],[Year]]+1</f>
        <v>2025</v>
      </c>
    </row>
    <row r="100" spans="1:10" x14ac:dyDescent="0.25">
      <c r="A100" t="s">
        <v>8</v>
      </c>
      <c r="B100" t="str">
        <f>INDEX('Region Mappings'!$C$2:$C$41,MATCH(A100,'Region Mappings'!$A$2:$A$41,0))</f>
        <v>AS</v>
      </c>
      <c r="C100" t="str">
        <f>INDEX('Region Mappings'!$B$2:$B$41,MATCH(A100,'Region Mappings'!$A$2:$A$41,0))</f>
        <v>AS</v>
      </c>
      <c r="D100">
        <v>2025</v>
      </c>
      <c r="E100">
        <v>36.146719491006301</v>
      </c>
      <c r="F100">
        <v>6.49573496129997</v>
      </c>
      <c r="G100">
        <v>29.650984529706299</v>
      </c>
      <c r="H100">
        <f t="shared" si="2"/>
        <v>6495735</v>
      </c>
      <c r="I100">
        <f t="shared" si="3"/>
        <v>29650985</v>
      </c>
      <c r="J100">
        <f>IndiaPopProj[[#This Row],[Year]]+1</f>
        <v>2026</v>
      </c>
    </row>
    <row r="101" spans="1:10" x14ac:dyDescent="0.25">
      <c r="A101" t="s">
        <v>8</v>
      </c>
      <c r="B101" t="str">
        <f>INDEX('Region Mappings'!$C$2:$C$41,MATCH(A101,'Region Mappings'!$A$2:$A$41,0))</f>
        <v>AS</v>
      </c>
      <c r="C101" t="str">
        <f>INDEX('Region Mappings'!$B$2:$B$41,MATCH(A101,'Region Mappings'!$A$2:$A$41,0))</f>
        <v>AS</v>
      </c>
      <c r="D101">
        <v>2026</v>
      </c>
      <c r="E101">
        <v>36.528698235255497</v>
      </c>
      <c r="F101">
        <v>6.6824959051286097</v>
      </c>
      <c r="G101">
        <v>29.8462023301269</v>
      </c>
      <c r="H101">
        <f t="shared" si="2"/>
        <v>6682496</v>
      </c>
      <c r="I101">
        <f t="shared" si="3"/>
        <v>29846202</v>
      </c>
      <c r="J101">
        <f>IndiaPopProj[[#This Row],[Year]]+1</f>
        <v>2027</v>
      </c>
    </row>
    <row r="102" spans="1:10" x14ac:dyDescent="0.25">
      <c r="A102" t="s">
        <v>8</v>
      </c>
      <c r="B102" t="str">
        <f>INDEX('Region Mappings'!$C$2:$C$41,MATCH(A102,'Region Mappings'!$A$2:$A$41,0))</f>
        <v>AS</v>
      </c>
      <c r="C102" t="str">
        <f>INDEX('Region Mappings'!$B$2:$B$41,MATCH(A102,'Region Mappings'!$A$2:$A$41,0))</f>
        <v>AS</v>
      </c>
      <c r="D102">
        <v>2027</v>
      </c>
      <c r="E102">
        <v>36.914713521772299</v>
      </c>
      <c r="F102">
        <v>6.8746264723097301</v>
      </c>
      <c r="G102">
        <v>30.040087049462599</v>
      </c>
      <c r="H102">
        <f t="shared" si="2"/>
        <v>6874626</v>
      </c>
      <c r="I102">
        <f t="shared" si="3"/>
        <v>30040087</v>
      </c>
      <c r="J102">
        <f>IndiaPopProj[[#This Row],[Year]]+1</f>
        <v>2028</v>
      </c>
    </row>
    <row r="103" spans="1:10" x14ac:dyDescent="0.25">
      <c r="A103" t="s">
        <v>8</v>
      </c>
      <c r="B103" t="str">
        <f>INDEX('Region Mappings'!$C$2:$C$41,MATCH(A103,'Region Mappings'!$A$2:$A$41,0))</f>
        <v>AS</v>
      </c>
      <c r="C103" t="str">
        <f>INDEX('Region Mappings'!$B$2:$B$41,MATCH(A103,'Region Mappings'!$A$2:$A$41,0))</f>
        <v>AS</v>
      </c>
      <c r="D103">
        <v>2028</v>
      </c>
      <c r="E103">
        <v>37.304808006525697</v>
      </c>
      <c r="F103">
        <v>7.0722810465938002</v>
      </c>
      <c r="G103">
        <v>30.232526959931899</v>
      </c>
      <c r="H103">
        <f t="shared" si="2"/>
        <v>7072281</v>
      </c>
      <c r="I103">
        <f t="shared" si="3"/>
        <v>30232527</v>
      </c>
      <c r="J103">
        <f>IndiaPopProj[[#This Row],[Year]]+1</f>
        <v>2029</v>
      </c>
    </row>
    <row r="104" spans="1:10" x14ac:dyDescent="0.25">
      <c r="A104" t="s">
        <v>8</v>
      </c>
      <c r="B104" t="str">
        <f>INDEX('Region Mappings'!$C$2:$C$41,MATCH(A104,'Region Mappings'!$A$2:$A$41,0))</f>
        <v>AS</v>
      </c>
      <c r="C104" t="str">
        <f>INDEX('Region Mappings'!$B$2:$B$41,MATCH(A104,'Region Mappings'!$A$2:$A$41,0))</f>
        <v>AS</v>
      </c>
      <c r="D104">
        <v>2029</v>
      </c>
      <c r="E104">
        <v>37.699024796249503</v>
      </c>
      <c r="F104">
        <v>7.2756184504676398</v>
      </c>
      <c r="G104">
        <v>30.423406345781899</v>
      </c>
      <c r="H104">
        <f t="shared" si="2"/>
        <v>7275618</v>
      </c>
      <c r="I104">
        <f t="shared" si="3"/>
        <v>30423406</v>
      </c>
      <c r="J104">
        <f>IndiaPopProj[[#This Row],[Year]]+1</f>
        <v>2030</v>
      </c>
    </row>
    <row r="105" spans="1:10" x14ac:dyDescent="0.25">
      <c r="A105" t="s">
        <v>8</v>
      </c>
      <c r="B105" t="str">
        <f>INDEX('Region Mappings'!$C$2:$C$41,MATCH(A105,'Region Mappings'!$A$2:$A$41,0))</f>
        <v>AS</v>
      </c>
      <c r="C105" t="str">
        <f>INDEX('Region Mappings'!$B$2:$B$41,MATCH(A105,'Region Mappings'!$A$2:$A$41,0))</f>
        <v>AS</v>
      </c>
      <c r="D105">
        <v>2030</v>
      </c>
      <c r="E105">
        <v>38.097407453206102</v>
      </c>
      <c r="F105">
        <v>7.4848020727739302</v>
      </c>
      <c r="G105">
        <v>30.6126053804322</v>
      </c>
      <c r="H105">
        <f t="shared" si="2"/>
        <v>7484802</v>
      </c>
      <c r="I105">
        <f t="shared" si="3"/>
        <v>30612605</v>
      </c>
      <c r="J105">
        <f>IndiaPopProj[[#This Row],[Year]]+1</f>
        <v>2031</v>
      </c>
    </row>
    <row r="106" spans="1:10" x14ac:dyDescent="0.25">
      <c r="A106" t="s">
        <v>8</v>
      </c>
      <c r="B106" t="str">
        <f>INDEX('Region Mappings'!$C$2:$C$41,MATCH(A106,'Region Mappings'!$A$2:$A$41,0))</f>
        <v>AS</v>
      </c>
      <c r="C106" t="str">
        <f>INDEX('Region Mappings'!$B$2:$B$41,MATCH(A106,'Region Mappings'!$A$2:$A$41,0))</f>
        <v>AS</v>
      </c>
      <c r="D106">
        <v>2031</v>
      </c>
      <c r="E106">
        <v>38.5</v>
      </c>
      <c r="F106">
        <v>7.7000000000000197</v>
      </c>
      <c r="G106">
        <v>30.8</v>
      </c>
      <c r="H106">
        <f t="shared" si="2"/>
        <v>7700000</v>
      </c>
      <c r="I106">
        <f t="shared" si="3"/>
        <v>30800000</v>
      </c>
      <c r="J106">
        <f>IndiaPopProj[[#This Row],[Year]]+1</f>
        <v>2032</v>
      </c>
    </row>
    <row r="107" spans="1:10" x14ac:dyDescent="0.25">
      <c r="A107" t="s">
        <v>9</v>
      </c>
      <c r="B107" t="str">
        <f>INDEX('Region Mappings'!$C$2:$C$41,MATCH(A107,'Region Mappings'!$A$2:$A$41,0))</f>
        <v>BR</v>
      </c>
      <c r="C107" t="str">
        <f>INDEX('Region Mappings'!$B$2:$B$41,MATCH(A107,'Region Mappings'!$A$2:$A$41,0))</f>
        <v>BR</v>
      </c>
      <c r="D107">
        <v>2011</v>
      </c>
      <c r="E107">
        <v>104.1</v>
      </c>
      <c r="F107">
        <v>11.450999999999899</v>
      </c>
      <c r="G107">
        <v>92.649000000000001</v>
      </c>
      <c r="H107">
        <f t="shared" si="2"/>
        <v>11451000</v>
      </c>
      <c r="I107">
        <f t="shared" si="3"/>
        <v>92649000</v>
      </c>
      <c r="J107">
        <f>IndiaPopProj[[#This Row],[Year]]+1</f>
        <v>2012</v>
      </c>
    </row>
    <row r="108" spans="1:10" x14ac:dyDescent="0.25">
      <c r="A108" t="s">
        <v>9</v>
      </c>
      <c r="B108" t="str">
        <f>INDEX('Region Mappings'!$C$2:$C$41,MATCH(A108,'Region Mappings'!$A$2:$A$41,0))</f>
        <v>BR</v>
      </c>
      <c r="C108" t="str">
        <f>INDEX('Region Mappings'!$B$2:$B$41,MATCH(A108,'Region Mappings'!$A$2:$A$41,0))</f>
        <v>BR</v>
      </c>
      <c r="D108">
        <v>2012</v>
      </c>
      <c r="E108">
        <v>105.398877222645</v>
      </c>
      <c r="F108">
        <v>11.6911222830364</v>
      </c>
      <c r="G108">
        <v>93.707754939609103</v>
      </c>
      <c r="H108">
        <f t="shared" si="2"/>
        <v>11691122</v>
      </c>
      <c r="I108">
        <f t="shared" si="3"/>
        <v>93707755</v>
      </c>
      <c r="J108">
        <f>IndiaPopProj[[#This Row],[Year]]+1</f>
        <v>2013</v>
      </c>
    </row>
    <row r="109" spans="1:10" x14ac:dyDescent="0.25">
      <c r="A109" t="s">
        <v>9</v>
      </c>
      <c r="B109" t="str">
        <f>INDEX('Region Mappings'!$C$2:$C$41,MATCH(A109,'Region Mappings'!$A$2:$A$41,0))</f>
        <v>BR</v>
      </c>
      <c r="C109" t="str">
        <f>INDEX('Region Mappings'!$B$2:$B$41,MATCH(A109,'Region Mappings'!$A$2:$A$41,0))</f>
        <v>BR</v>
      </c>
      <c r="D109">
        <v>2013</v>
      </c>
      <c r="E109">
        <v>106.71396080494</v>
      </c>
      <c r="F109">
        <v>11.9362798215798</v>
      </c>
      <c r="G109">
        <v>94.777680983360597</v>
      </c>
      <c r="H109">
        <f t="shared" si="2"/>
        <v>11936280</v>
      </c>
      <c r="I109">
        <f t="shared" si="3"/>
        <v>94777681</v>
      </c>
      <c r="J109">
        <f>IndiaPopProj[[#This Row],[Year]]+1</f>
        <v>2014</v>
      </c>
    </row>
    <row r="110" spans="1:10" x14ac:dyDescent="0.25">
      <c r="A110" t="s">
        <v>9</v>
      </c>
      <c r="B110" t="str">
        <f>INDEX('Region Mappings'!$C$2:$C$41,MATCH(A110,'Region Mappings'!$A$2:$A$41,0))</f>
        <v>BR</v>
      </c>
      <c r="C110" t="str">
        <f>INDEX('Region Mappings'!$B$2:$B$41,MATCH(A110,'Region Mappings'!$A$2:$A$41,0))</f>
        <v>BR</v>
      </c>
      <c r="D110">
        <v>2014</v>
      </c>
      <c r="E110">
        <v>108.04545295698399</v>
      </c>
      <c r="F110">
        <v>12.1865782026573</v>
      </c>
      <c r="G110">
        <v>95.858874754327502</v>
      </c>
      <c r="H110">
        <f t="shared" si="2"/>
        <v>12186578</v>
      </c>
      <c r="I110">
        <f t="shared" si="3"/>
        <v>95858875</v>
      </c>
      <c r="J110">
        <f>IndiaPopProj[[#This Row],[Year]]+1</f>
        <v>2015</v>
      </c>
    </row>
    <row r="111" spans="1:10" x14ac:dyDescent="0.25">
      <c r="A111" t="s">
        <v>9</v>
      </c>
      <c r="B111" t="str">
        <f>INDEX('Region Mappings'!$C$2:$C$41,MATCH(A111,'Region Mappings'!$A$2:$A$41,0))</f>
        <v>BR</v>
      </c>
      <c r="C111" t="str">
        <f>INDEX('Region Mappings'!$B$2:$B$41,MATCH(A111,'Region Mappings'!$A$2:$A$41,0))</f>
        <v>BR</v>
      </c>
      <c r="D111">
        <v>2015</v>
      </c>
      <c r="E111">
        <v>109.393558411895</v>
      </c>
      <c r="F111">
        <v>12.442125227408299</v>
      </c>
      <c r="G111">
        <v>96.951433184487499</v>
      </c>
      <c r="H111">
        <f t="shared" si="2"/>
        <v>12442125</v>
      </c>
      <c r="I111">
        <f t="shared" si="3"/>
        <v>96951433</v>
      </c>
      <c r="J111">
        <f>IndiaPopProj[[#This Row],[Year]]+1</f>
        <v>2016</v>
      </c>
    </row>
    <row r="112" spans="1:10" x14ac:dyDescent="0.25">
      <c r="A112" t="s">
        <v>9</v>
      </c>
      <c r="B112" t="str">
        <f>INDEX('Region Mappings'!$C$2:$C$41,MATCH(A112,'Region Mappings'!$A$2:$A$41,0))</f>
        <v>BR</v>
      </c>
      <c r="C112" t="str">
        <f>INDEX('Region Mappings'!$B$2:$B$41,MATCH(A112,'Region Mappings'!$A$2:$A$41,0))</f>
        <v>BR</v>
      </c>
      <c r="D112">
        <v>2016</v>
      </c>
      <c r="E112">
        <v>110.75848445728801</v>
      </c>
      <c r="F112">
        <v>12.703030957513199</v>
      </c>
      <c r="G112">
        <v>98.055453499775197</v>
      </c>
      <c r="H112">
        <f t="shared" si="2"/>
        <v>12703031</v>
      </c>
      <c r="I112">
        <f t="shared" si="3"/>
        <v>98055453</v>
      </c>
      <c r="J112">
        <f>IndiaPopProj[[#This Row],[Year]]+1</f>
        <v>2017</v>
      </c>
    </row>
    <row r="113" spans="1:10" x14ac:dyDescent="0.25">
      <c r="A113" t="s">
        <v>9</v>
      </c>
      <c r="B113" t="str">
        <f>INDEX('Region Mappings'!$C$2:$C$41,MATCH(A113,'Region Mappings'!$A$2:$A$41,0))</f>
        <v>BR</v>
      </c>
      <c r="C113" t="str">
        <f>INDEX('Region Mappings'!$B$2:$B$41,MATCH(A113,'Region Mappings'!$A$2:$A$41,0))</f>
        <v>BR</v>
      </c>
      <c r="D113">
        <v>2017</v>
      </c>
      <c r="E113">
        <v>112.140440967147</v>
      </c>
      <c r="F113">
        <v>12.969407762595701</v>
      </c>
      <c r="G113">
        <v>99.171033204551506</v>
      </c>
      <c r="H113">
        <f t="shared" si="2"/>
        <v>12969408</v>
      </c>
      <c r="I113">
        <f t="shared" si="3"/>
        <v>99171033</v>
      </c>
      <c r="J113">
        <f>IndiaPopProj[[#This Row],[Year]]+1</f>
        <v>2018</v>
      </c>
    </row>
    <row r="114" spans="1:10" x14ac:dyDescent="0.25">
      <c r="A114" t="s">
        <v>9</v>
      </c>
      <c r="B114" t="str">
        <f>INDEX('Region Mappings'!$C$2:$C$41,MATCH(A114,'Region Mappings'!$A$2:$A$41,0))</f>
        <v>BR</v>
      </c>
      <c r="C114" t="str">
        <f>INDEX('Region Mappings'!$B$2:$B$41,MATCH(A114,'Region Mappings'!$A$2:$A$41,0))</f>
        <v>BR</v>
      </c>
      <c r="D114">
        <v>2018</v>
      </c>
      <c r="E114">
        <v>113.539640434098</v>
      </c>
      <c r="F114">
        <v>13.24137036862</v>
      </c>
      <c r="G114">
        <v>100.29827006547799</v>
      </c>
      <c r="H114">
        <f t="shared" si="2"/>
        <v>13241370</v>
      </c>
      <c r="I114">
        <f t="shared" si="3"/>
        <v>100298270</v>
      </c>
      <c r="J114">
        <f>IndiaPopProj[[#This Row],[Year]]+1</f>
        <v>2019</v>
      </c>
    </row>
    <row r="115" spans="1:10" x14ac:dyDescent="0.25">
      <c r="A115" t="s">
        <v>9</v>
      </c>
      <c r="B115" t="str">
        <f>INDEX('Region Mappings'!$C$2:$C$41,MATCH(A115,'Region Mappings'!$A$2:$A$41,0))</f>
        <v>BR</v>
      </c>
      <c r="C115" t="str">
        <f>INDEX('Region Mappings'!$B$2:$B$41,MATCH(A115,'Region Mappings'!$A$2:$A$41,0))</f>
        <v>BR</v>
      </c>
      <c r="D115">
        <v>2019</v>
      </c>
      <c r="E115">
        <v>114.956298002083</v>
      </c>
      <c r="F115">
        <v>13.519035907301699</v>
      </c>
      <c r="G115">
        <v>101.437262094781</v>
      </c>
      <c r="H115">
        <f t="shared" si="2"/>
        <v>13519036</v>
      </c>
      <c r="I115">
        <f t="shared" si="3"/>
        <v>101437262</v>
      </c>
      <c r="J115">
        <f>IndiaPopProj[[#This Row],[Year]]+1</f>
        <v>2020</v>
      </c>
    </row>
    <row r="116" spans="1:10" x14ac:dyDescent="0.25">
      <c r="A116" t="s">
        <v>9</v>
      </c>
      <c r="B116" t="str">
        <f>INDEX('Region Mappings'!$C$2:$C$41,MATCH(A116,'Region Mappings'!$A$2:$A$41,0))</f>
        <v>BR</v>
      </c>
      <c r="C116" t="str">
        <f>INDEX('Region Mappings'!$B$2:$B$41,MATCH(A116,'Region Mappings'!$A$2:$A$41,0))</f>
        <v>BR</v>
      </c>
      <c r="D116">
        <v>2020</v>
      </c>
      <c r="E116">
        <v>116.39063149943701</v>
      </c>
      <c r="F116">
        <v>13.802523966555301</v>
      </c>
      <c r="G116">
        <v>102.58810753288201</v>
      </c>
      <c r="H116">
        <f t="shared" si="2"/>
        <v>13802524</v>
      </c>
      <c r="I116">
        <f t="shared" si="3"/>
        <v>102588108</v>
      </c>
      <c r="J116">
        <f>IndiaPopProj[[#This Row],[Year]]+1</f>
        <v>2021</v>
      </c>
    </row>
    <row r="117" spans="1:10" x14ac:dyDescent="0.25">
      <c r="A117" t="s">
        <v>9</v>
      </c>
      <c r="B117" t="str">
        <f>INDEX('Region Mappings'!$C$2:$C$41,MATCH(A117,'Region Mappings'!$A$2:$A$41,0))</f>
        <v>BR</v>
      </c>
      <c r="C117" t="str">
        <f>INDEX('Region Mappings'!$B$2:$B$41,MATCH(A117,'Region Mappings'!$A$2:$A$41,0))</f>
        <v>BR</v>
      </c>
      <c r="D117">
        <v>2021</v>
      </c>
      <c r="E117">
        <v>117.84286147238601</v>
      </c>
      <c r="F117">
        <v>14.091956641999699</v>
      </c>
      <c r="G117">
        <v>103.75090483038601</v>
      </c>
      <c r="H117">
        <f t="shared" si="2"/>
        <v>14091957</v>
      </c>
      <c r="I117">
        <f t="shared" si="3"/>
        <v>103750905</v>
      </c>
      <c r="J117">
        <f>IndiaPopProj[[#This Row],[Year]]+1</f>
        <v>2022</v>
      </c>
    </row>
    <row r="118" spans="1:10" x14ac:dyDescent="0.25">
      <c r="A118" t="s">
        <v>9</v>
      </c>
      <c r="B118" t="str">
        <f>INDEX('Region Mappings'!$C$2:$C$41,MATCH(A118,'Region Mappings'!$A$2:$A$41,0))</f>
        <v>BR</v>
      </c>
      <c r="C118" t="str">
        <f>INDEX('Region Mappings'!$B$2:$B$41,MATCH(A118,'Region Mappings'!$A$2:$A$41,0))</f>
        <v>BR</v>
      </c>
      <c r="D118">
        <v>2022</v>
      </c>
      <c r="E118">
        <v>119.313211218955</v>
      </c>
      <c r="F118">
        <v>14.3874585895437</v>
      </c>
      <c r="G118">
        <v>104.92575262941099</v>
      </c>
      <c r="H118">
        <f t="shared" si="2"/>
        <v>14387459</v>
      </c>
      <c r="I118">
        <f t="shared" si="3"/>
        <v>104925753</v>
      </c>
      <c r="J118">
        <f>IndiaPopProj[[#This Row],[Year]]+1</f>
        <v>2023</v>
      </c>
    </row>
    <row r="119" spans="1:10" x14ac:dyDescent="0.25">
      <c r="A119" t="s">
        <v>9</v>
      </c>
      <c r="B119" t="str">
        <f>INDEX('Region Mappings'!$C$2:$C$41,MATCH(A119,'Region Mappings'!$A$2:$A$41,0))</f>
        <v>BR</v>
      </c>
      <c r="C119" t="str">
        <f>INDEX('Region Mappings'!$B$2:$B$41,MATCH(A119,'Region Mappings'!$A$2:$A$41,0))</f>
        <v>BR</v>
      </c>
      <c r="D119">
        <v>2023</v>
      </c>
      <c r="E119">
        <v>120.801906823306</v>
      </c>
      <c r="F119">
        <v>14.689157079074199</v>
      </c>
      <c r="G119">
        <v>106.112749744232</v>
      </c>
      <c r="H119">
        <f t="shared" si="2"/>
        <v>14689157</v>
      </c>
      <c r="I119">
        <f t="shared" si="3"/>
        <v>106112750</v>
      </c>
      <c r="J119">
        <f>IndiaPopProj[[#This Row],[Year]]+1</f>
        <v>2024</v>
      </c>
    </row>
    <row r="120" spans="1:10" x14ac:dyDescent="0.25">
      <c r="A120" t="s">
        <v>9</v>
      </c>
      <c r="B120" t="str">
        <f>INDEX('Region Mappings'!$C$2:$C$41,MATCH(A120,'Region Mappings'!$A$2:$A$41,0))</f>
        <v>BR</v>
      </c>
      <c r="C120" t="str">
        <f>INDEX('Region Mappings'!$B$2:$B$41,MATCH(A120,'Region Mappings'!$A$2:$A$41,0))</f>
        <v>BR</v>
      </c>
      <c r="D120">
        <v>2024</v>
      </c>
      <c r="E120">
        <v>122.309177190501</v>
      </c>
      <c r="F120">
        <v>14.9971820492696</v>
      </c>
      <c r="G120">
        <v>107.31199514123099</v>
      </c>
      <c r="H120">
        <f t="shared" si="2"/>
        <v>14997182</v>
      </c>
      <c r="I120">
        <f t="shared" si="3"/>
        <v>107311995</v>
      </c>
      <c r="J120">
        <f>IndiaPopProj[[#This Row],[Year]]+1</f>
        <v>2025</v>
      </c>
    </row>
    <row r="121" spans="1:10" x14ac:dyDescent="0.25">
      <c r="A121" t="s">
        <v>9</v>
      </c>
      <c r="B121" t="str">
        <f>INDEX('Region Mappings'!$C$2:$C$41,MATCH(A121,'Region Mappings'!$A$2:$A$41,0))</f>
        <v>BR</v>
      </c>
      <c r="C121" t="str">
        <f>INDEX('Region Mappings'!$B$2:$B$41,MATCH(A121,'Region Mappings'!$A$2:$A$41,0))</f>
        <v>BR</v>
      </c>
      <c r="D121">
        <v>2025</v>
      </c>
      <c r="E121">
        <v>123.835254081694</v>
      </c>
      <c r="F121">
        <v>15.3116661635638</v>
      </c>
      <c r="G121">
        <v>108.523587918131</v>
      </c>
      <c r="H121">
        <f t="shared" si="2"/>
        <v>15311666</v>
      </c>
      <c r="I121">
        <f t="shared" si="3"/>
        <v>108523588</v>
      </c>
      <c r="J121">
        <f>IndiaPopProj[[#This Row],[Year]]+1</f>
        <v>2026</v>
      </c>
    </row>
    <row r="122" spans="1:10" x14ac:dyDescent="0.25">
      <c r="A122" t="s">
        <v>9</v>
      </c>
      <c r="B122" t="str">
        <f>INDEX('Region Mappings'!$C$2:$C$41,MATCH(A122,'Region Mappings'!$A$2:$A$41,0))</f>
        <v>BR</v>
      </c>
      <c r="C122" t="str">
        <f>INDEX('Region Mappings'!$B$2:$B$41,MATCH(A122,'Region Mappings'!$A$2:$A$41,0))</f>
        <v>BR</v>
      </c>
      <c r="D122">
        <v>2026</v>
      </c>
      <c r="E122">
        <v>125.380372149775</v>
      </c>
      <c r="F122">
        <v>15.632744867282801</v>
      </c>
      <c r="G122">
        <v>109.747627282493</v>
      </c>
      <c r="H122">
        <f t="shared" si="2"/>
        <v>15632745</v>
      </c>
      <c r="I122">
        <f t="shared" si="3"/>
        <v>109747627</v>
      </c>
      <c r="J122">
        <f>IndiaPopProj[[#This Row],[Year]]+1</f>
        <v>2027</v>
      </c>
    </row>
    <row r="123" spans="1:10" x14ac:dyDescent="0.25">
      <c r="A123" t="s">
        <v>9</v>
      </c>
      <c r="B123" t="str">
        <f>INDEX('Region Mappings'!$C$2:$C$41,MATCH(A123,'Region Mappings'!$A$2:$A$41,0))</f>
        <v>BR</v>
      </c>
      <c r="C123" t="str">
        <f>INDEX('Region Mappings'!$B$2:$B$41,MATCH(A123,'Region Mappings'!$A$2:$A$41,0))</f>
        <v>BR</v>
      </c>
      <c r="D123">
        <v>2027</v>
      </c>
      <c r="E123">
        <v>126.944768975445</v>
      </c>
      <c r="F123">
        <v>15.9605564459797</v>
      </c>
      <c r="G123">
        <v>110.984212529465</v>
      </c>
      <c r="H123">
        <f t="shared" si="2"/>
        <v>15960556</v>
      </c>
      <c r="I123">
        <f t="shared" si="3"/>
        <v>110984213</v>
      </c>
      <c r="J123">
        <f>IndiaPopProj[[#This Row],[Year]]+1</f>
        <v>2028</v>
      </c>
    </row>
    <row r="124" spans="1:10" x14ac:dyDescent="0.25">
      <c r="A124" t="s">
        <v>9</v>
      </c>
      <c r="B124" t="str">
        <f>INDEX('Region Mappings'!$C$2:$C$41,MATCH(A124,'Region Mappings'!$A$2:$A$41,0))</f>
        <v>BR</v>
      </c>
      <c r="C124" t="str">
        <f>INDEX('Region Mappings'!$B$2:$B$41,MATCH(A124,'Region Mappings'!$A$2:$A$41,0))</f>
        <v>BR</v>
      </c>
      <c r="D124">
        <v>2028</v>
      </c>
      <c r="E124">
        <v>128.528685103746</v>
      </c>
      <c r="F124">
        <v>16.2952420849929</v>
      </c>
      <c r="G124">
        <v>112.23344301875299</v>
      </c>
      <c r="H124">
        <f t="shared" si="2"/>
        <v>16295242</v>
      </c>
      <c r="I124">
        <f t="shared" si="3"/>
        <v>112233443</v>
      </c>
      <c r="J124">
        <f>IndiaPopProj[[#This Row],[Year]]+1</f>
        <v>2029</v>
      </c>
    </row>
    <row r="125" spans="1:10" x14ac:dyDescent="0.25">
      <c r="A125" t="s">
        <v>9</v>
      </c>
      <c r="B125" t="str">
        <f>INDEX('Region Mappings'!$C$2:$C$41,MATCH(A125,'Region Mappings'!$A$2:$A$41,0))</f>
        <v>BR</v>
      </c>
      <c r="C125" t="str">
        <f>INDEX('Region Mappings'!$B$2:$B$41,MATCH(A125,'Region Mappings'!$A$2:$A$41,0))</f>
        <v>BR</v>
      </c>
      <c r="D125">
        <v>2029</v>
      </c>
      <c r="E125">
        <v>130.13236408105499</v>
      </c>
      <c r="F125">
        <v>16.6369459302535</v>
      </c>
      <c r="G125">
        <v>113.495418150801</v>
      </c>
      <c r="H125">
        <f t="shared" si="2"/>
        <v>16636946</v>
      </c>
      <c r="I125">
        <f t="shared" si="3"/>
        <v>113495418</v>
      </c>
      <c r="J125">
        <f>IndiaPopProj[[#This Row],[Year]]+1</f>
        <v>2030</v>
      </c>
    </row>
    <row r="126" spans="1:10" x14ac:dyDescent="0.25">
      <c r="A126" t="s">
        <v>9</v>
      </c>
      <c r="B126" t="str">
        <f>INDEX('Region Mappings'!$C$2:$C$41,MATCH(A126,'Region Mappings'!$A$2:$A$41,0))</f>
        <v>BR</v>
      </c>
      <c r="C126" t="str">
        <f>INDEX('Region Mappings'!$B$2:$B$41,MATCH(A126,'Region Mappings'!$A$2:$A$41,0))</f>
        <v>BR</v>
      </c>
      <c r="D126">
        <v>2030</v>
      </c>
      <c r="E126">
        <v>131.75605249252399</v>
      </c>
      <c r="F126">
        <v>16.9858151503676</v>
      </c>
      <c r="G126">
        <v>114.77023734215599</v>
      </c>
      <c r="H126">
        <f t="shared" si="2"/>
        <v>16985815</v>
      </c>
      <c r="I126">
        <f t="shared" si="3"/>
        <v>114770237</v>
      </c>
      <c r="J126">
        <f>IndiaPopProj[[#This Row],[Year]]+1</f>
        <v>2031</v>
      </c>
    </row>
    <row r="127" spans="1:10" x14ac:dyDescent="0.25">
      <c r="A127" t="s">
        <v>9</v>
      </c>
      <c r="B127" t="str">
        <f>INDEX('Region Mappings'!$C$2:$C$41,MATCH(A127,'Region Mappings'!$A$2:$A$41,0))</f>
        <v>BR</v>
      </c>
      <c r="C127" t="str">
        <f>INDEX('Region Mappings'!$B$2:$B$41,MATCH(A127,'Region Mappings'!$A$2:$A$41,0))</f>
        <v>BR</v>
      </c>
      <c r="D127">
        <v>2031</v>
      </c>
      <c r="E127">
        <v>133.39999999999901</v>
      </c>
      <c r="F127">
        <v>17.341999999999999</v>
      </c>
      <c r="G127">
        <v>116.057999999999</v>
      </c>
      <c r="H127">
        <f t="shared" si="2"/>
        <v>17342000</v>
      </c>
      <c r="I127">
        <f t="shared" si="3"/>
        <v>116058000</v>
      </c>
      <c r="J127">
        <f>IndiaPopProj[[#This Row],[Year]]+1</f>
        <v>2032</v>
      </c>
    </row>
    <row r="128" spans="1:10" x14ac:dyDescent="0.25">
      <c r="A128" t="s">
        <v>10</v>
      </c>
      <c r="B128" t="str">
        <f>INDEX('Region Mappings'!$C$2:$C$41,MATCH(A128,'Region Mappings'!$A$2:$A$41,0))</f>
        <v>UT</v>
      </c>
      <c r="C128" t="str">
        <f>INDEX('Region Mappings'!$B$2:$B$41,MATCH(A128,'Region Mappings'!$A$2:$A$41,0))</f>
        <v>CH</v>
      </c>
      <c r="D128">
        <v>2011</v>
      </c>
      <c r="E128">
        <v>1.1000000000000001</v>
      </c>
      <c r="F128">
        <v>1.0669999999999999</v>
      </c>
      <c r="G128">
        <v>3.3000000000000099E-2</v>
      </c>
      <c r="H128">
        <f t="shared" si="2"/>
        <v>1067000</v>
      </c>
      <c r="I128">
        <f t="shared" si="3"/>
        <v>33000</v>
      </c>
      <c r="J128">
        <f>IndiaPopProj[[#This Row],[Year]]+1</f>
        <v>2012</v>
      </c>
    </row>
    <row r="129" spans="1:10" x14ac:dyDescent="0.25">
      <c r="A129" t="s">
        <v>10</v>
      </c>
      <c r="B129" t="str">
        <f>INDEX('Region Mappings'!$C$2:$C$41,MATCH(A129,'Region Mappings'!$A$2:$A$41,0))</f>
        <v>UT</v>
      </c>
      <c r="C129" t="str">
        <f>INDEX('Region Mappings'!$B$2:$B$41,MATCH(A129,'Region Mappings'!$A$2:$A$41,0))</f>
        <v>CH</v>
      </c>
      <c r="D129">
        <v>2012</v>
      </c>
      <c r="E129">
        <v>1.1274224438192499</v>
      </c>
      <c r="F129">
        <v>1.0941607396433299</v>
      </c>
      <c r="G129">
        <v>3.3261704175919303E-2</v>
      </c>
      <c r="H129">
        <f t="shared" si="2"/>
        <v>1094161</v>
      </c>
      <c r="I129">
        <f t="shared" si="3"/>
        <v>33262</v>
      </c>
      <c r="J129">
        <f>IndiaPopProj[[#This Row],[Year]]+1</f>
        <v>2013</v>
      </c>
    </row>
    <row r="130" spans="1:10" x14ac:dyDescent="0.25">
      <c r="A130" t="s">
        <v>10</v>
      </c>
      <c r="B130" t="str">
        <f>INDEX('Region Mappings'!$C$2:$C$41,MATCH(A130,'Region Mappings'!$A$2:$A$41,0))</f>
        <v>UT</v>
      </c>
      <c r="C130" t="str">
        <f>INDEX('Region Mappings'!$B$2:$B$41,MATCH(A130,'Region Mappings'!$A$2:$A$41,0))</f>
        <v>CH</v>
      </c>
      <c r="D130">
        <v>2013</v>
      </c>
      <c r="E130">
        <v>1.15552851529761</v>
      </c>
      <c r="F130">
        <v>1.1220128623962999</v>
      </c>
      <c r="G130">
        <v>3.3515652901319803E-2</v>
      </c>
      <c r="H130">
        <f t="shared" si="2"/>
        <v>1122013</v>
      </c>
      <c r="I130">
        <f t="shared" si="3"/>
        <v>33516</v>
      </c>
      <c r="J130">
        <f>IndiaPopProj[[#This Row],[Year]]+1</f>
        <v>2014</v>
      </c>
    </row>
    <row r="131" spans="1:10" x14ac:dyDescent="0.25">
      <c r="A131" t="s">
        <v>10</v>
      </c>
      <c r="B131" t="str">
        <f>INDEX('Region Mappings'!$C$2:$C$41,MATCH(A131,'Region Mappings'!$A$2:$A$41,0))</f>
        <v>UT</v>
      </c>
      <c r="C131" t="str">
        <f>INDEX('Region Mappings'!$B$2:$B$41,MATCH(A131,'Region Mappings'!$A$2:$A$41,0))</f>
        <v>CH</v>
      </c>
      <c r="D131">
        <v>2014</v>
      </c>
      <c r="E131">
        <v>1.1843352569269801</v>
      </c>
      <c r="F131">
        <v>1.1505739675809401</v>
      </c>
      <c r="G131">
        <v>3.3761289346031502E-2</v>
      </c>
      <c r="H131">
        <f t="shared" ref="H131:H194" si="4">ROUND(F131*1000000,0)</f>
        <v>1150574</v>
      </c>
      <c r="I131">
        <f t="shared" ref="I131:I194" si="5">ROUND(G131*1000000,0)</f>
        <v>33761</v>
      </c>
      <c r="J131">
        <f>IndiaPopProj[[#This Row],[Year]]+1</f>
        <v>2015</v>
      </c>
    </row>
    <row r="132" spans="1:10" x14ac:dyDescent="0.25">
      <c r="A132" t="s">
        <v>10</v>
      </c>
      <c r="B132" t="str">
        <f>INDEX('Region Mappings'!$C$2:$C$41,MATCH(A132,'Region Mappings'!$A$2:$A$41,0))</f>
        <v>UT</v>
      </c>
      <c r="C132" t="str">
        <f>INDEX('Region Mappings'!$B$2:$B$41,MATCH(A132,'Region Mappings'!$A$2:$A$41,0))</f>
        <v>CH</v>
      </c>
      <c r="D132">
        <v>2015</v>
      </c>
      <c r="E132">
        <v>1.2138601360599199</v>
      </c>
      <c r="F132">
        <v>1.1798621025142799</v>
      </c>
      <c r="G132">
        <v>3.3998033545647101E-2</v>
      </c>
      <c r="H132">
        <f t="shared" si="4"/>
        <v>1179862</v>
      </c>
      <c r="I132">
        <f t="shared" si="5"/>
        <v>33998</v>
      </c>
      <c r="J132">
        <f>IndiaPopProj[[#This Row],[Year]]+1</f>
        <v>2016</v>
      </c>
    </row>
    <row r="133" spans="1:10" x14ac:dyDescent="0.25">
      <c r="A133" t="s">
        <v>10</v>
      </c>
      <c r="B133" t="str">
        <f>INDEX('Region Mappings'!$C$2:$C$41,MATCH(A133,'Region Mappings'!$A$2:$A$41,0))</f>
        <v>UT</v>
      </c>
      <c r="C133" t="str">
        <f>INDEX('Region Mappings'!$B$2:$B$41,MATCH(A133,'Region Mappings'!$A$2:$A$41,0))</f>
        <v>CH</v>
      </c>
      <c r="D133">
        <v>2016</v>
      </c>
      <c r="E133">
        <v>1.24412105550132</v>
      </c>
      <c r="F133">
        <v>1.2098957739120599</v>
      </c>
      <c r="G133">
        <v>3.4225281589265799E-2</v>
      </c>
      <c r="H133">
        <f t="shared" si="4"/>
        <v>1209896</v>
      </c>
      <c r="I133">
        <f t="shared" si="5"/>
        <v>34225</v>
      </c>
      <c r="J133">
        <f>IndiaPopProj[[#This Row],[Year]]+1</f>
        <v>2017</v>
      </c>
    </row>
    <row r="134" spans="1:10" x14ac:dyDescent="0.25">
      <c r="A134" t="s">
        <v>10</v>
      </c>
      <c r="B134" t="str">
        <f>INDEX('Region Mappings'!$C$2:$C$41,MATCH(A134,'Region Mappings'!$A$2:$A$41,0))</f>
        <v>UT</v>
      </c>
      <c r="C134" t="str">
        <f>INDEX('Region Mappings'!$B$2:$B$41,MATCH(A134,'Region Mappings'!$A$2:$A$41,0))</f>
        <v>CH</v>
      </c>
      <c r="D134">
        <v>2017</v>
      </c>
      <c r="E134">
        <v>1.2751363643639</v>
      </c>
      <c r="F134">
        <v>1.2406939595829101</v>
      </c>
      <c r="G134">
        <v>3.4442404780994501E-2</v>
      </c>
      <c r="H134">
        <f t="shared" si="4"/>
        <v>1240694</v>
      </c>
      <c r="I134">
        <f t="shared" si="5"/>
        <v>34442</v>
      </c>
      <c r="J134">
        <f>IndiaPopProj[[#This Row],[Year]]+1</f>
        <v>2018</v>
      </c>
    </row>
    <row r="135" spans="1:10" x14ac:dyDescent="0.25">
      <c r="A135" t="s">
        <v>10</v>
      </c>
      <c r="B135" t="str">
        <f>INDEX('Region Mappings'!$C$2:$C$41,MATCH(A135,'Region Mappings'!$A$2:$A$41,0))</f>
        <v>UT</v>
      </c>
      <c r="C135" t="str">
        <f>INDEX('Region Mappings'!$B$2:$B$41,MATCH(A135,'Region Mappings'!$A$2:$A$41,0))</f>
        <v>CH</v>
      </c>
      <c r="D135">
        <v>2018</v>
      </c>
      <c r="E135">
        <v>1.3069248691944999</v>
      </c>
      <c r="F135">
        <v>1.2722761204201001</v>
      </c>
      <c r="G135">
        <v>3.46487487743945E-2</v>
      </c>
      <c r="H135">
        <f t="shared" si="4"/>
        <v>1272276</v>
      </c>
      <c r="I135">
        <f t="shared" si="5"/>
        <v>34649</v>
      </c>
      <c r="J135">
        <f>IndiaPopProj[[#This Row],[Year]]+1</f>
        <v>2019</v>
      </c>
    </row>
    <row r="136" spans="1:10" x14ac:dyDescent="0.25">
      <c r="A136" t="s">
        <v>10</v>
      </c>
      <c r="B136" t="str">
        <f>INDEX('Region Mappings'!$C$2:$C$41,MATCH(A136,'Region Mappings'!$A$2:$A$41,0))</f>
        <v>UT</v>
      </c>
      <c r="C136" t="str">
        <f>INDEX('Region Mappings'!$B$2:$B$41,MATCH(A136,'Region Mappings'!$A$2:$A$41,0))</f>
        <v>CH</v>
      </c>
      <c r="D136">
        <v>2019</v>
      </c>
      <c r="E136">
        <v>1.33950584537766</v>
      </c>
      <c r="F136">
        <v>1.30466221269861</v>
      </c>
      <c r="G136">
        <v>3.4843632679048199E-2</v>
      </c>
      <c r="H136">
        <f t="shared" si="4"/>
        <v>1304662</v>
      </c>
      <c r="I136">
        <f t="shared" si="5"/>
        <v>34844</v>
      </c>
      <c r="J136">
        <f>IndiaPopProj[[#This Row],[Year]]+1</f>
        <v>2020</v>
      </c>
    </row>
    <row r="137" spans="1:10" x14ac:dyDescent="0.25">
      <c r="A137" t="s">
        <v>10</v>
      </c>
      <c r="B137" t="str">
        <f>INDEX('Region Mappings'!$C$2:$C$41,MATCH(A137,'Region Mappings'!$A$2:$A$41,0))</f>
        <v>UT</v>
      </c>
      <c r="C137" t="str">
        <f>INDEX('Region Mappings'!$B$2:$B$41,MATCH(A137,'Region Mappings'!$A$2:$A$41,0))</f>
        <v>CH</v>
      </c>
      <c r="D137">
        <v>2020</v>
      </c>
      <c r="E137">
        <v>1.37289904882351</v>
      </c>
      <c r="F137">
        <v>1.3378727006851201</v>
      </c>
      <c r="G137">
        <v>3.5026348138386502E-2</v>
      </c>
      <c r="H137">
        <f t="shared" si="4"/>
        <v>1337873</v>
      </c>
      <c r="I137">
        <f t="shared" si="5"/>
        <v>35026</v>
      </c>
      <c r="J137">
        <f>IndiaPopProj[[#This Row],[Year]]+1</f>
        <v>2021</v>
      </c>
    </row>
    <row r="138" spans="1:10" x14ac:dyDescent="0.25">
      <c r="A138" t="s">
        <v>10</v>
      </c>
      <c r="B138" t="str">
        <f>INDEX('Region Mappings'!$C$2:$C$41,MATCH(A138,'Region Mappings'!$A$2:$A$41,0))</f>
        <v>UT</v>
      </c>
      <c r="C138" t="str">
        <f>INDEX('Region Mappings'!$B$2:$B$41,MATCH(A138,'Region Mappings'!$A$2:$A$41,0))</f>
        <v>CH</v>
      </c>
      <c r="D138">
        <v>2021</v>
      </c>
      <c r="E138">
        <v>1.40712472794703</v>
      </c>
      <c r="F138">
        <v>1.3719285695691299</v>
      </c>
      <c r="G138">
        <v>3.5196158377899397E-2</v>
      </c>
      <c r="H138">
        <f t="shared" si="4"/>
        <v>1371929</v>
      </c>
      <c r="I138">
        <f t="shared" si="5"/>
        <v>35196</v>
      </c>
      <c r="J138">
        <f>IndiaPopProj[[#This Row],[Year]]+1</f>
        <v>2022</v>
      </c>
    </row>
    <row r="139" spans="1:10" x14ac:dyDescent="0.25">
      <c r="A139" t="s">
        <v>10</v>
      </c>
      <c r="B139" t="str">
        <f>INDEX('Region Mappings'!$C$2:$C$41,MATCH(A139,'Region Mappings'!$A$2:$A$41,0))</f>
        <v>UT</v>
      </c>
      <c r="C139" t="str">
        <f>INDEX('Region Mappings'!$B$2:$B$41,MATCH(A139,'Region Mappings'!$A$2:$A$41,0))</f>
        <v>CH</v>
      </c>
      <c r="D139">
        <v>2022</v>
      </c>
      <c r="E139">
        <v>1.44220363594595</v>
      </c>
      <c r="F139">
        <v>1.4068513387231301</v>
      </c>
      <c r="G139">
        <v>3.5352297222816402E-2</v>
      </c>
      <c r="H139">
        <f t="shared" si="4"/>
        <v>1406851</v>
      </c>
      <c r="I139">
        <f t="shared" si="5"/>
        <v>35352</v>
      </c>
      <c r="J139">
        <f>IndiaPopProj[[#This Row],[Year]]+1</f>
        <v>2023</v>
      </c>
    </row>
    <row r="140" spans="1:10" x14ac:dyDescent="0.25">
      <c r="A140" t="s">
        <v>10</v>
      </c>
      <c r="B140" t="str">
        <f>INDEX('Region Mappings'!$C$2:$C$41,MATCH(A140,'Region Mappings'!$A$2:$A$41,0))</f>
        <v>UT</v>
      </c>
      <c r="C140" t="str">
        <f>INDEX('Region Mappings'!$B$2:$B$41,MATCH(A140,'Region Mappings'!$A$2:$A$41,0))</f>
        <v>CH</v>
      </c>
      <c r="D140">
        <v>2023</v>
      </c>
      <c r="E140">
        <v>1.47815704338472</v>
      </c>
      <c r="F140">
        <v>1.44266307530039</v>
      </c>
      <c r="G140">
        <v>3.5493968084331098E-2</v>
      </c>
      <c r="H140">
        <f t="shared" si="4"/>
        <v>1442663</v>
      </c>
      <c r="I140">
        <f t="shared" si="5"/>
        <v>35494</v>
      </c>
      <c r="J140">
        <f>IndiaPopProj[[#This Row],[Year]]+1</f>
        <v>2024</v>
      </c>
    </row>
    <row r="141" spans="1:10" x14ac:dyDescent="0.25">
      <c r="A141" t="s">
        <v>10</v>
      </c>
      <c r="B141" t="str">
        <f>INDEX('Region Mappings'!$C$2:$C$41,MATCH(A141,'Region Mappings'!$A$2:$A$41,0))</f>
        <v>UT</v>
      </c>
      <c r="C141" t="str">
        <f>INDEX('Region Mappings'!$B$2:$B$41,MATCH(A141,'Region Mappings'!$A$2:$A$41,0))</f>
        <v>CH</v>
      </c>
      <c r="D141">
        <v>2024</v>
      </c>
      <c r="E141">
        <v>1.51500675109222</v>
      </c>
      <c r="F141">
        <v>1.4793864081788199</v>
      </c>
      <c r="G141">
        <v>3.5620342913401201E-2</v>
      </c>
      <c r="H141">
        <f t="shared" si="4"/>
        <v>1479386</v>
      </c>
      <c r="I141">
        <f t="shared" si="5"/>
        <v>35620</v>
      </c>
      <c r="J141">
        <f>IndiaPopProj[[#This Row],[Year]]+1</f>
        <v>2025</v>
      </c>
    </row>
    <row r="142" spans="1:10" x14ac:dyDescent="0.25">
      <c r="A142" t="s">
        <v>10</v>
      </c>
      <c r="B142" t="str">
        <f>INDEX('Region Mappings'!$C$2:$C$41,MATCH(A142,'Region Mappings'!$A$2:$A$41,0))</f>
        <v>UT</v>
      </c>
      <c r="C142" t="str">
        <f>INDEX('Region Mappings'!$B$2:$B$41,MATCH(A142,'Region Mappings'!$A$2:$A$41,0))</f>
        <v>CH</v>
      </c>
      <c r="D142">
        <v>2025</v>
      </c>
      <c r="E142">
        <v>1.55277510338097</v>
      </c>
      <c r="F142">
        <v>1.51704454225983</v>
      </c>
      <c r="G142">
        <v>3.5730561121138399E-2</v>
      </c>
      <c r="H142">
        <f t="shared" si="4"/>
        <v>1517045</v>
      </c>
      <c r="I142">
        <f t="shared" si="5"/>
        <v>35731</v>
      </c>
      <c r="J142">
        <f>IndiaPopProj[[#This Row],[Year]]+1</f>
        <v>2026</v>
      </c>
    </row>
    <row r="143" spans="1:10" x14ac:dyDescent="0.25">
      <c r="A143" t="s">
        <v>10</v>
      </c>
      <c r="B143" t="str">
        <f>INDEX('Region Mappings'!$C$2:$C$41,MATCH(A143,'Region Mappings'!$A$2:$A$41,0))</f>
        <v>UT</v>
      </c>
      <c r="C143" t="str">
        <f>INDEX('Region Mappings'!$B$2:$B$41,MATCH(A143,'Region Mappings'!$A$2:$A$41,0))</f>
        <v>CH</v>
      </c>
      <c r="D143">
        <v>2026</v>
      </c>
      <c r="E143">
        <v>1.5914850015958799</v>
      </c>
      <c r="F143">
        <v>1.5556612731311199</v>
      </c>
      <c r="G143">
        <v>3.5823728464762797E-2</v>
      </c>
      <c r="H143">
        <f t="shared" si="4"/>
        <v>1555661</v>
      </c>
      <c r="I143">
        <f t="shared" si="5"/>
        <v>35824</v>
      </c>
      <c r="J143">
        <f>IndiaPopProj[[#This Row],[Year]]+1</f>
        <v>2027</v>
      </c>
    </row>
    <row r="144" spans="1:10" x14ac:dyDescent="0.25">
      <c r="A144" t="s">
        <v>10</v>
      </c>
      <c r="B144" t="str">
        <f>INDEX('Region Mappings'!$C$2:$C$41,MATCH(A144,'Region Mappings'!$A$2:$A$41,0))</f>
        <v>UT</v>
      </c>
      <c r="C144" t="str">
        <f>INDEX('Region Mappings'!$B$2:$B$41,MATCH(A144,'Region Mappings'!$A$2:$A$41,0))</f>
        <v>CH</v>
      </c>
      <c r="D144">
        <v>2027</v>
      </c>
      <c r="E144">
        <v>1.63115991800084</v>
      </c>
      <c r="F144">
        <v>1.59526100210275</v>
      </c>
      <c r="G144">
        <v>3.5898915898082598E-2</v>
      </c>
      <c r="H144">
        <f t="shared" si="4"/>
        <v>1595261</v>
      </c>
      <c r="I144">
        <f t="shared" si="5"/>
        <v>35899</v>
      </c>
      <c r="J144">
        <f>IndiaPopProj[[#This Row],[Year]]+1</f>
        <v>2028</v>
      </c>
    </row>
    <row r="145" spans="1:10" x14ac:dyDescent="0.25">
      <c r="A145" t="s">
        <v>10</v>
      </c>
      <c r="B145" t="str">
        <f>INDEX('Region Mappings'!$C$2:$C$41,MATCH(A145,'Region Mappings'!$A$2:$A$41,0))</f>
        <v>UT</v>
      </c>
      <c r="C145" t="str">
        <f>INDEX('Region Mappings'!$B$2:$B$41,MATCH(A145,'Region Mappings'!$A$2:$A$41,0))</f>
        <v>CH</v>
      </c>
      <c r="D145">
        <v>2028</v>
      </c>
      <c r="E145">
        <v>1.6718239100113801</v>
      </c>
      <c r="F145">
        <v>1.63586875162598</v>
      </c>
      <c r="G145">
        <v>3.5955158385402697E-2</v>
      </c>
      <c r="H145">
        <f t="shared" si="4"/>
        <v>1635869</v>
      </c>
      <c r="I145">
        <f t="shared" si="5"/>
        <v>35955</v>
      </c>
      <c r="J145">
        <f>IndiaPopProj[[#This Row],[Year]]+1</f>
        <v>2029</v>
      </c>
    </row>
    <row r="146" spans="1:10" x14ac:dyDescent="0.25">
      <c r="A146" t="s">
        <v>10</v>
      </c>
      <c r="B146" t="str">
        <f>INDEX('Region Mappings'!$C$2:$C$41,MATCH(A146,'Region Mappings'!$A$2:$A$41,0))</f>
        <v>UT</v>
      </c>
      <c r="C146" t="str">
        <f>INDEX('Region Mappings'!$B$2:$B$41,MATCH(A146,'Region Mappings'!$A$2:$A$41,0))</f>
        <v>CH</v>
      </c>
      <c r="D146">
        <v>2029</v>
      </c>
      <c r="E146">
        <v>1.71350163478227</v>
      </c>
      <c r="F146">
        <v>1.6775101811044999</v>
      </c>
      <c r="G146">
        <v>3.5991453677767599E-2</v>
      </c>
      <c r="H146">
        <f t="shared" si="4"/>
        <v>1677510</v>
      </c>
      <c r="I146">
        <f t="shared" si="5"/>
        <v>35991</v>
      </c>
      <c r="J146">
        <f>IndiaPopProj[[#This Row],[Year]]+1</f>
        <v>2030</v>
      </c>
    </row>
    <row r="147" spans="1:10" x14ac:dyDescent="0.25">
      <c r="A147" t="s">
        <v>10</v>
      </c>
      <c r="B147" t="str">
        <f>INDEX('Region Mappings'!$C$2:$C$41,MATCH(A147,'Region Mappings'!$A$2:$A$41,0))</f>
        <v>UT</v>
      </c>
      <c r="C147" t="str">
        <f>INDEX('Region Mappings'!$B$2:$B$41,MATCH(A147,'Region Mappings'!$A$2:$A$41,0))</f>
        <v>CH</v>
      </c>
      <c r="D147">
        <v>2030</v>
      </c>
      <c r="E147">
        <v>1.75621836415865</v>
      </c>
      <c r="F147">
        <v>1.7202116031082699</v>
      </c>
      <c r="G147">
        <v>3.6006761050376201E-2</v>
      </c>
      <c r="H147">
        <f t="shared" si="4"/>
        <v>1720212</v>
      </c>
      <c r="I147">
        <f t="shared" si="5"/>
        <v>36007</v>
      </c>
      <c r="J147">
        <f>IndiaPopProj[[#This Row],[Year]]+1</f>
        <v>2031</v>
      </c>
    </row>
    <row r="148" spans="1:10" x14ac:dyDescent="0.25">
      <c r="A148" t="s">
        <v>10</v>
      </c>
      <c r="B148" t="str">
        <f>INDEX('Region Mappings'!$C$2:$C$41,MATCH(A148,'Region Mappings'!$A$2:$A$41,0))</f>
        <v>UT</v>
      </c>
      <c r="C148" t="str">
        <f>INDEX('Region Mappings'!$B$2:$B$41,MATCH(A148,'Region Mappings'!$A$2:$A$41,0))</f>
        <v>CH</v>
      </c>
      <c r="D148">
        <v>2031</v>
      </c>
      <c r="E148">
        <v>1.8</v>
      </c>
      <c r="F148">
        <v>1.764</v>
      </c>
      <c r="G148">
        <v>3.6000000000002003E-2</v>
      </c>
      <c r="H148">
        <f t="shared" si="4"/>
        <v>1764000</v>
      </c>
      <c r="I148">
        <f t="shared" si="5"/>
        <v>36000</v>
      </c>
      <c r="J148">
        <f>IndiaPopProj[[#This Row],[Year]]+1</f>
        <v>2032</v>
      </c>
    </row>
    <row r="149" spans="1:10" x14ac:dyDescent="0.25">
      <c r="A149" t="s">
        <v>11</v>
      </c>
      <c r="B149" t="str">
        <f>INDEX('Region Mappings'!$C$2:$C$41,MATCH(A149,'Region Mappings'!$A$2:$A$41,0))</f>
        <v>CG</v>
      </c>
      <c r="C149" t="str">
        <f>INDEX('Region Mappings'!$B$2:$B$41,MATCH(A149,'Region Mappings'!$A$2:$A$41,0))</f>
        <v>CG</v>
      </c>
      <c r="D149">
        <v>2011</v>
      </c>
      <c r="E149">
        <v>25.6</v>
      </c>
      <c r="F149">
        <v>5.8879999999999999</v>
      </c>
      <c r="G149">
        <v>19.712</v>
      </c>
      <c r="H149">
        <f t="shared" si="4"/>
        <v>5888000</v>
      </c>
      <c r="I149">
        <f t="shared" si="5"/>
        <v>19712000</v>
      </c>
      <c r="J149">
        <f>IndiaPopProj[[#This Row],[Year]]+1</f>
        <v>2012</v>
      </c>
    </row>
    <row r="150" spans="1:10" x14ac:dyDescent="0.25">
      <c r="A150" t="s">
        <v>11</v>
      </c>
      <c r="B150" t="str">
        <f>INDEX('Region Mappings'!$C$2:$C$41,MATCH(A150,'Region Mappings'!$A$2:$A$41,0))</f>
        <v>CG</v>
      </c>
      <c r="C150" t="str">
        <f>INDEX('Region Mappings'!$B$2:$B$41,MATCH(A150,'Region Mappings'!$A$2:$A$41,0))</f>
        <v>CG</v>
      </c>
      <c r="D150">
        <v>2012</v>
      </c>
      <c r="E150">
        <v>25.862734974430701</v>
      </c>
      <c r="F150">
        <v>5.9963100657422501</v>
      </c>
      <c r="G150">
        <v>19.866424908688401</v>
      </c>
      <c r="H150">
        <f t="shared" si="4"/>
        <v>5996310</v>
      </c>
      <c r="I150">
        <f t="shared" si="5"/>
        <v>19866425</v>
      </c>
      <c r="J150">
        <f>IndiaPopProj[[#This Row],[Year]]+1</f>
        <v>2013</v>
      </c>
    </row>
    <row r="151" spans="1:10" x14ac:dyDescent="0.25">
      <c r="A151" t="s">
        <v>11</v>
      </c>
      <c r="B151" t="str">
        <f>INDEX('Region Mappings'!$C$2:$C$41,MATCH(A151,'Region Mappings'!$A$2:$A$41,0))</f>
        <v>CG</v>
      </c>
      <c r="C151" t="str">
        <f>INDEX('Region Mappings'!$B$2:$B$41,MATCH(A151,'Region Mappings'!$A$2:$A$41,0))</f>
        <v>CG</v>
      </c>
      <c r="D151">
        <v>2013</v>
      </c>
      <c r="E151">
        <v>26.128166420220399</v>
      </c>
      <c r="F151">
        <v>6.1066125007679801</v>
      </c>
      <c r="G151">
        <v>20.021553919452401</v>
      </c>
      <c r="H151">
        <f t="shared" si="4"/>
        <v>6106613</v>
      </c>
      <c r="I151">
        <f t="shared" si="5"/>
        <v>20021554</v>
      </c>
      <c r="J151">
        <f>IndiaPopProj[[#This Row],[Year]]+1</f>
        <v>2014</v>
      </c>
    </row>
    <row r="152" spans="1:10" x14ac:dyDescent="0.25">
      <c r="A152" t="s">
        <v>11</v>
      </c>
      <c r="B152" t="str">
        <f>INDEX('Region Mappings'!$C$2:$C$41,MATCH(A152,'Region Mappings'!$A$2:$A$41,0))</f>
        <v>CG</v>
      </c>
      <c r="C152" t="str">
        <f>INDEX('Region Mappings'!$B$2:$B$41,MATCH(A152,'Region Mappings'!$A$2:$A$41,0))</f>
        <v>CG</v>
      </c>
      <c r="D152">
        <v>2014</v>
      </c>
      <c r="E152">
        <v>26.396322011483601</v>
      </c>
      <c r="F152">
        <v>6.2189439548136098</v>
      </c>
      <c r="G152">
        <v>20.177378056670001</v>
      </c>
      <c r="H152">
        <f t="shared" si="4"/>
        <v>6218944</v>
      </c>
      <c r="I152">
        <f t="shared" si="5"/>
        <v>20177378</v>
      </c>
      <c r="J152">
        <f>IndiaPopProj[[#This Row],[Year]]+1</f>
        <v>2015</v>
      </c>
    </row>
    <row r="153" spans="1:10" x14ac:dyDescent="0.25">
      <c r="A153" t="s">
        <v>11</v>
      </c>
      <c r="B153" t="str">
        <f>INDEX('Region Mappings'!$C$2:$C$41,MATCH(A153,'Region Mappings'!$A$2:$A$41,0))</f>
        <v>CG</v>
      </c>
      <c r="C153" t="str">
        <f>INDEX('Region Mappings'!$B$2:$B$41,MATCH(A153,'Region Mappings'!$A$2:$A$41,0))</f>
        <v>CG</v>
      </c>
      <c r="D153">
        <v>2015</v>
      </c>
      <c r="E153">
        <v>26.6672297063568</v>
      </c>
      <c r="F153">
        <v>6.3333417517893702</v>
      </c>
      <c r="G153">
        <v>20.333887954567398</v>
      </c>
      <c r="H153">
        <f t="shared" si="4"/>
        <v>6333342</v>
      </c>
      <c r="I153">
        <f t="shared" si="5"/>
        <v>20333888</v>
      </c>
      <c r="J153">
        <f>IndiaPopProj[[#This Row],[Year]]+1</f>
        <v>2016</v>
      </c>
    </row>
    <row r="154" spans="1:10" x14ac:dyDescent="0.25">
      <c r="A154" t="s">
        <v>11</v>
      </c>
      <c r="B154" t="str">
        <f>INDEX('Region Mappings'!$C$2:$C$41,MATCH(A154,'Region Mappings'!$A$2:$A$41,0))</f>
        <v>CG</v>
      </c>
      <c r="C154" t="str">
        <f>INDEX('Region Mappings'!$B$2:$B$41,MATCH(A154,'Region Mappings'!$A$2:$A$41,0))</f>
        <v>CG</v>
      </c>
      <c r="D154">
        <v>2016</v>
      </c>
      <c r="E154">
        <v>26.940917749912899</v>
      </c>
      <c r="F154">
        <v>6.4498439021807599</v>
      </c>
      <c r="G154">
        <v>20.491073847732199</v>
      </c>
      <c r="H154">
        <f t="shared" si="4"/>
        <v>6449844</v>
      </c>
      <c r="I154">
        <f t="shared" si="5"/>
        <v>20491074</v>
      </c>
      <c r="J154">
        <f>IndiaPopProj[[#This Row],[Year]]+1</f>
        <v>2017</v>
      </c>
    </row>
    <row r="155" spans="1:10" x14ac:dyDescent="0.25">
      <c r="A155" t="s">
        <v>11</v>
      </c>
      <c r="B155" t="str">
        <f>INDEX('Region Mappings'!$C$2:$C$41,MATCH(A155,'Region Mappings'!$A$2:$A$41,0))</f>
        <v>CG</v>
      </c>
      <c r="C155" t="str">
        <f>INDEX('Region Mappings'!$B$2:$B$41,MATCH(A155,'Region Mappings'!$A$2:$A$41,0))</f>
        <v>CG</v>
      </c>
      <c r="D155">
        <v>2017</v>
      </c>
      <c r="E155">
        <v>27.217414677106799</v>
      </c>
      <c r="F155">
        <v>6.56848911567812</v>
      </c>
      <c r="G155">
        <v>20.648925561428701</v>
      </c>
      <c r="H155">
        <f t="shared" si="4"/>
        <v>6568489</v>
      </c>
      <c r="I155">
        <f t="shared" si="5"/>
        <v>20648926</v>
      </c>
      <c r="J155">
        <f>IndiaPopProj[[#This Row],[Year]]+1</f>
        <v>2018</v>
      </c>
    </row>
    <row r="156" spans="1:10" x14ac:dyDescent="0.25">
      <c r="A156" t="s">
        <v>11</v>
      </c>
      <c r="B156" t="str">
        <f>INDEX('Region Mappings'!$C$2:$C$41,MATCH(A156,'Region Mappings'!$A$2:$A$41,0))</f>
        <v>CG</v>
      </c>
      <c r="C156" t="str">
        <f>INDEX('Region Mappings'!$B$2:$B$41,MATCH(A156,'Region Mappings'!$A$2:$A$41,0))</f>
        <v>CG</v>
      </c>
      <c r="D156">
        <v>2018</v>
      </c>
      <c r="E156">
        <v>27.496749315749799</v>
      </c>
      <c r="F156">
        <v>6.6893168140385901</v>
      </c>
      <c r="G156">
        <v>20.807432501711201</v>
      </c>
      <c r="H156">
        <f t="shared" si="4"/>
        <v>6689317</v>
      </c>
      <c r="I156">
        <f t="shared" si="5"/>
        <v>20807433</v>
      </c>
      <c r="J156">
        <f>IndiaPopProj[[#This Row],[Year]]+1</f>
        <v>2019</v>
      </c>
    </row>
    <row r="157" spans="1:10" x14ac:dyDescent="0.25">
      <c r="A157" t="s">
        <v>11</v>
      </c>
      <c r="B157" t="str">
        <f>INDEX('Region Mappings'!$C$2:$C$41,MATCH(A157,'Region Mappings'!$A$2:$A$41,0))</f>
        <v>CG</v>
      </c>
      <c r="C157" t="str">
        <f>INDEX('Region Mappings'!$B$2:$B$41,MATCH(A157,'Region Mappings'!$A$2:$A$41,0))</f>
        <v>CG</v>
      </c>
      <c r="D157">
        <v>2019</v>
      </c>
      <c r="E157">
        <v>27.778950789515498</v>
      </c>
      <c r="F157">
        <v>6.8123671441845302</v>
      </c>
      <c r="G157">
        <v>20.966583645330999</v>
      </c>
      <c r="H157">
        <f t="shared" si="4"/>
        <v>6812367</v>
      </c>
      <c r="I157">
        <f t="shared" si="5"/>
        <v>20966584</v>
      </c>
      <c r="J157">
        <f>IndiaPopProj[[#This Row],[Year]]+1</f>
        <v>2020</v>
      </c>
    </row>
    <row r="158" spans="1:10" x14ac:dyDescent="0.25">
      <c r="A158" t="s">
        <v>11</v>
      </c>
      <c r="B158" t="str">
        <f>INDEX('Region Mappings'!$C$2:$C$41,MATCH(A158,'Region Mappings'!$A$2:$A$41,0))</f>
        <v>CG</v>
      </c>
      <c r="C158" t="str">
        <f>INDEX('Region Mappings'!$B$2:$B$41,MATCH(A158,'Region Mappings'!$A$2:$A$41,0))</f>
        <v>CG</v>
      </c>
      <c r="D158">
        <v>2020</v>
      </c>
      <c r="E158">
        <v>28.0640485209763</v>
      </c>
      <c r="F158">
        <v>6.9376809915430604</v>
      </c>
      <c r="G158">
        <v>21.126367529433299</v>
      </c>
      <c r="H158">
        <f t="shared" si="4"/>
        <v>6937681</v>
      </c>
      <c r="I158">
        <f t="shared" si="5"/>
        <v>21126368</v>
      </c>
      <c r="J158">
        <f>IndiaPopProj[[#This Row],[Year]]+1</f>
        <v>2021</v>
      </c>
    </row>
    <row r="159" spans="1:10" x14ac:dyDescent="0.25">
      <c r="A159" t="s">
        <v>11</v>
      </c>
      <c r="B159" t="str">
        <f>INDEX('Region Mappings'!$C$2:$C$41,MATCH(A159,'Region Mappings'!$A$2:$A$41,0))</f>
        <v>CG</v>
      </c>
      <c r="C159" t="str">
        <f>INDEX('Region Mappings'!$B$2:$B$41,MATCH(A159,'Region Mappings'!$A$2:$A$41,0))</f>
        <v>CG</v>
      </c>
      <c r="D159">
        <v>2021</v>
      </c>
      <c r="E159">
        <v>28.352072234670899</v>
      </c>
      <c r="F159">
        <v>7.0652999936308296</v>
      </c>
      <c r="G159">
        <v>21.286772241040101</v>
      </c>
      <c r="H159">
        <f t="shared" si="4"/>
        <v>7065300</v>
      </c>
      <c r="I159">
        <f t="shared" si="5"/>
        <v>21286772</v>
      </c>
      <c r="J159">
        <f>IndiaPopProj[[#This Row],[Year]]+1</f>
        <v>2022</v>
      </c>
    </row>
    <row r="160" spans="1:10" x14ac:dyDescent="0.25">
      <c r="A160" t="s">
        <v>11</v>
      </c>
      <c r="B160" t="str">
        <f>INDEX('Region Mappings'!$C$2:$C$41,MATCH(A160,'Region Mappings'!$A$2:$A$41,0))</f>
        <v>CG</v>
      </c>
      <c r="C160" t="str">
        <f>INDEX('Region Mappings'!$B$2:$B$41,MATCH(A160,'Region Mappings'!$A$2:$A$41,0))</f>
        <v>CG</v>
      </c>
      <c r="D160">
        <v>2022</v>
      </c>
      <c r="E160">
        <v>28.643051960203501</v>
      </c>
      <c r="F160">
        <v>7.1952665538887999</v>
      </c>
      <c r="G160">
        <v>21.447785406314701</v>
      </c>
      <c r="H160">
        <f t="shared" si="4"/>
        <v>7195267</v>
      </c>
      <c r="I160">
        <f t="shared" si="5"/>
        <v>21447785</v>
      </c>
      <c r="J160">
        <f>IndiaPopProj[[#This Row],[Year]]+1</f>
        <v>2023</v>
      </c>
    </row>
    <row r="161" spans="1:10" x14ac:dyDescent="0.25">
      <c r="A161" t="s">
        <v>11</v>
      </c>
      <c r="B161" t="str">
        <f>INDEX('Region Mappings'!$C$2:$C$41,MATCH(A161,'Region Mappings'!$A$2:$A$41,0))</f>
        <v>CG</v>
      </c>
      <c r="C161" t="str">
        <f>INDEX('Region Mappings'!$B$2:$B$41,MATCH(A161,'Region Mappings'!$A$2:$A$41,0))</f>
        <v>CG</v>
      </c>
      <c r="D161">
        <v>2023</v>
      </c>
      <c r="E161">
        <v>28.937018035374699</v>
      </c>
      <c r="F161">
        <v>7.3276238557714102</v>
      </c>
      <c r="G161">
        <v>21.609394179603299</v>
      </c>
      <c r="H161">
        <f t="shared" si="4"/>
        <v>7327624</v>
      </c>
      <c r="I161">
        <f t="shared" si="5"/>
        <v>21609394</v>
      </c>
      <c r="J161">
        <f>IndiaPopProj[[#This Row],[Year]]+1</f>
        <v>2024</v>
      </c>
    </row>
    <row r="162" spans="1:10" x14ac:dyDescent="0.25">
      <c r="A162" t="s">
        <v>11</v>
      </c>
      <c r="B162" t="str">
        <f>INDEX('Region Mappings'!$C$2:$C$41,MATCH(A162,'Region Mappings'!$A$2:$A$41,0))</f>
        <v>CG</v>
      </c>
      <c r="C162" t="str">
        <f>INDEX('Region Mappings'!$B$2:$B$41,MATCH(A162,'Region Mappings'!$A$2:$A$41,0))</f>
        <v>CG</v>
      </c>
      <c r="D162">
        <v>2024</v>
      </c>
      <c r="E162">
        <v>29.234001109344501</v>
      </c>
      <c r="F162">
        <v>7.46241587709497</v>
      </c>
      <c r="G162">
        <v>21.7715852322495</v>
      </c>
      <c r="H162">
        <f t="shared" si="4"/>
        <v>7462416</v>
      </c>
      <c r="I162">
        <f t="shared" si="5"/>
        <v>21771585</v>
      </c>
      <c r="J162">
        <f>IndiaPopProj[[#This Row],[Year]]+1</f>
        <v>2025</v>
      </c>
    </row>
    <row r="163" spans="1:10" x14ac:dyDescent="0.25">
      <c r="A163" t="s">
        <v>11</v>
      </c>
      <c r="B163" t="str">
        <f>INDEX('Region Mappings'!$C$2:$C$41,MATCH(A163,'Region Mappings'!$A$2:$A$41,0))</f>
        <v>CG</v>
      </c>
      <c r="C163" t="str">
        <f>INDEX('Region Mappings'!$B$2:$B$41,MATCH(A163,'Region Mappings'!$A$2:$A$41,0))</f>
        <v>CG</v>
      </c>
      <c r="D163">
        <v>2025</v>
      </c>
      <c r="E163">
        <v>29.534032145827702</v>
      </c>
      <c r="F163">
        <v>7.5996874046500302</v>
      </c>
      <c r="G163">
        <v>21.9343447411777</v>
      </c>
      <c r="H163">
        <f t="shared" si="4"/>
        <v>7599687</v>
      </c>
      <c r="I163">
        <f t="shared" si="5"/>
        <v>21934345</v>
      </c>
      <c r="J163">
        <f>IndiaPopProj[[#This Row],[Year]]+1</f>
        <v>2026</v>
      </c>
    </row>
    <row r="164" spans="1:10" x14ac:dyDescent="0.25">
      <c r="A164" t="s">
        <v>11</v>
      </c>
      <c r="B164" t="str">
        <f>INDEX('Region Mappings'!$C$2:$C$41,MATCH(A164,'Region Mappings'!$A$2:$A$41,0))</f>
        <v>CG</v>
      </c>
      <c r="C164" t="str">
        <f>INDEX('Region Mappings'!$B$2:$B$41,MATCH(A164,'Region Mappings'!$A$2:$A$41,0))</f>
        <v>CG</v>
      </c>
      <c r="D164">
        <v>2026</v>
      </c>
      <c r="E164">
        <v>29.8371424263227</v>
      </c>
      <c r="F164">
        <v>7.7394840490824803</v>
      </c>
      <c r="G164">
        <v>22.097658377240201</v>
      </c>
      <c r="H164">
        <f t="shared" si="4"/>
        <v>7739484</v>
      </c>
      <c r="I164">
        <f t="shared" si="5"/>
        <v>22097658</v>
      </c>
      <c r="J164">
        <f>IndiaPopProj[[#This Row],[Year]]+1</f>
        <v>2027</v>
      </c>
    </row>
    <row r="165" spans="1:10" x14ac:dyDescent="0.25">
      <c r="A165" t="s">
        <v>11</v>
      </c>
      <c r="B165" t="str">
        <f>INDEX('Region Mappings'!$C$2:$C$41,MATCH(A165,'Region Mappings'!$A$2:$A$41,0))</f>
        <v>CG</v>
      </c>
      <c r="C165" t="str">
        <f>INDEX('Region Mappings'!$B$2:$B$41,MATCH(A165,'Region Mappings'!$A$2:$A$41,0))</f>
        <v>CG</v>
      </c>
      <c r="D165">
        <v>2027</v>
      </c>
      <c r="E165">
        <v>30.143363553372101</v>
      </c>
      <c r="F165">
        <v>7.8818522600483796</v>
      </c>
      <c r="G165">
        <v>22.2615112933237</v>
      </c>
      <c r="H165">
        <f t="shared" si="4"/>
        <v>7881852</v>
      </c>
      <c r="I165">
        <f t="shared" si="5"/>
        <v>22261511</v>
      </c>
      <c r="J165">
        <f>IndiaPopProj[[#This Row],[Year]]+1</f>
        <v>2028</v>
      </c>
    </row>
    <row r="166" spans="1:10" x14ac:dyDescent="0.25">
      <c r="A166" t="s">
        <v>11</v>
      </c>
      <c r="B166" t="str">
        <f>INDEX('Region Mappings'!$C$2:$C$41,MATCH(A166,'Region Mappings'!$A$2:$A$41,0))</f>
        <v>CG</v>
      </c>
      <c r="C166" t="str">
        <f>INDEX('Region Mappings'!$B$2:$B$41,MATCH(A166,'Region Mappings'!$A$2:$A$41,0))</f>
        <v>CG</v>
      </c>
      <c r="D166">
        <v>2028</v>
      </c>
      <c r="E166">
        <v>30.4527274538585</v>
      </c>
      <c r="F166">
        <v>8.0268393416476709</v>
      </c>
      <c r="G166">
        <v>22.425888112210899</v>
      </c>
      <c r="H166">
        <f t="shared" si="4"/>
        <v>8026839</v>
      </c>
      <c r="I166">
        <f t="shared" si="5"/>
        <v>22425888</v>
      </c>
      <c r="J166">
        <f>IndiaPopProj[[#This Row],[Year]]+1</f>
        <v>2029</v>
      </c>
    </row>
    <row r="167" spans="1:10" x14ac:dyDescent="0.25">
      <c r="A167" t="s">
        <v>11</v>
      </c>
      <c r="B167" t="str">
        <f>INDEX('Region Mappings'!$C$2:$C$41,MATCH(A167,'Region Mappings'!$A$2:$A$41,0))</f>
        <v>CG</v>
      </c>
      <c r="C167" t="str">
        <f>INDEX('Region Mappings'!$B$2:$B$41,MATCH(A167,'Region Mappings'!$A$2:$A$41,0))</f>
        <v>CG</v>
      </c>
      <c r="D167">
        <v>2029</v>
      </c>
      <c r="E167">
        <v>30.765266382332602</v>
      </c>
      <c r="F167">
        <v>8.1744934681416197</v>
      </c>
      <c r="G167">
        <v>22.590772914191</v>
      </c>
      <c r="H167">
        <f t="shared" si="4"/>
        <v>8174493</v>
      </c>
      <c r="I167">
        <f t="shared" si="5"/>
        <v>22590773</v>
      </c>
      <c r="J167">
        <f>IndiaPopProj[[#This Row],[Year]]+1</f>
        <v>2030</v>
      </c>
    </row>
    <row r="168" spans="1:10" x14ac:dyDescent="0.25">
      <c r="A168" t="s">
        <v>11</v>
      </c>
      <c r="B168" t="str">
        <f>INDEX('Region Mappings'!$C$2:$C$41,MATCH(A168,'Region Mappings'!$A$2:$A$41,0))</f>
        <v>CG</v>
      </c>
      <c r="C168" t="str">
        <f>INDEX('Region Mappings'!$B$2:$B$41,MATCH(A168,'Region Mappings'!$A$2:$A$41,0))</f>
        <v>CG</v>
      </c>
      <c r="D168">
        <v>2030</v>
      </c>
      <c r="E168">
        <v>31.0810129243762</v>
      </c>
      <c r="F168">
        <v>8.32486369995957</v>
      </c>
      <c r="G168">
        <v>22.7561492244166</v>
      </c>
      <c r="H168">
        <f t="shared" si="4"/>
        <v>8324864</v>
      </c>
      <c r="I168">
        <f t="shared" si="5"/>
        <v>22756149</v>
      </c>
      <c r="J168">
        <f>IndiaPopProj[[#This Row],[Year]]+1</f>
        <v>2031</v>
      </c>
    </row>
    <row r="169" spans="1:10" x14ac:dyDescent="0.25">
      <c r="A169" t="s">
        <v>11</v>
      </c>
      <c r="B169" t="str">
        <f>INDEX('Region Mappings'!$C$2:$C$41,MATCH(A169,'Region Mappings'!$A$2:$A$41,0))</f>
        <v>CG</v>
      </c>
      <c r="C169" t="str">
        <f>INDEX('Region Mappings'!$B$2:$B$41,MATCH(A169,'Region Mappings'!$A$2:$A$41,0))</f>
        <v>CG</v>
      </c>
      <c r="D169">
        <v>2031</v>
      </c>
      <c r="E169">
        <v>31.399999999999899</v>
      </c>
      <c r="F169">
        <v>8.4779999999999802</v>
      </c>
      <c r="G169">
        <v>22.922000000000001</v>
      </c>
      <c r="H169">
        <f t="shared" si="4"/>
        <v>8478000</v>
      </c>
      <c r="I169">
        <f t="shared" si="5"/>
        <v>22922000</v>
      </c>
      <c r="J169">
        <f>IndiaPopProj[[#This Row],[Year]]+1</f>
        <v>2032</v>
      </c>
    </row>
    <row r="170" spans="1:10" x14ac:dyDescent="0.25">
      <c r="A170" t="s">
        <v>12</v>
      </c>
      <c r="B170" t="str">
        <f>INDEX('Region Mappings'!$C$2:$C$41,MATCH(A170,'Region Mappings'!$A$2:$A$41,0))</f>
        <v>UT</v>
      </c>
      <c r="C170" t="str">
        <f>INDEX('Region Mappings'!$B$2:$B$41,MATCH(A170,'Region Mappings'!$A$2:$A$41,0))</f>
        <v>DD</v>
      </c>
      <c r="D170">
        <v>2011</v>
      </c>
      <c r="E170">
        <v>0.2</v>
      </c>
      <c r="F170">
        <v>0.15</v>
      </c>
      <c r="G170">
        <v>4.9999999999999899E-2</v>
      </c>
      <c r="H170">
        <f t="shared" si="4"/>
        <v>150000</v>
      </c>
      <c r="I170">
        <f t="shared" si="5"/>
        <v>50000</v>
      </c>
      <c r="J170">
        <f>IndiaPopProj[[#This Row],[Year]]+1</f>
        <v>2012</v>
      </c>
    </row>
    <row r="171" spans="1:10" x14ac:dyDescent="0.25">
      <c r="A171" t="s">
        <v>12</v>
      </c>
      <c r="B171" t="str">
        <f>INDEX('Region Mappings'!$C$2:$C$41,MATCH(A171,'Region Mappings'!$A$2:$A$41,0))</f>
        <v>UT</v>
      </c>
      <c r="C171" t="str">
        <f>INDEX('Region Mappings'!$B$2:$B$41,MATCH(A171,'Region Mappings'!$A$2:$A$41,0))</f>
        <v>DD</v>
      </c>
      <c r="D171">
        <v>2012</v>
      </c>
      <c r="E171">
        <v>0.20937604699537299</v>
      </c>
      <c r="F171">
        <v>0.15660229190608399</v>
      </c>
      <c r="G171">
        <v>5.2773755089288901E-2</v>
      </c>
      <c r="H171">
        <f t="shared" si="4"/>
        <v>156602</v>
      </c>
      <c r="I171">
        <f t="shared" si="5"/>
        <v>52774</v>
      </c>
      <c r="J171">
        <f>IndiaPopProj[[#This Row],[Year]]+1</f>
        <v>2013</v>
      </c>
    </row>
    <row r="172" spans="1:10" x14ac:dyDescent="0.25">
      <c r="A172" t="s">
        <v>12</v>
      </c>
      <c r="B172" t="str">
        <f>INDEX('Region Mappings'!$C$2:$C$41,MATCH(A172,'Region Mappings'!$A$2:$A$41,0))</f>
        <v>UT</v>
      </c>
      <c r="C172" t="str">
        <f>INDEX('Region Mappings'!$B$2:$B$41,MATCH(A172,'Region Mappings'!$A$2:$A$41,0))</f>
        <v>DD</v>
      </c>
      <c r="D172">
        <v>2013</v>
      </c>
      <c r="E172">
        <v>0.21919164527704299</v>
      </c>
      <c r="F172">
        <v>0.16349518553492201</v>
      </c>
      <c r="G172">
        <v>5.5696459742120799E-2</v>
      </c>
      <c r="H172">
        <f t="shared" si="4"/>
        <v>163495</v>
      </c>
      <c r="I172">
        <f t="shared" si="5"/>
        <v>55696</v>
      </c>
      <c r="J172">
        <f>IndiaPopProj[[#This Row],[Year]]+1</f>
        <v>2014</v>
      </c>
    </row>
    <row r="173" spans="1:10" x14ac:dyDescent="0.25">
      <c r="A173" t="s">
        <v>12</v>
      </c>
      <c r="B173" t="str">
        <f>INDEX('Region Mappings'!$C$2:$C$41,MATCH(A173,'Region Mappings'!$A$2:$A$41,0))</f>
        <v>UT</v>
      </c>
      <c r="C173" t="str">
        <f>INDEX('Region Mappings'!$B$2:$B$41,MATCH(A173,'Region Mappings'!$A$2:$A$41,0))</f>
        <v>DD</v>
      </c>
      <c r="D173">
        <v>2014</v>
      </c>
      <c r="E173">
        <v>0.229467401112597</v>
      </c>
      <c r="F173">
        <v>0.170691471802528</v>
      </c>
      <c r="G173">
        <v>5.8775929310067997E-2</v>
      </c>
      <c r="H173">
        <f t="shared" si="4"/>
        <v>170691</v>
      </c>
      <c r="I173">
        <f t="shared" si="5"/>
        <v>58776</v>
      </c>
      <c r="J173">
        <f>IndiaPopProj[[#This Row],[Year]]+1</f>
        <v>2015</v>
      </c>
    </row>
    <row r="174" spans="1:10" x14ac:dyDescent="0.25">
      <c r="A174" t="s">
        <v>12</v>
      </c>
      <c r="B174" t="str">
        <f>INDEX('Region Mappings'!$C$2:$C$41,MATCH(A174,'Region Mappings'!$A$2:$A$41,0))</f>
        <v>UT</v>
      </c>
      <c r="C174" t="str">
        <f>INDEX('Region Mappings'!$B$2:$B$41,MATCH(A174,'Region Mappings'!$A$2:$A$41,0))</f>
        <v>DD</v>
      </c>
      <c r="D174">
        <v>2015</v>
      </c>
      <c r="E174">
        <v>0.24022488679628601</v>
      </c>
      <c r="F174">
        <v>0.17820450462065801</v>
      </c>
      <c r="G174">
        <v>6.2020382175627699E-2</v>
      </c>
      <c r="H174">
        <f t="shared" si="4"/>
        <v>178205</v>
      </c>
      <c r="I174">
        <f t="shared" si="5"/>
        <v>62020</v>
      </c>
      <c r="J174">
        <f>IndiaPopProj[[#This Row],[Year]]+1</f>
        <v>2016</v>
      </c>
    </row>
    <row r="175" spans="1:10" x14ac:dyDescent="0.25">
      <c r="A175" t="s">
        <v>12</v>
      </c>
      <c r="B175" t="str">
        <f>INDEX('Region Mappings'!$C$2:$C$41,MATCH(A175,'Region Mappings'!$A$2:$A$41,0))</f>
        <v>UT</v>
      </c>
      <c r="C175" t="str">
        <f>INDEX('Region Mappings'!$B$2:$B$41,MATCH(A175,'Region Mappings'!$A$2:$A$41,0))</f>
        <v>DD</v>
      </c>
      <c r="D175">
        <v>2016</v>
      </c>
      <c r="E175">
        <v>0.25148668593658702</v>
      </c>
      <c r="F175">
        <v>0.18604822567722301</v>
      </c>
      <c r="G175">
        <v>6.5438460259363798E-2</v>
      </c>
      <c r="H175">
        <f t="shared" si="4"/>
        <v>186048</v>
      </c>
      <c r="I175">
        <f t="shared" si="5"/>
        <v>65438</v>
      </c>
      <c r="J175">
        <f>IndiaPopProj[[#This Row],[Year]]+1</f>
        <v>2017</v>
      </c>
    </row>
    <row r="176" spans="1:10" x14ac:dyDescent="0.25">
      <c r="A176" t="s">
        <v>12</v>
      </c>
      <c r="B176" t="str">
        <f>INDEX('Region Mappings'!$C$2:$C$41,MATCH(A176,'Region Mappings'!$A$2:$A$41,0))</f>
        <v>UT</v>
      </c>
      <c r="C176" t="str">
        <f>INDEX('Region Mappings'!$B$2:$B$41,MATCH(A176,'Region Mappings'!$A$2:$A$41,0))</f>
        <v>DD</v>
      </c>
      <c r="D176">
        <v>2017</v>
      </c>
      <c r="E176">
        <v>0.26327644086684698</v>
      </c>
      <c r="F176">
        <v>0.19423719030742301</v>
      </c>
      <c r="G176">
        <v>6.9039250559423795E-2</v>
      </c>
      <c r="H176">
        <f t="shared" si="4"/>
        <v>194237</v>
      </c>
      <c r="I176">
        <f t="shared" si="5"/>
        <v>69039</v>
      </c>
      <c r="J176">
        <f>IndiaPopProj[[#This Row],[Year]]+1</f>
        <v>2018</v>
      </c>
    </row>
    <row r="177" spans="1:10" x14ac:dyDescent="0.25">
      <c r="A177" t="s">
        <v>12</v>
      </c>
      <c r="B177" t="str">
        <f>INDEX('Region Mappings'!$C$2:$C$41,MATCH(A177,'Region Mappings'!$A$2:$A$41,0))</f>
        <v>UT</v>
      </c>
      <c r="C177" t="str">
        <f>INDEX('Region Mappings'!$B$2:$B$41,MATCH(A177,'Region Mappings'!$A$2:$A$41,0))</f>
        <v>DD</v>
      </c>
      <c r="D177">
        <v>2018</v>
      </c>
      <c r="E177">
        <v>0.27561890227855801</v>
      </c>
      <c r="F177">
        <v>0.20278659450360501</v>
      </c>
      <c r="G177">
        <v>7.2832307774952906E-2</v>
      </c>
      <c r="H177">
        <f t="shared" si="4"/>
        <v>202787</v>
      </c>
      <c r="I177">
        <f t="shared" si="5"/>
        <v>72832</v>
      </c>
      <c r="J177">
        <f>IndiaPopProj[[#This Row],[Year]]+1</f>
        <v>2019</v>
      </c>
    </row>
    <row r="178" spans="1:10" x14ac:dyDescent="0.25">
      <c r="A178" t="s">
        <v>12</v>
      </c>
      <c r="B178" t="str">
        <f>INDEX('Region Mappings'!$C$2:$C$41,MATCH(A178,'Region Mappings'!$A$2:$A$41,0))</f>
        <v>UT</v>
      </c>
      <c r="C178" t="str">
        <f>INDEX('Region Mappings'!$B$2:$B$41,MATCH(A178,'Region Mappings'!$A$2:$A$41,0))</f>
        <v>DD</v>
      </c>
      <c r="D178">
        <v>2019</v>
      </c>
      <c r="E178">
        <v>0.28853998118144197</v>
      </c>
      <c r="F178">
        <v>0.211712303113961</v>
      </c>
      <c r="G178">
        <v>7.6827678067480698E-2</v>
      </c>
      <c r="H178">
        <f t="shared" si="4"/>
        <v>211712</v>
      </c>
      <c r="I178">
        <f t="shared" si="5"/>
        <v>76828</v>
      </c>
      <c r="J178">
        <f>IndiaPopProj[[#This Row],[Year]]+1</f>
        <v>2020</v>
      </c>
    </row>
    <row r="179" spans="1:10" x14ac:dyDescent="0.25">
      <c r="A179" t="s">
        <v>12</v>
      </c>
      <c r="B179" t="str">
        <f>INDEX('Region Mappings'!$C$2:$C$41,MATCH(A179,'Region Mappings'!$A$2:$A$41,0))</f>
        <v>UT</v>
      </c>
      <c r="C179" t="str">
        <f>INDEX('Region Mappings'!$B$2:$B$41,MATCH(A179,'Region Mappings'!$A$2:$A$41,0))</f>
        <v>DD</v>
      </c>
      <c r="D179">
        <v>2020</v>
      </c>
      <c r="E179">
        <v>0.30206680329944902</v>
      </c>
      <c r="F179">
        <v>0.221030879282413</v>
      </c>
      <c r="G179">
        <v>8.1035924017035396E-2</v>
      </c>
      <c r="H179">
        <f t="shared" si="4"/>
        <v>221031</v>
      </c>
      <c r="I179">
        <f t="shared" si="5"/>
        <v>81036</v>
      </c>
      <c r="J179">
        <f>IndiaPopProj[[#This Row],[Year]]+1</f>
        <v>2021</v>
      </c>
    </row>
    <row r="180" spans="1:10" x14ac:dyDescent="0.25">
      <c r="A180" t="s">
        <v>12</v>
      </c>
      <c r="B180" t="str">
        <f>INDEX('Region Mappings'!$C$2:$C$41,MATCH(A180,'Region Mappings'!$A$2:$A$41,0))</f>
        <v>UT</v>
      </c>
      <c r="C180" t="str">
        <f>INDEX('Region Mappings'!$B$2:$B$41,MATCH(A180,'Region Mappings'!$A$2:$A$41,0))</f>
        <v>DD</v>
      </c>
      <c r="D180">
        <v>2021</v>
      </c>
      <c r="E180">
        <v>0.316227766016837</v>
      </c>
      <c r="F180">
        <v>0.230759615184286</v>
      </c>
      <c r="G180">
        <v>8.5468150832551201E-2</v>
      </c>
      <c r="H180">
        <f t="shared" si="4"/>
        <v>230760</v>
      </c>
      <c r="I180">
        <f t="shared" si="5"/>
        <v>85468</v>
      </c>
      <c r="J180">
        <f>IndiaPopProj[[#This Row],[Year]]+1</f>
        <v>2022</v>
      </c>
    </row>
    <row r="181" spans="1:10" x14ac:dyDescent="0.25">
      <c r="A181" t="s">
        <v>12</v>
      </c>
      <c r="B181" t="str">
        <f>INDEX('Region Mappings'!$C$2:$C$41,MATCH(A181,'Region Mappings'!$A$2:$A$41,0))</f>
        <v>UT</v>
      </c>
      <c r="C181" t="str">
        <f>INDEX('Region Mappings'!$B$2:$B$41,MATCH(A181,'Region Mappings'!$A$2:$A$41,0))</f>
        <v>DD</v>
      </c>
      <c r="D181">
        <v>2022</v>
      </c>
      <c r="E181">
        <v>0.33105259799391601</v>
      </c>
      <c r="F181">
        <v>0.240916564114835</v>
      </c>
      <c r="G181">
        <v>9.0136033879081104E-2</v>
      </c>
      <c r="H181">
        <f t="shared" si="4"/>
        <v>240917</v>
      </c>
      <c r="I181">
        <f t="shared" si="5"/>
        <v>90136</v>
      </c>
      <c r="J181">
        <f>IndiaPopProj[[#This Row],[Year]]+1</f>
        <v>2023</v>
      </c>
    </row>
    <row r="182" spans="1:10" x14ac:dyDescent="0.25">
      <c r="A182" t="s">
        <v>12</v>
      </c>
      <c r="B182" t="str">
        <f>INDEX('Region Mappings'!$C$2:$C$41,MATCH(A182,'Region Mappings'!$A$2:$A$41,0))</f>
        <v>UT</v>
      </c>
      <c r="C182" t="str">
        <f>INDEX('Region Mappings'!$B$2:$B$41,MATCH(A182,'Region Mappings'!$A$2:$A$41,0))</f>
        <v>DD</v>
      </c>
      <c r="D182">
        <v>2023</v>
      </c>
      <c r="E182">
        <v>0.34657242157757301</v>
      </c>
      <c r="F182">
        <v>0.25152057399014799</v>
      </c>
      <c r="G182">
        <v>9.5051847587424507E-2</v>
      </c>
      <c r="H182">
        <f t="shared" si="4"/>
        <v>251521</v>
      </c>
      <c r="I182">
        <f t="shared" si="5"/>
        <v>95052</v>
      </c>
      <c r="J182">
        <f>IndiaPopProj[[#This Row],[Year]]+1</f>
        <v>2024</v>
      </c>
    </row>
    <row r="183" spans="1:10" x14ac:dyDescent="0.25">
      <c r="A183" t="s">
        <v>12</v>
      </c>
      <c r="B183" t="str">
        <f>INDEX('Region Mappings'!$C$2:$C$41,MATCH(A183,'Region Mappings'!$A$2:$A$41,0))</f>
        <v>UT</v>
      </c>
      <c r="C183" t="str">
        <f>INDEX('Region Mappings'!$B$2:$B$41,MATCH(A183,'Region Mappings'!$A$2:$A$41,0))</f>
        <v>DD</v>
      </c>
      <c r="D183">
        <v>2024</v>
      </c>
      <c r="E183">
        <v>0.36281981813763098</v>
      </c>
      <c r="F183">
        <v>0.26259132232260701</v>
      </c>
      <c r="G183">
        <v>0.10022849581502299</v>
      </c>
      <c r="H183">
        <f t="shared" si="4"/>
        <v>262591</v>
      </c>
      <c r="I183">
        <f t="shared" si="5"/>
        <v>100228</v>
      </c>
      <c r="J183">
        <f>IndiaPopProj[[#This Row],[Year]]+1</f>
        <v>2025</v>
      </c>
    </row>
    <row r="184" spans="1:10" x14ac:dyDescent="0.25">
      <c r="A184" t="s">
        <v>12</v>
      </c>
      <c r="B184" t="str">
        <f>INDEX('Region Mappings'!$C$2:$C$41,MATCH(A184,'Region Mappings'!$A$2:$A$41,0))</f>
        <v>UT</v>
      </c>
      <c r="C184" t="str">
        <f>INDEX('Region Mappings'!$B$2:$B$41,MATCH(A184,'Region Mappings'!$A$2:$A$41,0))</f>
        <v>DD</v>
      </c>
      <c r="D184">
        <v>2025</v>
      </c>
      <c r="E184">
        <v>0.37982889646618601</v>
      </c>
      <c r="F184">
        <v>0.27414935273579699</v>
      </c>
      <c r="G184">
        <v>0.105679543730389</v>
      </c>
      <c r="H184">
        <f t="shared" si="4"/>
        <v>274149</v>
      </c>
      <c r="I184">
        <f t="shared" si="5"/>
        <v>105680</v>
      </c>
      <c r="J184">
        <f>IndiaPopProj[[#This Row],[Year]]+1</f>
        <v>2026</v>
      </c>
    </row>
    <row r="185" spans="1:10" x14ac:dyDescent="0.25">
      <c r="A185" t="s">
        <v>12</v>
      </c>
      <c r="B185" t="str">
        <f>INDEX('Region Mappings'!$C$2:$C$41,MATCH(A185,'Region Mappings'!$A$2:$A$41,0))</f>
        <v>UT</v>
      </c>
      <c r="C185" t="str">
        <f>INDEX('Region Mappings'!$B$2:$B$41,MATCH(A185,'Region Mappings'!$A$2:$A$41,0))</f>
        <v>DD</v>
      </c>
      <c r="D185">
        <v>2026</v>
      </c>
      <c r="E185">
        <v>0.39763536438352498</v>
      </c>
      <c r="F185">
        <v>0.28621611308663503</v>
      </c>
      <c r="G185">
        <v>0.111419251296889</v>
      </c>
      <c r="H185">
        <f t="shared" si="4"/>
        <v>286216</v>
      </c>
      <c r="I185">
        <f t="shared" si="5"/>
        <v>111419</v>
      </c>
      <c r="J185">
        <f>IndiaPopProj[[#This Row],[Year]]+1</f>
        <v>2027</v>
      </c>
    </row>
    <row r="186" spans="1:10" x14ac:dyDescent="0.25">
      <c r="A186" t="s">
        <v>12</v>
      </c>
      <c r="B186" t="str">
        <f>INDEX('Region Mappings'!$C$2:$C$41,MATCH(A186,'Region Mappings'!$A$2:$A$41,0))</f>
        <v>UT</v>
      </c>
      <c r="C186" t="str">
        <f>INDEX('Region Mappings'!$B$2:$B$41,MATCH(A186,'Region Mappings'!$A$2:$A$41,0))</f>
        <v>DD</v>
      </c>
      <c r="D186">
        <v>2027</v>
      </c>
      <c r="E186">
        <v>0.416276603700936</v>
      </c>
      <c r="F186">
        <v>0.29881399526545399</v>
      </c>
      <c r="G186">
        <v>0.11746260843548199</v>
      </c>
      <c r="H186">
        <f t="shared" si="4"/>
        <v>298814</v>
      </c>
      <c r="I186">
        <f t="shared" si="5"/>
        <v>117463</v>
      </c>
      <c r="J186">
        <f>IndiaPopProj[[#This Row],[Year]]+1</f>
        <v>2028</v>
      </c>
    </row>
    <row r="187" spans="1:10" x14ac:dyDescent="0.25">
      <c r="A187" t="s">
        <v>12</v>
      </c>
      <c r="B187" t="str">
        <f>INDEX('Region Mappings'!$C$2:$C$41,MATCH(A187,'Region Mappings'!$A$2:$A$41,0))</f>
        <v>UT</v>
      </c>
      <c r="C187" t="str">
        <f>INDEX('Region Mappings'!$B$2:$B$41,MATCH(A187,'Region Mappings'!$A$2:$A$41,0))</f>
        <v>DD</v>
      </c>
      <c r="D187">
        <v>2028</v>
      </c>
      <c r="E187">
        <v>0.43579174869780701</v>
      </c>
      <c r="F187">
        <v>0.31196637674789202</v>
      </c>
      <c r="G187">
        <v>0.123825371949915</v>
      </c>
      <c r="H187">
        <f t="shared" si="4"/>
        <v>311966</v>
      </c>
      <c r="I187">
        <f t="shared" si="5"/>
        <v>123825</v>
      </c>
      <c r="J187">
        <f>IndiaPopProj[[#This Row],[Year]]+1</f>
        <v>2029</v>
      </c>
    </row>
    <row r="188" spans="1:10" x14ac:dyDescent="0.25">
      <c r="A188" t="s">
        <v>12</v>
      </c>
      <c r="B188" t="str">
        <f>INDEX('Region Mappings'!$C$2:$C$41,MATCH(A188,'Region Mappings'!$A$2:$A$41,0))</f>
        <v>UT</v>
      </c>
      <c r="C188" t="str">
        <f>INDEX('Region Mappings'!$B$2:$B$41,MATCH(A188,'Region Mappings'!$A$2:$A$41,0))</f>
        <v>DD</v>
      </c>
      <c r="D188">
        <v>2029</v>
      </c>
      <c r="E188">
        <v>0.45622176827774003</v>
      </c>
      <c r="F188">
        <v>0.32569766397571198</v>
      </c>
      <c r="G188">
        <v>0.13052410430202699</v>
      </c>
      <c r="H188">
        <f t="shared" si="4"/>
        <v>325698</v>
      </c>
      <c r="I188">
        <f t="shared" si="5"/>
        <v>130524</v>
      </c>
      <c r="J188">
        <f>IndiaPopProj[[#This Row],[Year]]+1</f>
        <v>2030</v>
      </c>
    </row>
    <row r="189" spans="1:10" x14ac:dyDescent="0.25">
      <c r="A189" t="s">
        <v>12</v>
      </c>
      <c r="B189" t="str">
        <f>INDEX('Region Mappings'!$C$2:$C$41,MATCH(A189,'Region Mappings'!$A$2:$A$41,0))</f>
        <v>UT</v>
      </c>
      <c r="C189" t="str">
        <f>INDEX('Region Mappings'!$B$2:$B$41,MATCH(A189,'Region Mappings'!$A$2:$A$41,0))</f>
        <v>DD</v>
      </c>
      <c r="D189">
        <v>2030</v>
      </c>
      <c r="E189">
        <v>0.47760955197616101</v>
      </c>
      <c r="F189">
        <v>0.34003333764702798</v>
      </c>
      <c r="G189">
        <v>0.137576214329133</v>
      </c>
      <c r="H189">
        <f t="shared" si="4"/>
        <v>340033</v>
      </c>
      <c r="I189">
        <f t="shared" si="5"/>
        <v>137576</v>
      </c>
      <c r="J189">
        <f>IndiaPopProj[[#This Row],[Year]]+1</f>
        <v>2031</v>
      </c>
    </row>
    <row r="190" spans="1:10" x14ac:dyDescent="0.25">
      <c r="A190" t="s">
        <v>12</v>
      </c>
      <c r="B190" t="str">
        <f>INDEX('Region Mappings'!$C$2:$C$41,MATCH(A190,'Region Mappings'!$A$2:$A$41,0))</f>
        <v>UT</v>
      </c>
      <c r="C190" t="str">
        <f>INDEX('Region Mappings'!$B$2:$B$41,MATCH(A190,'Region Mappings'!$A$2:$A$41,0))</f>
        <v>DD</v>
      </c>
      <c r="D190">
        <v>2031</v>
      </c>
      <c r="E190">
        <v>0.499999999999999</v>
      </c>
      <c r="F190">
        <v>0.35499999999999998</v>
      </c>
      <c r="G190">
        <v>0.14499999999999899</v>
      </c>
      <c r="H190">
        <f t="shared" si="4"/>
        <v>355000</v>
      </c>
      <c r="I190">
        <f t="shared" si="5"/>
        <v>145000</v>
      </c>
      <c r="J190">
        <f>IndiaPopProj[[#This Row],[Year]]+1</f>
        <v>2032</v>
      </c>
    </row>
    <row r="191" spans="1:10" x14ac:dyDescent="0.25">
      <c r="A191" t="s">
        <v>13</v>
      </c>
      <c r="B191" t="str">
        <f>INDEX('Region Mappings'!$C$2:$C$41,MATCH(A191,'Region Mappings'!$A$2:$A$41,0))</f>
        <v>DL</v>
      </c>
      <c r="C191" t="str">
        <f>INDEX('Region Mappings'!$B$2:$B$41,MATCH(A191,'Region Mappings'!$A$2:$A$41,0))</f>
        <v>DL</v>
      </c>
      <c r="D191">
        <v>2011</v>
      </c>
      <c r="E191">
        <v>16.8</v>
      </c>
      <c r="F191">
        <v>16.463999999999999</v>
      </c>
      <c r="G191">
        <v>0.33600000000000202</v>
      </c>
      <c r="H191">
        <f t="shared" si="4"/>
        <v>16464000</v>
      </c>
      <c r="I191">
        <f t="shared" si="5"/>
        <v>336000</v>
      </c>
      <c r="J191">
        <f>IndiaPopProj[[#This Row],[Year]]+1</f>
        <v>2012</v>
      </c>
    </row>
    <row r="192" spans="1:10" x14ac:dyDescent="0.25">
      <c r="A192" t="s">
        <v>13</v>
      </c>
      <c r="B192" t="str">
        <f>INDEX('Region Mappings'!$C$2:$C$41,MATCH(A192,'Region Mappings'!$A$2:$A$41,0))</f>
        <v>DL</v>
      </c>
      <c r="C192" t="str">
        <f>INDEX('Region Mappings'!$B$2:$B$41,MATCH(A192,'Region Mappings'!$A$2:$A$41,0))</f>
        <v>DL</v>
      </c>
      <c r="D192">
        <v>2012</v>
      </c>
      <c r="E192">
        <v>17.209658910308299</v>
      </c>
      <c r="F192">
        <v>16.874029129039201</v>
      </c>
      <c r="G192">
        <v>0.33562978126908399</v>
      </c>
      <c r="H192">
        <f t="shared" si="4"/>
        <v>16874029</v>
      </c>
      <c r="I192">
        <f t="shared" si="5"/>
        <v>335630</v>
      </c>
      <c r="J192">
        <f>IndiaPopProj[[#This Row],[Year]]+1</f>
        <v>2013</v>
      </c>
    </row>
    <row r="193" spans="1:10" x14ac:dyDescent="0.25">
      <c r="A193" t="s">
        <v>13</v>
      </c>
      <c r="B193" t="str">
        <f>INDEX('Region Mappings'!$C$2:$C$41,MATCH(A193,'Region Mappings'!$A$2:$A$41,0))</f>
        <v>DL</v>
      </c>
      <c r="C193" t="str">
        <f>INDEX('Region Mappings'!$B$2:$B$41,MATCH(A193,'Region Mappings'!$A$2:$A$41,0))</f>
        <v>DL</v>
      </c>
      <c r="D193">
        <v>2013</v>
      </c>
      <c r="E193">
        <v>17.629307131497299</v>
      </c>
      <c r="F193">
        <v>17.294269864411099</v>
      </c>
      <c r="G193">
        <v>0.33503726708617798</v>
      </c>
      <c r="H193">
        <f t="shared" si="4"/>
        <v>17294270</v>
      </c>
      <c r="I193">
        <f t="shared" si="5"/>
        <v>335037</v>
      </c>
      <c r="J193">
        <f>IndiaPopProj[[#This Row],[Year]]+1</f>
        <v>2014</v>
      </c>
    </row>
    <row r="194" spans="1:10" x14ac:dyDescent="0.25">
      <c r="A194" t="s">
        <v>13</v>
      </c>
      <c r="B194" t="str">
        <f>INDEX('Region Mappings'!$C$2:$C$41,MATCH(A194,'Region Mappings'!$A$2:$A$41,0))</f>
        <v>DL</v>
      </c>
      <c r="C194" t="str">
        <f>INDEX('Region Mappings'!$B$2:$B$41,MATCH(A194,'Region Mappings'!$A$2:$A$41,0))</f>
        <v>DL</v>
      </c>
      <c r="D194">
        <v>2014</v>
      </c>
      <c r="E194">
        <v>18.059188247508001</v>
      </c>
      <c r="F194">
        <v>17.724976521959402</v>
      </c>
      <c r="G194">
        <v>0.33421172554866202</v>
      </c>
      <c r="H194">
        <f t="shared" si="4"/>
        <v>17724977</v>
      </c>
      <c r="I194">
        <f t="shared" si="5"/>
        <v>334212</v>
      </c>
      <c r="J194">
        <f>IndiaPopProj[[#This Row],[Year]]+1</f>
        <v>2015</v>
      </c>
    </row>
    <row r="195" spans="1:10" x14ac:dyDescent="0.25">
      <c r="A195" t="s">
        <v>13</v>
      </c>
      <c r="B195" t="str">
        <f>INDEX('Region Mappings'!$C$2:$C$41,MATCH(A195,'Region Mappings'!$A$2:$A$41,0))</f>
        <v>DL</v>
      </c>
      <c r="C195" t="str">
        <f>INDEX('Region Mappings'!$B$2:$B$41,MATCH(A195,'Region Mappings'!$A$2:$A$41,0))</f>
        <v>DL</v>
      </c>
      <c r="D195">
        <v>2015</v>
      </c>
      <c r="E195">
        <v>18.499551781944199</v>
      </c>
      <c r="F195">
        <v>18.166409751158799</v>
      </c>
      <c r="G195">
        <v>0.333142030785332</v>
      </c>
      <c r="H195">
        <f t="shared" ref="H195:H258" si="6">ROUND(F195*1000000,0)</f>
        <v>18166410</v>
      </c>
      <c r="I195">
        <f t="shared" ref="I195:I258" si="7">ROUND(G195*1000000,0)</f>
        <v>333142</v>
      </c>
      <c r="J195">
        <f>IndiaPopProj[[#This Row],[Year]]+1</f>
        <v>2016</v>
      </c>
    </row>
    <row r="196" spans="1:10" x14ac:dyDescent="0.25">
      <c r="A196" t="s">
        <v>13</v>
      </c>
      <c r="B196" t="str">
        <f>INDEX('Region Mappings'!$C$2:$C$41,MATCH(A196,'Region Mappings'!$A$2:$A$41,0))</f>
        <v>DL</v>
      </c>
      <c r="C196" t="str">
        <f>INDEX('Region Mappings'!$B$2:$B$41,MATCH(A196,'Region Mappings'!$A$2:$A$41,0))</f>
        <v>DL</v>
      </c>
      <c r="D196">
        <v>2016</v>
      </c>
      <c r="E196">
        <v>18.950653342907501</v>
      </c>
      <c r="F196">
        <v>18.618836692852099</v>
      </c>
      <c r="G196">
        <v>0.33181665005540101</v>
      </c>
      <c r="H196">
        <f t="shared" si="6"/>
        <v>18618837</v>
      </c>
      <c r="I196">
        <f t="shared" si="7"/>
        <v>331817</v>
      </c>
      <c r="J196">
        <f>IndiaPopProj[[#This Row],[Year]]+1</f>
        <v>2017</v>
      </c>
    </row>
    <row r="197" spans="1:10" x14ac:dyDescent="0.25">
      <c r="A197" t="s">
        <v>13</v>
      </c>
      <c r="B197" t="str">
        <f>INDEX('Region Mappings'!$C$2:$C$41,MATCH(A197,'Region Mappings'!$A$2:$A$41,0))</f>
        <v>DL</v>
      </c>
      <c r="C197" t="str">
        <f>INDEX('Region Mappings'!$B$2:$B$41,MATCH(A197,'Region Mappings'!$A$2:$A$41,0))</f>
        <v>DL</v>
      </c>
      <c r="D197">
        <v>2017</v>
      </c>
      <c r="E197">
        <v>19.412754771365002</v>
      </c>
      <c r="F197">
        <v>19.082531140914199</v>
      </c>
      <c r="G197">
        <v>0.33022363045084502</v>
      </c>
      <c r="H197">
        <f t="shared" si="6"/>
        <v>19082531</v>
      </c>
      <c r="I197">
        <f t="shared" si="7"/>
        <v>330224</v>
      </c>
      <c r="J197">
        <f>IndiaPopProj[[#This Row],[Year]]+1</f>
        <v>2018</v>
      </c>
    </row>
    <row r="198" spans="1:10" x14ac:dyDescent="0.25">
      <c r="A198" t="s">
        <v>13</v>
      </c>
      <c r="B198" t="str">
        <f>INDEX('Region Mappings'!$C$2:$C$41,MATCH(A198,'Region Mappings'!$A$2:$A$41,0))</f>
        <v>DL</v>
      </c>
      <c r="C198" t="str">
        <f>INDEX('Region Mappings'!$B$2:$B$41,MATCH(A198,'Region Mappings'!$A$2:$A$41,0))</f>
        <v>DL</v>
      </c>
      <c r="D198">
        <v>2018</v>
      </c>
      <c r="E198">
        <v>19.886124293134099</v>
      </c>
      <c r="F198">
        <v>19.557773707943699</v>
      </c>
      <c r="G198">
        <v>0.32835058519042798</v>
      </c>
      <c r="H198">
        <f t="shared" si="6"/>
        <v>19557774</v>
      </c>
      <c r="I198">
        <f t="shared" si="7"/>
        <v>328351</v>
      </c>
      <c r="J198">
        <f>IndiaPopProj[[#This Row],[Year]]+1</f>
        <v>2019</v>
      </c>
    </row>
    <row r="199" spans="1:10" x14ac:dyDescent="0.25">
      <c r="A199" t="s">
        <v>13</v>
      </c>
      <c r="B199" t="str">
        <f>INDEX('Region Mappings'!$C$2:$C$41,MATCH(A199,'Region Mappings'!$A$2:$A$41,0))</f>
        <v>DL</v>
      </c>
      <c r="C199" t="str">
        <f>INDEX('Region Mappings'!$B$2:$B$41,MATCH(A199,'Region Mappings'!$A$2:$A$41,0))</f>
        <v>DL</v>
      </c>
      <c r="D199">
        <v>2019</v>
      </c>
      <c r="E199">
        <v>20.371036674573499</v>
      </c>
      <c r="F199">
        <v>20.044851995080201</v>
      </c>
      <c r="G199">
        <v>0.32618467949332602</v>
      </c>
      <c r="H199">
        <f t="shared" si="6"/>
        <v>20044852</v>
      </c>
      <c r="I199">
        <f t="shared" si="7"/>
        <v>326185</v>
      </c>
      <c r="J199">
        <f>IndiaPopProj[[#This Row],[Year]]+1</f>
        <v>2020</v>
      </c>
    </row>
    <row r="200" spans="1:10" x14ac:dyDescent="0.25">
      <c r="A200" t="s">
        <v>13</v>
      </c>
      <c r="B200" t="str">
        <f>INDEX('Region Mappings'!$C$2:$C$41,MATCH(A200,'Region Mappings'!$A$2:$A$41,0))</f>
        <v>DL</v>
      </c>
      <c r="C200" t="str">
        <f>INDEX('Region Mappings'!$B$2:$B$41,MATCH(A200,'Region Mappings'!$A$2:$A$41,0))</f>
        <v>DL</v>
      </c>
      <c r="D200">
        <v>2020</v>
      </c>
      <c r="E200">
        <v>20.867773382070901</v>
      </c>
      <c r="F200">
        <v>20.544060766051</v>
      </c>
      <c r="G200">
        <v>0.32371261601994999</v>
      </c>
      <c r="H200">
        <f t="shared" si="6"/>
        <v>20544061</v>
      </c>
      <c r="I200">
        <f t="shared" si="7"/>
        <v>323713</v>
      </c>
      <c r="J200">
        <f>IndiaPopProj[[#This Row],[Year]]+1</f>
        <v>2021</v>
      </c>
    </row>
    <row r="201" spans="1:10" x14ac:dyDescent="0.25">
      <c r="A201" t="s">
        <v>13</v>
      </c>
      <c r="B201" t="str">
        <f>INDEX('Region Mappings'!$C$2:$C$41,MATCH(A201,'Region Mappings'!$A$2:$A$41,0))</f>
        <v>DL</v>
      </c>
      <c r="C201" t="str">
        <f>INDEX('Region Mappings'!$B$2:$B$41,MATCH(A201,'Region Mappings'!$A$2:$A$41,0))</f>
        <v>DL</v>
      </c>
      <c r="D201">
        <v>2021</v>
      </c>
      <c r="E201">
        <v>21.376622745419802</v>
      </c>
      <c r="F201">
        <v>21.0557021255525</v>
      </c>
      <c r="G201">
        <v>0.32092061986725101</v>
      </c>
      <c r="H201">
        <f t="shared" si="6"/>
        <v>21055702</v>
      </c>
      <c r="I201">
        <f t="shared" si="7"/>
        <v>320921</v>
      </c>
      <c r="J201">
        <f>IndiaPopProj[[#This Row],[Year]]+1</f>
        <v>2022</v>
      </c>
    </row>
    <row r="202" spans="1:10" x14ac:dyDescent="0.25">
      <c r="A202" t="s">
        <v>13</v>
      </c>
      <c r="B202" t="str">
        <f>INDEX('Region Mappings'!$C$2:$C$41,MATCH(A202,'Region Mappings'!$A$2:$A$41,0))</f>
        <v>DL</v>
      </c>
      <c r="C202" t="str">
        <f>INDEX('Region Mappings'!$B$2:$B$41,MATCH(A202,'Region Mappings'!$A$2:$A$41,0))</f>
        <v>DL</v>
      </c>
      <c r="D202">
        <v>2022</v>
      </c>
      <c r="E202">
        <v>21.897880125179402</v>
      </c>
      <c r="F202">
        <v>21.580085702074101</v>
      </c>
      <c r="G202">
        <v>0.31779442310532602</v>
      </c>
      <c r="H202">
        <f t="shared" si="6"/>
        <v>21580086</v>
      </c>
      <c r="I202">
        <f t="shared" si="7"/>
        <v>317794</v>
      </c>
      <c r="J202">
        <f>IndiaPopProj[[#This Row],[Year]]+1</f>
        <v>2023</v>
      </c>
    </row>
    <row r="203" spans="1:10" x14ac:dyDescent="0.25">
      <c r="A203" t="s">
        <v>13</v>
      </c>
      <c r="B203" t="str">
        <f>INDEX('Region Mappings'!$C$2:$C$41,MATCH(A203,'Region Mappings'!$A$2:$A$41,0))</f>
        <v>DL</v>
      </c>
      <c r="C203" t="str">
        <f>INDEX('Region Mappings'!$B$2:$B$41,MATCH(A203,'Region Mappings'!$A$2:$A$41,0))</f>
        <v>DL</v>
      </c>
      <c r="D203">
        <v>2023</v>
      </c>
      <c r="E203">
        <v>22.431848084116499</v>
      </c>
      <c r="F203">
        <v>22.117528835274602</v>
      </c>
      <c r="G203">
        <v>0.31431924884189</v>
      </c>
      <c r="H203">
        <f t="shared" si="6"/>
        <v>22117529</v>
      </c>
      <c r="I203">
        <f t="shared" si="7"/>
        <v>314319</v>
      </c>
      <c r="J203">
        <f>IndiaPopProj[[#This Row],[Year]]+1</f>
        <v>2024</v>
      </c>
    </row>
    <row r="204" spans="1:10" x14ac:dyDescent="0.25">
      <c r="A204" t="s">
        <v>13</v>
      </c>
      <c r="B204" t="str">
        <f>INDEX('Region Mappings'!$C$2:$C$41,MATCH(A204,'Region Mappings'!$A$2:$A$41,0))</f>
        <v>DL</v>
      </c>
      <c r="C204" t="str">
        <f>INDEX('Region Mappings'!$B$2:$B$41,MATCH(A204,'Region Mappings'!$A$2:$A$41,0))</f>
        <v>DL</v>
      </c>
      <c r="D204">
        <v>2024</v>
      </c>
      <c r="E204">
        <v>22.978836562827301</v>
      </c>
      <c r="F204">
        <v>22.668356768026602</v>
      </c>
      <c r="G204">
        <v>0.31047979480073001</v>
      </c>
      <c r="H204">
        <f t="shared" si="6"/>
        <v>22668357</v>
      </c>
      <c r="I204">
        <f t="shared" si="7"/>
        <v>310480</v>
      </c>
      <c r="J204">
        <f>IndiaPopProj[[#This Row],[Year]]+1</f>
        <v>2025</v>
      </c>
    </row>
    <row r="205" spans="1:10" x14ac:dyDescent="0.25">
      <c r="A205" t="s">
        <v>13</v>
      </c>
      <c r="B205" t="str">
        <f>INDEX('Region Mappings'!$C$2:$C$41,MATCH(A205,'Region Mappings'!$A$2:$A$41,0))</f>
        <v>DL</v>
      </c>
      <c r="C205" t="str">
        <f>INDEX('Region Mappings'!$B$2:$B$41,MATCH(A205,'Region Mappings'!$A$2:$A$41,0))</f>
        <v>DL</v>
      </c>
      <c r="D205">
        <v>2025</v>
      </c>
      <c r="E205">
        <v>23.539163059641702</v>
      </c>
      <c r="F205">
        <v>23.232902843241899</v>
      </c>
      <c r="G205">
        <v>0.30626021639977402</v>
      </c>
      <c r="H205">
        <f t="shared" si="6"/>
        <v>23232903</v>
      </c>
      <c r="I205">
        <f t="shared" si="7"/>
        <v>306260</v>
      </c>
      <c r="J205">
        <f>IndiaPopProj[[#This Row],[Year]]+1</f>
        <v>2026</v>
      </c>
    </row>
    <row r="206" spans="1:10" x14ac:dyDescent="0.25">
      <c r="A206" t="s">
        <v>13</v>
      </c>
      <c r="B206" t="str">
        <f>INDEX('Region Mappings'!$C$2:$C$41,MATCH(A206,'Region Mappings'!$A$2:$A$41,0))</f>
        <v>DL</v>
      </c>
      <c r="C206" t="str">
        <f>INDEX('Region Mappings'!$B$2:$B$41,MATCH(A206,'Region Mappings'!$A$2:$A$41,0))</f>
        <v>DL</v>
      </c>
      <c r="D206">
        <v>2026</v>
      </c>
      <c r="E206">
        <v>24.1131528149145</v>
      </c>
      <c r="F206">
        <v>23.8115087056003</v>
      </c>
      <c r="G206">
        <v>0.30164410931421398</v>
      </c>
      <c r="H206">
        <f t="shared" si="6"/>
        <v>23811509</v>
      </c>
      <c r="I206">
        <f t="shared" si="7"/>
        <v>301644</v>
      </c>
      <c r="J206">
        <f>IndiaPopProj[[#This Row],[Year]]+1</f>
        <v>2027</v>
      </c>
    </row>
    <row r="207" spans="1:10" x14ac:dyDescent="0.25">
      <c r="A207" t="s">
        <v>13</v>
      </c>
      <c r="B207" t="str">
        <f>INDEX('Region Mappings'!$C$2:$C$41,MATCH(A207,'Region Mappings'!$A$2:$A$41,0))</f>
        <v>DL</v>
      </c>
      <c r="C207" t="str">
        <f>INDEX('Region Mappings'!$B$2:$B$41,MATCH(A207,'Region Mappings'!$A$2:$A$41,0))</f>
        <v>DL</v>
      </c>
      <c r="D207">
        <v>2027</v>
      </c>
      <c r="E207">
        <v>24.701138999810698</v>
      </c>
      <c r="F207">
        <v>24.404524508301201</v>
      </c>
      <c r="G207">
        <v>0.29661449150950803</v>
      </c>
      <c r="H207">
        <f t="shared" si="6"/>
        <v>24404525</v>
      </c>
      <c r="I207">
        <f t="shared" si="7"/>
        <v>296614</v>
      </c>
      <c r="J207">
        <f>IndiaPopProj[[#This Row],[Year]]+1</f>
        <v>2028</v>
      </c>
    </row>
    <row r="208" spans="1:10" x14ac:dyDescent="0.25">
      <c r="A208" t="s">
        <v>13</v>
      </c>
      <c r="B208" t="str">
        <f>INDEX('Region Mappings'!$C$2:$C$41,MATCH(A208,'Region Mappings'!$A$2:$A$41,0))</f>
        <v>DL</v>
      </c>
      <c r="C208" t="str">
        <f>INDEX('Region Mappings'!$B$2:$B$41,MATCH(A208,'Region Mappings'!$A$2:$A$41,0))</f>
        <v>DL</v>
      </c>
      <c r="D208">
        <v>2028</v>
      </c>
      <c r="E208">
        <v>25.303462909693899</v>
      </c>
      <c r="F208">
        <v>25.012309124965199</v>
      </c>
      <c r="G208">
        <v>0.29115378472868803</v>
      </c>
      <c r="H208">
        <f t="shared" si="6"/>
        <v>25012309</v>
      </c>
      <c r="I208">
        <f t="shared" si="7"/>
        <v>291154</v>
      </c>
      <c r="J208">
        <f>IndiaPopProj[[#This Row],[Year]]+1</f>
        <v>2029</v>
      </c>
    </row>
    <row r="209" spans="1:10" x14ac:dyDescent="0.25">
      <c r="A209" t="s">
        <v>13</v>
      </c>
      <c r="B209" t="str">
        <f>INDEX('Region Mappings'!$C$2:$C$41,MATCH(A209,'Region Mappings'!$A$2:$A$41,0))</f>
        <v>DL</v>
      </c>
      <c r="C209" t="str">
        <f>INDEX('Region Mappings'!$B$2:$B$41,MATCH(A209,'Region Mappings'!$A$2:$A$41,0))</f>
        <v>DL</v>
      </c>
      <c r="D209">
        <v>2029</v>
      </c>
      <c r="E209">
        <v>25.920474162230398</v>
      </c>
      <c r="F209">
        <v>25.635230366812301</v>
      </c>
      <c r="G209">
        <v>0.28524379541809702</v>
      </c>
      <c r="H209">
        <f t="shared" si="6"/>
        <v>25635230</v>
      </c>
      <c r="I209">
        <f t="shared" si="7"/>
        <v>285244</v>
      </c>
      <c r="J209">
        <f>IndiaPopProj[[#This Row],[Year]]+1</f>
        <v>2030</v>
      </c>
    </row>
    <row r="210" spans="1:10" x14ac:dyDescent="0.25">
      <c r="A210" t="s">
        <v>13</v>
      </c>
      <c r="B210" t="str">
        <f>INDEX('Region Mappings'!$C$2:$C$41,MATCH(A210,'Region Mappings'!$A$2:$A$41,0))</f>
        <v>DL</v>
      </c>
      <c r="C210" t="str">
        <f>INDEX('Region Mappings'!$B$2:$B$41,MATCH(A210,'Region Mappings'!$A$2:$A$41,0))</f>
        <v>DL</v>
      </c>
      <c r="D210">
        <v>2030</v>
      </c>
      <c r="E210">
        <v>26.552530900324101</v>
      </c>
      <c r="F210">
        <v>26.273665205249099</v>
      </c>
      <c r="G210">
        <v>0.27886569507495501</v>
      </c>
      <c r="H210">
        <f t="shared" si="6"/>
        <v>26273665</v>
      </c>
      <c r="I210">
        <f t="shared" si="7"/>
        <v>278866</v>
      </c>
      <c r="J210">
        <f>IndiaPopProj[[#This Row],[Year]]+1</f>
        <v>2031</v>
      </c>
    </row>
    <row r="211" spans="1:10" x14ac:dyDescent="0.25">
      <c r="A211" t="s">
        <v>13</v>
      </c>
      <c r="B211" t="str">
        <f>INDEX('Region Mappings'!$C$2:$C$41,MATCH(A211,'Region Mappings'!$A$2:$A$41,0))</f>
        <v>DL</v>
      </c>
      <c r="C211" t="str">
        <f>INDEX('Region Mappings'!$B$2:$B$41,MATCH(A211,'Region Mappings'!$A$2:$A$41,0))</f>
        <v>DL</v>
      </c>
      <c r="D211">
        <v>2031</v>
      </c>
      <c r="E211">
        <v>27.2</v>
      </c>
      <c r="F211">
        <v>26.927999999999901</v>
      </c>
      <c r="G211">
        <v>0.27200000000006203</v>
      </c>
      <c r="H211">
        <f t="shared" si="6"/>
        <v>26928000</v>
      </c>
      <c r="I211">
        <f t="shared" si="7"/>
        <v>272000</v>
      </c>
      <c r="J211">
        <f>IndiaPopProj[[#This Row],[Year]]+1</f>
        <v>2032</v>
      </c>
    </row>
    <row r="212" spans="1:10" x14ac:dyDescent="0.25">
      <c r="A212" t="s">
        <v>14</v>
      </c>
      <c r="B212" t="str">
        <f>INDEX('Region Mappings'!$C$2:$C$41,MATCH(A212,'Region Mappings'!$A$2:$A$41,0))</f>
        <v>UT</v>
      </c>
      <c r="C212" t="str">
        <f>INDEX('Region Mappings'!$B$2:$B$41,MATCH(A212,'Region Mappings'!$A$2:$A$41,0))</f>
        <v>DN</v>
      </c>
      <c r="D212">
        <v>2011</v>
      </c>
      <c r="E212">
        <v>0.3</v>
      </c>
      <c r="F212">
        <v>0.14099999999999999</v>
      </c>
      <c r="G212">
        <v>0.159</v>
      </c>
      <c r="H212">
        <f t="shared" si="6"/>
        <v>141000</v>
      </c>
      <c r="I212">
        <f t="shared" si="7"/>
        <v>159000</v>
      </c>
      <c r="J212">
        <f>IndiaPopProj[[#This Row],[Year]]+1</f>
        <v>2012</v>
      </c>
    </row>
    <row r="213" spans="1:10" x14ac:dyDescent="0.25">
      <c r="A213" t="s">
        <v>14</v>
      </c>
      <c r="B213" t="str">
        <f>INDEX('Region Mappings'!$C$2:$C$41,MATCH(A213,'Region Mappings'!$A$2:$A$41,0))</f>
        <v>UT</v>
      </c>
      <c r="C213" t="str">
        <f>INDEX('Region Mappings'!$B$2:$B$41,MATCH(A213,'Region Mappings'!$A$2:$A$41,0))</f>
        <v>DN</v>
      </c>
      <c r="D213">
        <v>2012</v>
      </c>
      <c r="E213">
        <v>0.31057947715241302</v>
      </c>
      <c r="F213">
        <v>0.15127922159739601</v>
      </c>
      <c r="G213">
        <v>0.15930025555501601</v>
      </c>
      <c r="H213">
        <f t="shared" si="6"/>
        <v>151279</v>
      </c>
      <c r="I213">
        <f t="shared" si="7"/>
        <v>159300</v>
      </c>
      <c r="J213">
        <f>IndiaPopProj[[#This Row],[Year]]+1</f>
        <v>2013</v>
      </c>
    </row>
    <row r="214" spans="1:10" x14ac:dyDescent="0.25">
      <c r="A214" t="s">
        <v>14</v>
      </c>
      <c r="B214" t="str">
        <f>INDEX('Region Mappings'!$C$2:$C$41,MATCH(A214,'Region Mappings'!$A$2:$A$41,0))</f>
        <v>UT</v>
      </c>
      <c r="C214" t="str">
        <f>INDEX('Region Mappings'!$B$2:$B$41,MATCH(A214,'Region Mappings'!$A$2:$A$41,0))</f>
        <v>DN</v>
      </c>
      <c r="D214">
        <v>2013</v>
      </c>
      <c r="E214">
        <v>0.32153203876088798</v>
      </c>
      <c r="F214">
        <v>0.162307821894427</v>
      </c>
      <c r="G214">
        <v>0.15922421686645999</v>
      </c>
      <c r="H214">
        <f t="shared" si="6"/>
        <v>162308</v>
      </c>
      <c r="I214">
        <f t="shared" si="7"/>
        <v>159224</v>
      </c>
      <c r="J214">
        <f>IndiaPopProj[[#This Row],[Year]]+1</f>
        <v>2014</v>
      </c>
    </row>
    <row r="215" spans="1:10" x14ac:dyDescent="0.25">
      <c r="A215" t="s">
        <v>14</v>
      </c>
      <c r="B215" t="str">
        <f>INDEX('Region Mappings'!$C$2:$C$41,MATCH(A215,'Region Mappings'!$A$2:$A$41,0))</f>
        <v>UT</v>
      </c>
      <c r="C215" t="str">
        <f>INDEX('Region Mappings'!$B$2:$B$41,MATCH(A215,'Region Mappings'!$A$2:$A$41,0))</f>
        <v>DN</v>
      </c>
      <c r="D215">
        <v>2014</v>
      </c>
      <c r="E215">
        <v>0.33287084162035302</v>
      </c>
      <c r="F215">
        <v>0.17414043230750201</v>
      </c>
      <c r="G215">
        <v>0.15873040931285101</v>
      </c>
      <c r="H215">
        <f t="shared" si="6"/>
        <v>174140</v>
      </c>
      <c r="I215">
        <f t="shared" si="7"/>
        <v>158730</v>
      </c>
      <c r="J215">
        <f>IndiaPopProj[[#This Row],[Year]]+1</f>
        <v>2015</v>
      </c>
    </row>
    <row r="216" spans="1:10" x14ac:dyDescent="0.25">
      <c r="A216" t="s">
        <v>14</v>
      </c>
      <c r="B216" t="str">
        <f>INDEX('Region Mappings'!$C$2:$C$41,MATCH(A216,'Region Mappings'!$A$2:$A$41,0))</f>
        <v>UT</v>
      </c>
      <c r="C216" t="str">
        <f>INDEX('Region Mappings'!$B$2:$B$41,MATCH(A216,'Region Mappings'!$A$2:$A$41,0))</f>
        <v>DN</v>
      </c>
      <c r="D216">
        <v>2015</v>
      </c>
      <c r="E216">
        <v>0.34460950649910999</v>
      </c>
      <c r="F216">
        <v>0.186835667007894</v>
      </c>
      <c r="G216">
        <v>0.15777383949121601</v>
      </c>
      <c r="H216">
        <f t="shared" si="6"/>
        <v>186836</v>
      </c>
      <c r="I216">
        <f t="shared" si="7"/>
        <v>157774</v>
      </c>
      <c r="J216">
        <f>IndiaPopProj[[#This Row],[Year]]+1</f>
        <v>2016</v>
      </c>
    </row>
    <row r="217" spans="1:10" x14ac:dyDescent="0.25">
      <c r="A217" t="s">
        <v>14</v>
      </c>
      <c r="B217" t="str">
        <f>INDEX('Region Mappings'!$C$2:$C$41,MATCH(A217,'Region Mappings'!$A$2:$A$41,0))</f>
        <v>UT</v>
      </c>
      <c r="C217" t="str">
        <f>INDEX('Region Mappings'!$B$2:$B$41,MATCH(A217,'Region Mappings'!$A$2:$A$41,0))</f>
        <v>DN</v>
      </c>
      <c r="D217">
        <v>2016</v>
      </c>
      <c r="E217">
        <v>0.35676213450081601</v>
      </c>
      <c r="F217">
        <v>0.20045641327364899</v>
      </c>
      <c r="G217">
        <v>0.15630572122716599</v>
      </c>
      <c r="H217">
        <f t="shared" si="6"/>
        <v>200456</v>
      </c>
      <c r="I217">
        <f t="shared" si="7"/>
        <v>156306</v>
      </c>
      <c r="J217">
        <f>IndiaPopProj[[#This Row],[Year]]+1</f>
        <v>2017</v>
      </c>
    </row>
    <row r="218" spans="1:10" x14ac:dyDescent="0.25">
      <c r="A218" t="s">
        <v>14</v>
      </c>
      <c r="B218" t="str">
        <f>INDEX('Region Mappings'!$C$2:$C$41,MATCH(A218,'Region Mappings'!$A$2:$A$41,0))</f>
        <v>UT</v>
      </c>
      <c r="C218" t="str">
        <f>INDEX('Region Mappings'!$B$2:$B$41,MATCH(A218,'Region Mappings'!$A$2:$A$41,0))</f>
        <v>DN</v>
      </c>
      <c r="D218">
        <v>2017</v>
      </c>
      <c r="E218">
        <v>0.36934332400347503</v>
      </c>
      <c r="F218">
        <v>0.21507014300882099</v>
      </c>
      <c r="G218">
        <v>0.15427318099465301</v>
      </c>
      <c r="H218">
        <f t="shared" si="6"/>
        <v>215070</v>
      </c>
      <c r="I218">
        <f t="shared" si="7"/>
        <v>154273</v>
      </c>
      <c r="J218">
        <f>IndiaPopProj[[#This Row],[Year]]+1</f>
        <v>2018</v>
      </c>
    </row>
    <row r="219" spans="1:10" x14ac:dyDescent="0.25">
      <c r="A219" t="s">
        <v>14</v>
      </c>
      <c r="B219" t="str">
        <f>INDEX('Region Mappings'!$C$2:$C$41,MATCH(A219,'Region Mappings'!$A$2:$A$41,0))</f>
        <v>UT</v>
      </c>
      <c r="C219" t="str">
        <f>INDEX('Region Mappings'!$B$2:$B$41,MATCH(A219,'Region Mappings'!$A$2:$A$41,0))</f>
        <v>DN</v>
      </c>
      <c r="D219">
        <v>2018</v>
      </c>
      <c r="E219">
        <v>0.382368188195778</v>
      </c>
      <c r="F219">
        <v>0.23074924697315699</v>
      </c>
      <c r="G219">
        <v>0.15161894122262101</v>
      </c>
      <c r="H219">
        <f t="shared" si="6"/>
        <v>230749</v>
      </c>
      <c r="I219">
        <f t="shared" si="7"/>
        <v>151619</v>
      </c>
      <c r="J219">
        <f>IndiaPopProj[[#This Row],[Year]]+1</f>
        <v>2019</v>
      </c>
    </row>
    <row r="220" spans="1:10" x14ac:dyDescent="0.25">
      <c r="A220" t="s">
        <v>14</v>
      </c>
      <c r="B220" t="str">
        <f>INDEX('Region Mappings'!$C$2:$C$41,MATCH(A220,'Region Mappings'!$A$2:$A$41,0))</f>
        <v>UT</v>
      </c>
      <c r="C220" t="str">
        <f>INDEX('Region Mappings'!$B$2:$B$41,MATCH(A220,'Region Mappings'!$A$2:$A$41,0))</f>
        <v>DN</v>
      </c>
      <c r="D220">
        <v>2019</v>
      </c>
      <c r="E220">
        <v>0.395852373231868</v>
      </c>
      <c r="F220">
        <v>0.24757139337790501</v>
      </c>
      <c r="G220">
        <v>0.14828097985396199</v>
      </c>
      <c r="H220">
        <f t="shared" si="6"/>
        <v>247571</v>
      </c>
      <c r="I220">
        <f t="shared" si="7"/>
        <v>148281</v>
      </c>
      <c r="J220">
        <f>IndiaPopProj[[#This Row],[Year]]+1</f>
        <v>2020</v>
      </c>
    </row>
    <row r="221" spans="1:10" x14ac:dyDescent="0.25">
      <c r="A221" t="s">
        <v>14</v>
      </c>
      <c r="B221" t="str">
        <f>INDEX('Region Mappings'!$C$2:$C$41,MATCH(A221,'Region Mappings'!$A$2:$A$41,0))</f>
        <v>UT</v>
      </c>
      <c r="C221" t="str">
        <f>INDEX('Region Mappings'!$B$2:$B$41,MATCH(A221,'Region Mappings'!$A$2:$A$41,0))</f>
        <v>DN</v>
      </c>
      <c r="D221">
        <v>2020</v>
      </c>
      <c r="E221">
        <v>0.409812077026318</v>
      </c>
      <c r="F221">
        <v>0.26561991262405998</v>
      </c>
      <c r="G221">
        <v>0.14419216440225799</v>
      </c>
      <c r="H221">
        <f t="shared" si="6"/>
        <v>265620</v>
      </c>
      <c r="I221">
        <f t="shared" si="7"/>
        <v>144192</v>
      </c>
      <c r="J221">
        <f>IndiaPopProj[[#This Row],[Year]]+1</f>
        <v>2021</v>
      </c>
    </row>
    <row r="222" spans="1:10" x14ac:dyDescent="0.25">
      <c r="A222" t="s">
        <v>14</v>
      </c>
      <c r="B222" t="str">
        <f>INDEX('Region Mappings'!$C$2:$C$41,MATCH(A222,'Region Mappings'!$A$2:$A$41,0))</f>
        <v>UT</v>
      </c>
      <c r="C222" t="str">
        <f>INDEX('Region Mappings'!$B$2:$B$41,MATCH(A222,'Region Mappings'!$A$2:$A$41,0))</f>
        <v>DN</v>
      </c>
      <c r="D222">
        <v>2021</v>
      </c>
      <c r="E222">
        <v>0.42426406871192801</v>
      </c>
      <c r="F222">
        <v>0.28498421008890901</v>
      </c>
      <c r="G222">
        <v>0.139279858623018</v>
      </c>
      <c r="H222">
        <f t="shared" si="6"/>
        <v>284984</v>
      </c>
      <c r="I222">
        <f t="shared" si="7"/>
        <v>139280</v>
      </c>
      <c r="J222">
        <f>IndiaPopProj[[#This Row],[Year]]+1</f>
        <v>2022</v>
      </c>
    </row>
    <row r="223" spans="1:10" x14ac:dyDescent="0.25">
      <c r="A223" t="s">
        <v>14</v>
      </c>
      <c r="B223" t="str">
        <f>INDEX('Region Mappings'!$C$2:$C$41,MATCH(A223,'Region Mappings'!$A$2:$A$41,0))</f>
        <v>UT</v>
      </c>
      <c r="C223" t="str">
        <f>INDEX('Region Mappings'!$B$2:$B$41,MATCH(A223,'Region Mappings'!$A$2:$A$41,0))</f>
        <v>DN</v>
      </c>
      <c r="D223">
        <v>2022</v>
      </c>
      <c r="E223">
        <v>0.439225708783687</v>
      </c>
      <c r="F223">
        <v>0.30576020900566803</v>
      </c>
      <c r="G223">
        <v>0.133465499778019</v>
      </c>
      <c r="H223">
        <f t="shared" si="6"/>
        <v>305760</v>
      </c>
      <c r="I223">
        <f t="shared" si="7"/>
        <v>133465</v>
      </c>
      <c r="J223">
        <f>IndiaPopProj[[#This Row],[Year]]+1</f>
        <v>2023</v>
      </c>
    </row>
    <row r="224" spans="1:10" x14ac:dyDescent="0.25">
      <c r="A224" t="s">
        <v>14</v>
      </c>
      <c r="B224" t="str">
        <f>INDEX('Region Mappings'!$C$2:$C$41,MATCH(A224,'Region Mappings'!$A$2:$A$41,0))</f>
        <v>UT</v>
      </c>
      <c r="C224" t="str">
        <f>INDEX('Region Mappings'!$B$2:$B$41,MATCH(A224,'Region Mappings'!$A$2:$A$41,0))</f>
        <v>DN</v>
      </c>
      <c r="D224">
        <v>2023</v>
      </c>
      <c r="E224">
        <v>0.454714969953119</v>
      </c>
      <c r="F224">
        <v>0.32805082563003402</v>
      </c>
      <c r="G224">
        <v>0.12666414432308501</v>
      </c>
      <c r="H224">
        <f t="shared" si="6"/>
        <v>328051</v>
      </c>
      <c r="I224">
        <f t="shared" si="7"/>
        <v>126664</v>
      </c>
      <c r="J224">
        <f>IndiaPopProj[[#This Row],[Year]]+1</f>
        <v>2024</v>
      </c>
    </row>
    <row r="225" spans="1:10" x14ac:dyDescent="0.25">
      <c r="A225" t="s">
        <v>14</v>
      </c>
      <c r="B225" t="str">
        <f>INDEX('Region Mappings'!$C$2:$C$41,MATCH(A225,'Region Mappings'!$A$2:$A$41,0))</f>
        <v>UT</v>
      </c>
      <c r="C225" t="str">
        <f>INDEX('Region Mappings'!$B$2:$B$41,MATCH(A225,'Region Mappings'!$A$2:$A$41,0))</f>
        <v>DN</v>
      </c>
      <c r="D225">
        <v>2024</v>
      </c>
      <c r="E225">
        <v>0.47075045873804999</v>
      </c>
      <c r="F225">
        <v>0.35196647904748102</v>
      </c>
      <c r="G225">
        <v>0.118783979690569</v>
      </c>
      <c r="H225">
        <f t="shared" si="6"/>
        <v>351966</v>
      </c>
      <c r="I225">
        <f t="shared" si="7"/>
        <v>118784</v>
      </c>
      <c r="J225">
        <f>IndiaPopProj[[#This Row],[Year]]+1</f>
        <v>2025</v>
      </c>
    </row>
    <row r="226" spans="1:10" x14ac:dyDescent="0.25">
      <c r="A226" t="s">
        <v>14</v>
      </c>
      <c r="B226" t="str">
        <f>INDEX('Region Mappings'!$C$2:$C$41,MATCH(A226,'Region Mappings'!$A$2:$A$41,0))</f>
        <v>UT</v>
      </c>
      <c r="C226" t="str">
        <f>INDEX('Region Mappings'!$B$2:$B$41,MATCH(A226,'Region Mappings'!$A$2:$A$41,0))</f>
        <v>DN</v>
      </c>
      <c r="D226">
        <v>2025</v>
      </c>
      <c r="E226">
        <v>0.48735143781374102</v>
      </c>
      <c r="F226">
        <v>0.377625638146661</v>
      </c>
      <c r="G226">
        <v>0.109725799667079</v>
      </c>
      <c r="H226">
        <f t="shared" si="6"/>
        <v>377626</v>
      </c>
      <c r="I226">
        <f t="shared" si="7"/>
        <v>109726</v>
      </c>
      <c r="J226">
        <f>IndiaPopProj[[#This Row],[Year]]+1</f>
        <v>2026</v>
      </c>
    </row>
    <row r="227" spans="1:10" x14ac:dyDescent="0.25">
      <c r="A227" t="s">
        <v>14</v>
      </c>
      <c r="B227" t="str">
        <f>INDEX('Region Mappings'!$C$2:$C$41,MATCH(A227,'Region Mappings'!$A$2:$A$41,0))</f>
        <v>UT</v>
      </c>
      <c r="C227" t="str">
        <f>INDEX('Region Mappings'!$B$2:$B$41,MATCH(A227,'Region Mappings'!$A$2:$A$41,0))</f>
        <v>DN</v>
      </c>
      <c r="D227">
        <v>2026</v>
      </c>
      <c r="E227">
        <v>0.50453784915222899</v>
      </c>
      <c r="F227">
        <v>0.40515540846841902</v>
      </c>
      <c r="G227">
        <v>9.9382440683809498E-2</v>
      </c>
      <c r="H227">
        <f t="shared" si="6"/>
        <v>405155</v>
      </c>
      <c r="I227">
        <f t="shared" si="7"/>
        <v>99382</v>
      </c>
      <c r="J227">
        <f>IndiaPopProj[[#This Row],[Year]]+1</f>
        <v>2027</v>
      </c>
    </row>
    <row r="228" spans="1:10" x14ac:dyDescent="0.25">
      <c r="A228" t="s">
        <v>14</v>
      </c>
      <c r="B228" t="str">
        <f>INDEX('Region Mappings'!$C$2:$C$41,MATCH(A228,'Region Mappings'!$A$2:$A$41,0))</f>
        <v>UT</v>
      </c>
      <c r="C228" t="str">
        <f>INDEX('Region Mappings'!$B$2:$B$41,MATCH(A228,'Region Mappings'!$A$2:$A$41,0))</f>
        <v>DN</v>
      </c>
      <c r="D228">
        <v>2027</v>
      </c>
      <c r="E228">
        <v>0.52233033797767503</v>
      </c>
      <c r="F228">
        <v>0.43469216183743098</v>
      </c>
      <c r="G228">
        <v>8.7638176140243898E-2</v>
      </c>
      <c r="H228">
        <f t="shared" si="6"/>
        <v>434692</v>
      </c>
      <c r="I228">
        <f t="shared" si="7"/>
        <v>87638</v>
      </c>
      <c r="J228">
        <f>IndiaPopProj[[#This Row],[Year]]+1</f>
        <v>2028</v>
      </c>
    </row>
    <row r="229" spans="1:10" x14ac:dyDescent="0.25">
      <c r="A229" t="s">
        <v>14</v>
      </c>
      <c r="B229" t="str">
        <f>INDEX('Region Mappings'!$C$2:$C$41,MATCH(A229,'Region Mappings'!$A$2:$A$41,0))</f>
        <v>UT</v>
      </c>
      <c r="C229" t="str">
        <f>INDEX('Region Mappings'!$B$2:$B$41,MATCH(A229,'Region Mappings'!$A$2:$A$41,0))</f>
        <v>DN</v>
      </c>
      <c r="D229">
        <v>2028</v>
      </c>
      <c r="E229">
        <v>0.54075027756649796</v>
      </c>
      <c r="F229">
        <v>0.466382211895433</v>
      </c>
      <c r="G229">
        <v>7.4368065671065103E-2</v>
      </c>
      <c r="H229">
        <f t="shared" si="6"/>
        <v>466382</v>
      </c>
      <c r="I229">
        <f t="shared" si="7"/>
        <v>74368</v>
      </c>
      <c r="J229">
        <f>IndiaPopProj[[#This Row],[Year]]+1</f>
        <v>2029</v>
      </c>
    </row>
    <row r="230" spans="1:10" x14ac:dyDescent="0.25">
      <c r="A230" t="s">
        <v>14</v>
      </c>
      <c r="B230" t="str">
        <f>INDEX('Region Mappings'!$C$2:$C$41,MATCH(A230,'Region Mappings'!$A$2:$A$41,0))</f>
        <v>UT</v>
      </c>
      <c r="C230" t="str">
        <f>INDEX('Region Mappings'!$B$2:$B$41,MATCH(A230,'Region Mappings'!$A$2:$A$41,0))</f>
        <v>DN</v>
      </c>
      <c r="D230">
        <v>2029</v>
      </c>
      <c r="E230">
        <v>0.559819794922085</v>
      </c>
      <c r="F230">
        <v>0.50038253888236295</v>
      </c>
      <c r="G230">
        <v>5.9437256039721498E-2</v>
      </c>
      <c r="H230">
        <f t="shared" si="6"/>
        <v>500383</v>
      </c>
      <c r="I230">
        <f t="shared" si="7"/>
        <v>59437</v>
      </c>
      <c r="J230">
        <f>IndiaPopProj[[#This Row],[Year]]+1</f>
        <v>2030</v>
      </c>
    </row>
    <row r="231" spans="1:10" x14ac:dyDescent="0.25">
      <c r="A231" t="s">
        <v>14</v>
      </c>
      <c r="B231" t="str">
        <f>INDEX('Region Mappings'!$C$2:$C$41,MATCH(A231,'Region Mappings'!$A$2:$A$41,0))</f>
        <v>UT</v>
      </c>
      <c r="C231" t="str">
        <f>INDEX('Region Mappings'!$B$2:$B$41,MATCH(A231,'Region Mappings'!$A$2:$A$41,0))</f>
        <v>DN</v>
      </c>
      <c r="D231">
        <v>2030</v>
      </c>
      <c r="E231">
        <v>0.57956179735490798</v>
      </c>
      <c r="F231">
        <v>0.536861567255695</v>
      </c>
      <c r="G231">
        <v>4.2700230099212803E-2</v>
      </c>
      <c r="H231">
        <f t="shared" si="6"/>
        <v>536862</v>
      </c>
      <c r="I231">
        <f t="shared" si="7"/>
        <v>42700</v>
      </c>
      <c r="J231">
        <f>IndiaPopProj[[#This Row],[Year]]+1</f>
        <v>2031</v>
      </c>
    </row>
    <row r="232" spans="1:10" x14ac:dyDescent="0.25">
      <c r="A232" t="s">
        <v>14</v>
      </c>
      <c r="B232" t="str">
        <f>INDEX('Region Mappings'!$C$2:$C$41,MATCH(A232,'Region Mappings'!$A$2:$A$41,0))</f>
        <v>UT</v>
      </c>
      <c r="C232" t="str">
        <f>INDEX('Region Mappings'!$B$2:$B$41,MATCH(A232,'Region Mappings'!$A$2:$A$41,0))</f>
        <v>DN</v>
      </c>
      <c r="D232">
        <v>2031</v>
      </c>
      <c r="E232">
        <v>0.6</v>
      </c>
      <c r="F232">
        <v>0.57599999999999896</v>
      </c>
      <c r="G232">
        <v>2.4000000000001201E-2</v>
      </c>
      <c r="H232">
        <f t="shared" si="6"/>
        <v>576000</v>
      </c>
      <c r="I232">
        <f t="shared" si="7"/>
        <v>24000</v>
      </c>
      <c r="J232">
        <f>IndiaPopProj[[#This Row],[Year]]+1</f>
        <v>2032</v>
      </c>
    </row>
    <row r="233" spans="1:10" x14ac:dyDescent="0.25">
      <c r="A233" t="s">
        <v>15</v>
      </c>
      <c r="B233" t="str">
        <f>INDEX('Region Mappings'!$C$2:$C$41,MATCH(A233,'Region Mappings'!$A$2:$A$41,0))</f>
        <v>GA</v>
      </c>
      <c r="C233" t="str">
        <f>INDEX('Region Mappings'!$B$2:$B$41,MATCH(A233,'Region Mappings'!$A$2:$A$41,0))</f>
        <v>GA</v>
      </c>
      <c r="D233">
        <v>2011</v>
      </c>
      <c r="E233">
        <v>1.5</v>
      </c>
      <c r="F233">
        <v>0.92999999999999905</v>
      </c>
      <c r="G233">
        <v>0.56999999999999995</v>
      </c>
      <c r="H233">
        <f t="shared" si="6"/>
        <v>930000</v>
      </c>
      <c r="I233">
        <f t="shared" si="7"/>
        <v>570000</v>
      </c>
      <c r="J233">
        <f>IndiaPopProj[[#This Row],[Year]]+1</f>
        <v>2012</v>
      </c>
    </row>
    <row r="234" spans="1:10" x14ac:dyDescent="0.25">
      <c r="A234" t="s">
        <v>15</v>
      </c>
      <c r="B234" t="str">
        <f>INDEX('Region Mappings'!$C$2:$C$41,MATCH(A234,'Region Mappings'!$A$2:$A$41,0))</f>
        <v>GA</v>
      </c>
      <c r="C234" t="str">
        <f>INDEX('Region Mappings'!$B$2:$B$41,MATCH(A234,'Region Mappings'!$A$2:$A$41,0))</f>
        <v>GA</v>
      </c>
      <c r="D234">
        <v>2012</v>
      </c>
      <c r="E234">
        <v>1.51783434672078</v>
      </c>
      <c r="F234">
        <v>0.95545545759666795</v>
      </c>
      <c r="G234">
        <v>0.56237888912411904</v>
      </c>
      <c r="H234">
        <f t="shared" si="6"/>
        <v>955455</v>
      </c>
      <c r="I234">
        <f t="shared" si="7"/>
        <v>562379</v>
      </c>
      <c r="J234">
        <f>IndiaPopProj[[#This Row],[Year]]+1</f>
        <v>2013</v>
      </c>
    </row>
    <row r="235" spans="1:10" x14ac:dyDescent="0.25">
      <c r="A235" t="s">
        <v>15</v>
      </c>
      <c r="B235" t="str">
        <f>INDEX('Region Mappings'!$C$2:$C$41,MATCH(A235,'Region Mappings'!$A$2:$A$41,0))</f>
        <v>GA</v>
      </c>
      <c r="C235" t="str">
        <f>INDEX('Region Mappings'!$B$2:$B$41,MATCH(A235,'Region Mappings'!$A$2:$A$41,0))</f>
        <v>GA</v>
      </c>
      <c r="D235">
        <v>2013</v>
      </c>
      <c r="E235">
        <v>1.53588073605688</v>
      </c>
      <c r="F235">
        <v>0.98160766822715895</v>
      </c>
      <c r="G235">
        <v>0.55427306782971997</v>
      </c>
      <c r="H235">
        <f t="shared" si="6"/>
        <v>981608</v>
      </c>
      <c r="I235">
        <f t="shared" si="7"/>
        <v>554273</v>
      </c>
      <c r="J235">
        <f>IndiaPopProj[[#This Row],[Year]]+1</f>
        <v>2014</v>
      </c>
    </row>
    <row r="236" spans="1:10" x14ac:dyDescent="0.25">
      <c r="A236" t="s">
        <v>15</v>
      </c>
      <c r="B236" t="str">
        <f>INDEX('Region Mappings'!$C$2:$C$41,MATCH(A236,'Region Mappings'!$A$2:$A$41,0))</f>
        <v>GA</v>
      </c>
      <c r="C236" t="str">
        <f>INDEX('Region Mappings'!$B$2:$B$41,MATCH(A236,'Region Mappings'!$A$2:$A$41,0))</f>
        <v>GA</v>
      </c>
      <c r="D236">
        <v>2014</v>
      </c>
      <c r="E236">
        <v>1.5541416891026201</v>
      </c>
      <c r="F236">
        <v>1.00847570303911</v>
      </c>
      <c r="G236">
        <v>0.54566598606350702</v>
      </c>
      <c r="H236">
        <f t="shared" si="6"/>
        <v>1008476</v>
      </c>
      <c r="I236">
        <f t="shared" si="7"/>
        <v>545666</v>
      </c>
      <c r="J236">
        <f>IndiaPopProj[[#This Row],[Year]]+1</f>
        <v>2015</v>
      </c>
    </row>
    <row r="237" spans="1:10" x14ac:dyDescent="0.25">
      <c r="A237" t="s">
        <v>15</v>
      </c>
      <c r="B237" t="str">
        <f>INDEX('Region Mappings'!$C$2:$C$41,MATCH(A237,'Region Mappings'!$A$2:$A$41,0))</f>
        <v>GA</v>
      </c>
      <c r="C237" t="str">
        <f>INDEX('Region Mappings'!$B$2:$B$41,MATCH(A237,'Region Mappings'!$A$2:$A$41,0))</f>
        <v>GA</v>
      </c>
      <c r="D237">
        <v>2015</v>
      </c>
      <c r="E237">
        <v>1.5726197569270799</v>
      </c>
      <c r="F237">
        <v>1.0360791551853299</v>
      </c>
      <c r="G237">
        <v>0.536540601741748</v>
      </c>
      <c r="H237">
        <f t="shared" si="6"/>
        <v>1036079</v>
      </c>
      <c r="I237">
        <f t="shared" si="7"/>
        <v>536541</v>
      </c>
      <c r="J237">
        <f>IndiaPopProj[[#This Row],[Year]]+1</f>
        <v>2016</v>
      </c>
    </row>
    <row r="238" spans="1:10" x14ac:dyDescent="0.25">
      <c r="A238" t="s">
        <v>15</v>
      </c>
      <c r="B238" t="str">
        <f>INDEX('Region Mappings'!$C$2:$C$41,MATCH(A238,'Region Mappings'!$A$2:$A$41,0))</f>
        <v>GA</v>
      </c>
      <c r="C238" t="str">
        <f>INDEX('Region Mappings'!$B$2:$B$41,MATCH(A238,'Region Mappings'!$A$2:$A$41,0))</f>
        <v>GA</v>
      </c>
      <c r="D238">
        <v>2016</v>
      </c>
      <c r="E238">
        <v>1.59131752093041</v>
      </c>
      <c r="F238">
        <v>1.06443815411179</v>
      </c>
      <c r="G238">
        <v>0.52687936681861502</v>
      </c>
      <c r="H238">
        <f t="shared" si="6"/>
        <v>1064438</v>
      </c>
      <c r="I238">
        <f t="shared" si="7"/>
        <v>526879</v>
      </c>
      <c r="J238">
        <f>IndiaPopProj[[#This Row],[Year]]+1</f>
        <v>2017</v>
      </c>
    </row>
    <row r="239" spans="1:10" x14ac:dyDescent="0.25">
      <c r="A239" t="s">
        <v>15</v>
      </c>
      <c r="B239" t="str">
        <f>INDEX('Region Mappings'!$C$2:$C$41,MATCH(A239,'Region Mappings'!$A$2:$A$41,0))</f>
        <v>GA</v>
      </c>
      <c r="C239" t="str">
        <f>INDEX('Region Mappings'!$B$2:$B$41,MATCH(A239,'Region Mappings'!$A$2:$A$41,0))</f>
        <v>GA</v>
      </c>
      <c r="D239">
        <v>2017</v>
      </c>
      <c r="E239">
        <v>1.6102375932045001</v>
      </c>
      <c r="F239">
        <v>1.0935733802368099</v>
      </c>
      <c r="G239">
        <v>0.51666421296768705</v>
      </c>
      <c r="H239">
        <f t="shared" si="6"/>
        <v>1093573</v>
      </c>
      <c r="I239">
        <f t="shared" si="7"/>
        <v>516664</v>
      </c>
      <c r="J239">
        <f>IndiaPopProj[[#This Row],[Year]]+1</f>
        <v>2018</v>
      </c>
    </row>
    <row r="240" spans="1:10" x14ac:dyDescent="0.25">
      <c r="A240" t="s">
        <v>15</v>
      </c>
      <c r="B240" t="str">
        <f>INDEX('Region Mappings'!$C$2:$C$41,MATCH(A240,'Region Mappings'!$A$2:$A$41,0))</f>
        <v>GA</v>
      </c>
      <c r="C240" t="str">
        <f>INDEX('Region Mappings'!$B$2:$B$41,MATCH(A240,'Region Mappings'!$A$2:$A$41,0))</f>
        <v>GA</v>
      </c>
      <c r="D240">
        <v>2018</v>
      </c>
      <c r="E240">
        <v>1.62938261689787</v>
      </c>
      <c r="F240">
        <v>1.1235060800319301</v>
      </c>
      <c r="G240">
        <v>0.50587653686593603</v>
      </c>
      <c r="H240">
        <f t="shared" si="6"/>
        <v>1123506</v>
      </c>
      <c r="I240">
        <f t="shared" si="7"/>
        <v>505877</v>
      </c>
      <c r="J240">
        <f>IndiaPopProj[[#This Row],[Year]]+1</f>
        <v>2019</v>
      </c>
    </row>
    <row r="241" spans="1:10" x14ac:dyDescent="0.25">
      <c r="A241" t="s">
        <v>15</v>
      </c>
      <c r="B241" t="str">
        <f>INDEX('Region Mappings'!$C$2:$C$41,MATCH(A241,'Region Mappings'!$A$2:$A$41,0))</f>
        <v>GA</v>
      </c>
      <c r="C241" t="str">
        <f>INDEX('Region Mappings'!$B$2:$B$41,MATCH(A241,'Region Mappings'!$A$2:$A$41,0))</f>
        <v>GA</v>
      </c>
      <c r="D241">
        <v>2019</v>
      </c>
      <c r="E241">
        <v>1.6487552665849301</v>
      </c>
      <c r="F241">
        <v>1.15425808151565</v>
      </c>
      <c r="G241">
        <v>0.49449718506927798</v>
      </c>
      <c r="H241">
        <f t="shared" si="6"/>
        <v>1154258</v>
      </c>
      <c r="I241">
        <f t="shared" si="7"/>
        <v>494497</v>
      </c>
      <c r="J241">
        <f>IndiaPopProj[[#This Row],[Year]]+1</f>
        <v>2020</v>
      </c>
    </row>
    <row r="242" spans="1:10" x14ac:dyDescent="0.25">
      <c r="A242" t="s">
        <v>15</v>
      </c>
      <c r="B242" t="str">
        <f>INDEX('Region Mappings'!$C$2:$C$41,MATCH(A242,'Region Mappings'!$A$2:$A$41,0))</f>
        <v>GA</v>
      </c>
      <c r="C242" t="str">
        <f>INDEX('Region Mappings'!$B$2:$B$41,MATCH(A242,'Region Mappings'!$A$2:$A$41,0))</f>
        <v>GA</v>
      </c>
      <c r="D242">
        <v>2020</v>
      </c>
      <c r="E242">
        <v>1.66835824863959</v>
      </c>
      <c r="F242">
        <v>1.1858518101711699</v>
      </c>
      <c r="G242">
        <v>0.482506438468426</v>
      </c>
      <c r="H242">
        <f t="shared" si="6"/>
        <v>1185852</v>
      </c>
      <c r="I242">
        <f t="shared" si="7"/>
        <v>482506</v>
      </c>
      <c r="J242">
        <f>IndiaPopProj[[#This Row],[Year]]+1</f>
        <v>2021</v>
      </c>
    </row>
    <row r="243" spans="1:10" x14ac:dyDescent="0.25">
      <c r="A243" t="s">
        <v>15</v>
      </c>
      <c r="B243" t="str">
        <f>INDEX('Region Mappings'!$C$2:$C$41,MATCH(A243,'Region Mappings'!$A$2:$A$41,0))</f>
        <v>GA</v>
      </c>
      <c r="C243" t="str">
        <f>INDEX('Region Mappings'!$B$2:$B$41,MATCH(A243,'Region Mappings'!$A$2:$A$41,0))</f>
        <v>GA</v>
      </c>
      <c r="D243">
        <v>2021</v>
      </c>
      <c r="E243">
        <v>1.68819430161341</v>
      </c>
      <c r="F243">
        <v>1.21831030529992</v>
      </c>
      <c r="G243">
        <v>0.46988399631348499</v>
      </c>
      <c r="H243">
        <f t="shared" si="6"/>
        <v>1218310</v>
      </c>
      <c r="I243">
        <f t="shared" si="7"/>
        <v>469884</v>
      </c>
      <c r="J243">
        <f>IndiaPopProj[[#This Row],[Year]]+1</f>
        <v>2022</v>
      </c>
    </row>
    <row r="244" spans="1:10" x14ac:dyDescent="0.25">
      <c r="A244" t="s">
        <v>15</v>
      </c>
      <c r="B244" t="str">
        <f>INDEX('Region Mappings'!$C$2:$C$41,MATCH(A244,'Region Mappings'!$A$2:$A$41,0))</f>
        <v>GA</v>
      </c>
      <c r="C244" t="str">
        <f>INDEX('Region Mappings'!$B$2:$B$41,MATCH(A244,'Region Mappings'!$A$2:$A$41,0))</f>
        <v>GA</v>
      </c>
      <c r="D244">
        <v>2022</v>
      </c>
      <c r="E244">
        <v>1.7082661966181001</v>
      </c>
      <c r="F244">
        <v>1.2516572368226599</v>
      </c>
      <c r="G244">
        <v>0.45660895979543498</v>
      </c>
      <c r="H244">
        <f t="shared" si="6"/>
        <v>1251657</v>
      </c>
      <c r="I244">
        <f t="shared" si="7"/>
        <v>456609</v>
      </c>
      <c r="J244">
        <f>IndiaPopProj[[#This Row],[Year]]+1</f>
        <v>2023</v>
      </c>
    </row>
    <row r="245" spans="1:10" x14ac:dyDescent="0.25">
      <c r="A245" t="s">
        <v>15</v>
      </c>
      <c r="B245" t="str">
        <f>INDEX('Region Mappings'!$C$2:$C$41,MATCH(A245,'Region Mappings'!$A$2:$A$41,0))</f>
        <v>GA</v>
      </c>
      <c r="C245" t="str">
        <f>INDEX('Region Mappings'!$B$2:$B$41,MATCH(A245,'Region Mappings'!$A$2:$A$41,0))</f>
        <v>GA</v>
      </c>
      <c r="D245">
        <v>2023</v>
      </c>
      <c r="E245">
        <v>1.7285767377126899</v>
      </c>
      <c r="F245">
        <v>1.2859169225403999</v>
      </c>
      <c r="G245">
        <v>0.44265981517228298</v>
      </c>
      <c r="H245">
        <f t="shared" si="6"/>
        <v>1285917</v>
      </c>
      <c r="I245">
        <f t="shared" si="7"/>
        <v>442660</v>
      </c>
      <c r="J245">
        <f>IndiaPopProj[[#This Row],[Year]]+1</f>
        <v>2024</v>
      </c>
    </row>
    <row r="246" spans="1:10" x14ac:dyDescent="0.25">
      <c r="A246" t="s">
        <v>15</v>
      </c>
      <c r="B246" t="str">
        <f>INDEX('Region Mappings'!$C$2:$C$41,MATCH(A246,'Region Mappings'!$A$2:$A$41,0))</f>
        <v>GA</v>
      </c>
      <c r="C246" t="str">
        <f>INDEX('Region Mappings'!$B$2:$B$41,MATCH(A246,'Region Mappings'!$A$2:$A$41,0))</f>
        <v>GA</v>
      </c>
      <c r="D246">
        <v>2024</v>
      </c>
      <c r="E246">
        <v>1.74912876229526</v>
      </c>
      <c r="F246">
        <v>1.32111434586789</v>
      </c>
      <c r="G246">
        <v>0.42801441642736499</v>
      </c>
      <c r="H246">
        <f t="shared" si="6"/>
        <v>1321114</v>
      </c>
      <c r="I246">
        <f t="shared" si="7"/>
        <v>428014</v>
      </c>
      <c r="J246">
        <f>IndiaPopProj[[#This Row],[Year]]+1</f>
        <v>2025</v>
      </c>
    </row>
    <row r="247" spans="1:10" x14ac:dyDescent="0.25">
      <c r="A247" t="s">
        <v>15</v>
      </c>
      <c r="B247" t="str">
        <f>INDEX('Region Mappings'!$C$2:$C$41,MATCH(A247,'Region Mappings'!$A$2:$A$41,0))</f>
        <v>GA</v>
      </c>
      <c r="C247" t="str">
        <f>INDEX('Region Mappings'!$B$2:$B$41,MATCH(A247,'Region Mappings'!$A$2:$A$41,0))</f>
        <v>GA</v>
      </c>
      <c r="D247">
        <v>2025</v>
      </c>
      <c r="E247">
        <v>1.76992514149931</v>
      </c>
      <c r="F247">
        <v>1.3572751740524001</v>
      </c>
      <c r="G247">
        <v>0.41264996744691002</v>
      </c>
      <c r="H247">
        <f t="shared" si="6"/>
        <v>1357275</v>
      </c>
      <c r="I247">
        <f t="shared" si="7"/>
        <v>412650</v>
      </c>
      <c r="J247">
        <f>IndiaPopProj[[#This Row],[Year]]+1</f>
        <v>2026</v>
      </c>
    </row>
    <row r="248" spans="1:10" x14ac:dyDescent="0.25">
      <c r="A248" t="s">
        <v>15</v>
      </c>
      <c r="B248" t="str">
        <f>INDEX('Region Mappings'!$C$2:$C$41,MATCH(A248,'Region Mappings'!$A$2:$A$41,0))</f>
        <v>GA</v>
      </c>
      <c r="C248" t="str">
        <f>INDEX('Region Mappings'!$B$2:$B$41,MATCH(A248,'Region Mappings'!$A$2:$A$41,0))</f>
        <v>GA</v>
      </c>
      <c r="D248">
        <v>2026</v>
      </c>
      <c r="E248">
        <v>1.79096878059487</v>
      </c>
      <c r="F248">
        <v>1.39442577689122</v>
      </c>
      <c r="G248">
        <v>0.39654300370364998</v>
      </c>
      <c r="H248">
        <f t="shared" si="6"/>
        <v>1394426</v>
      </c>
      <c r="I248">
        <f t="shared" si="7"/>
        <v>396543</v>
      </c>
      <c r="J248">
        <f>IndiaPopProj[[#This Row],[Year]]+1</f>
        <v>2027</v>
      </c>
    </row>
    <row r="249" spans="1:10" x14ac:dyDescent="0.25">
      <c r="A249" t="s">
        <v>15</v>
      </c>
      <c r="B249" t="str">
        <f>INDEX('Region Mappings'!$C$2:$C$41,MATCH(A249,'Region Mappings'!$A$2:$A$41,0))</f>
        <v>GA</v>
      </c>
      <c r="C249" t="str">
        <f>INDEX('Region Mappings'!$B$2:$B$41,MATCH(A249,'Region Mappings'!$A$2:$A$41,0))</f>
        <v>GA</v>
      </c>
      <c r="D249">
        <v>2027</v>
      </c>
      <c r="E249">
        <v>1.8122626193943601</v>
      </c>
      <c r="F249">
        <v>1.4325932459614901</v>
      </c>
      <c r="G249">
        <v>0.379669373432866</v>
      </c>
      <c r="H249">
        <f t="shared" si="6"/>
        <v>1432593</v>
      </c>
      <c r="I249">
        <f t="shared" si="7"/>
        <v>379669</v>
      </c>
      <c r="J249">
        <f>IndiaPopProj[[#This Row],[Year]]+1</f>
        <v>2028</v>
      </c>
    </row>
    <row r="250" spans="1:10" x14ac:dyDescent="0.25">
      <c r="A250" t="s">
        <v>15</v>
      </c>
      <c r="B250" t="str">
        <f>INDEX('Region Mappings'!$C$2:$C$41,MATCH(A250,'Region Mappings'!$A$2:$A$41,0))</f>
        <v>GA</v>
      </c>
      <c r="C250" t="str">
        <f>INDEX('Region Mappings'!$B$2:$B$41,MATCH(A250,'Region Mappings'!$A$2:$A$41,0))</f>
        <v>GA</v>
      </c>
      <c r="D250">
        <v>2028</v>
      </c>
      <c r="E250">
        <v>1.83380963266329</v>
      </c>
      <c r="F250">
        <v>1.4718054143763799</v>
      </c>
      <c r="G250">
        <v>0.36200421828691198</v>
      </c>
      <c r="H250">
        <f t="shared" si="6"/>
        <v>1471805</v>
      </c>
      <c r="I250">
        <f t="shared" si="7"/>
        <v>362004</v>
      </c>
      <c r="J250">
        <f>IndiaPopProj[[#This Row],[Year]]+1</f>
        <v>2029</v>
      </c>
    </row>
    <row r="251" spans="1:10" x14ac:dyDescent="0.25">
      <c r="A251" t="s">
        <v>15</v>
      </c>
      <c r="B251" t="str">
        <f>INDEX('Region Mappings'!$C$2:$C$41,MATCH(A251,'Region Mappings'!$A$2:$A$41,0))</f>
        <v>GA</v>
      </c>
      <c r="C251" t="str">
        <f>INDEX('Region Mappings'!$B$2:$B$41,MATCH(A251,'Region Mappings'!$A$2:$A$41,0))</f>
        <v>GA</v>
      </c>
      <c r="D251">
        <v>2029</v>
      </c>
      <c r="E251">
        <v>1.8556128305358499</v>
      </c>
      <c r="F251">
        <v>1.5120908770819801</v>
      </c>
      <c r="G251">
        <v>0.34352195345387398</v>
      </c>
      <c r="H251">
        <f t="shared" si="6"/>
        <v>1512091</v>
      </c>
      <c r="I251">
        <f t="shared" si="7"/>
        <v>343522</v>
      </c>
      <c r="J251">
        <f>IndiaPopProj[[#This Row],[Year]]+1</f>
        <v>2030</v>
      </c>
    </row>
    <row r="252" spans="1:10" x14ac:dyDescent="0.25">
      <c r="A252" t="s">
        <v>15</v>
      </c>
      <c r="B252" t="str">
        <f>INDEX('Region Mappings'!$C$2:$C$41,MATCH(A252,'Region Mappings'!$A$2:$A$41,0))</f>
        <v>GA</v>
      </c>
      <c r="C252" t="str">
        <f>INDEX('Region Mappings'!$B$2:$B$41,MATCH(A252,'Region Mappings'!$A$2:$A$41,0))</f>
        <v>GA</v>
      </c>
      <c r="D252">
        <v>2030</v>
      </c>
      <c r="E252">
        <v>1.8776752589354</v>
      </c>
      <c r="F252">
        <v>1.5534790117097901</v>
      </c>
      <c r="G252">
        <v>0.32419624722560397</v>
      </c>
      <c r="H252">
        <f t="shared" si="6"/>
        <v>1553479</v>
      </c>
      <c r="I252">
        <f t="shared" si="7"/>
        <v>324196</v>
      </c>
      <c r="J252">
        <f>IndiaPopProj[[#This Row],[Year]]+1</f>
        <v>2031</v>
      </c>
    </row>
    <row r="253" spans="1:10" x14ac:dyDescent="0.25">
      <c r="A253" t="s">
        <v>15</v>
      </c>
      <c r="B253" t="str">
        <f>INDEX('Region Mappings'!$C$2:$C$41,MATCH(A253,'Region Mappings'!$A$2:$A$41,0))</f>
        <v>GA</v>
      </c>
      <c r="C253" t="str">
        <f>INDEX('Region Mappings'!$B$2:$B$41,MATCH(A253,'Region Mappings'!$A$2:$A$41,0))</f>
        <v>GA</v>
      </c>
      <c r="D253">
        <v>2031</v>
      </c>
      <c r="E253">
        <v>1.8999999999999899</v>
      </c>
      <c r="F253">
        <v>1.5960000000000001</v>
      </c>
      <c r="G253">
        <v>0.303999999999996</v>
      </c>
      <c r="H253">
        <f t="shared" si="6"/>
        <v>1596000</v>
      </c>
      <c r="I253">
        <f t="shared" si="7"/>
        <v>304000</v>
      </c>
      <c r="J253">
        <f>IndiaPopProj[[#This Row],[Year]]+1</f>
        <v>2032</v>
      </c>
    </row>
    <row r="254" spans="1:10" x14ac:dyDescent="0.25">
      <c r="A254" t="s">
        <v>16</v>
      </c>
      <c r="B254" t="str">
        <f>INDEX('Region Mappings'!$C$2:$C$41,MATCH(A254,'Region Mappings'!$A$2:$A$41,0))</f>
        <v>GJ</v>
      </c>
      <c r="C254" t="str">
        <f>INDEX('Region Mappings'!$B$2:$B$41,MATCH(A254,'Region Mappings'!$A$2:$A$41,0))</f>
        <v>GJ</v>
      </c>
      <c r="D254">
        <v>2011</v>
      </c>
      <c r="E254">
        <v>60.4</v>
      </c>
      <c r="F254">
        <v>25.971999999999898</v>
      </c>
      <c r="G254">
        <v>34.427999999999997</v>
      </c>
      <c r="H254">
        <f t="shared" si="6"/>
        <v>25972000</v>
      </c>
      <c r="I254">
        <f t="shared" si="7"/>
        <v>34428000</v>
      </c>
      <c r="J254">
        <f>IndiaPopProj[[#This Row],[Year]]+1</f>
        <v>2012</v>
      </c>
    </row>
    <row r="255" spans="1:10" x14ac:dyDescent="0.25">
      <c r="A255" t="s">
        <v>16</v>
      </c>
      <c r="B255" t="str">
        <f>INDEX('Region Mappings'!$C$2:$C$41,MATCH(A255,'Region Mappings'!$A$2:$A$41,0))</f>
        <v>GJ</v>
      </c>
      <c r="C255" t="str">
        <f>INDEX('Region Mappings'!$B$2:$B$41,MATCH(A255,'Region Mappings'!$A$2:$A$41,0))</f>
        <v>GJ</v>
      </c>
      <c r="D255">
        <v>2012</v>
      </c>
      <c r="E255">
        <v>61.097827966020901</v>
      </c>
      <c r="F255">
        <v>26.497159068023201</v>
      </c>
      <c r="G255">
        <v>34.6006688979977</v>
      </c>
      <c r="H255">
        <f t="shared" si="6"/>
        <v>26497159</v>
      </c>
      <c r="I255">
        <f t="shared" si="7"/>
        <v>34600669</v>
      </c>
      <c r="J255">
        <f>IndiaPopProj[[#This Row],[Year]]+1</f>
        <v>2013</v>
      </c>
    </row>
    <row r="256" spans="1:10" x14ac:dyDescent="0.25">
      <c r="A256" t="s">
        <v>16</v>
      </c>
      <c r="B256" t="str">
        <f>INDEX('Region Mappings'!$C$2:$C$41,MATCH(A256,'Region Mappings'!$A$2:$A$41,0))</f>
        <v>GJ</v>
      </c>
      <c r="C256" t="str">
        <f>INDEX('Region Mappings'!$B$2:$B$41,MATCH(A256,'Region Mappings'!$A$2:$A$41,0))</f>
        <v>GJ</v>
      </c>
      <c r="D256">
        <v>2013</v>
      </c>
      <c r="E256">
        <v>61.803718247772998</v>
      </c>
      <c r="F256">
        <v>27.032936958113499</v>
      </c>
      <c r="G256">
        <v>34.770781289659404</v>
      </c>
      <c r="H256">
        <f t="shared" si="6"/>
        <v>27032937</v>
      </c>
      <c r="I256">
        <f t="shared" si="7"/>
        <v>34770781</v>
      </c>
      <c r="J256">
        <f>IndiaPopProj[[#This Row],[Year]]+1</f>
        <v>2014</v>
      </c>
    </row>
    <row r="257" spans="1:10" x14ac:dyDescent="0.25">
      <c r="A257" t="s">
        <v>16</v>
      </c>
      <c r="B257" t="str">
        <f>INDEX('Region Mappings'!$C$2:$C$41,MATCH(A257,'Region Mappings'!$A$2:$A$41,0))</f>
        <v>GJ</v>
      </c>
      <c r="C257" t="str">
        <f>INDEX('Region Mappings'!$B$2:$B$41,MATCH(A257,'Region Mappings'!$A$2:$A$41,0))</f>
        <v>GJ</v>
      </c>
      <c r="D257">
        <v>2014</v>
      </c>
      <c r="E257">
        <v>62.517763992762703</v>
      </c>
      <c r="F257">
        <v>27.579548384990701</v>
      </c>
      <c r="G257">
        <v>34.938215607772001</v>
      </c>
      <c r="H257">
        <f t="shared" si="6"/>
        <v>27579548</v>
      </c>
      <c r="I257">
        <f t="shared" si="7"/>
        <v>34938216</v>
      </c>
      <c r="J257">
        <f>IndiaPopProj[[#This Row],[Year]]+1</f>
        <v>2015</v>
      </c>
    </row>
    <row r="258" spans="1:10" x14ac:dyDescent="0.25">
      <c r="A258" t="s">
        <v>16</v>
      </c>
      <c r="B258" t="str">
        <f>INDEX('Region Mappings'!$C$2:$C$41,MATCH(A258,'Region Mappings'!$A$2:$A$41,0))</f>
        <v>GJ</v>
      </c>
      <c r="C258" t="str">
        <f>INDEX('Region Mappings'!$B$2:$B$41,MATCH(A258,'Region Mappings'!$A$2:$A$41,0))</f>
        <v>GJ</v>
      </c>
      <c r="D258">
        <v>2015</v>
      </c>
      <c r="E258">
        <v>63.240059424670797</v>
      </c>
      <c r="F258">
        <v>28.137212404949199</v>
      </c>
      <c r="G258">
        <v>35.102847019721501</v>
      </c>
      <c r="H258">
        <f t="shared" si="6"/>
        <v>28137212</v>
      </c>
      <c r="I258">
        <f t="shared" si="7"/>
        <v>35102847</v>
      </c>
      <c r="J258">
        <f>IndiaPopProj[[#This Row],[Year]]+1</f>
        <v>2016</v>
      </c>
    </row>
    <row r="259" spans="1:10" x14ac:dyDescent="0.25">
      <c r="A259" t="s">
        <v>16</v>
      </c>
      <c r="B259" t="str">
        <f>INDEX('Region Mappings'!$C$2:$C$41,MATCH(A259,'Region Mappings'!$A$2:$A$41,0))</f>
        <v>GJ</v>
      </c>
      <c r="C259" t="str">
        <f>INDEX('Region Mappings'!$B$2:$B$41,MATCH(A259,'Region Mappings'!$A$2:$A$41,0))</f>
        <v>GJ</v>
      </c>
      <c r="D259">
        <v>2016</v>
      </c>
      <c r="E259">
        <v>63.970699855786101</v>
      </c>
      <c r="F259">
        <v>28.706152503646098</v>
      </c>
      <c r="G259">
        <v>35.2645473521399</v>
      </c>
      <c r="H259">
        <f t="shared" ref="H259:H322" si="8">ROUND(F259*1000000,0)</f>
        <v>28706153</v>
      </c>
      <c r="I259">
        <f t="shared" ref="I259:I322" si="9">ROUND(G259*1000000,0)</f>
        <v>35264547</v>
      </c>
      <c r="J259">
        <f>IndiaPopProj[[#This Row],[Year]]+1</f>
        <v>2017</v>
      </c>
    </row>
    <row r="260" spans="1:10" x14ac:dyDescent="0.25">
      <c r="A260" t="s">
        <v>16</v>
      </c>
      <c r="B260" t="str">
        <f>INDEX('Region Mappings'!$C$2:$C$41,MATCH(A260,'Region Mappings'!$A$2:$A$41,0))</f>
        <v>GJ</v>
      </c>
      <c r="C260" t="str">
        <f>INDEX('Region Mappings'!$B$2:$B$41,MATCH(A260,'Region Mappings'!$A$2:$A$41,0))</f>
        <v>GJ</v>
      </c>
      <c r="D260">
        <v>2017</v>
      </c>
      <c r="E260">
        <v>64.709781699582393</v>
      </c>
      <c r="F260">
        <v>29.286596685663199</v>
      </c>
      <c r="G260">
        <v>35.423185013919202</v>
      </c>
      <c r="H260">
        <f t="shared" si="8"/>
        <v>29286597</v>
      </c>
      <c r="I260">
        <f t="shared" si="9"/>
        <v>35423185</v>
      </c>
      <c r="J260">
        <f>IndiaPopProj[[#This Row],[Year]]+1</f>
        <v>2018</v>
      </c>
    </row>
    <row r="261" spans="1:10" x14ac:dyDescent="0.25">
      <c r="A261" t="s">
        <v>16</v>
      </c>
      <c r="B261" t="str">
        <f>INDEX('Region Mappings'!$C$2:$C$41,MATCH(A261,'Region Mappings'!$A$2:$A$41,0))</f>
        <v>GJ</v>
      </c>
      <c r="C261" t="str">
        <f>INDEX('Region Mappings'!$B$2:$B$41,MATCH(A261,'Region Mappings'!$A$2:$A$41,0))</f>
        <v>GJ</v>
      </c>
      <c r="D261">
        <v>2018</v>
      </c>
      <c r="E261">
        <v>65.457402483441399</v>
      </c>
      <c r="F261">
        <v>29.878777565880899</v>
      </c>
      <c r="G261">
        <v>35.578624917560397</v>
      </c>
      <c r="H261">
        <f t="shared" si="8"/>
        <v>29878778</v>
      </c>
      <c r="I261">
        <f t="shared" si="9"/>
        <v>35578625</v>
      </c>
      <c r="J261">
        <f>IndiaPopProj[[#This Row],[Year]]+1</f>
        <v>2019</v>
      </c>
    </row>
    <row r="262" spans="1:10" x14ac:dyDescent="0.25">
      <c r="A262" t="s">
        <v>16</v>
      </c>
      <c r="B262" t="str">
        <f>INDEX('Region Mappings'!$C$2:$C$41,MATCH(A262,'Region Mappings'!$A$2:$A$41,0))</f>
        <v>GJ</v>
      </c>
      <c r="C262" t="str">
        <f>INDEX('Region Mappings'!$B$2:$B$41,MATCH(A262,'Region Mappings'!$A$2:$A$41,0))</f>
        <v>GJ</v>
      </c>
      <c r="D262">
        <v>2019</v>
      </c>
      <c r="E262">
        <v>66.213660861521404</v>
      </c>
      <c r="F262">
        <v>30.482932462699502</v>
      </c>
      <c r="G262">
        <v>35.730728398821903</v>
      </c>
      <c r="H262">
        <f t="shared" si="8"/>
        <v>30482932</v>
      </c>
      <c r="I262">
        <f t="shared" si="9"/>
        <v>35730728</v>
      </c>
      <c r="J262">
        <f>IndiaPopProj[[#This Row],[Year]]+1</f>
        <v>2020</v>
      </c>
    </row>
    <row r="263" spans="1:10" x14ac:dyDescent="0.25">
      <c r="A263" t="s">
        <v>16</v>
      </c>
      <c r="B263" t="str">
        <f>INDEX('Region Mappings'!$C$2:$C$41,MATCH(A263,'Region Mappings'!$A$2:$A$41,0))</f>
        <v>GJ</v>
      </c>
      <c r="C263" t="str">
        <f>INDEX('Region Mappings'!$B$2:$B$41,MATCH(A263,'Region Mappings'!$A$2:$A$41,0))</f>
        <v>GJ</v>
      </c>
      <c r="D263">
        <v>2020</v>
      </c>
      <c r="E263">
        <v>66.978656627776402</v>
      </c>
      <c r="F263">
        <v>31.099303493144799</v>
      </c>
      <c r="G263">
        <v>35.879353134631501</v>
      </c>
      <c r="H263">
        <f t="shared" si="8"/>
        <v>31099303</v>
      </c>
      <c r="I263">
        <f t="shared" si="9"/>
        <v>35879353</v>
      </c>
      <c r="J263">
        <f>IndiaPopProj[[#This Row],[Year]]+1</f>
        <v>2021</v>
      </c>
    </row>
    <row r="264" spans="1:10" x14ac:dyDescent="0.25">
      <c r="A264" t="s">
        <v>16</v>
      </c>
      <c r="B264" t="str">
        <f>INDEX('Region Mappings'!$C$2:$C$41,MATCH(A264,'Region Mappings'!$A$2:$A$41,0))</f>
        <v>GJ</v>
      </c>
      <c r="C264" t="str">
        <f>INDEX('Region Mappings'!$B$2:$B$41,MATCH(A264,'Region Mappings'!$A$2:$A$41,0))</f>
        <v>GJ</v>
      </c>
      <c r="D264">
        <v>2021</v>
      </c>
      <c r="E264">
        <v>67.752490729123707</v>
      </c>
      <c r="F264">
        <v>31.728137669897901</v>
      </c>
      <c r="G264">
        <v>36.024353059225703</v>
      </c>
      <c r="H264">
        <f t="shared" si="8"/>
        <v>31728138</v>
      </c>
      <c r="I264">
        <f t="shared" si="9"/>
        <v>36024353</v>
      </c>
      <c r="J264">
        <f>IndiaPopProj[[#This Row],[Year]]+1</f>
        <v>2022</v>
      </c>
    </row>
    <row r="265" spans="1:10" x14ac:dyDescent="0.25">
      <c r="A265" t="s">
        <v>16</v>
      </c>
      <c r="B265" t="str">
        <f>INDEX('Region Mappings'!$C$2:$C$41,MATCH(A265,'Region Mappings'!$A$2:$A$41,0))</f>
        <v>GJ</v>
      </c>
      <c r="C265" t="str">
        <f>INDEX('Region Mappings'!$B$2:$B$41,MATCH(A265,'Region Mappings'!$A$2:$A$41,0))</f>
        <v>GJ</v>
      </c>
      <c r="D265">
        <v>2022</v>
      </c>
      <c r="E265">
        <v>68.535265278765394</v>
      </c>
      <c r="F265">
        <v>32.3696870002859</v>
      </c>
      <c r="G265">
        <v>36.165578278479401</v>
      </c>
      <c r="H265">
        <f t="shared" si="8"/>
        <v>32369687</v>
      </c>
      <c r="I265">
        <f t="shared" si="9"/>
        <v>36165578</v>
      </c>
      <c r="J265">
        <f>IndiaPopProj[[#This Row],[Year]]+1</f>
        <v>2023</v>
      </c>
    </row>
    <row r="266" spans="1:10" x14ac:dyDescent="0.25">
      <c r="A266" t="s">
        <v>16</v>
      </c>
      <c r="B266" t="str">
        <f>INDEX('Region Mappings'!$C$2:$C$41,MATCH(A266,'Region Mappings'!$A$2:$A$41,0))</f>
        <v>GJ</v>
      </c>
      <c r="C266" t="str">
        <f>INDEX('Region Mappings'!$B$2:$B$41,MATCH(A266,'Region Mappings'!$A$2:$A$41,0))</f>
        <v>GJ</v>
      </c>
      <c r="D266">
        <v>2023</v>
      </c>
      <c r="E266">
        <v>69.327083569662506</v>
      </c>
      <c r="F266">
        <v>33.0242085872747</v>
      </c>
      <c r="G266">
        <v>36.302874982387799</v>
      </c>
      <c r="H266">
        <f t="shared" si="8"/>
        <v>33024209</v>
      </c>
      <c r="I266">
        <f t="shared" si="9"/>
        <v>36302875</v>
      </c>
      <c r="J266">
        <f>IndiaPopProj[[#This Row],[Year]]+1</f>
        <v>2024</v>
      </c>
    </row>
    <row r="267" spans="1:10" x14ac:dyDescent="0.25">
      <c r="A267" t="s">
        <v>16</v>
      </c>
      <c r="B267" t="str">
        <f>INDEX('Region Mappings'!$C$2:$C$41,MATCH(A267,'Region Mappings'!$A$2:$A$41,0))</f>
        <v>GJ</v>
      </c>
      <c r="C267" t="str">
        <f>INDEX('Region Mappings'!$B$2:$B$41,MATCH(A267,'Region Mappings'!$A$2:$A$41,0))</f>
        <v>GJ</v>
      </c>
      <c r="D267">
        <v>2024</v>
      </c>
      <c r="E267">
        <v>70.128050088165594</v>
      </c>
      <c r="F267">
        <v>33.691964732504097</v>
      </c>
      <c r="G267">
        <v>36.436085355661398</v>
      </c>
      <c r="H267">
        <f t="shared" si="8"/>
        <v>33691965</v>
      </c>
      <c r="I267">
        <f t="shared" si="9"/>
        <v>36436085</v>
      </c>
      <c r="J267">
        <f>IndiaPopProj[[#This Row],[Year]]+1</f>
        <v>2025</v>
      </c>
    </row>
    <row r="268" spans="1:10" x14ac:dyDescent="0.25">
      <c r="A268" t="s">
        <v>16</v>
      </c>
      <c r="B268" t="str">
        <f>INDEX('Region Mappings'!$C$2:$C$41,MATCH(A268,'Region Mappings'!$A$2:$A$41,0))</f>
        <v>GJ</v>
      </c>
      <c r="C268" t="str">
        <f>INDEX('Region Mappings'!$B$2:$B$41,MATCH(A268,'Region Mappings'!$A$2:$A$41,0))</f>
        <v>GJ</v>
      </c>
      <c r="D268">
        <v>2025</v>
      </c>
      <c r="E268">
        <v>70.938270527802004</v>
      </c>
      <c r="F268">
        <v>34.373223041405701</v>
      </c>
      <c r="G268">
        <v>36.565047486396203</v>
      </c>
      <c r="H268">
        <f t="shared" si="8"/>
        <v>34373223</v>
      </c>
      <c r="I268">
        <f t="shared" si="9"/>
        <v>36565047</v>
      </c>
      <c r="J268">
        <f>IndiaPopProj[[#This Row],[Year]]+1</f>
        <v>2026</v>
      </c>
    </row>
    <row r="269" spans="1:10" x14ac:dyDescent="0.25">
      <c r="A269" t="s">
        <v>16</v>
      </c>
      <c r="B269" t="str">
        <f>INDEX('Region Mappings'!$C$2:$C$41,MATCH(A269,'Region Mappings'!$A$2:$A$41,0))</f>
        <v>GJ</v>
      </c>
      <c r="C269" t="str">
        <f>INDEX('Region Mappings'!$B$2:$B$41,MATCH(A269,'Region Mappings'!$A$2:$A$41,0))</f>
        <v>GJ</v>
      </c>
      <c r="D269">
        <v>2026</v>
      </c>
      <c r="E269">
        <v>71.757851803223502</v>
      </c>
      <c r="F269">
        <v>35.068256530447002</v>
      </c>
      <c r="G269">
        <v>36.689595272776501</v>
      </c>
      <c r="H269">
        <f t="shared" si="8"/>
        <v>35068257</v>
      </c>
      <c r="I269">
        <f t="shared" si="9"/>
        <v>36689595</v>
      </c>
      <c r="J269">
        <f>IndiaPopProj[[#This Row],[Year]]+1</f>
        <v>2027</v>
      </c>
    </row>
    <row r="270" spans="1:10" x14ac:dyDescent="0.25">
      <c r="A270" t="s">
        <v>16</v>
      </c>
      <c r="B270" t="str">
        <f>INDEX('Region Mappings'!$C$2:$C$41,MATCH(A270,'Region Mappings'!$A$2:$A$41,0))</f>
        <v>GJ</v>
      </c>
      <c r="C270" t="str">
        <f>INDEX('Region Mappings'!$B$2:$B$41,MATCH(A270,'Region Mappings'!$A$2:$A$41,0))</f>
        <v>GJ</v>
      </c>
      <c r="D270">
        <v>2027</v>
      </c>
      <c r="E270">
        <v>72.586902064314202</v>
      </c>
      <c r="F270">
        <v>35.777343736543102</v>
      </c>
      <c r="G270">
        <v>36.809558327771001</v>
      </c>
      <c r="H270">
        <f t="shared" si="8"/>
        <v>35777344</v>
      </c>
      <c r="I270">
        <f t="shared" si="9"/>
        <v>36809558</v>
      </c>
      <c r="J270">
        <f>IndiaPopProj[[#This Row],[Year]]+1</f>
        <v>2028</v>
      </c>
    </row>
    <row r="271" spans="1:10" x14ac:dyDescent="0.25">
      <c r="A271" t="s">
        <v>16</v>
      </c>
      <c r="B271" t="str">
        <f>INDEX('Region Mappings'!$C$2:$C$41,MATCH(A271,'Region Mappings'!$A$2:$A$41,0))</f>
        <v>GJ</v>
      </c>
      <c r="C271" t="str">
        <f>INDEX('Region Mappings'!$B$2:$B$41,MATCH(A271,'Region Mappings'!$A$2:$A$41,0))</f>
        <v>GJ</v>
      </c>
      <c r="D271">
        <v>2028</v>
      </c>
      <c r="E271">
        <v>73.425530710461601</v>
      </c>
      <c r="F271">
        <v>36.500768828681998</v>
      </c>
      <c r="G271">
        <v>36.924761881779602</v>
      </c>
      <c r="H271">
        <f t="shared" si="8"/>
        <v>36500769</v>
      </c>
      <c r="I271">
        <f t="shared" si="9"/>
        <v>36924762</v>
      </c>
      <c r="J271">
        <f>IndiaPopProj[[#This Row],[Year]]+1</f>
        <v>2029</v>
      </c>
    </row>
    <row r="272" spans="1:10" x14ac:dyDescent="0.25">
      <c r="A272" t="s">
        <v>16</v>
      </c>
      <c r="B272" t="str">
        <f>INDEX('Region Mappings'!$C$2:$C$41,MATCH(A272,'Region Mappings'!$A$2:$A$41,0))</f>
        <v>GJ</v>
      </c>
      <c r="C272" t="str">
        <f>INDEX('Region Mappings'!$B$2:$B$41,MATCH(A272,'Region Mappings'!$A$2:$A$41,0))</f>
        <v>GJ</v>
      </c>
      <c r="D272">
        <v>2029</v>
      </c>
      <c r="E272">
        <v>74.273848404992904</v>
      </c>
      <c r="F272">
        <v>37.238821721805401</v>
      </c>
      <c r="G272">
        <v>37.035026683187503</v>
      </c>
      <c r="H272">
        <f t="shared" si="8"/>
        <v>37238822</v>
      </c>
      <c r="I272">
        <f t="shared" si="9"/>
        <v>37035027</v>
      </c>
      <c r="J272">
        <f>IndiaPopProj[[#This Row],[Year]]+1</f>
        <v>2030</v>
      </c>
    </row>
    <row r="273" spans="1:10" x14ac:dyDescent="0.25">
      <c r="A273" t="s">
        <v>16</v>
      </c>
      <c r="B273" t="str">
        <f>INDEX('Region Mappings'!$C$2:$C$41,MATCH(A273,'Region Mappings'!$A$2:$A$41,0))</f>
        <v>GJ</v>
      </c>
      <c r="C273" t="str">
        <f>INDEX('Region Mappings'!$B$2:$B$41,MATCH(A273,'Region Mappings'!$A$2:$A$41,0))</f>
        <v>GJ</v>
      </c>
      <c r="D273">
        <v>2030</v>
      </c>
      <c r="E273">
        <v>75.131967089777802</v>
      </c>
      <c r="F273">
        <v>37.991798192993897</v>
      </c>
      <c r="G273">
        <v>37.140168896783898</v>
      </c>
      <c r="H273">
        <f t="shared" si="8"/>
        <v>37991798</v>
      </c>
      <c r="I273">
        <f t="shared" si="9"/>
        <v>37140169</v>
      </c>
      <c r="J273">
        <f>IndiaPopProj[[#This Row],[Year]]+1</f>
        <v>2031</v>
      </c>
    </row>
    <row r="274" spans="1:10" x14ac:dyDescent="0.25">
      <c r="A274" t="s">
        <v>16</v>
      </c>
      <c r="B274" t="str">
        <f>INDEX('Region Mappings'!$C$2:$C$41,MATCH(A274,'Region Mappings'!$A$2:$A$41,0))</f>
        <v>GJ</v>
      </c>
      <c r="C274" t="str">
        <f>INDEX('Region Mappings'!$B$2:$B$41,MATCH(A274,'Region Mappings'!$A$2:$A$41,0))</f>
        <v>GJ</v>
      </c>
      <c r="D274">
        <v>2031</v>
      </c>
      <c r="E274">
        <v>75.999999999999901</v>
      </c>
      <c r="F274">
        <v>38.759999999999899</v>
      </c>
      <c r="G274">
        <v>37.24</v>
      </c>
      <c r="H274">
        <f t="shared" si="8"/>
        <v>38760000</v>
      </c>
      <c r="I274">
        <f t="shared" si="9"/>
        <v>37240000</v>
      </c>
      <c r="J274">
        <f>IndiaPopProj[[#This Row],[Year]]+1</f>
        <v>2032</v>
      </c>
    </row>
    <row r="275" spans="1:10" x14ac:dyDescent="0.25">
      <c r="A275" t="s">
        <v>17</v>
      </c>
      <c r="B275" t="str">
        <f>INDEX('Region Mappings'!$C$2:$C$41,MATCH(A275,'Region Mappings'!$A$2:$A$41,0))</f>
        <v>HP</v>
      </c>
      <c r="C275" t="str">
        <f>INDEX('Region Mappings'!$B$2:$B$41,MATCH(A275,'Region Mappings'!$A$2:$A$41,0))</f>
        <v>HP</v>
      </c>
      <c r="D275">
        <v>2011</v>
      </c>
      <c r="E275">
        <v>6.9</v>
      </c>
      <c r="F275">
        <v>0.69</v>
      </c>
      <c r="G275">
        <v>6.21</v>
      </c>
      <c r="H275">
        <f t="shared" si="8"/>
        <v>690000</v>
      </c>
      <c r="I275">
        <f t="shared" si="9"/>
        <v>6210000</v>
      </c>
      <c r="J275">
        <f>IndiaPopProj[[#This Row],[Year]]+1</f>
        <v>2012</v>
      </c>
    </row>
    <row r="276" spans="1:10" x14ac:dyDescent="0.25">
      <c r="A276" t="s">
        <v>17</v>
      </c>
      <c r="B276" t="str">
        <f>INDEX('Region Mappings'!$C$2:$C$41,MATCH(A276,'Region Mappings'!$A$2:$A$41,0))</f>
        <v>HP</v>
      </c>
      <c r="C276" t="str">
        <f>INDEX('Region Mappings'!$B$2:$B$41,MATCH(A276,'Region Mappings'!$A$2:$A$41,0))</f>
        <v>HP</v>
      </c>
      <c r="D276">
        <v>2012</v>
      </c>
      <c r="E276">
        <v>6.9555405547833802</v>
      </c>
      <c r="F276">
        <v>0.71629927633663204</v>
      </c>
      <c r="G276">
        <v>6.2392412784467499</v>
      </c>
      <c r="H276">
        <f t="shared" si="8"/>
        <v>716299</v>
      </c>
      <c r="I276">
        <f t="shared" si="9"/>
        <v>6239241</v>
      </c>
      <c r="J276">
        <f>IndiaPopProj[[#This Row],[Year]]+1</f>
        <v>2013</v>
      </c>
    </row>
    <row r="277" spans="1:10" x14ac:dyDescent="0.25">
      <c r="A277" t="s">
        <v>17</v>
      </c>
      <c r="B277" t="str">
        <f>INDEX('Region Mappings'!$C$2:$C$41,MATCH(A277,'Region Mappings'!$A$2:$A$41,0))</f>
        <v>HP</v>
      </c>
      <c r="C277" t="str">
        <f>INDEX('Region Mappings'!$B$2:$B$41,MATCH(A277,'Region Mappings'!$A$2:$A$41,0))</f>
        <v>HP</v>
      </c>
      <c r="D277">
        <v>2013</v>
      </c>
      <c r="E277">
        <v>7.0115281752516498</v>
      </c>
      <c r="F277">
        <v>0.74360094678316502</v>
      </c>
      <c r="G277">
        <v>6.2679272284684799</v>
      </c>
      <c r="H277">
        <f t="shared" si="8"/>
        <v>743601</v>
      </c>
      <c r="I277">
        <f t="shared" si="9"/>
        <v>6267927</v>
      </c>
      <c r="J277">
        <f>IndiaPopProj[[#This Row],[Year]]+1</f>
        <v>2014</v>
      </c>
    </row>
    <row r="278" spans="1:10" x14ac:dyDescent="0.25">
      <c r="A278" t="s">
        <v>17</v>
      </c>
      <c r="B278" t="str">
        <f>INDEX('Region Mappings'!$C$2:$C$41,MATCH(A278,'Region Mappings'!$A$2:$A$41,0))</f>
        <v>HP</v>
      </c>
      <c r="C278" t="str">
        <f>INDEX('Region Mappings'!$B$2:$B$41,MATCH(A278,'Region Mappings'!$A$2:$A$41,0))</f>
        <v>HP</v>
      </c>
      <c r="D278">
        <v>2014</v>
      </c>
      <c r="E278">
        <v>7.0679664599955396</v>
      </c>
      <c r="F278">
        <v>0.77194321748408101</v>
      </c>
      <c r="G278">
        <v>6.2960232425114597</v>
      </c>
      <c r="H278">
        <f t="shared" si="8"/>
        <v>771943</v>
      </c>
      <c r="I278">
        <f t="shared" si="9"/>
        <v>6296023</v>
      </c>
      <c r="J278">
        <f>IndiaPopProj[[#This Row],[Year]]+1</f>
        <v>2015</v>
      </c>
    </row>
    <row r="279" spans="1:10" x14ac:dyDescent="0.25">
      <c r="A279" t="s">
        <v>17</v>
      </c>
      <c r="B279" t="str">
        <f>INDEX('Region Mappings'!$C$2:$C$41,MATCH(A279,'Region Mappings'!$A$2:$A$41,0))</f>
        <v>HP</v>
      </c>
      <c r="C279" t="str">
        <f>INDEX('Region Mappings'!$B$2:$B$41,MATCH(A279,'Region Mappings'!$A$2:$A$41,0))</f>
        <v>HP</v>
      </c>
      <c r="D279">
        <v>2015</v>
      </c>
      <c r="E279">
        <v>7.1248590365721398</v>
      </c>
      <c r="F279">
        <v>0.80136575080698402</v>
      </c>
      <c r="G279">
        <v>6.3234932857651502</v>
      </c>
      <c r="H279">
        <f t="shared" si="8"/>
        <v>801366</v>
      </c>
      <c r="I279">
        <f t="shared" si="9"/>
        <v>6323493</v>
      </c>
      <c r="J279">
        <f>IndiaPopProj[[#This Row],[Year]]+1</f>
        <v>2016</v>
      </c>
    </row>
    <row r="280" spans="1:10" x14ac:dyDescent="0.25">
      <c r="A280" t="s">
        <v>17</v>
      </c>
      <c r="B280" t="str">
        <f>INDEX('Region Mappings'!$C$2:$C$41,MATCH(A280,'Region Mappings'!$A$2:$A$41,0))</f>
        <v>HP</v>
      </c>
      <c r="C280" t="str">
        <f>INDEX('Region Mappings'!$B$2:$B$41,MATCH(A280,'Region Mappings'!$A$2:$A$41,0))</f>
        <v>HP</v>
      </c>
      <c r="D280">
        <v>2016</v>
      </c>
      <c r="E280">
        <v>7.1822095617380297</v>
      </c>
      <c r="F280">
        <v>0.83190972084638404</v>
      </c>
      <c r="G280">
        <v>6.3502998408916396</v>
      </c>
      <c r="H280">
        <f t="shared" si="8"/>
        <v>831910</v>
      </c>
      <c r="I280">
        <f t="shared" si="9"/>
        <v>6350300</v>
      </c>
      <c r="J280">
        <f>IndiaPopProj[[#This Row],[Year]]+1</f>
        <v>2017</v>
      </c>
    </row>
    <row r="281" spans="1:10" x14ac:dyDescent="0.25">
      <c r="A281" t="s">
        <v>17</v>
      </c>
      <c r="B281" t="str">
        <f>INDEX('Region Mappings'!$C$2:$C$41,MATCH(A281,'Region Mappings'!$A$2:$A$41,0))</f>
        <v>HP</v>
      </c>
      <c r="C281" t="str">
        <f>INDEX('Region Mappings'!$B$2:$B$41,MATCH(A281,'Region Mappings'!$A$2:$A$41,0))</f>
        <v>HP</v>
      </c>
      <c r="D281">
        <v>2017</v>
      </c>
      <c r="E281">
        <v>7.2400217216843297</v>
      </c>
      <c r="F281">
        <v>0.86361787104300802</v>
      </c>
      <c r="G281">
        <v>6.3764038506413199</v>
      </c>
      <c r="H281">
        <f t="shared" si="8"/>
        <v>863618</v>
      </c>
      <c r="I281">
        <f t="shared" si="9"/>
        <v>6376404</v>
      </c>
      <c r="J281">
        <f>IndiaPopProj[[#This Row],[Year]]+1</f>
        <v>2018</v>
      </c>
    </row>
    <row r="282" spans="1:10" x14ac:dyDescent="0.25">
      <c r="A282" t="s">
        <v>17</v>
      </c>
      <c r="B282" t="str">
        <f>INDEX('Region Mappings'!$C$2:$C$41,MATCH(A282,'Region Mappings'!$A$2:$A$41,0))</f>
        <v>HP</v>
      </c>
      <c r="C282" t="str">
        <f>INDEX('Region Mappings'!$B$2:$B$41,MATCH(A282,'Region Mappings'!$A$2:$A$41,0))</f>
        <v>HP</v>
      </c>
      <c r="D282">
        <v>2018</v>
      </c>
      <c r="E282">
        <v>7.29829923227362</v>
      </c>
      <c r="F282">
        <v>0.89653457399926095</v>
      </c>
      <c r="G282">
        <v>6.4017646582743604</v>
      </c>
      <c r="H282">
        <f t="shared" si="8"/>
        <v>896535</v>
      </c>
      <c r="I282">
        <f t="shared" si="9"/>
        <v>6401765</v>
      </c>
      <c r="J282">
        <f>IndiaPopProj[[#This Row],[Year]]+1</f>
        <v>2019</v>
      </c>
    </row>
    <row r="283" spans="1:10" x14ac:dyDescent="0.25">
      <c r="A283" t="s">
        <v>17</v>
      </c>
      <c r="B283" t="str">
        <f>INDEX('Region Mappings'!$C$2:$C$41,MATCH(A283,'Region Mappings'!$A$2:$A$41,0))</f>
        <v>HP</v>
      </c>
      <c r="C283" t="str">
        <f>INDEX('Region Mappings'!$B$2:$B$41,MATCH(A283,'Region Mappings'!$A$2:$A$41,0))</f>
        <v>HP</v>
      </c>
      <c r="D283">
        <v>2019</v>
      </c>
      <c r="E283">
        <v>7.3570458392787899</v>
      </c>
      <c r="F283">
        <v>0.93070589357455302</v>
      </c>
      <c r="G283">
        <v>6.4263399457042398</v>
      </c>
      <c r="H283">
        <f t="shared" si="8"/>
        <v>930706</v>
      </c>
      <c r="I283">
        <f t="shared" si="9"/>
        <v>6426340</v>
      </c>
      <c r="J283">
        <f>IndiaPopProj[[#This Row],[Year]]+1</f>
        <v>2020</v>
      </c>
    </row>
    <row r="284" spans="1:10" x14ac:dyDescent="0.25">
      <c r="A284" t="s">
        <v>17</v>
      </c>
      <c r="B284" t="str">
        <f>INDEX('Region Mappings'!$C$2:$C$41,MATCH(A284,'Region Mappings'!$A$2:$A$41,0))</f>
        <v>HP</v>
      </c>
      <c r="C284" t="str">
        <f>INDEX('Region Mappings'!$B$2:$B$41,MATCH(A284,'Region Mappings'!$A$2:$A$41,0))</f>
        <v>HP</v>
      </c>
      <c r="D284">
        <v>2020</v>
      </c>
      <c r="E284">
        <v>7.4162653186237701</v>
      </c>
      <c r="F284">
        <v>0.96617964934737899</v>
      </c>
      <c r="G284">
        <v>6.4500856692763904</v>
      </c>
      <c r="H284">
        <f t="shared" si="8"/>
        <v>966180</v>
      </c>
      <c r="I284">
        <f t="shared" si="9"/>
        <v>6450086</v>
      </c>
      <c r="J284">
        <f>IndiaPopProj[[#This Row],[Year]]+1</f>
        <v>2021</v>
      </c>
    </row>
    <row r="285" spans="1:10" x14ac:dyDescent="0.25">
      <c r="A285" t="s">
        <v>17</v>
      </c>
      <c r="B285" t="str">
        <f>INDEX('Region Mappings'!$C$2:$C$41,MATCH(A285,'Region Mappings'!$A$2:$A$41,0))</f>
        <v>HP</v>
      </c>
      <c r="C285" t="str">
        <f>INDEX('Region Mappings'!$B$2:$B$41,MATCH(A285,'Region Mappings'!$A$2:$A$41,0))</f>
        <v>HP</v>
      </c>
      <c r="D285">
        <v>2021</v>
      </c>
      <c r="E285">
        <v>7.4759614766262601</v>
      </c>
      <c r="F285">
        <v>1.00300548353436</v>
      </c>
      <c r="G285">
        <v>6.4729559930919001</v>
      </c>
      <c r="H285">
        <f t="shared" si="8"/>
        <v>1003005</v>
      </c>
      <c r="I285">
        <f t="shared" si="9"/>
        <v>6472956</v>
      </c>
      <c r="J285">
        <f>IndiaPopProj[[#This Row],[Year]]+1</f>
        <v>2022</v>
      </c>
    </row>
    <row r="286" spans="1:10" x14ac:dyDescent="0.25">
      <c r="A286" t="s">
        <v>17</v>
      </c>
      <c r="B286" t="str">
        <f>INDEX('Region Mappings'!$C$2:$C$41,MATCH(A286,'Region Mappings'!$A$2:$A$41,0))</f>
        <v>HP</v>
      </c>
      <c r="C286" t="str">
        <f>INDEX('Region Mappings'!$B$2:$B$41,MATCH(A286,'Region Mappings'!$A$2:$A$41,0))</f>
        <v>HP</v>
      </c>
      <c r="D286">
        <v>2022</v>
      </c>
      <c r="E286">
        <v>7.5361381502423503</v>
      </c>
      <c r="F286">
        <v>1.04123493045991</v>
      </c>
      <c r="G286">
        <v>6.4949032197824401</v>
      </c>
      <c r="H286">
        <f t="shared" si="8"/>
        <v>1041235</v>
      </c>
      <c r="I286">
        <f t="shared" si="9"/>
        <v>6494903</v>
      </c>
      <c r="J286">
        <f>IndiaPopProj[[#This Row],[Year]]+1</f>
        <v>2023</v>
      </c>
    </row>
    <row r="287" spans="1:10" x14ac:dyDescent="0.25">
      <c r="A287" t="s">
        <v>17</v>
      </c>
      <c r="B287" t="str">
        <f>INDEX('Region Mappings'!$C$2:$C$41,MATCH(A287,'Region Mappings'!$A$2:$A$41,0))</f>
        <v>HP</v>
      </c>
      <c r="C287" t="str">
        <f>INDEX('Region Mappings'!$B$2:$B$41,MATCH(A287,'Region Mappings'!$A$2:$A$41,0))</f>
        <v>HP</v>
      </c>
      <c r="D287">
        <v>2023</v>
      </c>
      <c r="E287">
        <v>7.5967992073131798</v>
      </c>
      <c r="F287">
        <v>1.0809214886737</v>
      </c>
      <c r="G287">
        <v>6.5158777186394801</v>
      </c>
      <c r="H287">
        <f t="shared" si="8"/>
        <v>1080921</v>
      </c>
      <c r="I287">
        <f t="shared" si="9"/>
        <v>6515878</v>
      </c>
      <c r="J287">
        <f>IndiaPopProj[[#This Row],[Year]]+1</f>
        <v>2024</v>
      </c>
    </row>
    <row r="288" spans="1:10" x14ac:dyDescent="0.25">
      <c r="A288" t="s">
        <v>17</v>
      </c>
      <c r="B288" t="str">
        <f>INDEX('Region Mappings'!$C$2:$C$41,MATCH(A288,'Region Mappings'!$A$2:$A$41,0))</f>
        <v>HP</v>
      </c>
      <c r="C288" t="str">
        <f>INDEX('Region Mappings'!$B$2:$B$41,MATCH(A288,'Region Mappings'!$A$2:$A$41,0))</f>
        <v>HP</v>
      </c>
      <c r="D288">
        <v>2024</v>
      </c>
      <c r="E288">
        <v>7.6579485468134996</v>
      </c>
      <c r="F288">
        <v>1.1221206958169401</v>
      </c>
      <c r="G288">
        <v>6.5358278509965499</v>
      </c>
      <c r="H288">
        <f t="shared" si="8"/>
        <v>1122121</v>
      </c>
      <c r="I288">
        <f t="shared" si="9"/>
        <v>6535828</v>
      </c>
      <c r="J288">
        <f>IndiaPopProj[[#This Row],[Year]]+1</f>
        <v>2025</v>
      </c>
    </row>
    <row r="289" spans="1:10" x14ac:dyDescent="0.25">
      <c r="A289" t="s">
        <v>17</v>
      </c>
      <c r="B289" t="str">
        <f>INDEX('Region Mappings'!$C$2:$C$41,MATCH(A289,'Region Mappings'!$A$2:$A$41,0))</f>
        <v>HP</v>
      </c>
      <c r="C289" t="str">
        <f>INDEX('Region Mappings'!$B$2:$B$41,MATCH(A289,'Region Mappings'!$A$2:$A$41,0))</f>
        <v>HP</v>
      </c>
      <c r="D289">
        <v>2025</v>
      </c>
      <c r="E289">
        <v>7.7195900991022901</v>
      </c>
      <c r="F289">
        <v>1.1648902063420801</v>
      </c>
      <c r="G289">
        <v>6.55469989276021</v>
      </c>
      <c r="H289">
        <f t="shared" si="8"/>
        <v>1164890</v>
      </c>
      <c r="I289">
        <f t="shared" si="9"/>
        <v>6554700</v>
      </c>
      <c r="J289">
        <f>IndiaPopProj[[#This Row],[Year]]+1</f>
        <v>2026</v>
      </c>
    </row>
    <row r="290" spans="1:10" x14ac:dyDescent="0.25">
      <c r="A290" t="s">
        <v>17</v>
      </c>
      <c r="B290" t="str">
        <f>INDEX('Region Mappings'!$C$2:$C$41,MATCH(A290,'Region Mappings'!$A$2:$A$41,0))</f>
        <v>HP</v>
      </c>
      <c r="C290" t="str">
        <f>INDEX('Region Mappings'!$B$2:$B$41,MATCH(A290,'Region Mappings'!$A$2:$A$41,0))</f>
        <v>HP</v>
      </c>
      <c r="D290">
        <v>2026</v>
      </c>
      <c r="E290">
        <v>7.7817278261754002</v>
      </c>
      <c r="F290">
        <v>1.2092898721948699</v>
      </c>
      <c r="G290">
        <v>6.57243795398053</v>
      </c>
      <c r="H290">
        <f t="shared" si="8"/>
        <v>1209290</v>
      </c>
      <c r="I290">
        <f t="shared" si="9"/>
        <v>6572438</v>
      </c>
      <c r="J290">
        <f>IndiaPopProj[[#This Row],[Year]]+1</f>
        <v>2027</v>
      </c>
    </row>
    <row r="291" spans="1:10" x14ac:dyDescent="0.25">
      <c r="A291" t="s">
        <v>17</v>
      </c>
      <c r="B291" t="str">
        <f>INDEX('Region Mappings'!$C$2:$C$41,MATCH(A291,'Region Mappings'!$A$2:$A$41,0))</f>
        <v>HP</v>
      </c>
      <c r="C291" t="str">
        <f>INDEX('Region Mappings'!$B$2:$B$41,MATCH(A291,'Region Mappings'!$A$2:$A$41,0))</f>
        <v>HP</v>
      </c>
      <c r="D291">
        <v>2027</v>
      </c>
      <c r="E291">
        <v>7.8443657219201999</v>
      </c>
      <c r="F291">
        <v>1.2553818265715999</v>
      </c>
      <c r="G291">
        <v>6.5889838953486004</v>
      </c>
      <c r="H291">
        <f t="shared" si="8"/>
        <v>1255382</v>
      </c>
      <c r="I291">
        <f t="shared" si="9"/>
        <v>6588984</v>
      </c>
      <c r="J291">
        <f>IndiaPopProj[[#This Row],[Year]]+1</f>
        <v>2028</v>
      </c>
    </row>
    <row r="292" spans="1:10" x14ac:dyDescent="0.25">
      <c r="A292" t="s">
        <v>17</v>
      </c>
      <c r="B292" t="str">
        <f>INDEX('Region Mappings'!$C$2:$C$41,MATCH(A292,'Region Mappings'!$A$2:$A$41,0))</f>
        <v>HP</v>
      </c>
      <c r="C292" t="str">
        <f>INDEX('Region Mappings'!$B$2:$B$41,MATCH(A292,'Region Mappings'!$A$2:$A$41,0))</f>
        <v>HP</v>
      </c>
      <c r="D292">
        <v>2028</v>
      </c>
      <c r="E292">
        <v>7.9075078123722697</v>
      </c>
      <c r="F292">
        <v>1.30323057086869</v>
      </c>
      <c r="G292">
        <v>6.6042772415035698</v>
      </c>
      <c r="H292">
        <f t="shared" si="8"/>
        <v>1303231</v>
      </c>
      <c r="I292">
        <f t="shared" si="9"/>
        <v>6604277</v>
      </c>
      <c r="J292">
        <f>IndiaPopProj[[#This Row],[Year]]+1</f>
        <v>2029</v>
      </c>
    </row>
    <row r="293" spans="1:10" x14ac:dyDescent="0.25">
      <c r="A293" t="s">
        <v>17</v>
      </c>
      <c r="B293" t="str">
        <f>INDEX('Region Mappings'!$C$2:$C$41,MATCH(A293,'Region Mappings'!$A$2:$A$41,0))</f>
        <v>HP</v>
      </c>
      <c r="C293" t="str">
        <f>INDEX('Region Mappings'!$B$2:$B$41,MATCH(A293,'Region Mappings'!$A$2:$A$41,0))</f>
        <v>HP</v>
      </c>
      <c r="D293">
        <v>2029</v>
      </c>
      <c r="E293">
        <v>7.9711581559741704</v>
      </c>
      <c r="F293">
        <v>1.35290306494641</v>
      </c>
      <c r="G293">
        <v>6.61825509102776</v>
      </c>
      <c r="H293">
        <f t="shared" si="8"/>
        <v>1352903</v>
      </c>
      <c r="I293">
        <f t="shared" si="9"/>
        <v>6618255</v>
      </c>
      <c r="J293">
        <f>IndiaPopProj[[#This Row],[Year]]+1</f>
        <v>2030</v>
      </c>
    </row>
    <row r="294" spans="1:10" x14ac:dyDescent="0.25">
      <c r="A294" t="s">
        <v>17</v>
      </c>
      <c r="B294" t="str">
        <f>INDEX('Region Mappings'!$C$2:$C$41,MATCH(A294,'Region Mappings'!$A$2:$A$41,0))</f>
        <v>HP</v>
      </c>
      <c r="C294" t="str">
        <f>INDEX('Region Mappings'!$B$2:$B$41,MATCH(A294,'Region Mappings'!$A$2:$A$41,0))</f>
        <v>HP</v>
      </c>
      <c r="D294">
        <v>2030</v>
      </c>
      <c r="E294">
        <v>8.0353208438363399</v>
      </c>
      <c r="F294">
        <v>1.4044688208329399</v>
      </c>
      <c r="G294">
        <v>6.6308520230033903</v>
      </c>
      <c r="H294">
        <f t="shared" si="8"/>
        <v>1404469</v>
      </c>
      <c r="I294">
        <f t="shared" si="9"/>
        <v>6630852</v>
      </c>
      <c r="J294">
        <f>IndiaPopProj[[#This Row],[Year]]+1</f>
        <v>2031</v>
      </c>
    </row>
    <row r="295" spans="1:10" x14ac:dyDescent="0.25">
      <c r="A295" t="s">
        <v>17</v>
      </c>
      <c r="B295" t="str">
        <f>INDEX('Region Mappings'!$C$2:$C$41,MATCH(A295,'Region Mappings'!$A$2:$A$41,0))</f>
        <v>HP</v>
      </c>
      <c r="C295" t="str">
        <f>INDEX('Region Mappings'!$B$2:$B$41,MATCH(A295,'Region Mappings'!$A$2:$A$41,0))</f>
        <v>HP</v>
      </c>
      <c r="D295">
        <v>2031</v>
      </c>
      <c r="E295">
        <v>8.0999999999999908</v>
      </c>
      <c r="F295">
        <v>1.45799999999999</v>
      </c>
      <c r="G295">
        <v>6.6419999999999897</v>
      </c>
      <c r="H295">
        <f t="shared" si="8"/>
        <v>1458000</v>
      </c>
      <c r="I295">
        <f t="shared" si="9"/>
        <v>6642000</v>
      </c>
      <c r="J295">
        <f>IndiaPopProj[[#This Row],[Year]]+1</f>
        <v>2032</v>
      </c>
    </row>
    <row r="296" spans="1:10" x14ac:dyDescent="0.25">
      <c r="A296" t="s">
        <v>18</v>
      </c>
      <c r="B296" t="str">
        <f>INDEX('Region Mappings'!$C$2:$C$41,MATCH(A296,'Region Mappings'!$A$2:$A$41,0))</f>
        <v>HR</v>
      </c>
      <c r="C296" t="str">
        <f>INDEX('Region Mappings'!$B$2:$B$41,MATCH(A296,'Region Mappings'!$A$2:$A$41,0))</f>
        <v>HR</v>
      </c>
      <c r="D296">
        <v>2011</v>
      </c>
      <c r="E296">
        <v>25.4</v>
      </c>
      <c r="F296">
        <v>8.8899999999999899</v>
      </c>
      <c r="G296">
        <v>16.509999999999899</v>
      </c>
      <c r="H296">
        <f t="shared" si="8"/>
        <v>8890000</v>
      </c>
      <c r="I296">
        <f t="shared" si="9"/>
        <v>16510000</v>
      </c>
      <c r="J296">
        <f>IndiaPopProj[[#This Row],[Year]]+1</f>
        <v>2012</v>
      </c>
    </row>
    <row r="297" spans="1:10" x14ac:dyDescent="0.25">
      <c r="A297" t="s">
        <v>18</v>
      </c>
      <c r="B297" t="str">
        <f>INDEX('Region Mappings'!$C$2:$C$41,MATCH(A297,'Region Mappings'!$A$2:$A$41,0))</f>
        <v>HR</v>
      </c>
      <c r="C297" t="str">
        <f>INDEX('Region Mappings'!$B$2:$B$41,MATCH(A297,'Region Mappings'!$A$2:$A$41,0))</f>
        <v>HR</v>
      </c>
      <c r="D297">
        <v>2012</v>
      </c>
      <c r="E297">
        <v>25.791879169944998</v>
      </c>
      <c r="F297">
        <v>9.0876298049417592</v>
      </c>
      <c r="G297">
        <v>16.7042493650032</v>
      </c>
      <c r="H297">
        <f t="shared" si="8"/>
        <v>9087630</v>
      </c>
      <c r="I297">
        <f t="shared" si="9"/>
        <v>16704249</v>
      </c>
      <c r="J297">
        <f>IndiaPopProj[[#This Row],[Year]]+1</f>
        <v>2013</v>
      </c>
    </row>
    <row r="298" spans="1:10" x14ac:dyDescent="0.25">
      <c r="A298" t="s">
        <v>18</v>
      </c>
      <c r="B298" t="str">
        <f>INDEX('Region Mappings'!$C$2:$C$41,MATCH(A298,'Region Mappings'!$A$2:$A$41,0))</f>
        <v>HR</v>
      </c>
      <c r="C298" t="str">
        <f>INDEX('Region Mappings'!$B$2:$B$41,MATCH(A298,'Region Mappings'!$A$2:$A$41,0))</f>
        <v>HR</v>
      </c>
      <c r="D298">
        <v>2013</v>
      </c>
      <c r="E298">
        <v>26.189804374686702</v>
      </c>
      <c r="F298">
        <v>9.2896530339331704</v>
      </c>
      <c r="G298">
        <v>16.900151340753499</v>
      </c>
      <c r="H298">
        <f t="shared" si="8"/>
        <v>9289653</v>
      </c>
      <c r="I298">
        <f t="shared" si="9"/>
        <v>16900151</v>
      </c>
      <c r="J298">
        <f>IndiaPopProj[[#This Row],[Year]]+1</f>
        <v>2014</v>
      </c>
    </row>
    <row r="299" spans="1:10" x14ac:dyDescent="0.25">
      <c r="A299" t="s">
        <v>18</v>
      </c>
      <c r="B299" t="str">
        <f>INDEX('Region Mappings'!$C$2:$C$41,MATCH(A299,'Region Mappings'!$A$2:$A$41,0))</f>
        <v>HR</v>
      </c>
      <c r="C299" t="str">
        <f>INDEX('Region Mappings'!$B$2:$B$41,MATCH(A299,'Region Mappings'!$A$2:$A$41,0))</f>
        <v>HR</v>
      </c>
      <c r="D299">
        <v>2014</v>
      </c>
      <c r="E299">
        <v>26.5938688943471</v>
      </c>
      <c r="F299">
        <v>9.4961673553137</v>
      </c>
      <c r="G299">
        <v>17.097701539033402</v>
      </c>
      <c r="H299">
        <f t="shared" si="8"/>
        <v>9496167</v>
      </c>
      <c r="I299">
        <f t="shared" si="9"/>
        <v>17097702</v>
      </c>
      <c r="J299">
        <f>IndiaPopProj[[#This Row],[Year]]+1</f>
        <v>2015</v>
      </c>
    </row>
    <row r="300" spans="1:10" x14ac:dyDescent="0.25">
      <c r="A300" t="s">
        <v>18</v>
      </c>
      <c r="B300" t="str">
        <f>INDEX('Region Mappings'!$C$2:$C$41,MATCH(A300,'Region Mappings'!$A$2:$A$41,0))</f>
        <v>HR</v>
      </c>
      <c r="C300" t="str">
        <f>INDEX('Region Mappings'!$B$2:$B$41,MATCH(A300,'Region Mappings'!$A$2:$A$41,0))</f>
        <v>HR</v>
      </c>
      <c r="D300">
        <v>2015</v>
      </c>
      <c r="E300">
        <v>27.004167448203098</v>
      </c>
      <c r="F300">
        <v>9.7072726086461003</v>
      </c>
      <c r="G300">
        <v>17.296894839557002</v>
      </c>
      <c r="H300">
        <f t="shared" si="8"/>
        <v>9707273</v>
      </c>
      <c r="I300">
        <f t="shared" si="9"/>
        <v>17296895</v>
      </c>
      <c r="J300">
        <f>IndiaPopProj[[#This Row],[Year]]+1</f>
        <v>2016</v>
      </c>
    </row>
    <row r="301" spans="1:10" x14ac:dyDescent="0.25">
      <c r="A301" t="s">
        <v>18</v>
      </c>
      <c r="B301" t="str">
        <f>INDEX('Region Mappings'!$C$2:$C$41,MATCH(A301,'Region Mappings'!$A$2:$A$41,0))</f>
        <v>HR</v>
      </c>
      <c r="C301" t="str">
        <f>INDEX('Region Mappings'!$B$2:$B$41,MATCH(A301,'Region Mappings'!$A$2:$A$41,0))</f>
        <v>HR</v>
      </c>
      <c r="D301">
        <v>2016</v>
      </c>
      <c r="E301">
        <v>27.420796216890501</v>
      </c>
      <c r="F301">
        <v>9.9230708529839209</v>
      </c>
      <c r="G301">
        <v>17.4977253639065</v>
      </c>
      <c r="H301">
        <f t="shared" si="8"/>
        <v>9923071</v>
      </c>
      <c r="I301">
        <f t="shared" si="9"/>
        <v>17497725</v>
      </c>
      <c r="J301">
        <f>IndiaPopProj[[#This Row],[Year]]+1</f>
        <v>2017</v>
      </c>
    </row>
    <row r="302" spans="1:10" x14ac:dyDescent="0.25">
      <c r="A302" t="s">
        <v>18</v>
      </c>
      <c r="B302" t="str">
        <f>INDEX('Region Mappings'!$C$2:$C$41,MATCH(A302,'Region Mappings'!$A$2:$A$41,0))</f>
        <v>HR</v>
      </c>
      <c r="C302" t="str">
        <f>INDEX('Region Mappings'!$B$2:$B$41,MATCH(A302,'Region Mappings'!$A$2:$A$41,0))</f>
        <v>HR</v>
      </c>
      <c r="D302">
        <v>2017</v>
      </c>
      <c r="E302">
        <v>27.843852864949799</v>
      </c>
      <c r="F302">
        <v>10.143666416212101</v>
      </c>
      <c r="G302">
        <v>17.7001864487377</v>
      </c>
      <c r="H302">
        <f t="shared" si="8"/>
        <v>10143666</v>
      </c>
      <c r="I302">
        <f t="shared" si="9"/>
        <v>17700186</v>
      </c>
      <c r="J302">
        <f>IndiaPopProj[[#This Row],[Year]]+1</f>
        <v>2018</v>
      </c>
    </row>
    <row r="303" spans="1:10" x14ac:dyDescent="0.25">
      <c r="A303" t="s">
        <v>18</v>
      </c>
      <c r="B303" t="str">
        <f>INDEX('Region Mappings'!$C$2:$C$41,MATCH(A303,'Region Mappings'!$A$2:$A$41,0))</f>
        <v>HR</v>
      </c>
      <c r="C303" t="str">
        <f>INDEX('Region Mappings'!$B$2:$B$41,MATCH(A303,'Region Mappings'!$A$2:$A$41,0))</f>
        <v>HR</v>
      </c>
      <c r="D303">
        <v>2018</v>
      </c>
      <c r="E303">
        <v>28.273436563720999</v>
      </c>
      <c r="F303">
        <v>10.369165945484299</v>
      </c>
      <c r="G303">
        <v>17.904270618236598</v>
      </c>
      <c r="H303">
        <f t="shared" si="8"/>
        <v>10369166</v>
      </c>
      <c r="I303">
        <f t="shared" si="9"/>
        <v>17904271</v>
      </c>
      <c r="J303">
        <f>IndiaPopProj[[#This Row],[Year]]+1</f>
        <v>2019</v>
      </c>
    </row>
    <row r="304" spans="1:10" x14ac:dyDescent="0.25">
      <c r="A304" t="s">
        <v>18</v>
      </c>
      <c r="B304" t="str">
        <f>INDEX('Region Mappings'!$C$2:$C$41,MATCH(A304,'Region Mappings'!$A$2:$A$41,0))</f>
        <v>HR</v>
      </c>
      <c r="C304" t="str">
        <f>INDEX('Region Mappings'!$B$2:$B$41,MATCH(A304,'Region Mappings'!$A$2:$A$41,0))</f>
        <v>HR</v>
      </c>
      <c r="D304">
        <v>2019</v>
      </c>
      <c r="E304">
        <v>28.7096480145904</v>
      </c>
      <c r="F304">
        <v>10.599678458781799</v>
      </c>
      <c r="G304">
        <v>18.109969555808501</v>
      </c>
      <c r="H304">
        <f t="shared" si="8"/>
        <v>10599678</v>
      </c>
      <c r="I304">
        <f t="shared" si="9"/>
        <v>18109970</v>
      </c>
      <c r="J304">
        <f>IndiaPopProj[[#This Row],[Year]]+1</f>
        <v>2020</v>
      </c>
    </row>
    <row r="305" spans="1:10" x14ac:dyDescent="0.25">
      <c r="A305" t="s">
        <v>18</v>
      </c>
      <c r="B305" t="str">
        <f>INDEX('Region Mappings'!$C$2:$C$41,MATCH(A305,'Region Mappings'!$A$2:$A$41,0))</f>
        <v>HR</v>
      </c>
      <c r="C305" t="str">
        <f>INDEX('Region Mappings'!$B$2:$B$41,MATCH(A305,'Region Mappings'!$A$2:$A$41,0))</f>
        <v>HR</v>
      </c>
      <c r="D305">
        <v>2020</v>
      </c>
      <c r="E305">
        <v>29.1525894725971</v>
      </c>
      <c r="F305">
        <v>10.8353153976181</v>
      </c>
      <c r="G305">
        <v>18.317274074979</v>
      </c>
      <c r="H305">
        <f t="shared" si="8"/>
        <v>10835315</v>
      </c>
      <c r="I305">
        <f t="shared" si="9"/>
        <v>18317274</v>
      </c>
      <c r="J305">
        <f>IndiaPopProj[[#This Row],[Year]]+1</f>
        <v>2021</v>
      </c>
    </row>
    <row r="306" spans="1:10" x14ac:dyDescent="0.25">
      <c r="A306" t="s">
        <v>18</v>
      </c>
      <c r="B306" t="str">
        <f>INDEX('Region Mappings'!$C$2:$C$41,MATCH(A306,'Region Mappings'!$A$2:$A$41,0))</f>
        <v>HR</v>
      </c>
      <c r="C306" t="str">
        <f>INDEX('Region Mappings'!$B$2:$B$41,MATCH(A306,'Region Mappings'!$A$2:$A$41,0))</f>
        <v>HR</v>
      </c>
      <c r="D306">
        <v>2021</v>
      </c>
      <c r="E306">
        <v>29.602364770403</v>
      </c>
      <c r="F306">
        <v>11.0761906809155</v>
      </c>
      <c r="G306">
        <v>18.526174089487501</v>
      </c>
      <c r="H306">
        <f t="shared" si="8"/>
        <v>11076191</v>
      </c>
      <c r="I306">
        <f t="shared" si="9"/>
        <v>18526174</v>
      </c>
      <c r="J306">
        <f>IndiaPopProj[[#This Row],[Year]]+1</f>
        <v>2022</v>
      </c>
    </row>
    <row r="307" spans="1:10" x14ac:dyDescent="0.25">
      <c r="A307" t="s">
        <v>18</v>
      </c>
      <c r="B307" t="str">
        <f>INDEX('Region Mappings'!$C$2:$C$41,MATCH(A307,'Region Mappings'!$A$2:$A$41,0))</f>
        <v>HR</v>
      </c>
      <c r="C307" t="str">
        <f>INDEX('Region Mappings'!$B$2:$B$41,MATCH(A307,'Region Mappings'!$A$2:$A$41,0))</f>
        <v>HR</v>
      </c>
      <c r="D307">
        <v>2022</v>
      </c>
      <c r="E307">
        <v>30.0590793426327</v>
      </c>
      <c r="F307">
        <v>11.3224207600794</v>
      </c>
      <c r="G307">
        <v>18.7366585825533</v>
      </c>
      <c r="H307">
        <f t="shared" si="8"/>
        <v>11322421</v>
      </c>
      <c r="I307">
        <f t="shared" si="9"/>
        <v>18736659</v>
      </c>
      <c r="J307">
        <f>IndiaPopProj[[#This Row],[Year]]+1</f>
        <v>2023</v>
      </c>
    </row>
    <row r="308" spans="1:10" x14ac:dyDescent="0.25">
      <c r="A308" t="s">
        <v>18</v>
      </c>
      <c r="B308" t="str">
        <f>INDEX('Region Mappings'!$C$2:$C$41,MATCH(A308,'Region Mappings'!$A$2:$A$41,0))</f>
        <v>HR</v>
      </c>
      <c r="C308" t="str">
        <f>INDEX('Region Mappings'!$B$2:$B$41,MATCH(A308,'Region Mappings'!$A$2:$A$41,0))</f>
        <v>HR</v>
      </c>
      <c r="D308">
        <v>2023</v>
      </c>
      <c r="E308">
        <v>30.5228402505895</v>
      </c>
      <c r="F308">
        <v>11.574124675296799</v>
      </c>
      <c r="G308">
        <v>18.948715575292599</v>
      </c>
      <c r="H308">
        <f t="shared" si="8"/>
        <v>11574125</v>
      </c>
      <c r="I308">
        <f t="shared" si="9"/>
        <v>18948716</v>
      </c>
      <c r="J308">
        <f>IndiaPopProj[[#This Row],[Year]]+1</f>
        <v>2024</v>
      </c>
    </row>
    <row r="309" spans="1:10" x14ac:dyDescent="0.25">
      <c r="A309" t="s">
        <v>18</v>
      </c>
      <c r="B309" t="str">
        <f>INDEX('Region Mappings'!$C$2:$C$41,MATCH(A309,'Region Mappings'!$A$2:$A$41,0))</f>
        <v>HR</v>
      </c>
      <c r="C309" t="str">
        <f>INDEX('Region Mappings'!$B$2:$B$41,MATCH(A309,'Region Mappings'!$A$2:$A$41,0))</f>
        <v>HR</v>
      </c>
      <c r="D309">
        <v>2024</v>
      </c>
      <c r="E309">
        <v>30.9937562073519</v>
      </c>
      <c r="F309">
        <v>11.8314241130866</v>
      </c>
      <c r="G309">
        <v>19.162332094265299</v>
      </c>
      <c r="H309">
        <f t="shared" si="8"/>
        <v>11831424</v>
      </c>
      <c r="I309">
        <f t="shared" si="9"/>
        <v>19162332</v>
      </c>
      <c r="J309">
        <f>IndiaPopProj[[#This Row],[Year]]+1</f>
        <v>2025</v>
      </c>
    </row>
    <row r="310" spans="1:10" x14ac:dyDescent="0.25">
      <c r="A310" t="s">
        <v>18</v>
      </c>
      <c r="B310" t="str">
        <f>INDEX('Region Mappings'!$C$2:$C$41,MATCH(A310,'Region Mappings'!$A$2:$A$41,0))</f>
        <v>HR</v>
      </c>
      <c r="C310" t="str">
        <f>INDEX('Region Mappings'!$B$2:$B$41,MATCH(A310,'Region Mappings'!$A$2:$A$41,0))</f>
        <v>HR</v>
      </c>
      <c r="D310">
        <v>2025</v>
      </c>
      <c r="E310">
        <v>31.471937603257999</v>
      </c>
      <c r="F310">
        <v>12.094443465128499</v>
      </c>
      <c r="G310">
        <v>19.377494138129499</v>
      </c>
      <c r="H310">
        <f t="shared" si="8"/>
        <v>12094443</v>
      </c>
      <c r="I310">
        <f t="shared" si="9"/>
        <v>19377494</v>
      </c>
      <c r="J310">
        <f>IndiaPopProj[[#This Row],[Year]]+1</f>
        <v>2026</v>
      </c>
    </row>
    <row r="311" spans="1:10" x14ac:dyDescent="0.25">
      <c r="A311" t="s">
        <v>18</v>
      </c>
      <c r="B311" t="str">
        <f>INDEX('Region Mappings'!$C$2:$C$41,MATCH(A311,'Region Mappings'!$A$2:$A$41,0))</f>
        <v>HR</v>
      </c>
      <c r="C311" t="str">
        <f>INDEX('Region Mappings'!$B$2:$B$41,MATCH(A311,'Region Mappings'!$A$2:$A$41,0))</f>
        <v>HR</v>
      </c>
      <c r="D311">
        <v>2026</v>
      </c>
      <c r="E311">
        <v>31.957496531782699</v>
      </c>
      <c r="F311">
        <v>12.363309888401</v>
      </c>
      <c r="G311">
        <v>19.5941866433817</v>
      </c>
      <c r="H311">
        <f t="shared" si="8"/>
        <v>12363310</v>
      </c>
      <c r="I311">
        <f t="shared" si="9"/>
        <v>19594187</v>
      </c>
      <c r="J311">
        <f>IndiaPopProj[[#This Row],[Year]]+1</f>
        <v>2027</v>
      </c>
    </row>
    <row r="312" spans="1:10" x14ac:dyDescent="0.25">
      <c r="A312" t="s">
        <v>18</v>
      </c>
      <c r="B312" t="str">
        <f>INDEX('Region Mappings'!$C$2:$C$41,MATCH(A312,'Region Mappings'!$A$2:$A$41,0))</f>
        <v>HR</v>
      </c>
      <c r="C312" t="str">
        <f>INDEX('Region Mappings'!$B$2:$B$41,MATCH(A312,'Region Mappings'!$A$2:$A$41,0))</f>
        <v>HR</v>
      </c>
      <c r="D312">
        <v>2027</v>
      </c>
      <c r="E312">
        <v>32.450546815814</v>
      </c>
      <c r="F312">
        <v>12.6381533666551</v>
      </c>
      <c r="G312">
        <v>19.812393449158801</v>
      </c>
      <c r="H312">
        <f t="shared" si="8"/>
        <v>12638153</v>
      </c>
      <c r="I312">
        <f t="shared" si="9"/>
        <v>19812393</v>
      </c>
      <c r="J312">
        <f>IndiaPopProj[[#This Row],[Year]]+1</f>
        <v>2028</v>
      </c>
    </row>
    <row r="313" spans="1:10" x14ac:dyDescent="0.25">
      <c r="A313" t="s">
        <v>18</v>
      </c>
      <c r="B313" t="str">
        <f>INDEX('Region Mappings'!$C$2:$C$41,MATCH(A313,'Region Mappings'!$A$2:$A$41,0))</f>
        <v>HR</v>
      </c>
      <c r="C313" t="str">
        <f>INDEX('Region Mappings'!$B$2:$B$41,MATCH(A313,'Region Mappings'!$A$2:$A$41,0))</f>
        <v>HR</v>
      </c>
      <c r="D313">
        <v>2028</v>
      </c>
      <c r="E313">
        <v>32.951204034335397</v>
      </c>
      <c r="F313">
        <v>12.9191067732554</v>
      </c>
      <c r="G313">
        <v>20.032097261080001</v>
      </c>
      <c r="H313">
        <f t="shared" si="8"/>
        <v>12919107</v>
      </c>
      <c r="I313">
        <f t="shared" si="9"/>
        <v>20032097</v>
      </c>
      <c r="J313">
        <f>IndiaPopProj[[#This Row],[Year]]+1</f>
        <v>2029</v>
      </c>
    </row>
    <row r="314" spans="1:10" x14ac:dyDescent="0.25">
      <c r="A314" t="s">
        <v>18</v>
      </c>
      <c r="B314" t="str">
        <f>INDEX('Region Mappings'!$C$2:$C$41,MATCH(A314,'Region Mappings'!$A$2:$A$41,0))</f>
        <v>HR</v>
      </c>
      <c r="C314" t="str">
        <f>INDEX('Region Mappings'!$B$2:$B$41,MATCH(A314,'Region Mappings'!$A$2:$A$41,0))</f>
        <v>HR</v>
      </c>
      <c r="D314">
        <v>2029</v>
      </c>
      <c r="E314">
        <v>33.459585549518998</v>
      </c>
      <c r="F314">
        <v>13.206305935417401</v>
      </c>
      <c r="G314">
        <v>20.253279614101601</v>
      </c>
      <c r="H314">
        <f t="shared" si="8"/>
        <v>13206306</v>
      </c>
      <c r="I314">
        <f t="shared" si="9"/>
        <v>20253280</v>
      </c>
      <c r="J314">
        <f>IndiaPopProj[[#This Row],[Year]]+1</f>
        <v>2030</v>
      </c>
    </row>
    <row r="315" spans="1:10" x14ac:dyDescent="0.25">
      <c r="A315" t="s">
        <v>18</v>
      </c>
      <c r="B315" t="str">
        <f>INDEX('Region Mappings'!$C$2:$C$41,MATCH(A315,'Region Mappings'!$A$2:$A$41,0))</f>
        <v>HR</v>
      </c>
      <c r="C315" t="str">
        <f>INDEX('Region Mappings'!$B$2:$B$41,MATCH(A315,'Region Mappings'!$A$2:$A$41,0))</f>
        <v>HR</v>
      </c>
      <c r="D315">
        <v>2030</v>
      </c>
      <c r="E315">
        <v>33.975810534237503</v>
      </c>
      <c r="F315">
        <v>13.499889699873799</v>
      </c>
      <c r="G315">
        <v>20.475920834363599</v>
      </c>
      <c r="H315">
        <f t="shared" si="8"/>
        <v>13499890</v>
      </c>
      <c r="I315">
        <f t="shared" si="9"/>
        <v>20475921</v>
      </c>
      <c r="J315">
        <f>IndiaPopProj[[#This Row],[Year]]+1</f>
        <v>2031</v>
      </c>
    </row>
    <row r="316" spans="1:10" x14ac:dyDescent="0.25">
      <c r="A316" t="s">
        <v>18</v>
      </c>
      <c r="B316" t="str">
        <f>INDEX('Region Mappings'!$C$2:$C$41,MATCH(A316,'Region Mappings'!$A$2:$A$41,0))</f>
        <v>HR</v>
      </c>
      <c r="C316" t="str">
        <f>INDEX('Region Mappings'!$B$2:$B$41,MATCH(A316,'Region Mappings'!$A$2:$A$41,0))</f>
        <v>HR</v>
      </c>
      <c r="D316">
        <v>2031</v>
      </c>
      <c r="E316">
        <v>34.5</v>
      </c>
      <c r="F316">
        <v>13.8</v>
      </c>
      <c r="G316">
        <v>20.6999999999999</v>
      </c>
      <c r="H316">
        <f t="shared" si="8"/>
        <v>13800000</v>
      </c>
      <c r="I316">
        <f t="shared" si="9"/>
        <v>20700000</v>
      </c>
      <c r="J316">
        <f>IndiaPopProj[[#This Row],[Year]]+1</f>
        <v>2032</v>
      </c>
    </row>
    <row r="317" spans="1:10" x14ac:dyDescent="0.25">
      <c r="A317" t="s">
        <v>19</v>
      </c>
      <c r="B317" t="str">
        <f>INDEX('Region Mappings'!$C$2:$C$41,MATCH(A317,'Region Mappings'!$A$2:$A$41,0))</f>
        <v>JH</v>
      </c>
      <c r="C317" t="str">
        <f>INDEX('Region Mappings'!$B$2:$B$41,MATCH(A317,'Region Mappings'!$A$2:$A$41,0))</f>
        <v>JH</v>
      </c>
      <c r="D317">
        <v>2011</v>
      </c>
      <c r="E317">
        <v>33</v>
      </c>
      <c r="F317">
        <v>7.92</v>
      </c>
      <c r="G317">
        <v>25.08</v>
      </c>
      <c r="H317">
        <f t="shared" si="8"/>
        <v>7920000</v>
      </c>
      <c r="I317">
        <f t="shared" si="9"/>
        <v>25080000</v>
      </c>
      <c r="J317">
        <f>IndiaPopProj[[#This Row],[Year]]+1</f>
        <v>2012</v>
      </c>
    </row>
    <row r="318" spans="1:10" x14ac:dyDescent="0.25">
      <c r="A318" t="s">
        <v>19</v>
      </c>
      <c r="B318" t="str">
        <f>INDEX('Region Mappings'!$C$2:$C$41,MATCH(A318,'Region Mappings'!$A$2:$A$41,0))</f>
        <v>JH</v>
      </c>
      <c r="C318" t="str">
        <f>INDEX('Region Mappings'!$B$2:$B$41,MATCH(A318,'Region Mappings'!$A$2:$A$41,0))</f>
        <v>JH</v>
      </c>
      <c r="D318">
        <v>2012</v>
      </c>
      <c r="E318">
        <v>33.392355627857299</v>
      </c>
      <c r="F318">
        <v>8.1302750002132207</v>
      </c>
      <c r="G318">
        <v>25.262080627644099</v>
      </c>
      <c r="H318">
        <f t="shared" si="8"/>
        <v>8130275</v>
      </c>
      <c r="I318">
        <f t="shared" si="9"/>
        <v>25262081</v>
      </c>
      <c r="J318">
        <f>IndiaPopProj[[#This Row],[Year]]+1</f>
        <v>2013</v>
      </c>
    </row>
    <row r="319" spans="1:10" x14ac:dyDescent="0.25">
      <c r="A319" t="s">
        <v>19</v>
      </c>
      <c r="B319" t="str">
        <f>INDEX('Region Mappings'!$C$2:$C$41,MATCH(A319,'Region Mappings'!$A$2:$A$41,0))</f>
        <v>JH</v>
      </c>
      <c r="C319" t="str">
        <f>INDEX('Region Mappings'!$B$2:$B$41,MATCH(A319,'Region Mappings'!$A$2:$A$41,0))</f>
        <v>JH</v>
      </c>
      <c r="D319">
        <v>2013</v>
      </c>
      <c r="E319">
        <v>33.7893761932513</v>
      </c>
      <c r="F319">
        <v>8.3461327751378995</v>
      </c>
      <c r="G319">
        <v>25.443243418113401</v>
      </c>
      <c r="H319">
        <f t="shared" si="8"/>
        <v>8346133</v>
      </c>
      <c r="I319">
        <f t="shared" si="9"/>
        <v>25443243</v>
      </c>
      <c r="J319">
        <f>IndiaPopProj[[#This Row],[Year]]+1</f>
        <v>2014</v>
      </c>
    </row>
    <row r="320" spans="1:10" x14ac:dyDescent="0.25">
      <c r="A320" t="s">
        <v>19</v>
      </c>
      <c r="B320" t="str">
        <f>INDEX('Region Mappings'!$C$2:$C$41,MATCH(A320,'Region Mappings'!$A$2:$A$41,0))</f>
        <v>JH</v>
      </c>
      <c r="C320" t="str">
        <f>INDEX('Region Mappings'!$B$2:$B$41,MATCH(A320,'Region Mappings'!$A$2:$A$41,0))</f>
        <v>JH</v>
      </c>
      <c r="D320">
        <v>2014</v>
      </c>
      <c r="E320">
        <v>34.191117160257697</v>
      </c>
      <c r="F320">
        <v>8.5677215467378591</v>
      </c>
      <c r="G320">
        <v>25.623395613519801</v>
      </c>
      <c r="H320">
        <f t="shared" si="8"/>
        <v>8567722</v>
      </c>
      <c r="I320">
        <f t="shared" si="9"/>
        <v>25623396</v>
      </c>
      <c r="J320">
        <f>IndiaPopProj[[#This Row],[Year]]+1</f>
        <v>2015</v>
      </c>
    </row>
    <row r="321" spans="1:10" x14ac:dyDescent="0.25">
      <c r="A321" t="s">
        <v>19</v>
      </c>
      <c r="B321" t="str">
        <f>INDEX('Region Mappings'!$C$2:$C$41,MATCH(A321,'Region Mappings'!$A$2:$A$41,0))</f>
        <v>JH</v>
      </c>
      <c r="C321" t="str">
        <f>INDEX('Region Mappings'!$B$2:$B$41,MATCH(A321,'Region Mappings'!$A$2:$A$41,0))</f>
        <v>JH</v>
      </c>
      <c r="D321">
        <v>2015</v>
      </c>
      <c r="E321">
        <v>34.597634652395797</v>
      </c>
      <c r="F321">
        <v>8.7951934722514</v>
      </c>
      <c r="G321">
        <v>25.802441180144399</v>
      </c>
      <c r="H321">
        <f t="shared" si="8"/>
        <v>8795193</v>
      </c>
      <c r="I321">
        <f t="shared" si="9"/>
        <v>25802441</v>
      </c>
      <c r="J321">
        <f>IndiaPopProj[[#This Row],[Year]]+1</f>
        <v>2016</v>
      </c>
    </row>
    <row r="322" spans="1:10" x14ac:dyDescent="0.25">
      <c r="A322" t="s">
        <v>19</v>
      </c>
      <c r="B322" t="str">
        <f>INDEX('Region Mappings'!$C$2:$C$41,MATCH(A322,'Region Mappings'!$A$2:$A$41,0))</f>
        <v>JH</v>
      </c>
      <c r="C322" t="str">
        <f>INDEX('Region Mappings'!$B$2:$B$41,MATCH(A322,'Region Mappings'!$A$2:$A$41,0))</f>
        <v>JH</v>
      </c>
      <c r="D322">
        <v>2016</v>
      </c>
      <c r="E322">
        <v>35.008985460469098</v>
      </c>
      <c r="F322">
        <v>9.0287047486722294</v>
      </c>
      <c r="G322">
        <v>25.980280711796802</v>
      </c>
      <c r="H322">
        <f t="shared" si="8"/>
        <v>9028705</v>
      </c>
      <c r="I322">
        <f t="shared" si="9"/>
        <v>25980281</v>
      </c>
      <c r="J322">
        <f>IndiaPopProj[[#This Row],[Year]]+1</f>
        <v>2017</v>
      </c>
    </row>
    <row r="323" spans="1:10" x14ac:dyDescent="0.25">
      <c r="A323" t="s">
        <v>19</v>
      </c>
      <c r="B323" t="str">
        <f>INDEX('Region Mappings'!$C$2:$C$41,MATCH(A323,'Region Mappings'!$A$2:$A$41,0))</f>
        <v>JH</v>
      </c>
      <c r="C323" t="str">
        <f>INDEX('Region Mappings'!$B$2:$B$41,MATCH(A323,'Region Mappings'!$A$2:$A$41,0))</f>
        <v>JH</v>
      </c>
      <c r="D323">
        <v>2017</v>
      </c>
      <c r="E323">
        <v>35.425227050499103</v>
      </c>
      <c r="F323">
        <v>9.2684157200045796</v>
      </c>
      <c r="G323">
        <v>26.156811330494499</v>
      </c>
      <c r="H323">
        <f t="shared" ref="H323:H386" si="10">ROUND(F323*1000000,0)</f>
        <v>9268416</v>
      </c>
      <c r="I323">
        <f t="shared" ref="I323:I386" si="11">ROUND(G323*1000000,0)</f>
        <v>26156811</v>
      </c>
      <c r="J323">
        <f>IndiaPopProj[[#This Row],[Year]]+1</f>
        <v>2018</v>
      </c>
    </row>
    <row r="324" spans="1:10" x14ac:dyDescent="0.25">
      <c r="A324" t="s">
        <v>19</v>
      </c>
      <c r="B324" t="str">
        <f>INDEX('Region Mappings'!$C$2:$C$41,MATCH(A324,'Region Mappings'!$A$2:$A$41,0))</f>
        <v>JH</v>
      </c>
      <c r="C324" t="str">
        <f>INDEX('Region Mappings'!$B$2:$B$41,MATCH(A324,'Region Mappings'!$A$2:$A$41,0))</f>
        <v>JH</v>
      </c>
      <c r="D324">
        <v>2018</v>
      </c>
      <c r="E324">
        <v>35.8464175717532</v>
      </c>
      <c r="F324">
        <v>9.5144909873657202</v>
      </c>
      <c r="G324">
        <v>26.331926584387499</v>
      </c>
      <c r="H324">
        <f t="shared" si="10"/>
        <v>9514491</v>
      </c>
      <c r="I324">
        <f t="shared" si="11"/>
        <v>26331927</v>
      </c>
      <c r="J324">
        <f>IndiaPopProj[[#This Row],[Year]]+1</f>
        <v>2019</v>
      </c>
    </row>
    <row r="325" spans="1:10" x14ac:dyDescent="0.25">
      <c r="A325" t="s">
        <v>19</v>
      </c>
      <c r="B325" t="str">
        <f>INDEX('Region Mappings'!$C$2:$C$41,MATCH(A325,'Region Mappings'!$A$2:$A$41,0))</f>
        <v>JH</v>
      </c>
      <c r="C325" t="str">
        <f>INDEX('Region Mappings'!$B$2:$B$41,MATCH(A325,'Region Mappings'!$A$2:$A$41,0))</f>
        <v>JH</v>
      </c>
      <c r="D325">
        <v>2019</v>
      </c>
      <c r="E325">
        <v>36.272615864868399</v>
      </c>
      <c r="F325">
        <v>9.7670995220118204</v>
      </c>
      <c r="G325">
        <v>26.505516342856598</v>
      </c>
      <c r="H325">
        <f t="shared" si="10"/>
        <v>9767100</v>
      </c>
      <c r="I325">
        <f t="shared" si="11"/>
        <v>26505516</v>
      </c>
      <c r="J325">
        <f>IndiaPopProj[[#This Row],[Year]]+1</f>
        <v>2020</v>
      </c>
    </row>
    <row r="326" spans="1:10" x14ac:dyDescent="0.25">
      <c r="A326" t="s">
        <v>19</v>
      </c>
      <c r="B326" t="str">
        <f>INDEX('Region Mappings'!$C$2:$C$41,MATCH(A326,'Region Mappings'!$A$2:$A$41,0))</f>
        <v>JH</v>
      </c>
      <c r="C326" t="str">
        <f>INDEX('Region Mappings'!$B$2:$B$41,MATCH(A326,'Region Mappings'!$A$2:$A$41,0))</f>
        <v>JH</v>
      </c>
      <c r="D326">
        <v>2020</v>
      </c>
      <c r="E326">
        <v>36.703881470071103</v>
      </c>
      <c r="F326">
        <v>10.026414781364499</v>
      </c>
      <c r="G326">
        <v>26.677466688706499</v>
      </c>
      <c r="H326">
        <f t="shared" si="10"/>
        <v>10026415</v>
      </c>
      <c r="I326">
        <f t="shared" si="11"/>
        <v>26677467</v>
      </c>
      <c r="J326">
        <f>IndiaPopProj[[#This Row],[Year]]+1</f>
        <v>2021</v>
      </c>
    </row>
    <row r="327" spans="1:10" x14ac:dyDescent="0.25">
      <c r="A327" t="s">
        <v>19</v>
      </c>
      <c r="B327" t="str">
        <f>INDEX('Region Mappings'!$C$2:$C$41,MATCH(A327,'Region Mappings'!$A$2:$A$41,0))</f>
        <v>JH</v>
      </c>
      <c r="C327" t="str">
        <f>INDEX('Region Mappings'!$B$2:$B$41,MATCH(A327,'Region Mappings'!$A$2:$A$41,0))</f>
        <v>JH</v>
      </c>
      <c r="D327">
        <v>2021</v>
      </c>
      <c r="E327">
        <v>37.140274635494997</v>
      </c>
      <c r="F327">
        <v>10.2926148281182</v>
      </c>
      <c r="G327">
        <v>26.8476598073768</v>
      </c>
      <c r="H327">
        <f t="shared" si="10"/>
        <v>10292615</v>
      </c>
      <c r="I327">
        <f t="shared" si="11"/>
        <v>26847660</v>
      </c>
      <c r="J327">
        <f>IndiaPopProj[[#This Row],[Year]]+1</f>
        <v>2022</v>
      </c>
    </row>
    <row r="328" spans="1:10" x14ac:dyDescent="0.25">
      <c r="A328" t="s">
        <v>19</v>
      </c>
      <c r="B328" t="str">
        <f>INDEX('Region Mappings'!$C$2:$C$41,MATCH(A328,'Region Mappings'!$A$2:$A$41,0))</f>
        <v>JH</v>
      </c>
      <c r="C328" t="str">
        <f>INDEX('Region Mappings'!$B$2:$B$41,MATCH(A328,'Region Mappings'!$A$2:$A$41,0))</f>
        <v>JH</v>
      </c>
      <c r="D328">
        <v>2022</v>
      </c>
      <c r="E328">
        <v>37.581856325598203</v>
      </c>
      <c r="F328">
        <v>10.5658824525093</v>
      </c>
      <c r="G328">
        <v>27.0159738730888</v>
      </c>
      <c r="H328">
        <f t="shared" si="10"/>
        <v>10565882</v>
      </c>
      <c r="I328">
        <f t="shared" si="11"/>
        <v>27015974</v>
      </c>
      <c r="J328">
        <f>IndiaPopProj[[#This Row],[Year]]+1</f>
        <v>2023</v>
      </c>
    </row>
    <row r="329" spans="1:10" x14ac:dyDescent="0.25">
      <c r="A329" t="s">
        <v>19</v>
      </c>
      <c r="B329" t="str">
        <f>INDEX('Region Mappings'!$C$2:$C$41,MATCH(A329,'Region Mappings'!$A$2:$A$41,0))</f>
        <v>JH</v>
      </c>
      <c r="C329" t="str">
        <f>INDEX('Region Mappings'!$B$2:$B$41,MATCH(A329,'Region Mappings'!$A$2:$A$41,0))</f>
        <v>JH</v>
      </c>
      <c r="D329">
        <v>2023</v>
      </c>
      <c r="E329">
        <v>38.028688229679197</v>
      </c>
      <c r="F329">
        <v>10.846405297831801</v>
      </c>
      <c r="G329">
        <v>27.1822829318474</v>
      </c>
      <c r="H329">
        <f t="shared" si="10"/>
        <v>10846405</v>
      </c>
      <c r="I329">
        <f t="shared" si="11"/>
        <v>27182283</v>
      </c>
      <c r="J329">
        <f>IndiaPopProj[[#This Row],[Year]]+1</f>
        <v>2024</v>
      </c>
    </row>
    <row r="330" spans="1:10" x14ac:dyDescent="0.25">
      <c r="A330" t="s">
        <v>19</v>
      </c>
      <c r="B330" t="str">
        <f>INDEX('Region Mappings'!$C$2:$C$41,MATCH(A330,'Region Mappings'!$A$2:$A$41,0))</f>
        <v>JH</v>
      </c>
      <c r="C330" t="str">
        <f>INDEX('Region Mappings'!$B$2:$B$41,MATCH(A330,'Region Mappings'!$A$2:$A$41,0))</f>
        <v>JH</v>
      </c>
      <c r="D330">
        <v>2024</v>
      </c>
      <c r="E330">
        <v>38.480832770495702</v>
      </c>
      <c r="F330">
        <v>11.1343759892856</v>
      </c>
      <c r="G330">
        <v>27.346456781210101</v>
      </c>
      <c r="H330">
        <f t="shared" si="10"/>
        <v>11134376</v>
      </c>
      <c r="I330">
        <f t="shared" si="11"/>
        <v>27346457</v>
      </c>
      <c r="J330">
        <f>IndiaPopProj[[#This Row],[Year]]+1</f>
        <v>2025</v>
      </c>
    </row>
    <row r="331" spans="1:10" x14ac:dyDescent="0.25">
      <c r="A331" t="s">
        <v>19</v>
      </c>
      <c r="B331" t="str">
        <f>INDEX('Region Mappings'!$C$2:$C$41,MATCH(A331,'Region Mappings'!$A$2:$A$41,0))</f>
        <v>JH</v>
      </c>
      <c r="C331" t="str">
        <f>INDEX('Region Mappings'!$B$2:$B$41,MATCH(A331,'Region Mappings'!$A$2:$A$41,0))</f>
        <v>JH</v>
      </c>
      <c r="D331">
        <v>2025</v>
      </c>
      <c r="E331">
        <v>38.938353112984899</v>
      </c>
      <c r="F331">
        <v>11.429992266245399</v>
      </c>
      <c r="G331">
        <v>27.5083608467394</v>
      </c>
      <c r="H331">
        <f t="shared" si="10"/>
        <v>11429992</v>
      </c>
      <c r="I331">
        <f t="shared" si="11"/>
        <v>27508361</v>
      </c>
      <c r="J331">
        <f>IndiaPopProj[[#This Row],[Year]]+1</f>
        <v>2026</v>
      </c>
    </row>
    <row r="332" spans="1:10" x14ac:dyDescent="0.25">
      <c r="A332" t="s">
        <v>19</v>
      </c>
      <c r="B332" t="str">
        <f>INDEX('Region Mappings'!$C$2:$C$41,MATCH(A332,'Region Mappings'!$A$2:$A$41,0))</f>
        <v>JH</v>
      </c>
      <c r="C332" t="str">
        <f>INDEX('Region Mappings'!$B$2:$B$41,MATCH(A332,'Region Mappings'!$A$2:$A$41,0))</f>
        <v>JH</v>
      </c>
      <c r="D332">
        <v>2026</v>
      </c>
      <c r="E332">
        <v>39.401313173087097</v>
      </c>
      <c r="F332">
        <v>11.7334571180411</v>
      </c>
      <c r="G332">
        <v>27.667856055045998</v>
      </c>
      <c r="H332">
        <f t="shared" si="10"/>
        <v>11733457</v>
      </c>
      <c r="I332">
        <f t="shared" si="11"/>
        <v>27667856</v>
      </c>
      <c r="J332">
        <f>IndiaPopProj[[#This Row],[Year]]+1</f>
        <v>2027</v>
      </c>
    </row>
    <row r="333" spans="1:10" x14ac:dyDescent="0.25">
      <c r="A333" t="s">
        <v>19</v>
      </c>
      <c r="B333" t="str">
        <f>INDEX('Region Mappings'!$C$2:$C$41,MATCH(A333,'Region Mappings'!$A$2:$A$41,0))</f>
        <v>JH</v>
      </c>
      <c r="C333" t="str">
        <f>INDEX('Region Mappings'!$B$2:$B$41,MATCH(A333,'Region Mappings'!$A$2:$A$41,0))</f>
        <v>JH</v>
      </c>
      <c r="D333">
        <v>2027</v>
      </c>
      <c r="E333">
        <v>39.869777626675898</v>
      </c>
      <c r="F333">
        <v>12.0449789233438</v>
      </c>
      <c r="G333">
        <v>27.824798703332</v>
      </c>
      <c r="H333">
        <f t="shared" si="10"/>
        <v>12044979</v>
      </c>
      <c r="I333">
        <f t="shared" si="11"/>
        <v>27824799</v>
      </c>
      <c r="J333">
        <f>IndiaPopProj[[#This Row],[Year]]+1</f>
        <v>2028</v>
      </c>
    </row>
    <row r="334" spans="1:10" x14ac:dyDescent="0.25">
      <c r="A334" t="s">
        <v>19</v>
      </c>
      <c r="B334" t="str">
        <f>INDEX('Region Mappings'!$C$2:$C$41,MATCH(A334,'Region Mappings'!$A$2:$A$41,0))</f>
        <v>JH</v>
      </c>
      <c r="C334" t="str">
        <f>INDEX('Region Mappings'!$B$2:$B$41,MATCH(A334,'Region Mappings'!$A$2:$A$41,0))</f>
        <v>JH</v>
      </c>
      <c r="D334">
        <v>2028</v>
      </c>
      <c r="E334">
        <v>40.3438119185925</v>
      </c>
      <c r="F334">
        <v>12.3647715932522</v>
      </c>
      <c r="G334">
        <v>27.9790403253402</v>
      </c>
      <c r="H334">
        <f t="shared" si="10"/>
        <v>12364772</v>
      </c>
      <c r="I334">
        <f t="shared" si="11"/>
        <v>27979040</v>
      </c>
      <c r="J334">
        <f>IndiaPopProj[[#This Row],[Year]]+1</f>
        <v>2029</v>
      </c>
    </row>
    <row r="335" spans="1:10" x14ac:dyDescent="0.25">
      <c r="A335" t="s">
        <v>19</v>
      </c>
      <c r="B335" t="str">
        <f>INDEX('Region Mappings'!$C$2:$C$41,MATCH(A335,'Region Mappings'!$A$2:$A$41,0))</f>
        <v>JH</v>
      </c>
      <c r="C335" t="str">
        <f>INDEX('Region Mappings'!$B$2:$B$41,MATCH(A335,'Region Mappings'!$A$2:$A$41,0))</f>
        <v>JH</v>
      </c>
      <c r="D335">
        <v>2029</v>
      </c>
      <c r="E335">
        <v>40.823482271788798</v>
      </c>
      <c r="F335">
        <v>12.6930547181774</v>
      </c>
      <c r="G335">
        <v>28.130427553611302</v>
      </c>
      <c r="H335">
        <f t="shared" si="10"/>
        <v>12693055</v>
      </c>
      <c r="I335">
        <f t="shared" si="11"/>
        <v>28130428</v>
      </c>
      <c r="J335">
        <f>IndiaPopProj[[#This Row],[Year]]+1</f>
        <v>2030</v>
      </c>
    </row>
    <row r="336" spans="1:10" x14ac:dyDescent="0.25">
      <c r="A336" t="s">
        <v>19</v>
      </c>
      <c r="B336" t="str">
        <f>INDEX('Region Mappings'!$C$2:$C$41,MATCH(A336,'Region Mappings'!$A$2:$A$41,0))</f>
        <v>JH</v>
      </c>
      <c r="C336" t="str">
        <f>INDEX('Region Mappings'!$B$2:$B$41,MATCH(A336,'Region Mappings'!$A$2:$A$41,0))</f>
        <v>JH</v>
      </c>
      <c r="D336">
        <v>2030</v>
      </c>
      <c r="E336">
        <v>41.308855696578803</v>
      </c>
      <c r="F336">
        <v>13.030053718628301</v>
      </c>
      <c r="G336">
        <v>28.278801977950401</v>
      </c>
      <c r="H336">
        <f t="shared" si="10"/>
        <v>13030054</v>
      </c>
      <c r="I336">
        <f t="shared" si="11"/>
        <v>28278802</v>
      </c>
      <c r="J336">
        <f>IndiaPopProj[[#This Row],[Year]]+1</f>
        <v>2031</v>
      </c>
    </row>
    <row r="337" spans="1:10" x14ac:dyDescent="0.25">
      <c r="A337" t="s">
        <v>19</v>
      </c>
      <c r="B337" t="str">
        <f>INDEX('Region Mappings'!$C$2:$C$41,MATCH(A337,'Region Mappings'!$A$2:$A$41,0))</f>
        <v>JH</v>
      </c>
      <c r="C337" t="str">
        <f>INDEX('Region Mappings'!$B$2:$B$41,MATCH(A337,'Region Mappings'!$A$2:$A$41,0))</f>
        <v>JH</v>
      </c>
      <c r="D337">
        <v>2031</v>
      </c>
      <c r="E337">
        <v>41.799999999999898</v>
      </c>
      <c r="F337">
        <v>13.3759999999999</v>
      </c>
      <c r="G337">
        <v>28.423999999999999</v>
      </c>
      <c r="H337">
        <f t="shared" si="10"/>
        <v>13376000</v>
      </c>
      <c r="I337">
        <f t="shared" si="11"/>
        <v>28424000</v>
      </c>
      <c r="J337">
        <f>IndiaPopProj[[#This Row],[Year]]+1</f>
        <v>2032</v>
      </c>
    </row>
    <row r="338" spans="1:10" x14ac:dyDescent="0.25">
      <c r="A338" t="s">
        <v>20</v>
      </c>
      <c r="B338" t="str">
        <f>INDEX('Region Mappings'!$C$2:$C$41,MATCH(A338,'Region Mappings'!$A$2:$A$41,0))</f>
        <v>JK</v>
      </c>
      <c r="C338" t="str">
        <f>INDEX('Region Mappings'!$B$2:$B$41,MATCH(A338,'Region Mappings'!$A$2:$A$41,0))</f>
        <v>JK</v>
      </c>
      <c r="D338">
        <v>2011</v>
      </c>
      <c r="E338">
        <v>12.5</v>
      </c>
      <c r="F338">
        <v>3.375</v>
      </c>
      <c r="G338">
        <v>9.125</v>
      </c>
      <c r="H338">
        <f t="shared" si="10"/>
        <v>3375000</v>
      </c>
      <c r="I338">
        <f t="shared" si="11"/>
        <v>9125000</v>
      </c>
      <c r="J338">
        <f>IndiaPopProj[[#This Row],[Year]]+1</f>
        <v>2012</v>
      </c>
    </row>
    <row r="339" spans="1:10" x14ac:dyDescent="0.25">
      <c r="A339" t="s">
        <v>20</v>
      </c>
      <c r="B339" t="str">
        <f>INDEX('Region Mappings'!$C$2:$C$41,MATCH(A339,'Region Mappings'!$A$2:$A$41,0))</f>
        <v>JK</v>
      </c>
      <c r="C339" t="str">
        <f>INDEX('Region Mappings'!$B$2:$B$41,MATCH(A339,'Region Mappings'!$A$2:$A$41,0))</f>
        <v>JK</v>
      </c>
      <c r="D339">
        <v>2012</v>
      </c>
      <c r="E339">
        <v>12.6144719478451</v>
      </c>
      <c r="F339">
        <v>3.45525239201781</v>
      </c>
      <c r="G339">
        <v>9.1592195558273399</v>
      </c>
      <c r="H339">
        <f t="shared" si="10"/>
        <v>3455252</v>
      </c>
      <c r="I339">
        <f t="shared" si="11"/>
        <v>9159220</v>
      </c>
      <c r="J339">
        <f>IndiaPopProj[[#This Row],[Year]]+1</f>
        <v>2013</v>
      </c>
    </row>
    <row r="340" spans="1:10" x14ac:dyDescent="0.25">
      <c r="A340" t="s">
        <v>20</v>
      </c>
      <c r="B340" t="str">
        <f>INDEX('Region Mappings'!$C$2:$C$41,MATCH(A340,'Region Mappings'!$A$2:$A$41,0))</f>
        <v>JK</v>
      </c>
      <c r="C340" t="str">
        <f>INDEX('Region Mappings'!$B$2:$B$41,MATCH(A340,'Region Mappings'!$A$2:$A$41,0))</f>
        <v>JK</v>
      </c>
      <c r="D340">
        <v>2013</v>
      </c>
      <c r="E340">
        <v>12.729992201837799</v>
      </c>
      <c r="F340">
        <v>3.5374130644577302</v>
      </c>
      <c r="G340">
        <v>9.1925791373800703</v>
      </c>
      <c r="H340">
        <f t="shared" si="10"/>
        <v>3537413</v>
      </c>
      <c r="I340">
        <f t="shared" si="11"/>
        <v>9192579</v>
      </c>
      <c r="J340">
        <f>IndiaPopProj[[#This Row],[Year]]+1</f>
        <v>2014</v>
      </c>
    </row>
    <row r="341" spans="1:10" x14ac:dyDescent="0.25">
      <c r="A341" t="s">
        <v>20</v>
      </c>
      <c r="B341" t="str">
        <f>INDEX('Region Mappings'!$C$2:$C$41,MATCH(A341,'Region Mappings'!$A$2:$A$41,0))</f>
        <v>JK</v>
      </c>
      <c r="C341" t="str">
        <f>INDEX('Region Mappings'!$B$2:$B$41,MATCH(A341,'Region Mappings'!$A$2:$A$41,0))</f>
        <v>JK</v>
      </c>
      <c r="D341">
        <v>2014</v>
      </c>
      <c r="E341">
        <v>12.846570362109601</v>
      </c>
      <c r="F341">
        <v>3.62152739334004</v>
      </c>
      <c r="G341">
        <v>9.2250429687695998</v>
      </c>
      <c r="H341">
        <f t="shared" si="10"/>
        <v>3621527</v>
      </c>
      <c r="I341">
        <f t="shared" si="11"/>
        <v>9225043</v>
      </c>
      <c r="J341">
        <f>IndiaPopProj[[#This Row],[Year]]+1</f>
        <v>2015</v>
      </c>
    </row>
    <row r="342" spans="1:10" x14ac:dyDescent="0.25">
      <c r="A342" t="s">
        <v>20</v>
      </c>
      <c r="B342" t="str">
        <f>INDEX('Region Mappings'!$C$2:$C$41,MATCH(A342,'Region Mappings'!$A$2:$A$41,0))</f>
        <v>JK</v>
      </c>
      <c r="C342" t="str">
        <f>INDEX('Region Mappings'!$B$2:$B$41,MATCH(A342,'Region Mappings'!$A$2:$A$41,0))</f>
        <v>JK</v>
      </c>
      <c r="D342">
        <v>2015</v>
      </c>
      <c r="E342">
        <v>12.9642161167081</v>
      </c>
      <c r="F342">
        <v>3.70764183365814</v>
      </c>
      <c r="G342">
        <v>9.2565742830499502</v>
      </c>
      <c r="H342">
        <f t="shared" si="10"/>
        <v>3707642</v>
      </c>
      <c r="I342">
        <f t="shared" si="11"/>
        <v>9256574</v>
      </c>
      <c r="J342">
        <f>IndiaPopProj[[#This Row],[Year]]+1</f>
        <v>2016</v>
      </c>
    </row>
    <row r="343" spans="1:10" x14ac:dyDescent="0.25">
      <c r="A343" t="s">
        <v>20</v>
      </c>
      <c r="B343" t="str">
        <f>INDEX('Region Mappings'!$C$2:$C$41,MATCH(A343,'Region Mappings'!$A$2:$A$41,0))</f>
        <v>JK</v>
      </c>
      <c r="C343" t="str">
        <f>INDEX('Region Mappings'!$B$2:$B$41,MATCH(A343,'Region Mappings'!$A$2:$A$41,0))</f>
        <v>JK</v>
      </c>
      <c r="D343">
        <v>2016</v>
      </c>
      <c r="E343">
        <v>13.0829392424013</v>
      </c>
      <c r="F343">
        <v>3.7958039450348502</v>
      </c>
      <c r="G343">
        <v>9.2871352973664596</v>
      </c>
      <c r="H343">
        <f t="shared" si="10"/>
        <v>3795804</v>
      </c>
      <c r="I343">
        <f t="shared" si="11"/>
        <v>9287135</v>
      </c>
      <c r="J343">
        <f>IndiaPopProj[[#This Row],[Year]]+1</f>
        <v>2017</v>
      </c>
    </row>
    <row r="344" spans="1:10" x14ac:dyDescent="0.25">
      <c r="A344" t="s">
        <v>20</v>
      </c>
      <c r="B344" t="str">
        <f>INDEX('Region Mappings'!$C$2:$C$41,MATCH(A344,'Region Mappings'!$A$2:$A$41,0))</f>
        <v>JK</v>
      </c>
      <c r="C344" t="str">
        <f>INDEX('Region Mappings'!$B$2:$B$41,MATCH(A344,'Region Mappings'!$A$2:$A$41,0))</f>
        <v>JK</v>
      </c>
      <c r="D344">
        <v>2017</v>
      </c>
      <c r="E344">
        <v>13.2027496054907</v>
      </c>
      <c r="F344">
        <v>3.8860624179888399</v>
      </c>
      <c r="G344">
        <v>9.3166871875018806</v>
      </c>
      <c r="H344">
        <f t="shared" si="10"/>
        <v>3886062</v>
      </c>
      <c r="I344">
        <f t="shared" si="11"/>
        <v>9316687</v>
      </c>
      <c r="J344">
        <f>IndiaPopProj[[#This Row],[Year]]+1</f>
        <v>2018</v>
      </c>
    </row>
    <row r="345" spans="1:10" x14ac:dyDescent="0.25">
      <c r="A345" t="s">
        <v>20</v>
      </c>
      <c r="B345" t="str">
        <f>INDEX('Region Mappings'!$C$2:$C$41,MATCH(A345,'Region Mappings'!$A$2:$A$41,0))</f>
        <v>JK</v>
      </c>
      <c r="C345" t="str">
        <f>INDEX('Region Mappings'!$B$2:$B$41,MATCH(A345,'Region Mappings'!$A$2:$A$41,0))</f>
        <v>JK</v>
      </c>
      <c r="D345">
        <v>2018</v>
      </c>
      <c r="E345">
        <v>13.3236571626309</v>
      </c>
      <c r="F345">
        <v>3.9784671008256201</v>
      </c>
      <c r="G345">
        <v>9.3451900618052903</v>
      </c>
      <c r="H345">
        <f t="shared" si="10"/>
        <v>3978467</v>
      </c>
      <c r="I345">
        <f t="shared" si="11"/>
        <v>9345190</v>
      </c>
      <c r="J345">
        <f>IndiaPopProj[[#This Row],[Year]]+1</f>
        <v>2019</v>
      </c>
    </row>
    <row r="346" spans="1:10" x14ac:dyDescent="0.25">
      <c r="A346" t="s">
        <v>20</v>
      </c>
      <c r="B346" t="str">
        <f>INDEX('Region Mappings'!$C$2:$C$41,MATCH(A346,'Region Mappings'!$A$2:$A$41,0))</f>
        <v>JK</v>
      </c>
      <c r="C346" t="str">
        <f>INDEX('Region Mappings'!$B$2:$B$41,MATCH(A346,'Region Mappings'!$A$2:$A$41,0))</f>
        <v>JK</v>
      </c>
      <c r="D346">
        <v>2019</v>
      </c>
      <c r="E346">
        <v>13.4456719616571</v>
      </c>
      <c r="F346">
        <v>4.0730690271679801</v>
      </c>
      <c r="G346">
        <v>9.3726029344891408</v>
      </c>
      <c r="H346">
        <f t="shared" si="10"/>
        <v>4073069</v>
      </c>
      <c r="I346">
        <f t="shared" si="11"/>
        <v>9372603</v>
      </c>
      <c r="J346">
        <f>IndiaPopProj[[#This Row],[Year]]+1</f>
        <v>2020</v>
      </c>
    </row>
    <row r="347" spans="1:10" x14ac:dyDescent="0.25">
      <c r="A347" t="s">
        <v>20</v>
      </c>
      <c r="B347" t="str">
        <f>INDEX('Region Mappings'!$C$2:$C$41,MATCH(A347,'Region Mappings'!$A$2:$A$41,0))</f>
        <v>JK</v>
      </c>
      <c r="C347" t="str">
        <f>INDEX('Region Mappings'!$B$2:$B$41,MATCH(A347,'Region Mappings'!$A$2:$A$41,0))</f>
        <v>JK</v>
      </c>
      <c r="D347">
        <v>2020</v>
      </c>
      <c r="E347">
        <v>13.568804142420101</v>
      </c>
      <c r="F347">
        <v>4.1699204441409901</v>
      </c>
      <c r="G347">
        <v>9.3988836982791693</v>
      </c>
      <c r="H347">
        <f t="shared" si="10"/>
        <v>4169920</v>
      </c>
      <c r="I347">
        <f t="shared" si="11"/>
        <v>9398884</v>
      </c>
      <c r="J347">
        <f>IndiaPopProj[[#This Row],[Year]]+1</f>
        <v>2021</v>
      </c>
    </row>
    <row r="348" spans="1:10" x14ac:dyDescent="0.25">
      <c r="A348" t="s">
        <v>20</v>
      </c>
      <c r="B348" t="str">
        <f>INDEX('Region Mappings'!$C$2:$C$41,MATCH(A348,'Region Mappings'!$A$2:$A$41,0))</f>
        <v>JK</v>
      </c>
      <c r="C348" t="str">
        <f>INDEX('Region Mappings'!$B$2:$B$41,MATCH(A348,'Region Mappings'!$A$2:$A$41,0))</f>
        <v>JK</v>
      </c>
      <c r="D348">
        <v>2021</v>
      </c>
      <c r="E348">
        <v>13.6930639376291</v>
      </c>
      <c r="F348">
        <v>4.2690748412273098</v>
      </c>
      <c r="G348">
        <v>9.42398909640184</v>
      </c>
      <c r="H348">
        <f t="shared" si="10"/>
        <v>4269075</v>
      </c>
      <c r="I348">
        <f t="shared" si="11"/>
        <v>9423989</v>
      </c>
      <c r="J348">
        <f>IndiaPopProj[[#This Row],[Year]]+1</f>
        <v>2022</v>
      </c>
    </row>
    <row r="349" spans="1:10" x14ac:dyDescent="0.25">
      <c r="A349" t="s">
        <v>20</v>
      </c>
      <c r="B349" t="str">
        <f>INDEX('Region Mappings'!$C$2:$C$41,MATCH(A349,'Region Mappings'!$A$2:$A$41,0))</f>
        <v>JK</v>
      </c>
      <c r="C349" t="str">
        <f>INDEX('Region Mappings'!$B$2:$B$41,MATCH(A349,'Region Mappings'!$A$2:$A$41,0))</f>
        <v>JK</v>
      </c>
      <c r="D349">
        <v>2022</v>
      </c>
      <c r="E349">
        <v>13.818461673701799</v>
      </c>
      <c r="F349">
        <v>4.3705869798085102</v>
      </c>
      <c r="G349">
        <v>9.4478746938933398</v>
      </c>
      <c r="H349">
        <f t="shared" si="10"/>
        <v>4370587</v>
      </c>
      <c r="I349">
        <f t="shared" si="11"/>
        <v>9447875</v>
      </c>
      <c r="J349">
        <f>IndiaPopProj[[#This Row],[Year]]+1</f>
        <v>2023</v>
      </c>
    </row>
    <row r="350" spans="1:10" x14ac:dyDescent="0.25">
      <c r="A350" t="s">
        <v>20</v>
      </c>
      <c r="B350" t="str">
        <f>INDEX('Region Mappings'!$C$2:$C$41,MATCH(A350,'Region Mappings'!$A$2:$A$41,0))</f>
        <v>JK</v>
      </c>
      <c r="C350" t="str">
        <f>INDEX('Region Mappings'!$B$2:$B$41,MATCH(A350,'Region Mappings'!$A$2:$A$41,0))</f>
        <v>JK</v>
      </c>
      <c r="D350">
        <v>2023</v>
      </c>
      <c r="E350">
        <v>13.9450077716228</v>
      </c>
      <c r="F350">
        <v>4.4745129234089696</v>
      </c>
      <c r="G350">
        <v>9.4704948482138605</v>
      </c>
      <c r="H350">
        <f t="shared" si="10"/>
        <v>4474513</v>
      </c>
      <c r="I350">
        <f t="shared" si="11"/>
        <v>9470495</v>
      </c>
      <c r="J350">
        <f>IndiaPopProj[[#This Row],[Year]]+1</f>
        <v>2024</v>
      </c>
    </row>
    <row r="351" spans="1:10" x14ac:dyDescent="0.25">
      <c r="A351" t="s">
        <v>20</v>
      </c>
      <c r="B351" t="str">
        <f>INDEX('Region Mappings'!$C$2:$C$41,MATCH(A351,'Region Mappings'!$A$2:$A$41,0))</f>
        <v>JK</v>
      </c>
      <c r="C351" t="str">
        <f>INDEX('Region Mappings'!$B$2:$B$41,MATCH(A351,'Region Mappings'!$A$2:$A$41,0))</f>
        <v>JK</v>
      </c>
      <c r="D351">
        <v>2024</v>
      </c>
      <c r="E351">
        <v>14.072712747809501</v>
      </c>
      <c r="F351">
        <v>4.5809100686588096</v>
      </c>
      <c r="G351">
        <v>9.4918026791507106</v>
      </c>
      <c r="H351">
        <f t="shared" si="10"/>
        <v>4580910</v>
      </c>
      <c r="I351">
        <f t="shared" si="11"/>
        <v>9491803</v>
      </c>
      <c r="J351">
        <f>IndiaPopProj[[#This Row],[Year]]+1</f>
        <v>2025</v>
      </c>
    </row>
    <row r="352" spans="1:10" x14ac:dyDescent="0.25">
      <c r="A352" t="s">
        <v>20</v>
      </c>
      <c r="B352" t="str">
        <f>INDEX('Region Mappings'!$C$2:$C$41,MATCH(A352,'Region Mappings'!$A$2:$A$41,0))</f>
        <v>JK</v>
      </c>
      <c r="C352" t="str">
        <f>INDEX('Region Mappings'!$B$2:$B$41,MATCH(A352,'Region Mappings'!$A$2:$A$41,0))</f>
        <v>JK</v>
      </c>
      <c r="D352">
        <v>2025</v>
      </c>
      <c r="E352">
        <v>14.2015872149861</v>
      </c>
      <c r="F352">
        <v>4.6898371769931497</v>
      </c>
      <c r="G352">
        <v>9.5117500379929592</v>
      </c>
      <c r="H352">
        <f t="shared" si="10"/>
        <v>4689837</v>
      </c>
      <c r="I352">
        <f t="shared" si="11"/>
        <v>9511750</v>
      </c>
      <c r="J352">
        <f>IndiaPopProj[[#This Row],[Year]]+1</f>
        <v>2026</v>
      </c>
    </row>
    <row r="353" spans="1:10" x14ac:dyDescent="0.25">
      <c r="A353" t="s">
        <v>20</v>
      </c>
      <c r="B353" t="str">
        <f>INDEX('Region Mappings'!$C$2:$C$41,MATCH(A353,'Region Mappings'!$A$2:$A$41,0))</f>
        <v>JK</v>
      </c>
      <c r="C353" t="str">
        <f>INDEX('Region Mappings'!$B$2:$B$41,MATCH(A353,'Region Mappings'!$A$2:$A$41,0))</f>
        <v>JK</v>
      </c>
      <c r="D353">
        <v>2026</v>
      </c>
      <c r="E353">
        <v>14.331641883065499</v>
      </c>
      <c r="F353">
        <v>4.8013544071050802</v>
      </c>
      <c r="G353">
        <v>9.5302874759604101</v>
      </c>
      <c r="H353">
        <f t="shared" si="10"/>
        <v>4801354</v>
      </c>
      <c r="I353">
        <f t="shared" si="11"/>
        <v>9530287</v>
      </c>
      <c r="J353">
        <f>IndiaPopProj[[#This Row],[Year]]+1</f>
        <v>2027</v>
      </c>
    </row>
    <row r="354" spans="1:10" x14ac:dyDescent="0.25">
      <c r="A354" t="s">
        <v>20</v>
      </c>
      <c r="B354" t="str">
        <f>INDEX('Region Mappings'!$C$2:$C$41,MATCH(A354,'Region Mappings'!$A$2:$A$41,0))</f>
        <v>JK</v>
      </c>
      <c r="C354" t="str">
        <f>INDEX('Region Mappings'!$B$2:$B$41,MATCH(A354,'Region Mappings'!$A$2:$A$41,0))</f>
        <v>JK</v>
      </c>
      <c r="D354">
        <v>2027</v>
      </c>
      <c r="E354">
        <v>14.4628875600394</v>
      </c>
      <c r="F354">
        <v>4.9155233481704101</v>
      </c>
      <c r="G354">
        <v>9.5473642118689899</v>
      </c>
      <c r="H354">
        <f t="shared" si="10"/>
        <v>4915523</v>
      </c>
      <c r="I354">
        <f t="shared" si="11"/>
        <v>9547364</v>
      </c>
      <c r="J354">
        <f>IndiaPopProj[[#This Row],[Year]]+1</f>
        <v>2028</v>
      </c>
    </row>
    <row r="355" spans="1:10" x14ac:dyDescent="0.25">
      <c r="A355" t="s">
        <v>20</v>
      </c>
      <c r="B355" t="str">
        <f>INDEX('Region Mappings'!$C$2:$C$41,MATCH(A355,'Region Mappings'!$A$2:$A$41,0))</f>
        <v>JK</v>
      </c>
      <c r="C355" t="str">
        <f>INDEX('Region Mappings'!$B$2:$B$41,MATCH(A355,'Region Mappings'!$A$2:$A$41,0))</f>
        <v>JK</v>
      </c>
      <c r="D355">
        <v>2028</v>
      </c>
      <c r="E355">
        <v>14.5953351528764</v>
      </c>
      <c r="F355">
        <v>5.0324070538622898</v>
      </c>
      <c r="G355">
        <v>9.5629280990141794</v>
      </c>
      <c r="H355">
        <f t="shared" si="10"/>
        <v>5032407</v>
      </c>
      <c r="I355">
        <f t="shared" si="11"/>
        <v>9562928</v>
      </c>
      <c r="J355">
        <f>IndiaPopProj[[#This Row],[Year]]+1</f>
        <v>2029</v>
      </c>
    </row>
    <row r="356" spans="1:10" x14ac:dyDescent="0.25">
      <c r="A356" t="s">
        <v>20</v>
      </c>
      <c r="B356" t="str">
        <f>INDEX('Region Mappings'!$C$2:$C$41,MATCH(A356,'Region Mappings'!$A$2:$A$41,0))</f>
        <v>JK</v>
      </c>
      <c r="C356" t="str">
        <f>INDEX('Region Mappings'!$B$2:$B$41,MATCH(A356,'Region Mappings'!$A$2:$A$41,0))</f>
        <v>JK</v>
      </c>
      <c r="D356">
        <v>2029</v>
      </c>
      <c r="E356">
        <v>14.728995668428601</v>
      </c>
      <c r="F356">
        <v>5.1520700771748196</v>
      </c>
      <c r="G356">
        <v>9.57692559125387</v>
      </c>
      <c r="H356">
        <f t="shared" si="10"/>
        <v>5152070</v>
      </c>
      <c r="I356">
        <f t="shared" si="11"/>
        <v>9576926</v>
      </c>
      <c r="J356">
        <f>IndiaPopProj[[#This Row],[Year]]+1</f>
        <v>2030</v>
      </c>
    </row>
    <row r="357" spans="1:10" x14ac:dyDescent="0.25">
      <c r="A357" t="s">
        <v>20</v>
      </c>
      <c r="B357" t="str">
        <f>INDEX('Region Mappings'!$C$2:$C$41,MATCH(A357,'Region Mappings'!$A$2:$A$41,0))</f>
        <v>JK</v>
      </c>
      <c r="C357" t="str">
        <f>INDEX('Region Mappings'!$B$2:$B$41,MATCH(A357,'Region Mappings'!$A$2:$A$41,0))</f>
        <v>JK</v>
      </c>
      <c r="D357">
        <v>2030</v>
      </c>
      <c r="E357">
        <v>14.8638802143461</v>
      </c>
      <c r="F357">
        <v>5.2745785060745796</v>
      </c>
      <c r="G357">
        <v>9.5893017082715399</v>
      </c>
      <c r="H357">
        <f t="shared" si="10"/>
        <v>5274579</v>
      </c>
      <c r="I357">
        <f t="shared" si="11"/>
        <v>9589302</v>
      </c>
      <c r="J357">
        <f>IndiaPopProj[[#This Row],[Year]]+1</f>
        <v>2031</v>
      </c>
    </row>
    <row r="358" spans="1:10" x14ac:dyDescent="0.25">
      <c r="A358" t="s">
        <v>20</v>
      </c>
      <c r="B358" t="str">
        <f>INDEX('Region Mappings'!$C$2:$C$41,MATCH(A358,'Region Mappings'!$A$2:$A$41,0))</f>
        <v>JK</v>
      </c>
      <c r="C358" t="str">
        <f>INDEX('Region Mappings'!$B$2:$B$41,MATCH(A358,'Region Mappings'!$A$2:$A$41,0))</f>
        <v>JK</v>
      </c>
      <c r="D358">
        <v>2031</v>
      </c>
      <c r="E358">
        <v>15</v>
      </c>
      <c r="F358">
        <v>5.3999999999999897</v>
      </c>
      <c r="G358">
        <v>9.6</v>
      </c>
      <c r="H358">
        <f t="shared" si="10"/>
        <v>5400000</v>
      </c>
      <c r="I358">
        <f t="shared" si="11"/>
        <v>9600000</v>
      </c>
      <c r="J358">
        <f>IndiaPopProj[[#This Row],[Year]]+1</f>
        <v>2032</v>
      </c>
    </row>
    <row r="359" spans="1:10" x14ac:dyDescent="0.25">
      <c r="A359" t="s">
        <v>21</v>
      </c>
      <c r="B359" t="str">
        <f>INDEX('Region Mappings'!$C$2:$C$41,MATCH(A359,'Region Mappings'!$A$2:$A$41,0))</f>
        <v>KA</v>
      </c>
      <c r="C359" t="str">
        <f>INDEX('Region Mappings'!$B$2:$B$41,MATCH(A359,'Region Mappings'!$A$2:$A$41,0))</f>
        <v>KA</v>
      </c>
      <c r="D359">
        <v>2011</v>
      </c>
      <c r="E359">
        <v>61.1</v>
      </c>
      <c r="F359">
        <v>23.829000000000001</v>
      </c>
      <c r="G359">
        <v>37.271000000000001</v>
      </c>
      <c r="H359">
        <f t="shared" si="10"/>
        <v>23829000</v>
      </c>
      <c r="I359">
        <f t="shared" si="11"/>
        <v>37271000</v>
      </c>
      <c r="J359">
        <f>IndiaPopProj[[#This Row],[Year]]+1</f>
        <v>2012</v>
      </c>
    </row>
    <row r="360" spans="1:10" x14ac:dyDescent="0.25">
      <c r="A360" t="s">
        <v>21</v>
      </c>
      <c r="B360" t="str">
        <f>INDEX('Region Mappings'!$C$2:$C$41,MATCH(A360,'Region Mappings'!$A$2:$A$41,0))</f>
        <v>KA</v>
      </c>
      <c r="C360" t="str">
        <f>INDEX('Region Mappings'!$B$2:$B$41,MATCH(A360,'Region Mappings'!$A$2:$A$41,0))</f>
        <v>KA</v>
      </c>
      <c r="D360">
        <v>2012</v>
      </c>
      <c r="E360">
        <v>61.603554932621499</v>
      </c>
      <c r="F360">
        <v>24.250575201218201</v>
      </c>
      <c r="G360">
        <v>37.352979731403302</v>
      </c>
      <c r="H360">
        <f t="shared" si="10"/>
        <v>24250575</v>
      </c>
      <c r="I360">
        <f t="shared" si="11"/>
        <v>37352980</v>
      </c>
      <c r="J360">
        <f>IndiaPopProj[[#This Row],[Year]]+1</f>
        <v>2013</v>
      </c>
    </row>
    <row r="361" spans="1:10" x14ac:dyDescent="0.25">
      <c r="A361" t="s">
        <v>21</v>
      </c>
      <c r="B361" t="str">
        <f>INDEX('Region Mappings'!$C$2:$C$41,MATCH(A361,'Region Mappings'!$A$2:$A$41,0))</f>
        <v>KA</v>
      </c>
      <c r="C361" t="str">
        <f>INDEX('Region Mappings'!$B$2:$B$41,MATCH(A361,'Region Mappings'!$A$2:$A$41,0))</f>
        <v>KA</v>
      </c>
      <c r="D361">
        <v>2013</v>
      </c>
      <c r="E361">
        <v>62.111259907308103</v>
      </c>
      <c r="F361">
        <v>24.6796087787964</v>
      </c>
      <c r="G361">
        <v>37.431651128511596</v>
      </c>
      <c r="H361">
        <f t="shared" si="10"/>
        <v>24679609</v>
      </c>
      <c r="I361">
        <f t="shared" si="11"/>
        <v>37431651</v>
      </c>
      <c r="J361">
        <f>IndiaPopProj[[#This Row],[Year]]+1</f>
        <v>2014</v>
      </c>
    </row>
    <row r="362" spans="1:10" x14ac:dyDescent="0.25">
      <c r="A362" t="s">
        <v>21</v>
      </c>
      <c r="B362" t="str">
        <f>INDEX('Region Mappings'!$C$2:$C$41,MATCH(A362,'Region Mappings'!$A$2:$A$41,0))</f>
        <v>KA</v>
      </c>
      <c r="C362" t="str">
        <f>INDEX('Region Mappings'!$B$2:$B$41,MATCH(A362,'Region Mappings'!$A$2:$A$41,0))</f>
        <v>KA</v>
      </c>
      <c r="D362">
        <v>2014</v>
      </c>
      <c r="E362">
        <v>62.623149126582497</v>
      </c>
      <c r="F362">
        <v>25.116232683992099</v>
      </c>
      <c r="G362">
        <v>37.506916442590402</v>
      </c>
      <c r="H362">
        <f t="shared" si="10"/>
        <v>25116233</v>
      </c>
      <c r="I362">
        <f t="shared" si="11"/>
        <v>37506916</v>
      </c>
      <c r="J362">
        <f>IndiaPopProj[[#This Row],[Year]]+1</f>
        <v>2015</v>
      </c>
    </row>
    <row r="363" spans="1:10" x14ac:dyDescent="0.25">
      <c r="A363" t="s">
        <v>21</v>
      </c>
      <c r="B363" t="str">
        <f>INDEX('Region Mappings'!$C$2:$C$41,MATCH(A363,'Region Mappings'!$A$2:$A$41,0))</f>
        <v>KA</v>
      </c>
      <c r="C363" t="str">
        <f>INDEX('Region Mappings'!$B$2:$B$41,MATCH(A363,'Region Mappings'!$A$2:$A$41,0))</f>
        <v>KA</v>
      </c>
      <c r="D363">
        <v>2015</v>
      </c>
      <c r="E363">
        <v>63.1392570748474</v>
      </c>
      <c r="F363">
        <v>25.560581202502998</v>
      </c>
      <c r="G363">
        <v>37.578675872344398</v>
      </c>
      <c r="H363">
        <f t="shared" si="10"/>
        <v>25560581</v>
      </c>
      <c r="I363">
        <f t="shared" si="11"/>
        <v>37578676</v>
      </c>
      <c r="J363">
        <f>IndiaPopProj[[#This Row],[Year]]+1</f>
        <v>2016</v>
      </c>
    </row>
    <row r="364" spans="1:10" x14ac:dyDescent="0.25">
      <c r="A364" t="s">
        <v>21</v>
      </c>
      <c r="B364" t="str">
        <f>INDEX('Region Mappings'!$C$2:$C$41,MATCH(A364,'Region Mappings'!$A$2:$A$41,0))</f>
        <v>KA</v>
      </c>
      <c r="C364" t="str">
        <f>INDEX('Region Mappings'!$B$2:$B$41,MATCH(A364,'Region Mappings'!$A$2:$A$41,0))</f>
        <v>KA</v>
      </c>
      <c r="D364">
        <v>2016</v>
      </c>
      <c r="E364">
        <v>63.659618520708399</v>
      </c>
      <c r="F364">
        <v>26.012790995767499</v>
      </c>
      <c r="G364">
        <v>37.646827524940797</v>
      </c>
      <c r="H364">
        <f t="shared" si="10"/>
        <v>26012791</v>
      </c>
      <c r="I364">
        <f t="shared" si="11"/>
        <v>37646828</v>
      </c>
      <c r="J364">
        <f>IndiaPopProj[[#This Row],[Year]]+1</f>
        <v>2017</v>
      </c>
    </row>
    <row r="365" spans="1:10" x14ac:dyDescent="0.25">
      <c r="A365" t="s">
        <v>21</v>
      </c>
      <c r="B365" t="str">
        <f>INDEX('Region Mappings'!$C$2:$C$41,MATCH(A365,'Region Mappings'!$A$2:$A$41,0))</f>
        <v>KA</v>
      </c>
      <c r="C365" t="str">
        <f>INDEX('Region Mappings'!$B$2:$B$41,MATCH(A365,'Region Mappings'!$A$2:$A$41,0))</f>
        <v>KA</v>
      </c>
      <c r="D365">
        <v>2017</v>
      </c>
      <c r="E365">
        <v>64.184268519315793</v>
      </c>
      <c r="F365">
        <v>26.473001142995201</v>
      </c>
      <c r="G365">
        <v>37.7112673763205</v>
      </c>
      <c r="H365">
        <f t="shared" si="10"/>
        <v>26473001</v>
      </c>
      <c r="I365">
        <f t="shared" si="11"/>
        <v>37711267</v>
      </c>
      <c r="J365">
        <f>IndiaPopProj[[#This Row],[Year]]+1</f>
        <v>2018</v>
      </c>
    </row>
    <row r="366" spans="1:10" x14ac:dyDescent="0.25">
      <c r="A366" t="s">
        <v>21</v>
      </c>
      <c r="B366" t="str">
        <f>INDEX('Region Mappings'!$C$2:$C$41,MATCH(A366,'Region Mappings'!$A$2:$A$41,0))</f>
        <v>KA</v>
      </c>
      <c r="C366" t="str">
        <f>INDEX('Region Mappings'!$B$2:$B$41,MATCH(A366,'Region Mappings'!$A$2:$A$41,0))</f>
        <v>KA</v>
      </c>
      <c r="D366">
        <v>2018</v>
      </c>
      <c r="E366">
        <v>64.713242414726693</v>
      </c>
      <c r="F366">
        <v>26.941353183941501</v>
      </c>
      <c r="G366">
        <v>37.771889230785199</v>
      </c>
      <c r="H366">
        <f t="shared" si="10"/>
        <v>26941353</v>
      </c>
      <c r="I366">
        <f t="shared" si="11"/>
        <v>37771889</v>
      </c>
      <c r="J366">
        <f>IndiaPopProj[[#This Row],[Year]]+1</f>
        <v>2019</v>
      </c>
    </row>
    <row r="367" spans="1:10" x14ac:dyDescent="0.25">
      <c r="A367" t="s">
        <v>21</v>
      </c>
      <c r="B367" t="str">
        <f>INDEX('Region Mappings'!$C$2:$C$41,MATCH(A367,'Region Mappings'!$A$2:$A$41,0))</f>
        <v>KA</v>
      </c>
      <c r="C367" t="str">
        <f>INDEX('Region Mappings'!$B$2:$B$41,MATCH(A367,'Region Mappings'!$A$2:$A$41,0))</f>
        <v>KA</v>
      </c>
      <c r="D367">
        <v>2019</v>
      </c>
      <c r="E367">
        <v>65.246575842286006</v>
      </c>
      <c r="F367">
        <v>27.4179911624387</v>
      </c>
      <c r="G367">
        <v>37.828584679847197</v>
      </c>
      <c r="H367">
        <f t="shared" si="10"/>
        <v>27417991</v>
      </c>
      <c r="I367">
        <f t="shared" si="11"/>
        <v>37828585</v>
      </c>
      <c r="J367">
        <f>IndiaPopProj[[#This Row],[Year]]+1</f>
        <v>2020</v>
      </c>
    </row>
    <row r="368" spans="1:10" x14ac:dyDescent="0.25">
      <c r="A368" t="s">
        <v>21</v>
      </c>
      <c r="B368" t="str">
        <f>INDEX('Region Mappings'!$C$2:$C$41,MATCH(A368,'Region Mappings'!$A$2:$A$41,0))</f>
        <v>KA</v>
      </c>
      <c r="C368" t="str">
        <f>INDEX('Region Mappings'!$B$2:$B$41,MATCH(A368,'Region Mappings'!$A$2:$A$41,0))</f>
        <v>KA</v>
      </c>
      <c r="D368">
        <v>2020</v>
      </c>
      <c r="E368">
        <v>65.784304731026594</v>
      </c>
      <c r="F368">
        <v>27.903061670697799</v>
      </c>
      <c r="G368">
        <v>37.881243060328799</v>
      </c>
      <c r="H368">
        <f t="shared" si="10"/>
        <v>27903062</v>
      </c>
      <c r="I368">
        <f t="shared" si="11"/>
        <v>37881243</v>
      </c>
      <c r="J368">
        <f>IndiaPopProj[[#This Row],[Year]]+1</f>
        <v>2021</v>
      </c>
    </row>
    <row r="369" spans="1:10" x14ac:dyDescent="0.25">
      <c r="A369" t="s">
        <v>21</v>
      </c>
      <c r="B369" t="str">
        <f>INDEX('Region Mappings'!$C$2:$C$41,MATCH(A369,'Region Mappings'!$A$2:$A$41,0))</f>
        <v>KA</v>
      </c>
      <c r="C369" t="str">
        <f>INDEX('Region Mappings'!$B$2:$B$41,MATCH(A369,'Region Mappings'!$A$2:$A$41,0))</f>
        <v>KA</v>
      </c>
      <c r="D369">
        <v>2021</v>
      </c>
      <c r="E369">
        <v>66.326465306090299</v>
      </c>
      <c r="F369">
        <v>28.3967138943928</v>
      </c>
      <c r="G369">
        <v>37.929751411697502</v>
      </c>
      <c r="H369">
        <f t="shared" si="10"/>
        <v>28396714</v>
      </c>
      <c r="I369">
        <f t="shared" si="11"/>
        <v>37929751</v>
      </c>
      <c r="J369">
        <f>IndiaPopProj[[#This Row],[Year]]+1</f>
        <v>2022</v>
      </c>
    </row>
    <row r="370" spans="1:10" x14ac:dyDescent="0.25">
      <c r="A370" t="s">
        <v>21</v>
      </c>
      <c r="B370" t="str">
        <f>INDEX('Region Mappings'!$C$2:$C$41,MATCH(A370,'Region Mappings'!$A$2:$A$41,0))</f>
        <v>KA</v>
      </c>
      <c r="C370" t="str">
        <f>INDEX('Region Mappings'!$B$2:$B$41,MATCH(A370,'Region Mappings'!$A$2:$A$41,0))</f>
        <v>KA</v>
      </c>
      <c r="D370">
        <v>2022</v>
      </c>
      <c r="E370">
        <v>66.8730940911678</v>
      </c>
      <c r="F370">
        <v>28.899099658544198</v>
      </c>
      <c r="G370">
        <v>37.973994432623599</v>
      </c>
      <c r="H370">
        <f t="shared" si="10"/>
        <v>28899100</v>
      </c>
      <c r="I370">
        <f t="shared" si="11"/>
        <v>37973994</v>
      </c>
      <c r="J370">
        <f>IndiaPopProj[[#This Row],[Year]]+1</f>
        <v>2023</v>
      </c>
    </row>
    <row r="371" spans="1:10" x14ac:dyDescent="0.25">
      <c r="A371" t="s">
        <v>21</v>
      </c>
      <c r="B371" t="str">
        <f>INDEX('Region Mappings'!$C$2:$C$41,MATCH(A371,'Region Mappings'!$A$2:$A$41,0))</f>
        <v>KA</v>
      </c>
      <c r="C371" t="str">
        <f>INDEX('Region Mappings'!$B$2:$B$41,MATCH(A371,'Region Mappings'!$A$2:$A$41,0))</f>
        <v>KA</v>
      </c>
      <c r="D371">
        <v>2023</v>
      </c>
      <c r="E371">
        <v>67.424227910959601</v>
      </c>
      <c r="F371">
        <v>29.410373474213198</v>
      </c>
      <c r="G371">
        <v>38.0138544367463</v>
      </c>
      <c r="H371">
        <f t="shared" si="10"/>
        <v>29410373</v>
      </c>
      <c r="I371">
        <f t="shared" si="11"/>
        <v>38013854</v>
      </c>
      <c r="J371">
        <f>IndiaPopProj[[#This Row],[Year]]+1</f>
        <v>2024</v>
      </c>
    </row>
    <row r="372" spans="1:10" x14ac:dyDescent="0.25">
      <c r="A372" t="s">
        <v>21</v>
      </c>
      <c r="B372" t="str">
        <f>INDEX('Region Mappings'!$C$2:$C$41,MATCH(A372,'Region Mappings'!$A$2:$A$41,0))</f>
        <v>KA</v>
      </c>
      <c r="C372" t="str">
        <f>INDEX('Region Mappings'!$B$2:$B$41,MATCH(A372,'Region Mappings'!$A$2:$A$41,0))</f>
        <v>KA</v>
      </c>
      <c r="D372">
        <v>2024</v>
      </c>
      <c r="E372">
        <v>67.979903893656299</v>
      </c>
      <c r="F372">
        <v>29.930692586022101</v>
      </c>
      <c r="G372">
        <v>38.049211307634103</v>
      </c>
      <c r="H372">
        <f t="shared" si="10"/>
        <v>29930693</v>
      </c>
      <c r="I372">
        <f t="shared" si="11"/>
        <v>38049211</v>
      </c>
      <c r="J372">
        <f>IndiaPopProj[[#This Row],[Year]]+1</f>
        <v>2025</v>
      </c>
    </row>
    <row r="373" spans="1:10" x14ac:dyDescent="0.25">
      <c r="A373" t="s">
        <v>21</v>
      </c>
      <c r="B373" t="str">
        <f>INDEX('Region Mappings'!$C$2:$C$41,MATCH(A373,'Region Mappings'!$A$2:$A$41,0))</f>
        <v>KA</v>
      </c>
      <c r="C373" t="str">
        <f>INDEX('Region Mappings'!$B$2:$B$41,MATCH(A373,'Region Mappings'!$A$2:$A$41,0))</f>
        <v>KA</v>
      </c>
      <c r="D373">
        <v>2025</v>
      </c>
      <c r="E373">
        <v>68.540159473440099</v>
      </c>
      <c r="F373">
        <v>30.460217020515898</v>
      </c>
      <c r="G373">
        <v>38.079942452924101</v>
      </c>
      <c r="H373">
        <f t="shared" si="10"/>
        <v>30460217</v>
      </c>
      <c r="I373">
        <f t="shared" si="11"/>
        <v>38079942</v>
      </c>
      <c r="J373">
        <f>IndiaPopProj[[#This Row],[Year]]+1</f>
        <v>2026</v>
      </c>
    </row>
    <row r="374" spans="1:10" x14ac:dyDescent="0.25">
      <c r="A374" t="s">
        <v>21</v>
      </c>
      <c r="B374" t="str">
        <f>INDEX('Region Mappings'!$C$2:$C$41,MATCH(A374,'Region Mappings'!$A$2:$A$41,0))</f>
        <v>KA</v>
      </c>
      <c r="C374" t="str">
        <f>INDEX('Region Mappings'!$B$2:$B$41,MATCH(A374,'Region Mappings'!$A$2:$A$41,0))</f>
        <v>KA</v>
      </c>
      <c r="D374">
        <v>2026</v>
      </c>
      <c r="E374">
        <v>69.105032393006695</v>
      </c>
      <c r="F374">
        <v>30.999109635379099</v>
      </c>
      <c r="G374">
        <v>38.105922757627503</v>
      </c>
      <c r="H374">
        <f t="shared" si="10"/>
        <v>30999110</v>
      </c>
      <c r="I374">
        <f t="shared" si="11"/>
        <v>38105923</v>
      </c>
      <c r="J374">
        <f>IndiaPopProj[[#This Row],[Year]]+1</f>
        <v>2027</v>
      </c>
    </row>
    <row r="375" spans="1:10" x14ac:dyDescent="0.25">
      <c r="A375" t="s">
        <v>21</v>
      </c>
      <c r="B375" t="str">
        <f>INDEX('Region Mappings'!$C$2:$C$41,MATCH(A375,'Region Mappings'!$A$2:$A$41,0))</f>
        <v>KA</v>
      </c>
      <c r="C375" t="str">
        <f>INDEX('Region Mappings'!$B$2:$B$41,MATCH(A375,'Region Mappings'!$A$2:$A$41,0))</f>
        <v>KA</v>
      </c>
      <c r="D375">
        <v>2027</v>
      </c>
      <c r="E375">
        <v>69.674560706107798</v>
      </c>
      <c r="F375">
        <v>31.547536169523202</v>
      </c>
      <c r="G375">
        <v>38.1270245365845</v>
      </c>
      <c r="H375">
        <f t="shared" si="10"/>
        <v>31547536</v>
      </c>
      <c r="I375">
        <f t="shared" si="11"/>
        <v>38127025</v>
      </c>
      <c r="J375">
        <f>IndiaPopProj[[#This Row],[Year]]+1</f>
        <v>2028</v>
      </c>
    </row>
    <row r="376" spans="1:10" x14ac:dyDescent="0.25">
      <c r="A376" t="s">
        <v>21</v>
      </c>
      <c r="B376" t="str">
        <f>INDEX('Region Mappings'!$C$2:$C$41,MATCH(A376,'Region Mappings'!$A$2:$A$41,0))</f>
        <v>KA</v>
      </c>
      <c r="C376" t="str">
        <f>INDEX('Region Mappings'!$B$2:$B$41,MATCH(A376,'Region Mappings'!$A$2:$A$41,0))</f>
        <v>KA</v>
      </c>
      <c r="D376">
        <v>2028</v>
      </c>
      <c r="E376">
        <v>70.248782780114396</v>
      </c>
      <c r="F376">
        <v>32.105665294060799</v>
      </c>
      <c r="G376">
        <v>38.143117486053498</v>
      </c>
      <c r="H376">
        <f t="shared" si="10"/>
        <v>32105665</v>
      </c>
      <c r="I376">
        <f t="shared" si="11"/>
        <v>38143117</v>
      </c>
      <c r="J376">
        <f>IndiaPopProj[[#This Row],[Year]]+1</f>
        <v>2029</v>
      </c>
    </row>
    <row r="377" spans="1:10" x14ac:dyDescent="0.25">
      <c r="A377" t="s">
        <v>21</v>
      </c>
      <c r="B377" t="str">
        <f>INDEX('Region Mappings'!$C$2:$C$41,MATCH(A377,'Region Mappings'!$A$2:$A$41,0))</f>
        <v>KA</v>
      </c>
      <c r="C377" t="str">
        <f>INDEX('Region Mappings'!$B$2:$B$41,MATCH(A377,'Region Mappings'!$A$2:$A$41,0))</f>
        <v>KA</v>
      </c>
      <c r="D377">
        <v>2029</v>
      </c>
      <c r="E377">
        <v>70.827737298601903</v>
      </c>
      <c r="F377">
        <v>32.673668664180802</v>
      </c>
      <c r="G377">
        <v>38.154068634421101</v>
      </c>
      <c r="H377">
        <f t="shared" si="10"/>
        <v>32673669</v>
      </c>
      <c r="I377">
        <f t="shared" si="11"/>
        <v>38154069</v>
      </c>
      <c r="J377">
        <f>IndiaPopProj[[#This Row],[Year]]+1</f>
        <v>2030</v>
      </c>
    </row>
    <row r="378" spans="1:10" x14ac:dyDescent="0.25">
      <c r="A378" t="s">
        <v>21</v>
      </c>
      <c r="B378" t="str">
        <f>INDEX('Region Mappings'!$C$2:$C$41,MATCH(A378,'Region Mappings'!$A$2:$A$41,0))</f>
        <v>KA</v>
      </c>
      <c r="C378" t="str">
        <f>INDEX('Region Mappings'!$B$2:$B$41,MATCH(A378,'Region Mappings'!$A$2:$A$41,0))</f>
        <v>KA</v>
      </c>
      <c r="D378">
        <v>2030</v>
      </c>
      <c r="E378">
        <v>71.411463263955994</v>
      </c>
      <c r="F378">
        <v>33.2517209719419</v>
      </c>
      <c r="G378">
        <v>38.159742292014101</v>
      </c>
      <c r="H378">
        <f t="shared" si="10"/>
        <v>33251721</v>
      </c>
      <c r="I378">
        <f t="shared" si="11"/>
        <v>38159742</v>
      </c>
      <c r="J378">
        <f>IndiaPopProj[[#This Row],[Year]]+1</f>
        <v>2031</v>
      </c>
    </row>
    <row r="379" spans="1:10" x14ac:dyDescent="0.25">
      <c r="A379" t="s">
        <v>21</v>
      </c>
      <c r="B379" t="str">
        <f>INDEX('Region Mappings'!$C$2:$C$41,MATCH(A379,'Region Mappings'!$A$2:$A$41,0))</f>
        <v>KA</v>
      </c>
      <c r="C379" t="str">
        <f>INDEX('Region Mappings'!$B$2:$B$41,MATCH(A379,'Region Mappings'!$A$2:$A$41,0))</f>
        <v>KA</v>
      </c>
      <c r="D379">
        <v>2031</v>
      </c>
      <c r="E379">
        <v>72.000000000000099</v>
      </c>
      <c r="F379">
        <v>33.840000000000103</v>
      </c>
      <c r="G379">
        <v>38.159999999999997</v>
      </c>
      <c r="H379">
        <f t="shared" si="10"/>
        <v>33840000</v>
      </c>
      <c r="I379">
        <f t="shared" si="11"/>
        <v>38160000</v>
      </c>
      <c r="J379">
        <f>IndiaPopProj[[#This Row],[Year]]+1</f>
        <v>2032</v>
      </c>
    </row>
    <row r="380" spans="1:10" x14ac:dyDescent="0.25">
      <c r="A380" t="s">
        <v>22</v>
      </c>
      <c r="B380" t="str">
        <f>INDEX('Region Mappings'!$C$2:$C$41,MATCH(A380,'Region Mappings'!$A$2:$A$41,0))</f>
        <v>KL</v>
      </c>
      <c r="C380" t="str">
        <f>INDEX('Region Mappings'!$B$2:$B$41,MATCH(A380,'Region Mappings'!$A$2:$A$41,0))</f>
        <v>KL</v>
      </c>
      <c r="D380">
        <v>2011</v>
      </c>
      <c r="E380">
        <v>33.4</v>
      </c>
      <c r="F380">
        <v>16.032</v>
      </c>
      <c r="G380">
        <v>17.367999999999999</v>
      </c>
      <c r="H380">
        <f t="shared" si="10"/>
        <v>16032000</v>
      </c>
      <c r="I380">
        <f t="shared" si="11"/>
        <v>17368000</v>
      </c>
      <c r="J380">
        <f>IndiaPopProj[[#This Row],[Year]]+1</f>
        <v>2012</v>
      </c>
    </row>
    <row r="381" spans="1:10" x14ac:dyDescent="0.25">
      <c r="A381" t="s">
        <v>22</v>
      </c>
      <c r="B381" t="str">
        <f>INDEX('Region Mappings'!$C$2:$C$41,MATCH(A381,'Region Mappings'!$A$2:$A$41,0))</f>
        <v>KL</v>
      </c>
      <c r="C381" t="str">
        <f>INDEX('Region Mappings'!$B$2:$B$41,MATCH(A381,'Region Mappings'!$A$2:$A$41,0))</f>
        <v>KL</v>
      </c>
      <c r="D381">
        <v>2012</v>
      </c>
      <c r="E381">
        <v>33.557720049225402</v>
      </c>
      <c r="F381">
        <v>16.56477672686</v>
      </c>
      <c r="G381">
        <v>16.992943322365299</v>
      </c>
      <c r="H381">
        <f t="shared" si="10"/>
        <v>16564777</v>
      </c>
      <c r="I381">
        <f t="shared" si="11"/>
        <v>16992943</v>
      </c>
      <c r="J381">
        <f>IndiaPopProj[[#This Row],[Year]]+1</f>
        <v>2013</v>
      </c>
    </row>
    <row r="382" spans="1:10" x14ac:dyDescent="0.25">
      <c r="A382" t="s">
        <v>22</v>
      </c>
      <c r="B382" t="str">
        <f>INDEX('Region Mappings'!$C$2:$C$41,MATCH(A382,'Region Mappings'!$A$2:$A$41,0))</f>
        <v>KL</v>
      </c>
      <c r="C382" t="str">
        <f>INDEX('Region Mappings'!$B$2:$B$41,MATCH(A382,'Region Mappings'!$A$2:$A$41,0))</f>
        <v>KL</v>
      </c>
      <c r="D382">
        <v>2013</v>
      </c>
      <c r="E382">
        <v>33.716184877311001</v>
      </c>
      <c r="F382">
        <v>17.115258733203898</v>
      </c>
      <c r="G382">
        <v>16.600926144107</v>
      </c>
      <c r="H382">
        <f t="shared" si="10"/>
        <v>17115259</v>
      </c>
      <c r="I382">
        <f t="shared" si="11"/>
        <v>16600926</v>
      </c>
      <c r="J382">
        <f>IndiaPopProj[[#This Row],[Year]]+1</f>
        <v>2014</v>
      </c>
    </row>
    <row r="383" spans="1:10" x14ac:dyDescent="0.25">
      <c r="A383" t="s">
        <v>22</v>
      </c>
      <c r="B383" t="str">
        <f>INDEX('Region Mappings'!$C$2:$C$41,MATCH(A383,'Region Mappings'!$A$2:$A$41,0))</f>
        <v>KL</v>
      </c>
      <c r="C383" t="str">
        <f>INDEX('Region Mappings'!$B$2:$B$41,MATCH(A383,'Region Mappings'!$A$2:$A$41,0))</f>
        <v>KL</v>
      </c>
      <c r="D383">
        <v>2014</v>
      </c>
      <c r="E383">
        <v>33.875398001219402</v>
      </c>
      <c r="F383">
        <v>17.684034402318201</v>
      </c>
      <c r="G383">
        <v>16.191363598901201</v>
      </c>
      <c r="H383">
        <f t="shared" si="10"/>
        <v>17684034</v>
      </c>
      <c r="I383">
        <f t="shared" si="11"/>
        <v>16191364</v>
      </c>
      <c r="J383">
        <f>IndiaPopProj[[#This Row],[Year]]+1</f>
        <v>2015</v>
      </c>
    </row>
    <row r="384" spans="1:10" x14ac:dyDescent="0.25">
      <c r="A384" t="s">
        <v>22</v>
      </c>
      <c r="B384" t="str">
        <f>INDEX('Region Mappings'!$C$2:$C$41,MATCH(A384,'Region Mappings'!$A$2:$A$41,0))</f>
        <v>KL</v>
      </c>
      <c r="C384" t="str">
        <f>INDEX('Region Mappings'!$B$2:$B$41,MATCH(A384,'Region Mappings'!$A$2:$A$41,0))</f>
        <v>KL</v>
      </c>
      <c r="D384">
        <v>2015</v>
      </c>
      <c r="E384">
        <v>34.035362954521403</v>
      </c>
      <c r="F384">
        <v>18.271711670690699</v>
      </c>
      <c r="G384">
        <v>15.763651283830599</v>
      </c>
      <c r="H384">
        <f t="shared" si="10"/>
        <v>18271712</v>
      </c>
      <c r="I384">
        <f t="shared" si="11"/>
        <v>15763651</v>
      </c>
      <c r="J384">
        <f>IndiaPopProj[[#This Row],[Year]]+1</f>
        <v>2016</v>
      </c>
    </row>
    <row r="385" spans="1:10" x14ac:dyDescent="0.25">
      <c r="A385" t="s">
        <v>22</v>
      </c>
      <c r="B385" t="str">
        <f>INDEX('Region Mappings'!$C$2:$C$41,MATCH(A385,'Region Mappings'!$A$2:$A$41,0))</f>
        <v>KL</v>
      </c>
      <c r="C385" t="str">
        <f>INDEX('Region Mappings'!$B$2:$B$41,MATCH(A385,'Region Mappings'!$A$2:$A$41,0))</f>
        <v>KL</v>
      </c>
      <c r="D385">
        <v>2016</v>
      </c>
      <c r="E385">
        <v>34.1960832874733</v>
      </c>
      <c r="F385">
        <v>18.878918677804101</v>
      </c>
      <c r="G385">
        <v>15.317164609669099</v>
      </c>
      <c r="H385">
        <f t="shared" si="10"/>
        <v>18878919</v>
      </c>
      <c r="I385">
        <f t="shared" si="11"/>
        <v>15317165</v>
      </c>
      <c r="J385">
        <f>IndiaPopProj[[#This Row],[Year]]+1</f>
        <v>2017</v>
      </c>
    </row>
    <row r="386" spans="1:10" x14ac:dyDescent="0.25">
      <c r="A386" t="s">
        <v>22</v>
      </c>
      <c r="B386" t="str">
        <f>INDEX('Region Mappings'!$C$2:$C$41,MATCH(A386,'Region Mappings'!$A$2:$A$41,0))</f>
        <v>KL</v>
      </c>
      <c r="C386" t="str">
        <f>INDEX('Region Mappings'!$B$2:$B$41,MATCH(A386,'Region Mappings'!$A$2:$A$41,0))</f>
        <v>KL</v>
      </c>
      <c r="D386">
        <v>2017</v>
      </c>
      <c r="E386">
        <v>34.357562567096501</v>
      </c>
      <c r="F386">
        <v>19.506304437523301</v>
      </c>
      <c r="G386">
        <v>14.8512581295732</v>
      </c>
      <c r="H386">
        <f t="shared" si="10"/>
        <v>19506304</v>
      </c>
      <c r="I386">
        <f t="shared" si="11"/>
        <v>14851258</v>
      </c>
      <c r="J386">
        <f>IndiaPopProj[[#This Row],[Year]]+1</f>
        <v>2018</v>
      </c>
    </row>
    <row r="387" spans="1:10" x14ac:dyDescent="0.25">
      <c r="A387" t="s">
        <v>22</v>
      </c>
      <c r="B387" t="str">
        <f>INDEX('Region Mappings'!$C$2:$C$41,MATCH(A387,'Region Mappings'!$A$2:$A$41,0))</f>
        <v>KL</v>
      </c>
      <c r="C387" t="str">
        <f>INDEX('Region Mappings'!$B$2:$B$41,MATCH(A387,'Region Mappings'!$A$2:$A$41,0))</f>
        <v>KL</v>
      </c>
      <c r="D387">
        <v>2018</v>
      </c>
      <c r="E387">
        <v>34.519804377256698</v>
      </c>
      <c r="F387">
        <v>20.1545395317947</v>
      </c>
      <c r="G387">
        <v>14.365264845461899</v>
      </c>
      <c r="H387">
        <f t="shared" ref="H387:H450" si="12">ROUND(F387*1000000,0)</f>
        <v>20154540</v>
      </c>
      <c r="I387">
        <f t="shared" ref="I387:I450" si="13">ROUND(G387*1000000,0)</f>
        <v>14365265</v>
      </c>
      <c r="J387">
        <f>IndiaPopProj[[#This Row],[Year]]+1</f>
        <v>2019</v>
      </c>
    </row>
    <row r="388" spans="1:10" x14ac:dyDescent="0.25">
      <c r="A388" t="s">
        <v>22</v>
      </c>
      <c r="B388" t="str">
        <f>INDEX('Region Mappings'!$C$2:$C$41,MATCH(A388,'Region Mappings'!$A$2:$A$41,0))</f>
        <v>KL</v>
      </c>
      <c r="C388" t="str">
        <f>INDEX('Region Mappings'!$B$2:$B$41,MATCH(A388,'Region Mappings'!$A$2:$A$41,0))</f>
        <v>KL</v>
      </c>
      <c r="D388">
        <v>2019</v>
      </c>
      <c r="E388">
        <v>34.682812318742698</v>
      </c>
      <c r="F388">
        <v>20.824316827398601</v>
      </c>
      <c r="G388">
        <v>13.858495491344</v>
      </c>
      <c r="H388">
        <f t="shared" si="12"/>
        <v>20824317</v>
      </c>
      <c r="I388">
        <f t="shared" si="13"/>
        <v>13858495</v>
      </c>
      <c r="J388">
        <f>IndiaPopProj[[#This Row],[Year]]+1</f>
        <v>2020</v>
      </c>
    </row>
    <row r="389" spans="1:10" x14ac:dyDescent="0.25">
      <c r="A389" t="s">
        <v>22</v>
      </c>
      <c r="B389" t="str">
        <f>INDEX('Region Mappings'!$C$2:$C$41,MATCH(A389,'Region Mappings'!$A$2:$A$41,0))</f>
        <v>KL</v>
      </c>
      <c r="C389" t="str">
        <f>INDEX('Region Mappings'!$B$2:$B$41,MATCH(A389,'Region Mappings'!$A$2:$A$41,0))</f>
        <v>KL</v>
      </c>
      <c r="D389">
        <v>2020</v>
      </c>
      <c r="E389">
        <v>34.846590009347203</v>
      </c>
      <c r="F389">
        <v>21.5163522165203</v>
      </c>
      <c r="G389">
        <v>13.3302377928268</v>
      </c>
      <c r="H389">
        <f t="shared" si="12"/>
        <v>21516352</v>
      </c>
      <c r="I389">
        <f t="shared" si="13"/>
        <v>13330238</v>
      </c>
      <c r="J389">
        <f>IndiaPopProj[[#This Row],[Year]]+1</f>
        <v>2021</v>
      </c>
    </row>
    <row r="390" spans="1:10" x14ac:dyDescent="0.25">
      <c r="A390" t="s">
        <v>22</v>
      </c>
      <c r="B390" t="str">
        <f>INDEX('Region Mappings'!$C$2:$C$41,MATCH(A390,'Region Mappings'!$A$2:$A$41,0))</f>
        <v>KL</v>
      </c>
      <c r="C390" t="str">
        <f>INDEX('Region Mappings'!$B$2:$B$41,MATCH(A390,'Region Mappings'!$A$2:$A$41,0))</f>
        <v>KL</v>
      </c>
      <c r="D390">
        <v>2021</v>
      </c>
      <c r="E390">
        <v>35.011141083946399</v>
      </c>
      <c r="F390">
        <v>22.231385381932402</v>
      </c>
      <c r="G390">
        <v>12.779755702013899</v>
      </c>
      <c r="H390">
        <f t="shared" si="12"/>
        <v>22231385</v>
      </c>
      <c r="I390">
        <f t="shared" si="13"/>
        <v>12779756</v>
      </c>
      <c r="J390">
        <f>IndiaPopProj[[#This Row],[Year]]+1</f>
        <v>2022</v>
      </c>
    </row>
    <row r="391" spans="1:10" x14ac:dyDescent="0.25">
      <c r="A391" t="s">
        <v>22</v>
      </c>
      <c r="B391" t="str">
        <f>INDEX('Region Mappings'!$C$2:$C$41,MATCH(A391,'Region Mappings'!$A$2:$A$41,0))</f>
        <v>KL</v>
      </c>
      <c r="C391" t="str">
        <f>INDEX('Region Mappings'!$B$2:$B$41,MATCH(A391,'Region Mappings'!$A$2:$A$41,0))</f>
        <v>KL</v>
      </c>
      <c r="D391">
        <v>2022</v>
      </c>
      <c r="E391">
        <v>35.176469194581102</v>
      </c>
      <c r="F391">
        <v>22.970180587605501</v>
      </c>
      <c r="G391">
        <v>12.2062886069755</v>
      </c>
      <c r="H391">
        <f t="shared" si="12"/>
        <v>22970181</v>
      </c>
      <c r="I391">
        <f t="shared" si="13"/>
        <v>12206289</v>
      </c>
      <c r="J391">
        <f>IndiaPopProj[[#This Row],[Year]]+1</f>
        <v>2023</v>
      </c>
    </row>
    <row r="392" spans="1:10" x14ac:dyDescent="0.25">
      <c r="A392" t="s">
        <v>22</v>
      </c>
      <c r="B392" t="str">
        <f>INDEX('Region Mappings'!$C$2:$C$41,MATCH(A392,'Region Mappings'!$A$2:$A$41,0))</f>
        <v>KL</v>
      </c>
      <c r="C392" t="str">
        <f>INDEX('Region Mappings'!$B$2:$B$41,MATCH(A392,'Region Mappings'!$A$2:$A$41,0))</f>
        <v>KL</v>
      </c>
      <c r="D392">
        <v>2023</v>
      </c>
      <c r="E392">
        <v>35.342578010537601</v>
      </c>
      <c r="F392">
        <v>23.7335274955926</v>
      </c>
      <c r="G392">
        <v>11.609050514944901</v>
      </c>
      <c r="H392">
        <f t="shared" si="12"/>
        <v>23733527</v>
      </c>
      <c r="I392">
        <f t="shared" si="13"/>
        <v>11609051</v>
      </c>
      <c r="J392">
        <f>IndiaPopProj[[#This Row],[Year]]+1</f>
        <v>2024</v>
      </c>
    </row>
    <row r="393" spans="1:10" x14ac:dyDescent="0.25">
      <c r="A393" t="s">
        <v>22</v>
      </c>
      <c r="B393" t="str">
        <f>INDEX('Region Mappings'!$C$2:$C$41,MATCH(A393,'Region Mappings'!$A$2:$A$41,0))</f>
        <v>KL</v>
      </c>
      <c r="C393" t="str">
        <f>INDEX('Region Mappings'!$B$2:$B$41,MATCH(A393,'Region Mappings'!$A$2:$A$41,0))</f>
        <v>KL</v>
      </c>
      <c r="D393">
        <v>2024</v>
      </c>
      <c r="E393">
        <v>35.509471218429098</v>
      </c>
      <c r="F393">
        <v>24.5222420100603</v>
      </c>
      <c r="G393">
        <v>10.987229208368699</v>
      </c>
      <c r="H393">
        <f t="shared" si="12"/>
        <v>24522242</v>
      </c>
      <c r="I393">
        <f t="shared" si="13"/>
        <v>10987229</v>
      </c>
      <c r="J393">
        <f>IndiaPopProj[[#This Row],[Year]]+1</f>
        <v>2025</v>
      </c>
    </row>
    <row r="394" spans="1:10" x14ac:dyDescent="0.25">
      <c r="A394" t="s">
        <v>22</v>
      </c>
      <c r="B394" t="str">
        <f>INDEX('Region Mappings'!$C$2:$C$41,MATCH(A394,'Region Mappings'!$A$2:$A$41,0))</f>
        <v>KL</v>
      </c>
      <c r="C394" t="str">
        <f>INDEX('Region Mappings'!$B$2:$B$41,MATCH(A394,'Region Mappings'!$A$2:$A$41,0))</f>
        <v>KL</v>
      </c>
      <c r="D394">
        <v>2025</v>
      </c>
      <c r="E394">
        <v>35.677152522277602</v>
      </c>
      <c r="F394">
        <v>25.3371671493686</v>
      </c>
      <c r="G394">
        <v>10.339985372908901</v>
      </c>
      <c r="H394">
        <f t="shared" si="12"/>
        <v>25337167</v>
      </c>
      <c r="I394">
        <f t="shared" si="13"/>
        <v>10339985</v>
      </c>
      <c r="J394">
        <f>IndiaPopProj[[#This Row],[Year]]+1</f>
        <v>2026</v>
      </c>
    </row>
    <row r="395" spans="1:10" x14ac:dyDescent="0.25">
      <c r="A395" t="s">
        <v>22</v>
      </c>
      <c r="B395" t="str">
        <f>INDEX('Region Mappings'!$C$2:$C$41,MATCH(A395,'Region Mappings'!$A$2:$A$41,0))</f>
        <v>KL</v>
      </c>
      <c r="C395" t="str">
        <f>INDEX('Region Mappings'!$B$2:$B$41,MATCH(A395,'Region Mappings'!$A$2:$A$41,0))</f>
        <v>KL</v>
      </c>
      <c r="D395">
        <v>2026</v>
      </c>
      <c r="E395">
        <v>35.845625643596101</v>
      </c>
      <c r="F395">
        <v>26.179173947132298</v>
      </c>
      <c r="G395">
        <v>9.6664516964637599</v>
      </c>
      <c r="H395">
        <f t="shared" si="12"/>
        <v>26179174</v>
      </c>
      <c r="I395">
        <f t="shared" si="13"/>
        <v>9666452</v>
      </c>
      <c r="J395">
        <f>IndiaPopProj[[#This Row],[Year]]+1</f>
        <v>2027</v>
      </c>
    </row>
    <row r="396" spans="1:10" x14ac:dyDescent="0.25">
      <c r="A396" t="s">
        <v>22</v>
      </c>
      <c r="B396" t="str">
        <f>INDEX('Region Mappings'!$C$2:$C$41,MATCH(A396,'Region Mappings'!$A$2:$A$41,0))</f>
        <v>KL</v>
      </c>
      <c r="C396" t="str">
        <f>INDEX('Region Mappings'!$B$2:$B$41,MATCH(A396,'Region Mappings'!$A$2:$A$41,0))</f>
        <v>KL</v>
      </c>
      <c r="D396">
        <v>2027</v>
      </c>
      <c r="E396">
        <v>36.014894321471097</v>
      </c>
      <c r="F396">
        <v>27.049162383226001</v>
      </c>
      <c r="G396">
        <v>8.9657319382450709</v>
      </c>
      <c r="H396">
        <f t="shared" si="12"/>
        <v>27049162</v>
      </c>
      <c r="I396">
        <f t="shared" si="13"/>
        <v>8965732</v>
      </c>
      <c r="J396">
        <f>IndiaPopProj[[#This Row],[Year]]+1</f>
        <v>2028</v>
      </c>
    </row>
    <row r="397" spans="1:10" x14ac:dyDescent="0.25">
      <c r="A397" t="s">
        <v>22</v>
      </c>
      <c r="B397" t="str">
        <f>INDEX('Region Mappings'!$C$2:$C$41,MATCH(A397,'Region Mappings'!$A$2:$A$41,0))</f>
        <v>KL</v>
      </c>
      <c r="C397" t="str">
        <f>INDEX('Region Mappings'!$B$2:$B$41,MATCH(A397,'Region Mappings'!$A$2:$A$41,0))</f>
        <v>KL</v>
      </c>
      <c r="D397">
        <v>2028</v>
      </c>
      <c r="E397">
        <v>36.184962312645702</v>
      </c>
      <c r="F397">
        <v>27.948062345728601</v>
      </c>
      <c r="G397">
        <v>8.23689996691704</v>
      </c>
      <c r="H397">
        <f t="shared" si="12"/>
        <v>27948062</v>
      </c>
      <c r="I397">
        <f t="shared" si="13"/>
        <v>8236900</v>
      </c>
      <c r="J397">
        <f>IndiaPopProj[[#This Row],[Year]]+1</f>
        <v>2029</v>
      </c>
    </row>
    <row r="398" spans="1:10" x14ac:dyDescent="0.25">
      <c r="A398" t="s">
        <v>22</v>
      </c>
      <c r="B398" t="str">
        <f>INDEX('Region Mappings'!$C$2:$C$41,MATCH(A398,'Region Mappings'!$A$2:$A$41,0))</f>
        <v>KL</v>
      </c>
      <c r="C398" t="str">
        <f>INDEX('Region Mappings'!$B$2:$B$41,MATCH(A398,'Region Mappings'!$A$2:$A$41,0))</f>
        <v>KL</v>
      </c>
      <c r="D398">
        <v>2029</v>
      </c>
      <c r="E398">
        <v>36.3558333916029</v>
      </c>
      <c r="F398">
        <v>28.876834624835301</v>
      </c>
      <c r="G398">
        <v>7.4789987667675497</v>
      </c>
      <c r="H398">
        <f t="shared" si="12"/>
        <v>28876835</v>
      </c>
      <c r="I398">
        <f t="shared" si="13"/>
        <v>7478999</v>
      </c>
      <c r="J398">
        <f>IndiaPopProj[[#This Row],[Year]]+1</f>
        <v>2030</v>
      </c>
    </row>
    <row r="399" spans="1:10" x14ac:dyDescent="0.25">
      <c r="A399" t="s">
        <v>22</v>
      </c>
      <c r="B399" t="str">
        <f>INDEX('Region Mappings'!$C$2:$C$41,MATCH(A399,'Region Mappings'!$A$2:$A$41,0))</f>
        <v>KL</v>
      </c>
      <c r="C399" t="str">
        <f>INDEX('Region Mappings'!$B$2:$B$41,MATCH(A399,'Region Mappings'!$A$2:$A$41,0))</f>
        <v>KL</v>
      </c>
      <c r="D399">
        <v>2030</v>
      </c>
      <c r="E399">
        <v>36.527511350649498</v>
      </c>
      <c r="F399">
        <v>29.8364719397992</v>
      </c>
      <c r="G399">
        <v>6.6910394108503102</v>
      </c>
      <c r="H399">
        <f t="shared" si="12"/>
        <v>29836472</v>
      </c>
      <c r="I399">
        <f t="shared" si="13"/>
        <v>6691039</v>
      </c>
      <c r="J399">
        <f>IndiaPopProj[[#This Row],[Year]]+1</f>
        <v>2031</v>
      </c>
    </row>
    <row r="400" spans="1:10" x14ac:dyDescent="0.25">
      <c r="A400" t="s">
        <v>22</v>
      </c>
      <c r="B400" t="str">
        <f>INDEX('Region Mappings'!$C$2:$C$41,MATCH(A400,'Region Mappings'!$A$2:$A$41,0))</f>
        <v>KL</v>
      </c>
      <c r="C400" t="str">
        <f>INDEX('Region Mappings'!$B$2:$B$41,MATCH(A400,'Region Mappings'!$A$2:$A$41,0))</f>
        <v>KL</v>
      </c>
      <c r="D400">
        <v>2031</v>
      </c>
      <c r="E400">
        <v>36.700000000000003</v>
      </c>
      <c r="F400">
        <v>30.8279999999999</v>
      </c>
      <c r="G400">
        <v>5.8720000000000496</v>
      </c>
      <c r="H400">
        <f t="shared" si="12"/>
        <v>30828000</v>
      </c>
      <c r="I400">
        <f t="shared" si="13"/>
        <v>5872000</v>
      </c>
      <c r="J400">
        <f>IndiaPopProj[[#This Row],[Year]]+1</f>
        <v>2032</v>
      </c>
    </row>
    <row r="401" spans="1:10" x14ac:dyDescent="0.25">
      <c r="A401" t="s">
        <v>23</v>
      </c>
      <c r="B401" t="str">
        <f>INDEX('Region Mappings'!$C$2:$C$41,MATCH(A401,'Region Mappings'!$A$2:$A$41,0))</f>
        <v>LD</v>
      </c>
      <c r="C401" t="str">
        <f>INDEX('Region Mappings'!$B$2:$B$41,MATCH(A401,'Region Mappings'!$A$2:$A$41,0))</f>
        <v>LD</v>
      </c>
      <c r="D401">
        <v>2011</v>
      </c>
      <c r="E401">
        <v>0.1</v>
      </c>
      <c r="F401">
        <v>7.8E-2</v>
      </c>
      <c r="G401">
        <v>2.1999999999999902E-2</v>
      </c>
      <c r="H401">
        <f t="shared" si="12"/>
        <v>78000</v>
      </c>
      <c r="I401">
        <f t="shared" si="13"/>
        <v>22000</v>
      </c>
      <c r="J401">
        <f>IndiaPopProj[[#This Row],[Year]]+1</f>
        <v>2012</v>
      </c>
    </row>
    <row r="402" spans="1:10" x14ac:dyDescent="0.25">
      <c r="A402" t="s">
        <v>23</v>
      </c>
      <c r="B402" t="str">
        <f>INDEX('Region Mappings'!$C$2:$C$41,MATCH(A402,'Region Mappings'!$A$2:$A$41,0))</f>
        <v>LD</v>
      </c>
      <c r="C402" t="str">
        <f>INDEX('Region Mappings'!$B$2:$B$41,MATCH(A402,'Region Mappings'!$A$2:$A$41,0))</f>
        <v>LD</v>
      </c>
      <c r="D402">
        <v>2012</v>
      </c>
      <c r="E402">
        <v>0.1</v>
      </c>
      <c r="F402">
        <v>7.8560094651141596E-2</v>
      </c>
      <c r="G402">
        <v>2.1439905348858299E-2</v>
      </c>
      <c r="H402">
        <f t="shared" si="12"/>
        <v>78560</v>
      </c>
      <c r="I402">
        <f t="shared" si="13"/>
        <v>21440</v>
      </c>
      <c r="J402">
        <f>IndiaPopProj[[#This Row],[Year]]+1</f>
        <v>2013</v>
      </c>
    </row>
    <row r="403" spans="1:10" x14ac:dyDescent="0.25">
      <c r="A403" t="s">
        <v>23</v>
      </c>
      <c r="B403" t="str">
        <f>INDEX('Region Mappings'!$C$2:$C$41,MATCH(A403,'Region Mappings'!$A$2:$A$41,0))</f>
        <v>LD</v>
      </c>
      <c r="C403" t="str">
        <f>INDEX('Region Mappings'!$B$2:$B$41,MATCH(A403,'Region Mappings'!$A$2:$A$41,0))</f>
        <v>LD</v>
      </c>
      <c r="D403">
        <v>2013</v>
      </c>
      <c r="E403">
        <v>0.1</v>
      </c>
      <c r="F403">
        <v>7.9124211174311898E-2</v>
      </c>
      <c r="G403">
        <v>2.0875788825688E-2</v>
      </c>
      <c r="H403">
        <f t="shared" si="12"/>
        <v>79124</v>
      </c>
      <c r="I403">
        <f t="shared" si="13"/>
        <v>20876</v>
      </c>
      <c r="J403">
        <f>IndiaPopProj[[#This Row],[Year]]+1</f>
        <v>2014</v>
      </c>
    </row>
    <row r="404" spans="1:10" x14ac:dyDescent="0.25">
      <c r="A404" t="s">
        <v>23</v>
      </c>
      <c r="B404" t="str">
        <f>INDEX('Region Mappings'!$C$2:$C$41,MATCH(A404,'Region Mappings'!$A$2:$A$41,0))</f>
        <v>LD</v>
      </c>
      <c r="C404" t="str">
        <f>INDEX('Region Mappings'!$B$2:$B$41,MATCH(A404,'Region Mappings'!$A$2:$A$41,0))</f>
        <v>LD</v>
      </c>
      <c r="D404">
        <v>2014</v>
      </c>
      <c r="E404">
        <v>0.1</v>
      </c>
      <c r="F404">
        <v>7.9692378449369994E-2</v>
      </c>
      <c r="G404">
        <v>2.0307621550629901E-2</v>
      </c>
      <c r="H404">
        <f t="shared" si="12"/>
        <v>79692</v>
      </c>
      <c r="I404">
        <f t="shared" si="13"/>
        <v>20308</v>
      </c>
      <c r="J404">
        <f>IndiaPopProj[[#This Row],[Year]]+1</f>
        <v>2015</v>
      </c>
    </row>
    <row r="405" spans="1:10" x14ac:dyDescent="0.25">
      <c r="A405" t="s">
        <v>23</v>
      </c>
      <c r="B405" t="str">
        <f>INDEX('Region Mappings'!$C$2:$C$41,MATCH(A405,'Region Mappings'!$A$2:$A$41,0))</f>
        <v>LD</v>
      </c>
      <c r="C405" t="str">
        <f>INDEX('Region Mappings'!$B$2:$B$41,MATCH(A405,'Region Mappings'!$A$2:$A$41,0))</f>
        <v>LD</v>
      </c>
      <c r="D405">
        <v>2015</v>
      </c>
      <c r="E405">
        <v>0.1</v>
      </c>
      <c r="F405">
        <v>8.02646255635526E-2</v>
      </c>
      <c r="G405">
        <v>1.9735374436447298E-2</v>
      </c>
      <c r="H405">
        <f t="shared" si="12"/>
        <v>80265</v>
      </c>
      <c r="I405">
        <f t="shared" si="13"/>
        <v>19735</v>
      </c>
      <c r="J405">
        <f>IndiaPopProj[[#This Row],[Year]]+1</f>
        <v>2016</v>
      </c>
    </row>
    <row r="406" spans="1:10" x14ac:dyDescent="0.25">
      <c r="A406" t="s">
        <v>23</v>
      </c>
      <c r="B406" t="str">
        <f>INDEX('Region Mappings'!$C$2:$C$41,MATCH(A406,'Region Mappings'!$A$2:$A$41,0))</f>
        <v>LD</v>
      </c>
      <c r="C406" t="str">
        <f>INDEX('Region Mappings'!$B$2:$B$41,MATCH(A406,'Region Mappings'!$A$2:$A$41,0))</f>
        <v>LD</v>
      </c>
      <c r="D406">
        <v>2016</v>
      </c>
      <c r="E406">
        <v>0.1</v>
      </c>
      <c r="F406">
        <v>8.0840981812963203E-2</v>
      </c>
      <c r="G406">
        <v>1.9159018187036699E-2</v>
      </c>
      <c r="H406">
        <f t="shared" si="12"/>
        <v>80841</v>
      </c>
      <c r="I406">
        <f t="shared" si="13"/>
        <v>19159</v>
      </c>
      <c r="J406">
        <f>IndiaPopProj[[#This Row],[Year]]+1</f>
        <v>2017</v>
      </c>
    </row>
    <row r="407" spans="1:10" x14ac:dyDescent="0.25">
      <c r="A407" t="s">
        <v>23</v>
      </c>
      <c r="B407" t="str">
        <f>INDEX('Region Mappings'!$C$2:$C$41,MATCH(A407,'Region Mappings'!$A$2:$A$41,0))</f>
        <v>LD</v>
      </c>
      <c r="C407" t="str">
        <f>INDEX('Region Mappings'!$B$2:$B$41,MATCH(A407,'Region Mappings'!$A$2:$A$41,0))</f>
        <v>LD</v>
      </c>
      <c r="D407">
        <v>2017</v>
      </c>
      <c r="E407">
        <v>0.1</v>
      </c>
      <c r="F407">
        <v>8.1421476704071905E-2</v>
      </c>
      <c r="G407">
        <v>1.8578523295928E-2</v>
      </c>
      <c r="H407">
        <f t="shared" si="12"/>
        <v>81421</v>
      </c>
      <c r="I407">
        <f t="shared" si="13"/>
        <v>18579</v>
      </c>
      <c r="J407">
        <f>IndiaPopProj[[#This Row],[Year]]+1</f>
        <v>2018</v>
      </c>
    </row>
    <row r="408" spans="1:10" x14ac:dyDescent="0.25">
      <c r="A408" t="s">
        <v>23</v>
      </c>
      <c r="B408" t="str">
        <f>INDEX('Region Mappings'!$C$2:$C$41,MATCH(A408,'Region Mappings'!$A$2:$A$41,0))</f>
        <v>LD</v>
      </c>
      <c r="C408" t="str">
        <f>INDEX('Region Mappings'!$B$2:$B$41,MATCH(A408,'Region Mappings'!$A$2:$A$41,0))</f>
        <v>LD</v>
      </c>
      <c r="D408">
        <v>2018</v>
      </c>
      <c r="E408">
        <v>0.1</v>
      </c>
      <c r="F408">
        <v>8.2006139955225807E-2</v>
      </c>
      <c r="G408">
        <v>1.7993860044774102E-2</v>
      </c>
      <c r="H408">
        <f t="shared" si="12"/>
        <v>82006</v>
      </c>
      <c r="I408">
        <f t="shared" si="13"/>
        <v>17994</v>
      </c>
      <c r="J408">
        <f>IndiaPopProj[[#This Row],[Year]]+1</f>
        <v>2019</v>
      </c>
    </row>
    <row r="409" spans="1:10" x14ac:dyDescent="0.25">
      <c r="A409" t="s">
        <v>23</v>
      </c>
      <c r="B409" t="str">
        <f>INDEX('Region Mappings'!$C$2:$C$41,MATCH(A409,'Region Mappings'!$A$2:$A$41,0))</f>
        <v>LD</v>
      </c>
      <c r="C409" t="str">
        <f>INDEX('Region Mappings'!$B$2:$B$41,MATCH(A409,'Region Mappings'!$A$2:$A$41,0))</f>
        <v>LD</v>
      </c>
      <c r="D409">
        <v>2019</v>
      </c>
      <c r="E409">
        <v>0.1</v>
      </c>
      <c r="F409">
        <v>8.2595001498170603E-2</v>
      </c>
      <c r="G409">
        <v>1.7404998501829399E-2</v>
      </c>
      <c r="H409">
        <f t="shared" si="12"/>
        <v>82595</v>
      </c>
      <c r="I409">
        <f t="shared" si="13"/>
        <v>17405</v>
      </c>
      <c r="J409">
        <f>IndiaPopProj[[#This Row],[Year]]+1</f>
        <v>2020</v>
      </c>
    </row>
    <row r="410" spans="1:10" x14ac:dyDescent="0.25">
      <c r="A410" t="s">
        <v>23</v>
      </c>
      <c r="B410" t="str">
        <f>INDEX('Region Mappings'!$C$2:$C$41,MATCH(A410,'Region Mappings'!$A$2:$A$41,0))</f>
        <v>LD</v>
      </c>
      <c r="C410" t="str">
        <f>INDEX('Region Mappings'!$B$2:$B$41,MATCH(A410,'Region Mappings'!$A$2:$A$41,0))</f>
        <v>LD</v>
      </c>
      <c r="D410">
        <v>2020</v>
      </c>
      <c r="E410">
        <v>0.1</v>
      </c>
      <c r="F410">
        <v>8.3188091479582796E-2</v>
      </c>
      <c r="G410">
        <v>1.6811908520417099E-2</v>
      </c>
      <c r="H410">
        <f t="shared" si="12"/>
        <v>83188</v>
      </c>
      <c r="I410">
        <f t="shared" si="13"/>
        <v>16812</v>
      </c>
      <c r="J410">
        <f>IndiaPopProj[[#This Row],[Year]]+1</f>
        <v>2021</v>
      </c>
    </row>
    <row r="411" spans="1:10" x14ac:dyDescent="0.25">
      <c r="A411" t="s">
        <v>23</v>
      </c>
      <c r="B411" t="str">
        <f>INDEX('Region Mappings'!$C$2:$C$41,MATCH(A411,'Region Mappings'!$A$2:$A$41,0))</f>
        <v>LD</v>
      </c>
      <c r="C411" t="str">
        <f>INDEX('Region Mappings'!$B$2:$B$41,MATCH(A411,'Region Mappings'!$A$2:$A$41,0))</f>
        <v>LD</v>
      </c>
      <c r="D411">
        <v>2021</v>
      </c>
      <c r="E411">
        <v>0.1</v>
      </c>
      <c r="F411">
        <v>8.3785440262613503E-2</v>
      </c>
      <c r="G411">
        <v>1.6214559737386398E-2</v>
      </c>
      <c r="H411">
        <f t="shared" si="12"/>
        <v>83785</v>
      </c>
      <c r="I411">
        <f t="shared" si="13"/>
        <v>16215</v>
      </c>
      <c r="J411">
        <f>IndiaPopProj[[#This Row],[Year]]+1</f>
        <v>2022</v>
      </c>
    </row>
    <row r="412" spans="1:10" x14ac:dyDescent="0.25">
      <c r="A412" t="s">
        <v>23</v>
      </c>
      <c r="B412" t="str">
        <f>INDEX('Region Mappings'!$C$2:$C$41,MATCH(A412,'Region Mappings'!$A$2:$A$41,0))</f>
        <v>LD</v>
      </c>
      <c r="C412" t="str">
        <f>INDEX('Region Mappings'!$B$2:$B$41,MATCH(A412,'Region Mappings'!$A$2:$A$41,0))</f>
        <v>LD</v>
      </c>
      <c r="D412">
        <v>2022</v>
      </c>
      <c r="E412">
        <v>0.1</v>
      </c>
      <c r="F412">
        <v>8.4387078428442203E-2</v>
      </c>
      <c r="G412">
        <v>1.5612921571557701E-2</v>
      </c>
      <c r="H412">
        <f t="shared" si="12"/>
        <v>84387</v>
      </c>
      <c r="I412">
        <f t="shared" si="13"/>
        <v>15613</v>
      </c>
      <c r="J412">
        <f>IndiaPopProj[[#This Row],[Year]]+1</f>
        <v>2023</v>
      </c>
    </row>
    <row r="413" spans="1:10" x14ac:dyDescent="0.25">
      <c r="A413" t="s">
        <v>23</v>
      </c>
      <c r="B413" t="str">
        <f>INDEX('Region Mappings'!$C$2:$C$41,MATCH(A413,'Region Mappings'!$A$2:$A$41,0))</f>
        <v>LD</v>
      </c>
      <c r="C413" t="str">
        <f>INDEX('Region Mappings'!$B$2:$B$41,MATCH(A413,'Region Mappings'!$A$2:$A$41,0))</f>
        <v>LD</v>
      </c>
      <c r="D413">
        <v>2023</v>
      </c>
      <c r="E413">
        <v>0.1</v>
      </c>
      <c r="F413">
        <v>8.4993036777842701E-2</v>
      </c>
      <c r="G413">
        <v>1.5006963222157299E-2</v>
      </c>
      <c r="H413">
        <f t="shared" si="12"/>
        <v>84993</v>
      </c>
      <c r="I413">
        <f t="shared" si="13"/>
        <v>15007</v>
      </c>
      <c r="J413">
        <f>IndiaPopProj[[#This Row],[Year]]+1</f>
        <v>2024</v>
      </c>
    </row>
    <row r="414" spans="1:10" x14ac:dyDescent="0.25">
      <c r="A414" t="s">
        <v>23</v>
      </c>
      <c r="B414" t="str">
        <f>INDEX('Region Mappings'!$C$2:$C$41,MATCH(A414,'Region Mappings'!$A$2:$A$41,0))</f>
        <v>LD</v>
      </c>
      <c r="C414" t="str">
        <f>INDEX('Region Mappings'!$B$2:$B$41,MATCH(A414,'Region Mappings'!$A$2:$A$41,0))</f>
        <v>LD</v>
      </c>
      <c r="D414">
        <v>2024</v>
      </c>
      <c r="E414">
        <v>0.1</v>
      </c>
      <c r="F414">
        <v>8.5603346332759997E-2</v>
      </c>
      <c r="G414">
        <v>1.4396653667239899E-2</v>
      </c>
      <c r="H414">
        <f t="shared" si="12"/>
        <v>85603</v>
      </c>
      <c r="I414">
        <f t="shared" si="13"/>
        <v>14397</v>
      </c>
      <c r="J414">
        <f>IndiaPopProj[[#This Row],[Year]]+1</f>
        <v>2025</v>
      </c>
    </row>
    <row r="415" spans="1:10" x14ac:dyDescent="0.25">
      <c r="A415" t="s">
        <v>23</v>
      </c>
      <c r="B415" t="str">
        <f>INDEX('Region Mappings'!$C$2:$C$41,MATCH(A415,'Region Mappings'!$A$2:$A$41,0))</f>
        <v>LD</v>
      </c>
      <c r="C415" t="str">
        <f>INDEX('Region Mappings'!$B$2:$B$41,MATCH(A415,'Region Mappings'!$A$2:$A$41,0))</f>
        <v>LD</v>
      </c>
      <c r="D415">
        <v>2025</v>
      </c>
      <c r="E415">
        <v>0.1</v>
      </c>
      <c r="F415">
        <v>8.6218038337898498E-2</v>
      </c>
      <c r="G415">
        <v>1.37819616621014E-2</v>
      </c>
      <c r="H415">
        <f t="shared" si="12"/>
        <v>86218</v>
      </c>
      <c r="I415">
        <f t="shared" si="13"/>
        <v>13782</v>
      </c>
      <c r="J415">
        <f>IndiaPopProj[[#This Row],[Year]]+1</f>
        <v>2026</v>
      </c>
    </row>
    <row r="416" spans="1:10" x14ac:dyDescent="0.25">
      <c r="A416" t="s">
        <v>23</v>
      </c>
      <c r="B416" t="str">
        <f>INDEX('Region Mappings'!$C$2:$C$41,MATCH(A416,'Region Mappings'!$A$2:$A$41,0))</f>
        <v>LD</v>
      </c>
      <c r="C416" t="str">
        <f>INDEX('Region Mappings'!$B$2:$B$41,MATCH(A416,'Region Mappings'!$A$2:$A$41,0))</f>
        <v>LD</v>
      </c>
      <c r="D416">
        <v>2026</v>
      </c>
      <c r="E416">
        <v>0.1</v>
      </c>
      <c r="F416">
        <v>8.6837144262321295E-2</v>
      </c>
      <c r="G416">
        <v>1.31628557376786E-2</v>
      </c>
      <c r="H416">
        <f t="shared" si="12"/>
        <v>86837</v>
      </c>
      <c r="I416">
        <f t="shared" si="13"/>
        <v>13163</v>
      </c>
      <c r="J416">
        <f>IndiaPopProj[[#This Row],[Year]]+1</f>
        <v>2027</v>
      </c>
    </row>
    <row r="417" spans="1:10" x14ac:dyDescent="0.25">
      <c r="A417" t="s">
        <v>23</v>
      </c>
      <c r="B417" t="str">
        <f>INDEX('Region Mappings'!$C$2:$C$41,MATCH(A417,'Region Mappings'!$A$2:$A$41,0))</f>
        <v>LD</v>
      </c>
      <c r="C417" t="str">
        <f>INDEX('Region Mappings'!$B$2:$B$41,MATCH(A417,'Region Mappings'!$A$2:$A$41,0))</f>
        <v>LD</v>
      </c>
      <c r="D417">
        <v>2027</v>
      </c>
      <c r="E417">
        <v>0.1</v>
      </c>
      <c r="F417">
        <v>8.74606958010615E-2</v>
      </c>
      <c r="G417">
        <v>1.25393041989384E-2</v>
      </c>
      <c r="H417">
        <f t="shared" si="12"/>
        <v>87461</v>
      </c>
      <c r="I417">
        <f t="shared" si="13"/>
        <v>12539</v>
      </c>
      <c r="J417">
        <f>IndiaPopProj[[#This Row],[Year]]+1</f>
        <v>2028</v>
      </c>
    </row>
    <row r="418" spans="1:10" x14ac:dyDescent="0.25">
      <c r="A418" t="s">
        <v>23</v>
      </c>
      <c r="B418" t="str">
        <f>INDEX('Region Mappings'!$C$2:$C$41,MATCH(A418,'Region Mappings'!$A$2:$A$41,0))</f>
        <v>LD</v>
      </c>
      <c r="C418" t="str">
        <f>INDEX('Region Mappings'!$B$2:$B$41,MATCH(A418,'Region Mappings'!$A$2:$A$41,0))</f>
        <v>LD</v>
      </c>
      <c r="D418">
        <v>2028</v>
      </c>
      <c r="E418">
        <v>0.1</v>
      </c>
      <c r="F418">
        <v>8.8088724876744906E-2</v>
      </c>
      <c r="G418">
        <v>1.19112751232551E-2</v>
      </c>
      <c r="H418">
        <f t="shared" si="12"/>
        <v>88089</v>
      </c>
      <c r="I418">
        <f t="shared" si="13"/>
        <v>11911</v>
      </c>
      <c r="J418">
        <f>IndiaPopProj[[#This Row],[Year]]+1</f>
        <v>2029</v>
      </c>
    </row>
    <row r="419" spans="1:10" x14ac:dyDescent="0.25">
      <c r="A419" t="s">
        <v>23</v>
      </c>
      <c r="B419" t="str">
        <f>INDEX('Region Mappings'!$C$2:$C$41,MATCH(A419,'Region Mappings'!$A$2:$A$41,0))</f>
        <v>LD</v>
      </c>
      <c r="C419" t="str">
        <f>INDEX('Region Mappings'!$B$2:$B$41,MATCH(A419,'Region Mappings'!$A$2:$A$41,0))</f>
        <v>LD</v>
      </c>
      <c r="D419">
        <v>2029</v>
      </c>
      <c r="E419">
        <v>0.1</v>
      </c>
      <c r="F419">
        <v>8.8721263641223694E-2</v>
      </c>
      <c r="G419">
        <v>1.1278736358776201E-2</v>
      </c>
      <c r="H419">
        <f t="shared" si="12"/>
        <v>88721</v>
      </c>
      <c r="I419">
        <f t="shared" si="13"/>
        <v>11279</v>
      </c>
      <c r="J419">
        <f>IndiaPopProj[[#This Row],[Year]]+1</f>
        <v>2030</v>
      </c>
    </row>
    <row r="420" spans="1:10" x14ac:dyDescent="0.25">
      <c r="A420" t="s">
        <v>23</v>
      </c>
      <c r="B420" t="str">
        <f>INDEX('Region Mappings'!$C$2:$C$41,MATCH(A420,'Region Mappings'!$A$2:$A$41,0))</f>
        <v>LD</v>
      </c>
      <c r="C420" t="str">
        <f>INDEX('Region Mappings'!$B$2:$B$41,MATCH(A420,'Region Mappings'!$A$2:$A$41,0))</f>
        <v>LD</v>
      </c>
      <c r="D420">
        <v>2030</v>
      </c>
      <c r="E420">
        <v>0.1</v>
      </c>
      <c r="F420">
        <v>8.9358344477223406E-2</v>
      </c>
      <c r="G420">
        <v>1.06416555227766E-2</v>
      </c>
      <c r="H420">
        <f t="shared" si="12"/>
        <v>89358</v>
      </c>
      <c r="I420">
        <f t="shared" si="13"/>
        <v>10642</v>
      </c>
      <c r="J420">
        <f>IndiaPopProj[[#This Row],[Year]]+1</f>
        <v>2031</v>
      </c>
    </row>
    <row r="421" spans="1:10" x14ac:dyDescent="0.25">
      <c r="A421" t="s">
        <v>23</v>
      </c>
      <c r="B421" t="str">
        <f>INDEX('Region Mappings'!$C$2:$C$41,MATCH(A421,'Region Mappings'!$A$2:$A$41,0))</f>
        <v>LD</v>
      </c>
      <c r="C421" t="str">
        <f>INDEX('Region Mappings'!$B$2:$B$41,MATCH(A421,'Region Mappings'!$A$2:$A$41,0))</f>
        <v>LD</v>
      </c>
      <c r="D421">
        <v>2031</v>
      </c>
      <c r="E421">
        <v>0.1</v>
      </c>
      <c r="F421">
        <v>8.9999999999999802E-2</v>
      </c>
      <c r="G421">
        <v>1.0000000000000101E-2</v>
      </c>
      <c r="H421">
        <f t="shared" si="12"/>
        <v>90000</v>
      </c>
      <c r="I421">
        <f t="shared" si="13"/>
        <v>10000</v>
      </c>
      <c r="J421">
        <f>IndiaPopProj[[#This Row],[Year]]+1</f>
        <v>2032</v>
      </c>
    </row>
    <row r="422" spans="1:10" x14ac:dyDescent="0.25">
      <c r="A422" t="s">
        <v>24</v>
      </c>
      <c r="B422" t="str">
        <f>INDEX('Region Mappings'!$C$2:$C$41,MATCH(A422,'Region Mappings'!$A$2:$A$41,0))</f>
        <v>MH</v>
      </c>
      <c r="C422" t="str">
        <f>INDEX('Region Mappings'!$B$2:$B$41,MATCH(A422,'Region Mappings'!$A$2:$A$41,0))</f>
        <v>MH</v>
      </c>
      <c r="D422">
        <v>2011</v>
      </c>
      <c r="E422">
        <v>112.4</v>
      </c>
      <c r="F422">
        <v>50.58</v>
      </c>
      <c r="G422">
        <v>61.82</v>
      </c>
      <c r="H422">
        <f t="shared" si="12"/>
        <v>50580000</v>
      </c>
      <c r="I422">
        <f t="shared" si="13"/>
        <v>61820000</v>
      </c>
      <c r="J422">
        <f>IndiaPopProj[[#This Row],[Year]]+1</f>
        <v>2012</v>
      </c>
    </row>
    <row r="423" spans="1:10" x14ac:dyDescent="0.25">
      <c r="A423" t="s">
        <v>24</v>
      </c>
      <c r="B423" t="str">
        <f>INDEX('Region Mappings'!$C$2:$C$41,MATCH(A423,'Region Mappings'!$A$2:$A$41,0))</f>
        <v>MH</v>
      </c>
      <c r="C423" t="str">
        <f>INDEX('Region Mappings'!$B$2:$B$41,MATCH(A423,'Region Mappings'!$A$2:$A$41,0))</f>
        <v>MH</v>
      </c>
      <c r="D423">
        <v>2012</v>
      </c>
      <c r="E423">
        <v>113.741444358557</v>
      </c>
      <c r="F423">
        <v>51.555000351858901</v>
      </c>
      <c r="G423">
        <v>62.186444006698203</v>
      </c>
      <c r="H423">
        <f t="shared" si="12"/>
        <v>51555000</v>
      </c>
      <c r="I423">
        <f t="shared" si="13"/>
        <v>62186444</v>
      </c>
      <c r="J423">
        <f>IndiaPopProj[[#This Row],[Year]]+1</f>
        <v>2013</v>
      </c>
    </row>
    <row r="424" spans="1:10" x14ac:dyDescent="0.25">
      <c r="A424" t="s">
        <v>24</v>
      </c>
      <c r="B424" t="str">
        <f>INDEX('Region Mappings'!$C$2:$C$41,MATCH(A424,'Region Mappings'!$A$2:$A$41,0))</f>
        <v>MH</v>
      </c>
      <c r="C424" t="str">
        <f>INDEX('Region Mappings'!$B$2:$B$41,MATCH(A424,'Region Mappings'!$A$2:$A$41,0))</f>
        <v>MH</v>
      </c>
      <c r="D424">
        <v>2013</v>
      </c>
      <c r="E424">
        <v>115.098898263085</v>
      </c>
      <c r="F424">
        <v>52.548795201268703</v>
      </c>
      <c r="G424">
        <v>62.550103061816301</v>
      </c>
      <c r="H424">
        <f t="shared" si="12"/>
        <v>52548795</v>
      </c>
      <c r="I424">
        <f t="shared" si="13"/>
        <v>62550103</v>
      </c>
      <c r="J424">
        <f>IndiaPopProj[[#This Row],[Year]]+1</f>
        <v>2014</v>
      </c>
    </row>
    <row r="425" spans="1:10" x14ac:dyDescent="0.25">
      <c r="A425" t="s">
        <v>24</v>
      </c>
      <c r="B425" t="str">
        <f>INDEX('Region Mappings'!$C$2:$C$41,MATCH(A425,'Region Mappings'!$A$2:$A$41,0))</f>
        <v>MH</v>
      </c>
      <c r="C425" t="str">
        <f>INDEX('Region Mappings'!$B$2:$B$41,MATCH(A425,'Region Mappings'!$A$2:$A$41,0))</f>
        <v>MH</v>
      </c>
      <c r="D425">
        <v>2014</v>
      </c>
      <c r="E425">
        <v>116.472552780444</v>
      </c>
      <c r="F425">
        <v>53.561746838496802</v>
      </c>
      <c r="G425">
        <v>62.910805941947302</v>
      </c>
      <c r="H425">
        <f t="shared" si="12"/>
        <v>53561747</v>
      </c>
      <c r="I425">
        <f t="shared" si="13"/>
        <v>62910806</v>
      </c>
      <c r="J425">
        <f>IndiaPopProj[[#This Row],[Year]]+1</f>
        <v>2015</v>
      </c>
    </row>
    <row r="426" spans="1:10" x14ac:dyDescent="0.25">
      <c r="A426" t="s">
        <v>24</v>
      </c>
      <c r="B426" t="str">
        <f>INDEX('Region Mappings'!$C$2:$C$41,MATCH(A426,'Region Mappings'!$A$2:$A$41,0))</f>
        <v>MH</v>
      </c>
      <c r="C426" t="str">
        <f>INDEX('Region Mappings'!$B$2:$B$41,MATCH(A426,'Region Mappings'!$A$2:$A$41,0))</f>
        <v>MH</v>
      </c>
      <c r="D426">
        <v>2015</v>
      </c>
      <c r="E426">
        <v>117.862601257793</v>
      </c>
      <c r="F426">
        <v>54.594224537463099</v>
      </c>
      <c r="G426">
        <v>63.268376720330501</v>
      </c>
      <c r="H426">
        <f t="shared" si="12"/>
        <v>54594225</v>
      </c>
      <c r="I426">
        <f t="shared" si="13"/>
        <v>63268377</v>
      </c>
      <c r="J426">
        <f>IndiaPopProj[[#This Row],[Year]]+1</f>
        <v>2016</v>
      </c>
    </row>
    <row r="427" spans="1:10" x14ac:dyDescent="0.25">
      <c r="A427" t="s">
        <v>24</v>
      </c>
      <c r="B427" t="str">
        <f>INDEX('Region Mappings'!$C$2:$C$41,MATCH(A427,'Region Mappings'!$A$2:$A$41,0))</f>
        <v>MH</v>
      </c>
      <c r="C427" t="str">
        <f>INDEX('Region Mappings'!$B$2:$B$41,MATCH(A427,'Region Mappings'!$A$2:$A$41,0))</f>
        <v>MH</v>
      </c>
      <c r="D427">
        <v>2016</v>
      </c>
      <c r="E427">
        <v>119.26923934980501</v>
      </c>
      <c r="F427">
        <v>55.646604690359297</v>
      </c>
      <c r="G427">
        <v>63.622634659446298</v>
      </c>
      <c r="H427">
        <f t="shared" si="12"/>
        <v>55646605</v>
      </c>
      <c r="I427">
        <f t="shared" si="13"/>
        <v>63622635</v>
      </c>
      <c r="J427">
        <f>IndiaPopProj[[#This Row],[Year]]+1</f>
        <v>2017</v>
      </c>
    </row>
    <row r="428" spans="1:10" x14ac:dyDescent="0.25">
      <c r="A428" t="s">
        <v>24</v>
      </c>
      <c r="B428" t="str">
        <f>INDEX('Region Mappings'!$C$2:$C$41,MATCH(A428,'Region Mappings'!$A$2:$A$41,0))</f>
        <v>MH</v>
      </c>
      <c r="C428" t="str">
        <f>INDEX('Region Mappings'!$B$2:$B$41,MATCH(A428,'Region Mappings'!$A$2:$A$41,0))</f>
        <v>MH</v>
      </c>
      <c r="D428">
        <v>2017</v>
      </c>
      <c r="E428">
        <v>120.692665046204</v>
      </c>
      <c r="F428">
        <v>56.719270944864199</v>
      </c>
      <c r="G428">
        <v>63.973394101340098</v>
      </c>
      <c r="H428">
        <f t="shared" si="12"/>
        <v>56719271</v>
      </c>
      <c r="I428">
        <f t="shared" si="13"/>
        <v>63973394</v>
      </c>
      <c r="J428">
        <f>IndiaPopProj[[#This Row],[Year]]+1</f>
        <v>2018</v>
      </c>
    </row>
    <row r="429" spans="1:10" x14ac:dyDescent="0.25">
      <c r="A429" t="s">
        <v>24</v>
      </c>
      <c r="B429" t="str">
        <f>INDEX('Region Mappings'!$C$2:$C$41,MATCH(A429,'Region Mappings'!$A$2:$A$41,0))</f>
        <v>MH</v>
      </c>
      <c r="C429" t="str">
        <f>INDEX('Region Mappings'!$B$2:$B$41,MATCH(A429,'Region Mappings'!$A$2:$A$41,0))</f>
        <v>MH</v>
      </c>
      <c r="D429">
        <v>2018</v>
      </c>
      <c r="E429">
        <v>122.133078699633</v>
      </c>
      <c r="F429">
        <v>57.812614344002597</v>
      </c>
      <c r="G429">
        <v>64.320464355631003</v>
      </c>
      <c r="H429">
        <f t="shared" si="12"/>
        <v>57812614</v>
      </c>
      <c r="I429">
        <f t="shared" si="13"/>
        <v>64320464</v>
      </c>
      <c r="J429">
        <f>IndiaPopProj[[#This Row],[Year]]+1</f>
        <v>2019</v>
      </c>
    </row>
    <row r="430" spans="1:10" x14ac:dyDescent="0.25">
      <c r="A430" t="s">
        <v>24</v>
      </c>
      <c r="B430" t="str">
        <f>INDEX('Region Mappings'!$C$2:$C$41,MATCH(A430,'Region Mappings'!$A$2:$A$41,0))</f>
        <v>MH</v>
      </c>
      <c r="C430" t="str">
        <f>INDEX('Region Mappings'!$B$2:$B$41,MATCH(A430,'Region Mappings'!$A$2:$A$41,0))</f>
        <v>MH</v>
      </c>
      <c r="D430">
        <v>2019</v>
      </c>
      <c r="E430">
        <v>123.590683053858</v>
      </c>
      <c r="F430">
        <v>58.9270334687019</v>
      </c>
      <c r="G430">
        <v>64.663649585156406</v>
      </c>
      <c r="H430">
        <f t="shared" si="12"/>
        <v>58927033</v>
      </c>
      <c r="I430">
        <f t="shared" si="13"/>
        <v>64663650</v>
      </c>
      <c r="J430">
        <f>IndiaPopProj[[#This Row],[Year]]+1</f>
        <v>2020</v>
      </c>
    </row>
    <row r="431" spans="1:10" x14ac:dyDescent="0.25">
      <c r="A431" t="s">
        <v>24</v>
      </c>
      <c r="B431" t="str">
        <f>INDEX('Region Mappings'!$C$2:$C$41,MATCH(A431,'Region Mappings'!$A$2:$A$41,0))</f>
        <v>MH</v>
      </c>
      <c r="C431" t="str">
        <f>INDEX('Region Mappings'!$B$2:$B$41,MATCH(A431,'Region Mappings'!$A$2:$A$41,0))</f>
        <v>MH</v>
      </c>
      <c r="D431">
        <v>2020</v>
      </c>
      <c r="E431">
        <v>125.065683272299</v>
      </c>
      <c r="F431">
        <v>60.062934583094602</v>
      </c>
      <c r="G431">
        <v>65.002748689205205</v>
      </c>
      <c r="H431">
        <f t="shared" si="12"/>
        <v>60062935</v>
      </c>
      <c r="I431">
        <f t="shared" si="13"/>
        <v>65002749</v>
      </c>
      <c r="J431">
        <f>IndiaPopProj[[#This Row],[Year]]+1</f>
        <v>2021</v>
      </c>
    </row>
    <row r="432" spans="1:10" x14ac:dyDescent="0.25">
      <c r="A432" t="s">
        <v>24</v>
      </c>
      <c r="B432" t="str">
        <f>INDEX('Region Mappings'!$C$2:$C$41,MATCH(A432,'Region Mappings'!$A$2:$A$41,0))</f>
        <v>MH</v>
      </c>
      <c r="C432" t="str">
        <f>INDEX('Region Mappings'!$B$2:$B$41,MATCH(A432,'Region Mappings'!$A$2:$A$41,0))</f>
        <v>MH</v>
      </c>
      <c r="D432">
        <v>2021</v>
      </c>
      <c r="E432">
        <v>126.558286966914</v>
      </c>
      <c r="F432">
        <v>61.220731782624</v>
      </c>
      <c r="G432">
        <v>65.337555184290807</v>
      </c>
      <c r="H432">
        <f t="shared" si="12"/>
        <v>61220732</v>
      </c>
      <c r="I432">
        <f t="shared" si="13"/>
        <v>65337555</v>
      </c>
      <c r="J432">
        <f>IndiaPopProj[[#This Row],[Year]]+1</f>
        <v>2022</v>
      </c>
    </row>
    <row r="433" spans="1:10" x14ac:dyDescent="0.25">
      <c r="A433" t="s">
        <v>24</v>
      </c>
      <c r="B433" t="str">
        <f>INDEX('Region Mappings'!$C$2:$C$41,MATCH(A433,'Region Mappings'!$A$2:$A$41,0))</f>
        <v>MH</v>
      </c>
      <c r="C433" t="str">
        <f>INDEX('Region Mappings'!$B$2:$B$41,MATCH(A433,'Region Mappings'!$A$2:$A$41,0))</f>
        <v>MH</v>
      </c>
      <c r="D433">
        <v>2022</v>
      </c>
      <c r="E433">
        <v>128.06870422741699</v>
      </c>
      <c r="F433">
        <v>62.4008471450028</v>
      </c>
      <c r="G433">
        <v>65.667857082414102</v>
      </c>
      <c r="H433">
        <f t="shared" si="12"/>
        <v>62400847</v>
      </c>
      <c r="I433">
        <f t="shared" si="13"/>
        <v>65667857</v>
      </c>
      <c r="J433">
        <f>IndiaPopProj[[#This Row],[Year]]+1</f>
        <v>2023</v>
      </c>
    </row>
    <row r="434" spans="1:10" x14ac:dyDescent="0.25">
      <c r="A434" t="s">
        <v>24</v>
      </c>
      <c r="B434" t="str">
        <f>INDEX('Region Mappings'!$C$2:$C$41,MATCH(A434,'Region Mappings'!$A$2:$A$41,0))</f>
        <v>MH</v>
      </c>
      <c r="C434" t="str">
        <f>INDEX('Region Mappings'!$B$2:$B$41,MATCH(A434,'Region Mappings'!$A$2:$A$41,0))</f>
        <v>MH</v>
      </c>
      <c r="D434">
        <v>2023</v>
      </c>
      <c r="E434">
        <v>129.59714765084701</v>
      </c>
      <c r="F434">
        <v>63.603710884082901</v>
      </c>
      <c r="G434">
        <v>65.993436766764603</v>
      </c>
      <c r="H434">
        <f t="shared" si="12"/>
        <v>63603711</v>
      </c>
      <c r="I434">
        <f t="shared" si="13"/>
        <v>65993437</v>
      </c>
      <c r="J434">
        <f>IndiaPopProj[[#This Row],[Year]]+1</f>
        <v>2024</v>
      </c>
    </row>
    <row r="435" spans="1:10" x14ac:dyDescent="0.25">
      <c r="A435" t="s">
        <v>24</v>
      </c>
      <c r="B435" t="str">
        <f>INDEX('Region Mappings'!$C$2:$C$41,MATCH(A435,'Region Mappings'!$A$2:$A$41,0))</f>
        <v>MH</v>
      </c>
      <c r="C435" t="str">
        <f>INDEX('Region Mappings'!$B$2:$B$41,MATCH(A435,'Region Mappings'!$A$2:$A$41,0))</f>
        <v>MH</v>
      </c>
      <c r="D435">
        <v>2024</v>
      </c>
      <c r="E435">
        <v>131.1438323715</v>
      </c>
      <c r="F435">
        <v>64.829761506691</v>
      </c>
      <c r="G435">
        <v>66.314070864808997</v>
      </c>
      <c r="H435">
        <f t="shared" si="12"/>
        <v>64829762</v>
      </c>
      <c r="I435">
        <f t="shared" si="13"/>
        <v>66314071</v>
      </c>
      <c r="J435">
        <f>IndiaPopProj[[#This Row],[Year]]+1</f>
        <v>2025</v>
      </c>
    </row>
    <row r="436" spans="1:10" x14ac:dyDescent="0.25">
      <c r="A436" t="s">
        <v>24</v>
      </c>
      <c r="B436" t="str">
        <f>INDEX('Region Mappings'!$C$2:$C$41,MATCH(A436,'Region Mappings'!$A$2:$A$41,0))</f>
        <v>MH</v>
      </c>
      <c r="C436" t="str">
        <f>INDEX('Region Mappings'!$B$2:$B$41,MATCH(A436,'Region Mappings'!$A$2:$A$41,0))</f>
        <v>MH</v>
      </c>
      <c r="D436">
        <v>2025</v>
      </c>
      <c r="E436">
        <v>132.70897609119999</v>
      </c>
      <c r="F436">
        <v>66.079445972486795</v>
      </c>
      <c r="G436">
        <v>66.629530118713504</v>
      </c>
      <c r="H436">
        <f t="shared" si="12"/>
        <v>66079446</v>
      </c>
      <c r="I436">
        <f t="shared" si="13"/>
        <v>66629530</v>
      </c>
      <c r="J436">
        <f>IndiaPopProj[[#This Row],[Year]]+1</f>
        <v>2026</v>
      </c>
    </row>
    <row r="437" spans="1:10" x14ac:dyDescent="0.25">
      <c r="A437" t="s">
        <v>24</v>
      </c>
      <c r="B437" t="str">
        <f>INDEX('Region Mappings'!$C$2:$C$41,MATCH(A437,'Region Mappings'!$A$2:$A$41,0))</f>
        <v>MH</v>
      </c>
      <c r="C437" t="str">
        <f>INDEX('Region Mappings'!$B$2:$B$41,MATCH(A437,'Region Mappings'!$A$2:$A$41,0))</f>
        <v>MH</v>
      </c>
      <c r="D437">
        <v>2026</v>
      </c>
      <c r="E437">
        <v>134.29279910994899</v>
      </c>
      <c r="F437">
        <v>67.353219856903905</v>
      </c>
      <c r="G437">
        <v>66.939579253045906</v>
      </c>
      <c r="H437">
        <f t="shared" si="12"/>
        <v>67353220</v>
      </c>
      <c r="I437">
        <f t="shared" si="13"/>
        <v>66939579</v>
      </c>
      <c r="J437">
        <f>IndiaPopProj[[#This Row],[Year]]+1</f>
        <v>2027</v>
      </c>
    </row>
    <row r="438" spans="1:10" x14ac:dyDescent="0.25">
      <c r="A438" t="s">
        <v>24</v>
      </c>
      <c r="B438" t="str">
        <f>INDEX('Region Mappings'!$C$2:$C$41,MATCH(A438,'Region Mappings'!$A$2:$A$41,0))</f>
        <v>MH</v>
      </c>
      <c r="C438" t="str">
        <f>INDEX('Region Mappings'!$B$2:$B$41,MATCH(A438,'Region Mappings'!$A$2:$A$41,0))</f>
        <v>MH</v>
      </c>
      <c r="D438">
        <v>2027</v>
      </c>
      <c r="E438">
        <v>135.89552435693301</v>
      </c>
      <c r="F438">
        <v>68.651547517230398</v>
      </c>
      <c r="G438">
        <v>67.243976839702597</v>
      </c>
      <c r="H438">
        <f t="shared" si="12"/>
        <v>68651548</v>
      </c>
      <c r="I438">
        <f t="shared" si="13"/>
        <v>67243977</v>
      </c>
      <c r="J438">
        <f>IndiaPopProj[[#This Row],[Year]]+1</f>
        <v>2028</v>
      </c>
    </row>
    <row r="439" spans="1:10" x14ac:dyDescent="0.25">
      <c r="A439" t="s">
        <v>24</v>
      </c>
      <c r="B439" t="str">
        <f>INDEX('Region Mappings'!$C$2:$C$41,MATCH(A439,'Region Mappings'!$A$2:$A$41,0))</f>
        <v>MH</v>
      </c>
      <c r="C439" t="str">
        <f>INDEX('Region Mappings'!$B$2:$B$41,MATCH(A439,'Region Mappings'!$A$2:$A$41,0))</f>
        <v>MH</v>
      </c>
      <c r="D439">
        <v>2028</v>
      </c>
      <c r="E439">
        <v>137.51737742189499</v>
      </c>
      <c r="F439">
        <v>69.974902261891501</v>
      </c>
      <c r="G439">
        <v>67.542475160003903</v>
      </c>
      <c r="H439">
        <f t="shared" si="12"/>
        <v>69974902</v>
      </c>
      <c r="I439">
        <f t="shared" si="13"/>
        <v>67542475</v>
      </c>
      <c r="J439">
        <f>IndiaPopProj[[#This Row],[Year]]+1</f>
        <v>2029</v>
      </c>
    </row>
    <row r="440" spans="1:10" x14ac:dyDescent="0.25">
      <c r="A440" t="s">
        <v>24</v>
      </c>
      <c r="B440" t="str">
        <f>INDEX('Region Mappings'!$C$2:$C$41,MATCH(A440,'Region Mappings'!$A$2:$A$41,0))</f>
        <v>MH</v>
      </c>
      <c r="C440" t="str">
        <f>INDEX('Region Mappings'!$B$2:$B$41,MATCH(A440,'Region Mappings'!$A$2:$A$41,0))</f>
        <v>MH</v>
      </c>
      <c r="D440">
        <v>2029</v>
      </c>
      <c r="E440">
        <v>139.158586586897</v>
      </c>
      <c r="F440">
        <v>71.323766522995399</v>
      </c>
      <c r="G440">
        <v>67.834820063901603</v>
      </c>
      <c r="H440">
        <f t="shared" si="12"/>
        <v>71323767</v>
      </c>
      <c r="I440">
        <f t="shared" si="13"/>
        <v>67834820</v>
      </c>
      <c r="J440">
        <f>IndiaPopProj[[#This Row],[Year]]+1</f>
        <v>2030</v>
      </c>
    </row>
    <row r="441" spans="1:10" x14ac:dyDescent="0.25">
      <c r="A441" t="s">
        <v>24</v>
      </c>
      <c r="B441" t="str">
        <f>INDEX('Region Mappings'!$C$2:$C$41,MATCH(A441,'Region Mappings'!$A$2:$A$41,0))</f>
        <v>MH</v>
      </c>
      <c r="C441" t="str">
        <f>INDEX('Region Mappings'!$B$2:$B$41,MATCH(A441,'Region Mappings'!$A$2:$A$41,0))</f>
        <v>MH</v>
      </c>
      <c r="D441">
        <v>2030</v>
      </c>
      <c r="E441">
        <v>140.81938285844299</v>
      </c>
      <c r="F441">
        <v>72.698632032205097</v>
      </c>
      <c r="G441">
        <v>68.120750826238094</v>
      </c>
      <c r="H441">
        <f t="shared" si="12"/>
        <v>72698632</v>
      </c>
      <c r="I441">
        <f t="shared" si="13"/>
        <v>68120751</v>
      </c>
      <c r="J441">
        <f>IndiaPopProj[[#This Row],[Year]]+1</f>
        <v>2031</v>
      </c>
    </row>
    <row r="442" spans="1:10" x14ac:dyDescent="0.25">
      <c r="A442" t="s">
        <v>24</v>
      </c>
      <c r="B442" t="str">
        <f>INDEX('Region Mappings'!$C$2:$C$41,MATCH(A442,'Region Mappings'!$A$2:$A$41,0))</f>
        <v>MH</v>
      </c>
      <c r="C442" t="str">
        <f>INDEX('Region Mappings'!$B$2:$B$41,MATCH(A442,'Region Mappings'!$A$2:$A$41,0))</f>
        <v>MH</v>
      </c>
      <c r="D442">
        <v>2031</v>
      </c>
      <c r="E442">
        <v>142.49999999999901</v>
      </c>
      <c r="F442">
        <v>74.099999999999895</v>
      </c>
      <c r="G442">
        <v>68.400000000000006</v>
      </c>
      <c r="H442">
        <f t="shared" si="12"/>
        <v>74100000</v>
      </c>
      <c r="I442">
        <f t="shared" si="13"/>
        <v>68400000</v>
      </c>
      <c r="J442">
        <f>IndiaPopProj[[#This Row],[Year]]+1</f>
        <v>2032</v>
      </c>
    </row>
    <row r="443" spans="1:10" x14ac:dyDescent="0.25">
      <c r="A443" t="s">
        <v>25</v>
      </c>
      <c r="B443" t="str">
        <f>INDEX('Region Mappings'!$C$2:$C$41,MATCH(A443,'Region Mappings'!$A$2:$A$41,0))</f>
        <v>NE</v>
      </c>
      <c r="C443" t="str">
        <f>INDEX('Region Mappings'!$B$2:$B$41,MATCH(A443,'Region Mappings'!$A$2:$A$41,0))</f>
        <v>ML</v>
      </c>
      <c r="D443">
        <v>2011</v>
      </c>
      <c r="E443">
        <v>3</v>
      </c>
      <c r="F443">
        <v>0.6</v>
      </c>
      <c r="G443">
        <v>2.4</v>
      </c>
      <c r="H443">
        <f t="shared" si="12"/>
        <v>600000</v>
      </c>
      <c r="I443">
        <f t="shared" si="13"/>
        <v>2400000</v>
      </c>
      <c r="J443">
        <f>IndiaPopProj[[#This Row],[Year]]+1</f>
        <v>2012</v>
      </c>
    </row>
    <row r="444" spans="1:10" x14ac:dyDescent="0.25">
      <c r="A444" t="s">
        <v>25</v>
      </c>
      <c r="B444" t="str">
        <f>INDEX('Region Mappings'!$C$2:$C$41,MATCH(A444,'Region Mappings'!$A$2:$A$41,0))</f>
        <v>NE</v>
      </c>
      <c r="C444" t="str">
        <f>INDEX('Region Mappings'!$B$2:$B$41,MATCH(A444,'Region Mappings'!$A$2:$A$41,0))</f>
        <v>ML</v>
      </c>
      <c r="D444">
        <v>2012</v>
      </c>
      <c r="E444">
        <v>3.0356686934415702</v>
      </c>
      <c r="F444">
        <v>0.61515071777992503</v>
      </c>
      <c r="G444">
        <v>2.4205179756616499</v>
      </c>
      <c r="H444">
        <f t="shared" si="12"/>
        <v>615151</v>
      </c>
      <c r="I444">
        <f t="shared" si="13"/>
        <v>2420518</v>
      </c>
      <c r="J444">
        <f>IndiaPopProj[[#This Row],[Year]]+1</f>
        <v>2013</v>
      </c>
    </row>
    <row r="445" spans="1:10" x14ac:dyDescent="0.25">
      <c r="A445" t="s">
        <v>25</v>
      </c>
      <c r="B445" t="str">
        <f>INDEX('Region Mappings'!$C$2:$C$41,MATCH(A445,'Region Mappings'!$A$2:$A$41,0))</f>
        <v>NE</v>
      </c>
      <c r="C445" t="str">
        <f>INDEX('Region Mappings'!$B$2:$B$41,MATCH(A445,'Region Mappings'!$A$2:$A$41,0))</f>
        <v>ML</v>
      </c>
      <c r="D445">
        <v>2013</v>
      </c>
      <c r="E445">
        <v>3.07176147211376</v>
      </c>
      <c r="F445">
        <v>0.63068400930859503</v>
      </c>
      <c r="G445">
        <v>2.4410774628051599</v>
      </c>
      <c r="H445">
        <f t="shared" si="12"/>
        <v>630684</v>
      </c>
      <c r="I445">
        <f t="shared" si="13"/>
        <v>2441077</v>
      </c>
      <c r="J445">
        <f>IndiaPopProj[[#This Row],[Year]]+1</f>
        <v>2014</v>
      </c>
    </row>
    <row r="446" spans="1:10" x14ac:dyDescent="0.25">
      <c r="A446" t="s">
        <v>25</v>
      </c>
      <c r="B446" t="str">
        <f>INDEX('Region Mappings'!$C$2:$C$41,MATCH(A446,'Region Mappings'!$A$2:$A$41,0))</f>
        <v>NE</v>
      </c>
      <c r="C446" t="str">
        <f>INDEX('Region Mappings'!$B$2:$B$41,MATCH(A446,'Region Mappings'!$A$2:$A$41,0))</f>
        <v>ML</v>
      </c>
      <c r="D446">
        <v>2014</v>
      </c>
      <c r="E446">
        <v>3.1082833782052401</v>
      </c>
      <c r="F446">
        <v>0.64660953503083896</v>
      </c>
      <c r="G446">
        <v>2.4616738431743999</v>
      </c>
      <c r="H446">
        <f t="shared" si="12"/>
        <v>646610</v>
      </c>
      <c r="I446">
        <f t="shared" si="13"/>
        <v>2461674</v>
      </c>
      <c r="J446">
        <f>IndiaPopProj[[#This Row],[Year]]+1</f>
        <v>2015</v>
      </c>
    </row>
    <row r="447" spans="1:10" x14ac:dyDescent="0.25">
      <c r="A447" t="s">
        <v>25</v>
      </c>
      <c r="B447" t="str">
        <f>INDEX('Region Mappings'!$C$2:$C$41,MATCH(A447,'Region Mappings'!$A$2:$A$41,0))</f>
        <v>NE</v>
      </c>
      <c r="C447" t="str">
        <f>INDEX('Region Mappings'!$B$2:$B$41,MATCH(A447,'Region Mappings'!$A$2:$A$41,0))</f>
        <v>ML</v>
      </c>
      <c r="D447">
        <v>2015</v>
      </c>
      <c r="E447">
        <v>3.1452395138541598</v>
      </c>
      <c r="F447">
        <v>0.66293719932927397</v>
      </c>
      <c r="G447">
        <v>2.4823023145248899</v>
      </c>
      <c r="H447">
        <f t="shared" si="12"/>
        <v>662937</v>
      </c>
      <c r="I447">
        <f t="shared" si="13"/>
        <v>2482302</v>
      </c>
      <c r="J447">
        <f>IndiaPopProj[[#This Row],[Year]]+1</f>
        <v>2016</v>
      </c>
    </row>
    <row r="448" spans="1:10" x14ac:dyDescent="0.25">
      <c r="A448" t="s">
        <v>25</v>
      </c>
      <c r="B448" t="str">
        <f>INDEX('Region Mappings'!$C$2:$C$41,MATCH(A448,'Region Mappings'!$A$2:$A$41,0))</f>
        <v>NE</v>
      </c>
      <c r="C448" t="str">
        <f>INDEX('Region Mappings'!$B$2:$B$41,MATCH(A448,'Region Mappings'!$A$2:$A$41,0))</f>
        <v>ML</v>
      </c>
      <c r="D448">
        <v>2016</v>
      </c>
      <c r="E448">
        <v>3.18263504186082</v>
      </c>
      <c r="F448">
        <v>0.67967715668402695</v>
      </c>
      <c r="G448">
        <v>2.5029578851768002</v>
      </c>
      <c r="H448">
        <f t="shared" si="12"/>
        <v>679677</v>
      </c>
      <c r="I448">
        <f t="shared" si="13"/>
        <v>2502958</v>
      </c>
      <c r="J448">
        <f>IndiaPopProj[[#This Row],[Year]]+1</f>
        <v>2017</v>
      </c>
    </row>
    <row r="449" spans="1:10" x14ac:dyDescent="0.25">
      <c r="A449" t="s">
        <v>25</v>
      </c>
      <c r="B449" t="str">
        <f>INDEX('Region Mappings'!$C$2:$C$41,MATCH(A449,'Region Mappings'!$A$2:$A$41,0))</f>
        <v>NE</v>
      </c>
      <c r="C449" t="str">
        <f>INDEX('Region Mappings'!$B$2:$B$41,MATCH(A449,'Region Mappings'!$A$2:$A$41,0))</f>
        <v>ML</v>
      </c>
      <c r="D449">
        <v>2017</v>
      </c>
      <c r="E449">
        <v>3.22047518640901</v>
      </c>
      <c r="F449">
        <v>0.69683981798799599</v>
      </c>
      <c r="G449">
        <v>2.5236353684210102</v>
      </c>
      <c r="H449">
        <f t="shared" si="12"/>
        <v>696840</v>
      </c>
      <c r="I449">
        <f t="shared" si="13"/>
        <v>2523635</v>
      </c>
      <c r="J449">
        <f>IndiaPopProj[[#This Row],[Year]]+1</f>
        <v>2018</v>
      </c>
    </row>
    <row r="450" spans="1:10" x14ac:dyDescent="0.25">
      <c r="A450" t="s">
        <v>25</v>
      </c>
      <c r="B450" t="str">
        <f>INDEX('Region Mappings'!$C$2:$C$41,MATCH(A450,'Region Mappings'!$A$2:$A$41,0))</f>
        <v>NE</v>
      </c>
      <c r="C450" t="str">
        <f>INDEX('Region Mappings'!$B$2:$B$41,MATCH(A450,'Region Mappings'!$A$2:$A$41,0))</f>
        <v>ML</v>
      </c>
      <c r="D450">
        <v>2018</v>
      </c>
      <c r="E450">
        <v>3.2587652337957498</v>
      </c>
      <c r="F450">
        <v>0.71443585702157997</v>
      </c>
      <c r="G450">
        <v>2.5443293767741699</v>
      </c>
      <c r="H450">
        <f t="shared" si="12"/>
        <v>714436</v>
      </c>
      <c r="I450">
        <f t="shared" si="13"/>
        <v>2544329</v>
      </c>
      <c r="J450">
        <f>IndiaPopProj[[#This Row],[Year]]+1</f>
        <v>2019</v>
      </c>
    </row>
    <row r="451" spans="1:10" x14ac:dyDescent="0.25">
      <c r="A451" t="s">
        <v>25</v>
      </c>
      <c r="B451" t="str">
        <f>INDEX('Region Mappings'!$C$2:$C$41,MATCH(A451,'Region Mappings'!$A$2:$A$41,0))</f>
        <v>NE</v>
      </c>
      <c r="C451" t="str">
        <f>INDEX('Region Mappings'!$B$2:$B$41,MATCH(A451,'Region Mappings'!$A$2:$A$41,0))</f>
        <v>ML</v>
      </c>
      <c r="D451">
        <v>2019</v>
      </c>
      <c r="E451">
        <v>3.2975105331698602</v>
      </c>
      <c r="F451">
        <v>0.73247621709090205</v>
      </c>
      <c r="G451">
        <v>2.5650343160789499</v>
      </c>
      <c r="H451">
        <f t="shared" ref="H451:H514" si="14">ROUND(F451*1000000,0)</f>
        <v>732476</v>
      </c>
      <c r="I451">
        <f t="shared" ref="I451:I514" si="15">ROUND(G451*1000000,0)</f>
        <v>2565034</v>
      </c>
      <c r="J451">
        <f>IndiaPopProj[[#This Row],[Year]]+1</f>
        <v>2020</v>
      </c>
    </row>
    <row r="452" spans="1:10" x14ac:dyDescent="0.25">
      <c r="A452" t="s">
        <v>25</v>
      </c>
      <c r="B452" t="str">
        <f>INDEX('Region Mappings'!$C$2:$C$41,MATCH(A452,'Region Mappings'!$A$2:$A$41,0))</f>
        <v>NE</v>
      </c>
      <c r="C452" t="str">
        <f>INDEX('Region Mappings'!$B$2:$B$41,MATCH(A452,'Region Mappings'!$A$2:$A$41,0))</f>
        <v>ML</v>
      </c>
      <c r="D452">
        <v>2020</v>
      </c>
      <c r="E452">
        <v>3.3367164972791898</v>
      </c>
      <c r="F452">
        <v>0.75097211783365503</v>
      </c>
      <c r="G452">
        <v>2.5857443794455302</v>
      </c>
      <c r="H452">
        <f t="shared" si="14"/>
        <v>750972</v>
      </c>
      <c r="I452">
        <f t="shared" si="15"/>
        <v>2585744</v>
      </c>
      <c r="J452">
        <f>IndiaPopProj[[#This Row],[Year]]+1</f>
        <v>2021</v>
      </c>
    </row>
    <row r="453" spans="1:10" x14ac:dyDescent="0.25">
      <c r="A453" t="s">
        <v>25</v>
      </c>
      <c r="B453" t="str">
        <f>INDEX('Region Mappings'!$C$2:$C$41,MATCH(A453,'Region Mappings'!$A$2:$A$41,0))</f>
        <v>NE</v>
      </c>
      <c r="C453" t="str">
        <f>INDEX('Region Mappings'!$B$2:$B$41,MATCH(A453,'Region Mappings'!$A$2:$A$41,0))</f>
        <v>ML</v>
      </c>
      <c r="D453">
        <v>2021</v>
      </c>
      <c r="E453">
        <v>3.37638860322682</v>
      </c>
      <c r="F453">
        <v>0.76993506219680496</v>
      </c>
      <c r="G453">
        <v>2.60645354103002</v>
      </c>
      <c r="H453">
        <f t="shared" si="14"/>
        <v>769935</v>
      </c>
      <c r="I453">
        <f t="shared" si="15"/>
        <v>2606454</v>
      </c>
      <c r="J453">
        <f>IndiaPopProj[[#This Row],[Year]]+1</f>
        <v>2022</v>
      </c>
    </row>
    <row r="454" spans="1:10" x14ac:dyDescent="0.25">
      <c r="A454" t="s">
        <v>25</v>
      </c>
      <c r="B454" t="str">
        <f>INDEX('Region Mappings'!$C$2:$C$41,MATCH(A454,'Region Mappings'!$A$2:$A$41,0))</f>
        <v>NE</v>
      </c>
      <c r="C454" t="str">
        <f>INDEX('Region Mappings'!$B$2:$B$41,MATCH(A454,'Region Mappings'!$A$2:$A$41,0))</f>
        <v>ML</v>
      </c>
      <c r="D454">
        <v>2022</v>
      </c>
      <c r="E454">
        <v>3.4165323932362002</v>
      </c>
      <c r="F454">
        <v>0.78937684359049398</v>
      </c>
      <c r="G454">
        <v>2.6271555496457002</v>
      </c>
      <c r="H454">
        <f t="shared" si="14"/>
        <v>789377</v>
      </c>
      <c r="I454">
        <f t="shared" si="15"/>
        <v>2627156</v>
      </c>
      <c r="J454">
        <f>IndiaPopProj[[#This Row],[Year]]+1</f>
        <v>2023</v>
      </c>
    </row>
    <row r="455" spans="1:10" x14ac:dyDescent="0.25">
      <c r="A455" t="s">
        <v>25</v>
      </c>
      <c r="B455" t="str">
        <f>INDEX('Region Mappings'!$C$2:$C$41,MATCH(A455,'Region Mappings'!$A$2:$A$41,0))</f>
        <v>NE</v>
      </c>
      <c r="C455" t="str">
        <f>INDEX('Region Mappings'!$B$2:$B$41,MATCH(A455,'Region Mappings'!$A$2:$A$41,0))</f>
        <v>ML</v>
      </c>
      <c r="D455">
        <v>2023</v>
      </c>
      <c r="E455">
        <v>3.4571534754253799</v>
      </c>
      <c r="F455">
        <v>0.80930955322257303</v>
      </c>
      <c r="G455">
        <v>2.6478439222028101</v>
      </c>
      <c r="H455">
        <f t="shared" si="14"/>
        <v>809310</v>
      </c>
      <c r="I455">
        <f t="shared" si="15"/>
        <v>2647844</v>
      </c>
      <c r="J455">
        <f>IndiaPopProj[[#This Row],[Year]]+1</f>
        <v>2024</v>
      </c>
    </row>
    <row r="456" spans="1:10" x14ac:dyDescent="0.25">
      <c r="A456" t="s">
        <v>25</v>
      </c>
      <c r="B456" t="str">
        <f>INDEX('Region Mappings'!$C$2:$C$41,MATCH(A456,'Region Mappings'!$A$2:$A$41,0))</f>
        <v>NE</v>
      </c>
      <c r="C456" t="str">
        <f>INDEX('Region Mappings'!$B$2:$B$41,MATCH(A456,'Region Mappings'!$A$2:$A$41,0))</f>
        <v>ML</v>
      </c>
      <c r="D456">
        <v>2024</v>
      </c>
      <c r="E456">
        <v>3.4982575245905201</v>
      </c>
      <c r="F456">
        <v>0.82974558761836104</v>
      </c>
      <c r="G456">
        <v>2.6685119369721599</v>
      </c>
      <c r="H456">
        <f t="shared" si="14"/>
        <v>829746</v>
      </c>
      <c r="I456">
        <f t="shared" si="15"/>
        <v>2668512</v>
      </c>
      <c r="J456">
        <f>IndiaPopProj[[#This Row],[Year]]+1</f>
        <v>2025</v>
      </c>
    </row>
    <row r="457" spans="1:10" x14ac:dyDescent="0.25">
      <c r="A457" t="s">
        <v>25</v>
      </c>
      <c r="B457" t="str">
        <f>INDEX('Region Mappings'!$C$2:$C$41,MATCH(A457,'Region Mappings'!$A$2:$A$41,0))</f>
        <v>NE</v>
      </c>
      <c r="C457" t="str">
        <f>INDEX('Region Mappings'!$B$2:$B$41,MATCH(A457,'Region Mappings'!$A$2:$A$41,0))</f>
        <v>ML</v>
      </c>
      <c r="D457">
        <v>2025</v>
      </c>
      <c r="E457">
        <v>3.53985028299862</v>
      </c>
      <c r="F457">
        <v>0.85069765633026695</v>
      </c>
      <c r="G457">
        <v>2.6891526266683599</v>
      </c>
      <c r="H457">
        <f t="shared" si="14"/>
        <v>850698</v>
      </c>
      <c r="I457">
        <f t="shared" si="15"/>
        <v>2689153</v>
      </c>
      <c r="J457">
        <f>IndiaPopProj[[#This Row],[Year]]+1</f>
        <v>2026</v>
      </c>
    </row>
    <row r="458" spans="1:10" x14ac:dyDescent="0.25">
      <c r="A458" t="s">
        <v>25</v>
      </c>
      <c r="B458" t="str">
        <f>INDEX('Region Mappings'!$C$2:$C$41,MATCH(A458,'Region Mappings'!$A$2:$A$41,0))</f>
        <v>NE</v>
      </c>
      <c r="C458" t="str">
        <f>INDEX('Region Mappings'!$B$2:$B$41,MATCH(A458,'Region Mappings'!$A$2:$A$41,0))</f>
        <v>ML</v>
      </c>
      <c r="D458">
        <v>2026</v>
      </c>
      <c r="E458">
        <v>3.5819375611897399</v>
      </c>
      <c r="F458">
        <v>0.87217878984210695</v>
      </c>
      <c r="G458">
        <v>2.7097587713476301</v>
      </c>
      <c r="H458">
        <f t="shared" si="14"/>
        <v>872179</v>
      </c>
      <c r="I458">
        <f t="shared" si="15"/>
        <v>2709759</v>
      </c>
      <c r="J458">
        <f>IndiaPopProj[[#This Row],[Year]]+1</f>
        <v>2027</v>
      </c>
    </row>
    <row r="459" spans="1:10" x14ac:dyDescent="0.25">
      <c r="A459" t="s">
        <v>25</v>
      </c>
      <c r="B459" t="str">
        <f>INDEX('Region Mappings'!$C$2:$C$41,MATCH(A459,'Region Mappings'!$A$2:$A$41,0))</f>
        <v>NE</v>
      </c>
      <c r="C459" t="str">
        <f>INDEX('Region Mappings'!$B$2:$B$41,MATCH(A459,'Region Mappings'!$A$2:$A$41,0))</f>
        <v>ML</v>
      </c>
      <c r="D459">
        <v>2027</v>
      </c>
      <c r="E459">
        <v>3.6245252387887201</v>
      </c>
      <c r="F459">
        <v>0.894202347672998</v>
      </c>
      <c r="G459">
        <v>2.73032289111572</v>
      </c>
      <c r="H459">
        <f t="shared" si="14"/>
        <v>894202</v>
      </c>
      <c r="I459">
        <f t="shared" si="15"/>
        <v>2730323</v>
      </c>
      <c r="J459">
        <f>IndiaPopProj[[#This Row],[Year]]+1</f>
        <v>2028</v>
      </c>
    </row>
    <row r="460" spans="1:10" x14ac:dyDescent="0.25">
      <c r="A460" t="s">
        <v>25</v>
      </c>
      <c r="B460" t="str">
        <f>INDEX('Region Mappings'!$C$2:$C$41,MATCH(A460,'Region Mappings'!$A$2:$A$41,0))</f>
        <v>NE</v>
      </c>
      <c r="C460" t="str">
        <f>INDEX('Region Mappings'!$B$2:$B$41,MATCH(A460,'Region Mappings'!$A$2:$A$41,0))</f>
        <v>ML</v>
      </c>
      <c r="D460">
        <v>2028</v>
      </c>
      <c r="E460">
        <v>3.6676192653265902</v>
      </c>
      <c r="F460">
        <v>0.91678202668589803</v>
      </c>
      <c r="G460">
        <v>2.7508372386406901</v>
      </c>
      <c r="H460">
        <f t="shared" si="14"/>
        <v>916782</v>
      </c>
      <c r="I460">
        <f t="shared" si="15"/>
        <v>2750837</v>
      </c>
      <c r="J460">
        <f>IndiaPopProj[[#This Row],[Year]]+1</f>
        <v>2029</v>
      </c>
    </row>
    <row r="461" spans="1:10" x14ac:dyDescent="0.25">
      <c r="A461" t="s">
        <v>25</v>
      </c>
      <c r="B461" t="str">
        <f>INDEX('Region Mappings'!$C$2:$C$41,MATCH(A461,'Region Mappings'!$A$2:$A$41,0))</f>
        <v>NE</v>
      </c>
      <c r="C461" t="str">
        <f>INDEX('Region Mappings'!$B$2:$B$41,MATCH(A461,'Region Mappings'!$A$2:$A$41,0))</f>
        <v>ML</v>
      </c>
      <c r="D461">
        <v>2029</v>
      </c>
      <c r="E461">
        <v>3.71122566107171</v>
      </c>
      <c r="F461">
        <v>0.93993186960594099</v>
      </c>
      <c r="G461">
        <v>2.77129379146576</v>
      </c>
      <c r="H461">
        <f t="shared" si="14"/>
        <v>939932</v>
      </c>
      <c r="I461">
        <f t="shared" si="15"/>
        <v>2771294</v>
      </c>
      <c r="J461">
        <f>IndiaPopProj[[#This Row],[Year]]+1</f>
        <v>2030</v>
      </c>
    </row>
    <row r="462" spans="1:10" x14ac:dyDescent="0.25">
      <c r="A462" t="s">
        <v>25</v>
      </c>
      <c r="B462" t="str">
        <f>INDEX('Region Mappings'!$C$2:$C$41,MATCH(A462,'Region Mappings'!$A$2:$A$41,0))</f>
        <v>NE</v>
      </c>
      <c r="C462" t="str">
        <f>INDEX('Region Mappings'!$B$2:$B$41,MATCH(A462,'Region Mappings'!$A$2:$A$41,0))</f>
        <v>ML</v>
      </c>
      <c r="D462">
        <v>2030</v>
      </c>
      <c r="E462">
        <v>3.7553505178708</v>
      </c>
      <c r="F462">
        <v>0.96366627375387004</v>
      </c>
      <c r="G462">
        <v>2.7916842441169298</v>
      </c>
      <c r="H462">
        <f t="shared" si="14"/>
        <v>963666</v>
      </c>
      <c r="I462">
        <f t="shared" si="15"/>
        <v>2791684</v>
      </c>
      <c r="J462">
        <f>IndiaPopProj[[#This Row],[Year]]+1</f>
        <v>2031</v>
      </c>
    </row>
    <row r="463" spans="1:10" x14ac:dyDescent="0.25">
      <c r="A463" t="s">
        <v>25</v>
      </c>
      <c r="B463" t="str">
        <f>INDEX('Region Mappings'!$C$2:$C$41,MATCH(A463,'Region Mappings'!$A$2:$A$41,0))</f>
        <v>NE</v>
      </c>
      <c r="C463" t="str">
        <f>INDEX('Region Mappings'!$B$2:$B$41,MATCH(A463,'Region Mappings'!$A$2:$A$41,0))</f>
        <v>ML</v>
      </c>
      <c r="D463">
        <v>2031</v>
      </c>
      <c r="E463">
        <v>3.7999999999999901</v>
      </c>
      <c r="F463">
        <v>0.98799999999999799</v>
      </c>
      <c r="G463">
        <v>2.8119999999999998</v>
      </c>
      <c r="H463">
        <f t="shared" si="14"/>
        <v>988000</v>
      </c>
      <c r="I463">
        <f t="shared" si="15"/>
        <v>2812000</v>
      </c>
      <c r="J463">
        <f>IndiaPopProj[[#This Row],[Year]]+1</f>
        <v>2032</v>
      </c>
    </row>
    <row r="464" spans="1:10" x14ac:dyDescent="0.25">
      <c r="A464" t="s">
        <v>26</v>
      </c>
      <c r="B464" t="str">
        <f>INDEX('Region Mappings'!$C$2:$C$41,MATCH(A464,'Region Mappings'!$A$2:$A$41,0))</f>
        <v>NE</v>
      </c>
      <c r="C464" t="str">
        <f>INDEX('Region Mappings'!$B$2:$B$41,MATCH(A464,'Region Mappings'!$A$2:$A$41,0))</f>
        <v>MN</v>
      </c>
      <c r="D464">
        <v>2011</v>
      </c>
      <c r="E464">
        <v>2.9</v>
      </c>
      <c r="F464">
        <v>0.84099999999999997</v>
      </c>
      <c r="G464">
        <v>2.0590000000000002</v>
      </c>
      <c r="H464">
        <f t="shared" si="14"/>
        <v>841000</v>
      </c>
      <c r="I464">
        <f t="shared" si="15"/>
        <v>2059000</v>
      </c>
      <c r="J464">
        <f>IndiaPopProj[[#This Row],[Year]]+1</f>
        <v>2012</v>
      </c>
    </row>
    <row r="465" spans="1:10" x14ac:dyDescent="0.25">
      <c r="A465" t="s">
        <v>26</v>
      </c>
      <c r="B465" t="str">
        <f>INDEX('Region Mappings'!$C$2:$C$41,MATCH(A465,'Region Mappings'!$A$2:$A$41,0))</f>
        <v>NE</v>
      </c>
      <c r="C465" t="str">
        <f>INDEX('Region Mappings'!$B$2:$B$41,MATCH(A465,'Region Mappings'!$A$2:$A$41,0))</f>
        <v>MN</v>
      </c>
      <c r="D465">
        <v>2012</v>
      </c>
      <c r="E465">
        <v>2.9143089961358402</v>
      </c>
      <c r="F465">
        <v>0.86392157637751299</v>
      </c>
      <c r="G465">
        <v>2.0503874197583301</v>
      </c>
      <c r="H465">
        <f t="shared" si="14"/>
        <v>863922</v>
      </c>
      <c r="I465">
        <f t="shared" si="15"/>
        <v>2050387</v>
      </c>
      <c r="J465">
        <f>IndiaPopProj[[#This Row],[Year]]+1</f>
        <v>2013</v>
      </c>
    </row>
    <row r="466" spans="1:10" x14ac:dyDescent="0.25">
      <c r="A466" t="s">
        <v>26</v>
      </c>
      <c r="B466" t="str">
        <f>INDEX('Region Mappings'!$C$2:$C$41,MATCH(A466,'Region Mappings'!$A$2:$A$41,0))</f>
        <v>NE</v>
      </c>
      <c r="C466" t="str">
        <f>INDEX('Region Mappings'!$B$2:$B$41,MATCH(A466,'Region Mappings'!$A$2:$A$41,0))</f>
        <v>MN</v>
      </c>
      <c r="D466">
        <v>2013</v>
      </c>
      <c r="E466">
        <v>2.9286885948132202</v>
      </c>
      <c r="F466">
        <v>0.88746788362735796</v>
      </c>
      <c r="G466">
        <v>2.04122071118586</v>
      </c>
      <c r="H466">
        <f t="shared" si="14"/>
        <v>887468</v>
      </c>
      <c r="I466">
        <f t="shared" si="15"/>
        <v>2041221</v>
      </c>
      <c r="J466">
        <f>IndiaPopProj[[#This Row],[Year]]+1</f>
        <v>2014</v>
      </c>
    </row>
    <row r="467" spans="1:10" x14ac:dyDescent="0.25">
      <c r="A467" t="s">
        <v>26</v>
      </c>
      <c r="B467" t="str">
        <f>INDEX('Region Mappings'!$C$2:$C$41,MATCH(A467,'Region Mappings'!$A$2:$A$41,0))</f>
        <v>NE</v>
      </c>
      <c r="C467" t="str">
        <f>INDEX('Region Mappings'!$B$2:$B$41,MATCH(A467,'Region Mappings'!$A$2:$A$41,0))</f>
        <v>MN</v>
      </c>
      <c r="D467">
        <v>2014</v>
      </c>
      <c r="E467">
        <v>2.9431391443946899</v>
      </c>
      <c r="F467">
        <v>0.91165594887962298</v>
      </c>
      <c r="G467">
        <v>2.0314831955150701</v>
      </c>
      <c r="H467">
        <f t="shared" si="14"/>
        <v>911656</v>
      </c>
      <c r="I467">
        <f t="shared" si="15"/>
        <v>2031483</v>
      </c>
      <c r="J467">
        <f>IndiaPopProj[[#This Row],[Year]]+1</f>
        <v>2015</v>
      </c>
    </row>
    <row r="468" spans="1:10" x14ac:dyDescent="0.25">
      <c r="A468" t="s">
        <v>26</v>
      </c>
      <c r="B468" t="str">
        <f>INDEX('Region Mappings'!$C$2:$C$41,MATCH(A468,'Region Mappings'!$A$2:$A$41,0))</f>
        <v>NE</v>
      </c>
      <c r="C468" t="str">
        <f>INDEX('Region Mappings'!$B$2:$B$41,MATCH(A468,'Region Mappings'!$A$2:$A$41,0))</f>
        <v>MN</v>
      </c>
      <c r="D468">
        <v>2015</v>
      </c>
      <c r="E468">
        <v>2.9576609949617301</v>
      </c>
      <c r="F468">
        <v>0.93650326334128697</v>
      </c>
      <c r="G468">
        <v>2.0211577316204501</v>
      </c>
      <c r="H468">
        <f t="shared" si="14"/>
        <v>936503</v>
      </c>
      <c r="I468">
        <f t="shared" si="15"/>
        <v>2021158</v>
      </c>
      <c r="J468">
        <f>IndiaPopProj[[#This Row],[Year]]+1</f>
        <v>2016</v>
      </c>
    </row>
    <row r="469" spans="1:10" x14ac:dyDescent="0.25">
      <c r="A469" t="s">
        <v>26</v>
      </c>
      <c r="B469" t="str">
        <f>INDEX('Region Mappings'!$C$2:$C$41,MATCH(A469,'Region Mappings'!$A$2:$A$41,0))</f>
        <v>NE</v>
      </c>
      <c r="C469" t="str">
        <f>INDEX('Region Mappings'!$B$2:$B$41,MATCH(A469,'Region Mappings'!$A$2:$A$41,0))</f>
        <v>MN</v>
      </c>
      <c r="D469">
        <v>2016</v>
      </c>
      <c r="E469">
        <v>2.9722544983231298</v>
      </c>
      <c r="F469">
        <v>0.96202779494469803</v>
      </c>
      <c r="G469">
        <v>2.01022670337843</v>
      </c>
      <c r="H469">
        <f t="shared" si="14"/>
        <v>962028</v>
      </c>
      <c r="I469">
        <f t="shared" si="15"/>
        <v>2010227</v>
      </c>
      <c r="J469">
        <f>IndiaPopProj[[#This Row],[Year]]+1</f>
        <v>2017</v>
      </c>
    </row>
    <row r="470" spans="1:10" x14ac:dyDescent="0.25">
      <c r="A470" t="s">
        <v>26</v>
      </c>
      <c r="B470" t="str">
        <f>INDEX('Region Mappings'!$C$2:$C$41,MATCH(A470,'Region Mappings'!$A$2:$A$41,0))</f>
        <v>NE</v>
      </c>
      <c r="C470" t="str">
        <f>INDEX('Region Mappings'!$B$2:$B$41,MATCH(A470,'Region Mappings'!$A$2:$A$41,0))</f>
        <v>MN</v>
      </c>
      <c r="D470">
        <v>2017</v>
      </c>
      <c r="E470">
        <v>2.9869200080235698</v>
      </c>
      <c r="F470">
        <v>0.98824800134079305</v>
      </c>
      <c r="G470">
        <v>1.9986720066827799</v>
      </c>
      <c r="H470">
        <f t="shared" si="14"/>
        <v>988248</v>
      </c>
      <c r="I470">
        <f t="shared" si="15"/>
        <v>1998672</v>
      </c>
      <c r="J470">
        <f>IndiaPopProj[[#This Row],[Year]]+1</f>
        <v>2018</v>
      </c>
    </row>
    <row r="471" spans="1:10" x14ac:dyDescent="0.25">
      <c r="A471" t="s">
        <v>26</v>
      </c>
      <c r="B471" t="str">
        <f>INDEX('Region Mappings'!$C$2:$C$41,MATCH(A471,'Region Mappings'!$A$2:$A$41,0))</f>
        <v>NE</v>
      </c>
      <c r="C471" t="str">
        <f>INDEX('Region Mappings'!$B$2:$B$41,MATCH(A471,'Region Mappings'!$A$2:$A$41,0))</f>
        <v>MN</v>
      </c>
      <c r="D471">
        <v>2018</v>
      </c>
      <c r="E471">
        <v>3.00165787935215</v>
      </c>
      <c r="F471">
        <v>1.01518284324645</v>
      </c>
      <c r="G471">
        <v>1.9864750361057</v>
      </c>
      <c r="H471">
        <f t="shared" si="14"/>
        <v>1015183</v>
      </c>
      <c r="I471">
        <f t="shared" si="15"/>
        <v>1986475</v>
      </c>
      <c r="J471">
        <f>IndiaPopProj[[#This Row],[Year]]+1</f>
        <v>2019</v>
      </c>
    </row>
    <row r="472" spans="1:10" x14ac:dyDescent="0.25">
      <c r="A472" t="s">
        <v>26</v>
      </c>
      <c r="B472" t="str">
        <f>INDEX('Region Mappings'!$C$2:$C$41,MATCH(A472,'Region Mappings'!$A$2:$A$41,0))</f>
        <v>NE</v>
      </c>
      <c r="C472" t="str">
        <f>INDEX('Region Mappings'!$B$2:$B$41,MATCH(A472,'Region Mappings'!$A$2:$A$41,0))</f>
        <v>MN</v>
      </c>
      <c r="D472">
        <v>2019</v>
      </c>
      <c r="E472">
        <v>3.0164684693510502</v>
      </c>
      <c r="F472">
        <v>1.04285179815562</v>
      </c>
      <c r="G472">
        <v>1.9736166711954199</v>
      </c>
      <c r="H472">
        <f t="shared" si="14"/>
        <v>1042852</v>
      </c>
      <c r="I472">
        <f t="shared" si="15"/>
        <v>1973617</v>
      </c>
      <c r="J472">
        <f>IndiaPopProj[[#This Row],[Year]]+1</f>
        <v>2020</v>
      </c>
    </row>
    <row r="473" spans="1:10" x14ac:dyDescent="0.25">
      <c r="A473" t="s">
        <v>26</v>
      </c>
      <c r="B473" t="str">
        <f>INDEX('Region Mappings'!$C$2:$C$41,MATCH(A473,'Region Mappings'!$A$2:$A$41,0))</f>
        <v>NE</v>
      </c>
      <c r="C473" t="str">
        <f>INDEX('Region Mappings'!$B$2:$B$41,MATCH(A473,'Region Mappings'!$A$2:$A$41,0))</f>
        <v>MN</v>
      </c>
      <c r="D473">
        <v>2020</v>
      </c>
      <c r="E473">
        <v>3.0313521368241001</v>
      </c>
      <c r="F473">
        <v>1.07127487442417</v>
      </c>
      <c r="G473">
        <v>1.9600772623999201</v>
      </c>
      <c r="H473">
        <f t="shared" si="14"/>
        <v>1071275</v>
      </c>
      <c r="I473">
        <f t="shared" si="15"/>
        <v>1960077</v>
      </c>
      <c r="J473">
        <f>IndiaPopProj[[#This Row],[Year]]+1</f>
        <v>2021</v>
      </c>
    </row>
    <row r="474" spans="1:10" x14ac:dyDescent="0.25">
      <c r="A474" t="s">
        <v>26</v>
      </c>
      <c r="B474" t="str">
        <f>INDEX('Region Mappings'!$C$2:$C$41,MATCH(A474,'Region Mappings'!$A$2:$A$41,0))</f>
        <v>NE</v>
      </c>
      <c r="C474" t="str">
        <f>INDEX('Region Mappings'!$B$2:$B$41,MATCH(A474,'Region Mappings'!$A$2:$A$41,0))</f>
        <v>MN</v>
      </c>
      <c r="D474">
        <v>2021</v>
      </c>
      <c r="E474">
        <v>3.04630924234556</v>
      </c>
      <c r="F474">
        <v>1.1004726257385899</v>
      </c>
      <c r="G474">
        <v>1.9458366166069601</v>
      </c>
      <c r="H474">
        <f t="shared" si="14"/>
        <v>1100473</v>
      </c>
      <c r="I474">
        <f t="shared" si="15"/>
        <v>1945837</v>
      </c>
      <c r="J474">
        <f>IndiaPopProj[[#This Row],[Year]]+1</f>
        <v>2022</v>
      </c>
    </row>
    <row r="475" spans="1:10" x14ac:dyDescent="0.25">
      <c r="A475" t="s">
        <v>26</v>
      </c>
      <c r="B475" t="str">
        <f>INDEX('Region Mappings'!$C$2:$C$41,MATCH(A475,'Region Mappings'!$A$2:$A$41,0))</f>
        <v>NE</v>
      </c>
      <c r="C475" t="str">
        <f>INDEX('Region Mappings'!$B$2:$B$41,MATCH(A475,'Region Mappings'!$A$2:$A$41,0))</f>
        <v>MN</v>
      </c>
      <c r="D475">
        <v>2022</v>
      </c>
      <c r="E475">
        <v>3.0613401482687701</v>
      </c>
      <c r="F475">
        <v>1.13046616597905</v>
      </c>
      <c r="G475">
        <v>1.9308739822897101</v>
      </c>
      <c r="H475">
        <f t="shared" si="14"/>
        <v>1130466</v>
      </c>
      <c r="I475">
        <f t="shared" si="15"/>
        <v>1930874</v>
      </c>
      <c r="J475">
        <f>IndiaPopProj[[#This Row],[Year]]+1</f>
        <v>2023</v>
      </c>
    </row>
    <row r="476" spans="1:10" x14ac:dyDescent="0.25">
      <c r="A476" t="s">
        <v>26</v>
      </c>
      <c r="B476" t="str">
        <f>INDEX('Region Mappings'!$C$2:$C$41,MATCH(A476,'Region Mappings'!$A$2:$A$41,0))</f>
        <v>NE</v>
      </c>
      <c r="C476" t="str">
        <f>INDEX('Region Mappings'!$B$2:$B$41,MATCH(A476,'Region Mappings'!$A$2:$A$41,0))</f>
        <v>MN</v>
      </c>
      <c r="D476">
        <v>2023</v>
      </c>
      <c r="E476">
        <v>3.0764452187350102</v>
      </c>
      <c r="F476">
        <v>1.1612771844876</v>
      </c>
      <c r="G476">
        <v>1.91516803424741</v>
      </c>
      <c r="H476">
        <f t="shared" si="14"/>
        <v>1161277</v>
      </c>
      <c r="I476">
        <f t="shared" si="15"/>
        <v>1915168</v>
      </c>
      <c r="J476">
        <f>IndiaPopProj[[#This Row],[Year]]+1</f>
        <v>2024</v>
      </c>
    </row>
    <row r="477" spans="1:10" x14ac:dyDescent="0.25">
      <c r="A477" t="s">
        <v>26</v>
      </c>
      <c r="B477" t="str">
        <f>INDEX('Region Mappings'!$C$2:$C$41,MATCH(A477,'Region Mappings'!$A$2:$A$41,0))</f>
        <v>NE</v>
      </c>
      <c r="C477" t="str">
        <f>INDEX('Region Mappings'!$B$2:$B$41,MATCH(A477,'Region Mappings'!$A$2:$A$41,0))</f>
        <v>MN</v>
      </c>
      <c r="D477">
        <v>2024</v>
      </c>
      <c r="E477">
        <v>3.0916248196822602</v>
      </c>
      <c r="F477">
        <v>1.1929279617524</v>
      </c>
      <c r="G477">
        <v>1.89869685792986</v>
      </c>
      <c r="H477">
        <f t="shared" si="14"/>
        <v>1192928</v>
      </c>
      <c r="I477">
        <f t="shared" si="15"/>
        <v>1898697</v>
      </c>
      <c r="J477">
        <f>IndiaPopProj[[#This Row],[Year]]+1</f>
        <v>2025</v>
      </c>
    </row>
    <row r="478" spans="1:10" x14ac:dyDescent="0.25">
      <c r="A478" t="s">
        <v>26</v>
      </c>
      <c r="B478" t="str">
        <f>INDEX('Region Mappings'!$C$2:$C$41,MATCH(A478,'Region Mappings'!$A$2:$A$41,0))</f>
        <v>NE</v>
      </c>
      <c r="C478" t="str">
        <f>INDEX('Region Mappings'!$B$2:$B$41,MATCH(A478,'Region Mappings'!$A$2:$A$41,0))</f>
        <v>MN</v>
      </c>
      <c r="D478">
        <v>2025</v>
      </c>
      <c r="E478">
        <v>3.1068793188541002</v>
      </c>
      <c r="F478">
        <v>1.2254413855195501</v>
      </c>
      <c r="G478">
        <v>1.8814379333345399</v>
      </c>
      <c r="H478">
        <f t="shared" si="14"/>
        <v>1225441</v>
      </c>
      <c r="I478">
        <f t="shared" si="15"/>
        <v>1881438</v>
      </c>
      <c r="J478">
        <f>IndiaPopProj[[#This Row],[Year]]+1</f>
        <v>2026</v>
      </c>
    </row>
    <row r="479" spans="1:10" x14ac:dyDescent="0.25">
      <c r="A479" t="s">
        <v>26</v>
      </c>
      <c r="B479" t="str">
        <f>INDEX('Region Mappings'!$C$2:$C$41,MATCH(A479,'Region Mappings'!$A$2:$A$41,0))</f>
        <v>NE</v>
      </c>
      <c r="C479" t="str">
        <f>INDEX('Region Mappings'!$B$2:$B$41,MATCH(A479,'Region Mappings'!$A$2:$A$41,0))</f>
        <v>MN</v>
      </c>
      <c r="D479">
        <v>2026</v>
      </c>
      <c r="E479">
        <v>3.1222090858085898</v>
      </c>
      <c r="F479">
        <v>1.25884096734399</v>
      </c>
      <c r="G479">
        <v>1.8633681184646</v>
      </c>
      <c r="H479">
        <f t="shared" si="14"/>
        <v>1258841</v>
      </c>
      <c r="I479">
        <f t="shared" si="15"/>
        <v>1863368</v>
      </c>
      <c r="J479">
        <f>IndiaPopProj[[#This Row],[Year]]+1</f>
        <v>2027</v>
      </c>
    </row>
    <row r="480" spans="1:10" x14ac:dyDescent="0.25">
      <c r="A480" t="s">
        <v>26</v>
      </c>
      <c r="B480" t="str">
        <f>INDEX('Region Mappings'!$C$2:$C$41,MATCH(A480,'Region Mappings'!$A$2:$A$41,0))</f>
        <v>NE</v>
      </c>
      <c r="C480" t="str">
        <f>INDEX('Region Mappings'!$B$2:$B$41,MATCH(A480,'Region Mappings'!$A$2:$A$41,0))</f>
        <v>MN</v>
      </c>
      <c r="D480">
        <v>2027</v>
      </c>
      <c r="E480">
        <v>3.1376144919272702</v>
      </c>
      <c r="F480">
        <v>1.29315085959146</v>
      </c>
      <c r="G480">
        <v>1.8444636323357999</v>
      </c>
      <c r="H480">
        <f t="shared" si="14"/>
        <v>1293151</v>
      </c>
      <c r="I480">
        <f t="shared" si="15"/>
        <v>1844464</v>
      </c>
      <c r="J480">
        <f>IndiaPopProj[[#This Row],[Year]]+1</f>
        <v>2028</v>
      </c>
    </row>
    <row r="481" spans="1:10" x14ac:dyDescent="0.25">
      <c r="A481" t="s">
        <v>26</v>
      </c>
      <c r="B481" t="str">
        <f>INDEX('Region Mappings'!$C$2:$C$41,MATCH(A481,'Region Mappings'!$A$2:$A$41,0))</f>
        <v>NE</v>
      </c>
      <c r="C481" t="str">
        <f>INDEX('Region Mappings'!$B$2:$B$41,MATCH(A481,'Region Mappings'!$A$2:$A$41,0))</f>
        <v>MN</v>
      </c>
      <c r="D481">
        <v>2028</v>
      </c>
      <c r="E481">
        <v>3.1530959104240801</v>
      </c>
      <c r="F481">
        <v>1.32839587290391</v>
      </c>
      <c r="G481">
        <v>1.8247000375201701</v>
      </c>
      <c r="H481">
        <f t="shared" si="14"/>
        <v>1328396</v>
      </c>
      <c r="I481">
        <f t="shared" si="15"/>
        <v>1824700</v>
      </c>
      <c r="J481">
        <f>IndiaPopProj[[#This Row],[Year]]+1</f>
        <v>2029</v>
      </c>
    </row>
    <row r="482" spans="1:10" x14ac:dyDescent="0.25">
      <c r="A482" t="s">
        <v>26</v>
      </c>
      <c r="B482" t="str">
        <f>INDEX('Region Mappings'!$C$2:$C$41,MATCH(A482,'Region Mappings'!$A$2:$A$41,0))</f>
        <v>NE</v>
      </c>
      <c r="C482" t="str">
        <f>INDEX('Region Mappings'!$B$2:$B$41,MATCH(A482,'Region Mappings'!$A$2:$A$41,0))</f>
        <v>MN</v>
      </c>
      <c r="D482">
        <v>2029</v>
      </c>
      <c r="E482">
        <v>3.1686537163545099</v>
      </c>
      <c r="F482">
        <v>1.3646014941409399</v>
      </c>
      <c r="G482">
        <v>1.80405222221356</v>
      </c>
      <c r="H482">
        <f t="shared" si="14"/>
        <v>1364601</v>
      </c>
      <c r="I482">
        <f t="shared" si="15"/>
        <v>1804052</v>
      </c>
      <c r="J482">
        <f>IndiaPopProj[[#This Row],[Year]]+1</f>
        <v>2030</v>
      </c>
    </row>
    <row r="483" spans="1:10" x14ac:dyDescent="0.25">
      <c r="A483" t="s">
        <v>26</v>
      </c>
      <c r="B483" t="str">
        <f>INDEX('Region Mappings'!$C$2:$C$41,MATCH(A483,'Region Mappings'!$A$2:$A$41,0))</f>
        <v>NE</v>
      </c>
      <c r="C483" t="str">
        <f>INDEX('Region Mappings'!$B$2:$B$41,MATCH(A483,'Region Mappings'!$A$2:$A$41,0))</f>
        <v>MN</v>
      </c>
      <c r="D483">
        <v>2030</v>
      </c>
      <c r="E483">
        <v>3.1842882866245601</v>
      </c>
      <c r="F483">
        <v>1.40179390481017</v>
      </c>
      <c r="G483">
        <v>1.7824943818143899</v>
      </c>
      <c r="H483">
        <f t="shared" si="14"/>
        <v>1401794</v>
      </c>
      <c r="I483">
        <f t="shared" si="15"/>
        <v>1782494</v>
      </c>
      <c r="J483">
        <f>IndiaPopProj[[#This Row],[Year]]+1</f>
        <v>2031</v>
      </c>
    </row>
    <row r="484" spans="1:10" x14ac:dyDescent="0.25">
      <c r="A484" t="s">
        <v>26</v>
      </c>
      <c r="B484" t="str">
        <f>INDEX('Region Mappings'!$C$2:$C$41,MATCH(A484,'Region Mappings'!$A$2:$A$41,0))</f>
        <v>NE</v>
      </c>
      <c r="C484" t="str">
        <f>INDEX('Region Mappings'!$B$2:$B$41,MATCH(A484,'Region Mappings'!$A$2:$A$41,0))</f>
        <v>MN</v>
      </c>
      <c r="D484">
        <v>2031</v>
      </c>
      <c r="E484">
        <v>3.19999999999999</v>
      </c>
      <c r="F484">
        <v>1.43999999999999</v>
      </c>
      <c r="G484">
        <v>1.75999999999999</v>
      </c>
      <c r="H484">
        <f t="shared" si="14"/>
        <v>1440000</v>
      </c>
      <c r="I484">
        <f t="shared" si="15"/>
        <v>1760000</v>
      </c>
      <c r="J484">
        <f>IndiaPopProj[[#This Row],[Year]]+1</f>
        <v>2032</v>
      </c>
    </row>
    <row r="485" spans="1:10" x14ac:dyDescent="0.25">
      <c r="A485" t="s">
        <v>27</v>
      </c>
      <c r="B485" t="str">
        <f>INDEX('Region Mappings'!$C$2:$C$41,MATCH(A485,'Region Mappings'!$A$2:$A$41,0))</f>
        <v>MP</v>
      </c>
      <c r="C485" t="str">
        <f>INDEX('Region Mappings'!$B$2:$B$41,MATCH(A485,'Region Mappings'!$A$2:$A$41,0))</f>
        <v>MP</v>
      </c>
      <c r="D485">
        <v>2011</v>
      </c>
      <c r="E485">
        <v>72.599999999999994</v>
      </c>
      <c r="F485">
        <v>20.327999999999999</v>
      </c>
      <c r="G485">
        <v>52.271999999999899</v>
      </c>
      <c r="H485">
        <f t="shared" si="14"/>
        <v>20328000</v>
      </c>
      <c r="I485">
        <f t="shared" si="15"/>
        <v>52272000</v>
      </c>
      <c r="J485">
        <f>IndiaPopProj[[#This Row],[Year]]+1</f>
        <v>2012</v>
      </c>
    </row>
    <row r="486" spans="1:10" x14ac:dyDescent="0.25">
      <c r="A486" t="s">
        <v>27</v>
      </c>
      <c r="B486" t="str">
        <f>INDEX('Region Mappings'!$C$2:$C$41,MATCH(A486,'Region Mappings'!$A$2:$A$41,0))</f>
        <v>MP</v>
      </c>
      <c r="C486" t="str">
        <f>INDEX('Region Mappings'!$B$2:$B$41,MATCH(A486,'Region Mappings'!$A$2:$A$41,0))</f>
        <v>MP</v>
      </c>
      <c r="D486">
        <v>2012</v>
      </c>
      <c r="E486">
        <v>73.508451422848694</v>
      </c>
      <c r="F486">
        <v>20.813293366090999</v>
      </c>
      <c r="G486">
        <v>52.695158056757698</v>
      </c>
      <c r="H486">
        <f t="shared" si="14"/>
        <v>20813293</v>
      </c>
      <c r="I486">
        <f t="shared" si="15"/>
        <v>52695158</v>
      </c>
      <c r="J486">
        <f>IndiaPopProj[[#This Row],[Year]]+1</f>
        <v>2013</v>
      </c>
    </row>
    <row r="487" spans="1:10" x14ac:dyDescent="0.25">
      <c r="A487" t="s">
        <v>27</v>
      </c>
      <c r="B487" t="str">
        <f>INDEX('Region Mappings'!$C$2:$C$41,MATCH(A487,'Region Mappings'!$A$2:$A$41,0))</f>
        <v>MP</v>
      </c>
      <c r="C487" t="str">
        <f>INDEX('Region Mappings'!$B$2:$B$41,MATCH(A487,'Region Mappings'!$A$2:$A$41,0))</f>
        <v>MP</v>
      </c>
      <c r="D487">
        <v>2013</v>
      </c>
      <c r="E487">
        <v>74.428270393737094</v>
      </c>
      <c r="F487">
        <v>21.310172212857498</v>
      </c>
      <c r="G487">
        <v>53.1180981808795</v>
      </c>
      <c r="H487">
        <f t="shared" si="14"/>
        <v>21310172</v>
      </c>
      <c r="I487">
        <f t="shared" si="15"/>
        <v>53118098</v>
      </c>
      <c r="J487">
        <f>IndiaPopProj[[#This Row],[Year]]+1</f>
        <v>2014</v>
      </c>
    </row>
    <row r="488" spans="1:10" x14ac:dyDescent="0.25">
      <c r="A488" t="s">
        <v>27</v>
      </c>
      <c r="B488" t="str">
        <f>INDEX('Region Mappings'!$C$2:$C$41,MATCH(A488,'Region Mappings'!$A$2:$A$41,0))</f>
        <v>MP</v>
      </c>
      <c r="C488" t="str">
        <f>INDEX('Region Mappings'!$B$2:$B$41,MATCH(A488,'Region Mappings'!$A$2:$A$41,0))</f>
        <v>MP</v>
      </c>
      <c r="D488">
        <v>2014</v>
      </c>
      <c r="E488">
        <v>75.359599155987297</v>
      </c>
      <c r="F488">
        <v>21.818913122202101</v>
      </c>
      <c r="G488">
        <v>53.5406860337851</v>
      </c>
      <c r="H488">
        <f t="shared" si="14"/>
        <v>21818913</v>
      </c>
      <c r="I488">
        <f t="shared" si="15"/>
        <v>53540686</v>
      </c>
      <c r="J488">
        <f>IndiaPopProj[[#This Row],[Year]]+1</f>
        <v>2015</v>
      </c>
    </row>
    <row r="489" spans="1:10" x14ac:dyDescent="0.25">
      <c r="A489" t="s">
        <v>27</v>
      </c>
      <c r="B489" t="str">
        <f>INDEX('Region Mappings'!$C$2:$C$41,MATCH(A489,'Region Mappings'!$A$2:$A$41,0))</f>
        <v>MP</v>
      </c>
      <c r="C489" t="str">
        <f>INDEX('Region Mappings'!$B$2:$B$41,MATCH(A489,'Region Mappings'!$A$2:$A$41,0))</f>
        <v>MP</v>
      </c>
      <c r="D489">
        <v>2015</v>
      </c>
      <c r="E489">
        <v>76.302581732827093</v>
      </c>
      <c r="F489">
        <v>22.339799278908199</v>
      </c>
      <c r="G489">
        <v>53.962782453918798</v>
      </c>
      <c r="H489">
        <f t="shared" si="14"/>
        <v>22339799</v>
      </c>
      <c r="I489">
        <f t="shared" si="15"/>
        <v>53962782</v>
      </c>
      <c r="J489">
        <f>IndiaPopProj[[#This Row],[Year]]+1</f>
        <v>2016</v>
      </c>
    </row>
    <row r="490" spans="1:10" x14ac:dyDescent="0.25">
      <c r="A490" t="s">
        <v>27</v>
      </c>
      <c r="B490" t="str">
        <f>INDEX('Region Mappings'!$C$2:$C$41,MATCH(A490,'Region Mappings'!$A$2:$A$41,0))</f>
        <v>MP</v>
      </c>
      <c r="C490" t="str">
        <f>INDEX('Region Mappings'!$B$2:$B$41,MATCH(A490,'Region Mappings'!$A$2:$A$41,0))</f>
        <v>MP</v>
      </c>
      <c r="D490">
        <v>2016</v>
      </c>
      <c r="E490">
        <v>77.257363949661993</v>
      </c>
      <c r="F490">
        <v>22.8731206282716</v>
      </c>
      <c r="G490">
        <v>54.3842433213904</v>
      </c>
      <c r="H490">
        <f t="shared" si="14"/>
        <v>22873121</v>
      </c>
      <c r="I490">
        <f t="shared" si="15"/>
        <v>54384243</v>
      </c>
      <c r="J490">
        <f>IndiaPopProj[[#This Row],[Year]]+1</f>
        <v>2017</v>
      </c>
    </row>
    <row r="491" spans="1:10" x14ac:dyDescent="0.25">
      <c r="A491" t="s">
        <v>27</v>
      </c>
      <c r="B491" t="str">
        <f>INDEX('Region Mappings'!$C$2:$C$41,MATCH(A491,'Region Mappings'!$A$2:$A$41,0))</f>
        <v>MP</v>
      </c>
      <c r="C491" t="str">
        <f>INDEX('Region Mappings'!$B$2:$B$41,MATCH(A491,'Region Mappings'!$A$2:$A$41,0))</f>
        <v>MP</v>
      </c>
      <c r="D491">
        <v>2017</v>
      </c>
      <c r="E491">
        <v>78.224093456626406</v>
      </c>
      <c r="F491">
        <v>23.419174037495399</v>
      </c>
      <c r="G491">
        <v>54.804919419130997</v>
      </c>
      <c r="H491">
        <f t="shared" si="14"/>
        <v>23419174</v>
      </c>
      <c r="I491">
        <f t="shared" si="15"/>
        <v>54804919</v>
      </c>
      <c r="J491">
        <f>IndiaPopProj[[#This Row],[Year]]+1</f>
        <v>2018</v>
      </c>
    </row>
    <row r="492" spans="1:10" x14ac:dyDescent="0.25">
      <c r="A492" t="s">
        <v>27</v>
      </c>
      <c r="B492" t="str">
        <f>INDEX('Region Mappings'!$C$2:$C$41,MATCH(A492,'Region Mappings'!$A$2:$A$41,0))</f>
        <v>MP</v>
      </c>
      <c r="C492" t="str">
        <f>INDEX('Region Mappings'!$B$2:$B$41,MATCH(A492,'Region Mappings'!$A$2:$A$41,0))</f>
        <v>MP</v>
      </c>
      <c r="D492">
        <v>2018</v>
      </c>
      <c r="E492">
        <v>79.202919751416104</v>
      </c>
      <c r="F492">
        <v>23.978263460937299</v>
      </c>
      <c r="G492">
        <v>55.224656290478698</v>
      </c>
      <c r="H492">
        <f t="shared" si="14"/>
        <v>23978263</v>
      </c>
      <c r="I492">
        <f t="shared" si="15"/>
        <v>55224656</v>
      </c>
      <c r="J492">
        <f>IndiaPopProj[[#This Row],[Year]]+1</f>
        <v>2019</v>
      </c>
    </row>
    <row r="493" spans="1:10" x14ac:dyDescent="0.25">
      <c r="A493" t="s">
        <v>27</v>
      </c>
      <c r="B493" t="str">
        <f>INDEX('Region Mappings'!$C$2:$C$41,MATCH(A493,'Region Mappings'!$A$2:$A$41,0))</f>
        <v>MP</v>
      </c>
      <c r="C493" t="str">
        <f>INDEX('Region Mappings'!$B$2:$B$41,MATCH(A493,'Region Mappings'!$A$2:$A$41,0))</f>
        <v>MP</v>
      </c>
      <c r="D493">
        <v>2019</v>
      </c>
      <c r="E493">
        <v>80.193994202407097</v>
      </c>
      <c r="F493">
        <v>24.550700109302898</v>
      </c>
      <c r="G493">
        <v>55.643294093104103</v>
      </c>
      <c r="H493">
        <f t="shared" si="14"/>
        <v>24550700</v>
      </c>
      <c r="I493">
        <f t="shared" si="15"/>
        <v>55643294</v>
      </c>
      <c r="J493">
        <f>IndiaPopProj[[#This Row],[Year]]+1</f>
        <v>2020</v>
      </c>
    </row>
    <row r="494" spans="1:10" x14ac:dyDescent="0.25">
      <c r="A494" t="s">
        <v>27</v>
      </c>
      <c r="B494" t="str">
        <f>INDEX('Region Mappings'!$C$2:$C$41,MATCH(A494,'Region Mappings'!$A$2:$A$41,0))</f>
        <v>MP</v>
      </c>
      <c r="C494" t="str">
        <f>INDEX('Region Mappings'!$B$2:$B$41,MATCH(A494,'Region Mappings'!$A$2:$A$41,0))</f>
        <v>MP</v>
      </c>
      <c r="D494">
        <v>2020</v>
      </c>
      <c r="E494">
        <v>81.197470072064206</v>
      </c>
      <c r="F494">
        <v>25.136802622877099</v>
      </c>
      <c r="G494">
        <v>56.0606674491871</v>
      </c>
      <c r="H494">
        <f t="shared" si="14"/>
        <v>25136803</v>
      </c>
      <c r="I494">
        <f t="shared" si="15"/>
        <v>56060667</v>
      </c>
      <c r="J494">
        <f>IndiaPopProj[[#This Row],[Year]]+1</f>
        <v>2021</v>
      </c>
    </row>
    <row r="495" spans="1:10" x14ac:dyDescent="0.25">
      <c r="A495" t="s">
        <v>27</v>
      </c>
      <c r="B495" t="str">
        <f>INDEX('Region Mappings'!$C$2:$C$41,MATCH(A495,'Region Mappings'!$A$2:$A$41,0))</f>
        <v>MP</v>
      </c>
      <c r="C495" t="str">
        <f>INDEX('Region Mappings'!$B$2:$B$41,MATCH(A495,'Region Mappings'!$A$2:$A$41,0))</f>
        <v>MP</v>
      </c>
      <c r="D495">
        <v>2021</v>
      </c>
      <c r="E495">
        <v>82.213502540641102</v>
      </c>
      <c r="F495">
        <v>25.736897248891498</v>
      </c>
      <c r="G495">
        <v>56.4766052917496</v>
      </c>
      <c r="H495">
        <f t="shared" si="14"/>
        <v>25736897</v>
      </c>
      <c r="I495">
        <f t="shared" si="15"/>
        <v>56476605</v>
      </c>
      <c r="J495">
        <f>IndiaPopProj[[#This Row],[Year]]+1</f>
        <v>2022</v>
      </c>
    </row>
    <row r="496" spans="1:10" x14ac:dyDescent="0.25">
      <c r="A496" t="s">
        <v>27</v>
      </c>
      <c r="B496" t="str">
        <f>INDEX('Region Mappings'!$C$2:$C$41,MATCH(A496,'Region Mappings'!$A$2:$A$41,0))</f>
        <v>MP</v>
      </c>
      <c r="C496" t="str">
        <f>INDEX('Region Mappings'!$B$2:$B$41,MATCH(A496,'Region Mappings'!$A$2:$A$41,0))</f>
        <v>MP</v>
      </c>
      <c r="D496">
        <v>2022</v>
      </c>
      <c r="E496">
        <v>83.242248730178602</v>
      </c>
      <c r="F496">
        <v>26.351318023126701</v>
      </c>
      <c r="G496">
        <v>56.890930707051901</v>
      </c>
      <c r="H496">
        <f t="shared" si="14"/>
        <v>26351318</v>
      </c>
      <c r="I496">
        <f t="shared" si="15"/>
        <v>56890931</v>
      </c>
      <c r="J496">
        <f>IndiaPopProj[[#This Row],[Year]]+1</f>
        <v>2023</v>
      </c>
    </row>
    <row r="497" spans="1:10" x14ac:dyDescent="0.25">
      <c r="A497" t="s">
        <v>27</v>
      </c>
      <c r="B497" t="str">
        <f>INDEX('Region Mappings'!$C$2:$C$41,MATCH(A497,'Region Mappings'!$A$2:$A$41,0))</f>
        <v>MP</v>
      </c>
      <c r="C497" t="str">
        <f>INDEX('Region Mappings'!$B$2:$B$41,MATCH(A497,'Region Mappings'!$A$2:$A$41,0))</f>
        <v>MP</v>
      </c>
      <c r="D497">
        <v>2023</v>
      </c>
      <c r="E497">
        <v>84.283867728802093</v>
      </c>
      <c r="F497">
        <v>26.980406955848999</v>
      </c>
      <c r="G497">
        <v>57.303460772953002</v>
      </c>
      <c r="H497">
        <f t="shared" si="14"/>
        <v>26980407</v>
      </c>
      <c r="I497">
        <f t="shared" si="15"/>
        <v>57303461</v>
      </c>
      <c r="J497">
        <f>IndiaPopProj[[#This Row],[Year]]+1</f>
        <v>2024</v>
      </c>
    </row>
    <row r="498" spans="1:10" x14ac:dyDescent="0.25">
      <c r="A498" t="s">
        <v>27</v>
      </c>
      <c r="B498" t="str">
        <f>INDEX('Region Mappings'!$C$2:$C$41,MATCH(A498,'Region Mappings'!$A$2:$A$41,0))</f>
        <v>MP</v>
      </c>
      <c r="C498" t="str">
        <f>INDEX('Region Mappings'!$B$2:$B$41,MATCH(A498,'Region Mappings'!$A$2:$A$41,0))</f>
        <v>MP</v>
      </c>
      <c r="D498">
        <v>2024</v>
      </c>
      <c r="E498">
        <v>85.338520615323105</v>
      </c>
      <c r="F498">
        <v>27.624514222186601</v>
      </c>
      <c r="G498">
        <v>57.714006393136501</v>
      </c>
      <c r="H498">
        <f t="shared" si="14"/>
        <v>27624514</v>
      </c>
      <c r="I498">
        <f t="shared" si="15"/>
        <v>57714006</v>
      </c>
      <c r="J498">
        <f>IndiaPopProj[[#This Row],[Year]]+1</f>
        <v>2025</v>
      </c>
    </row>
    <row r="499" spans="1:10" x14ac:dyDescent="0.25">
      <c r="A499" t="s">
        <v>27</v>
      </c>
      <c r="B499" t="str">
        <f>INDEX('Region Mappings'!$C$2:$C$41,MATCH(A499,'Region Mappings'!$A$2:$A$41,0))</f>
        <v>MP</v>
      </c>
      <c r="C499" t="str">
        <f>INDEX('Region Mappings'!$B$2:$B$41,MATCH(A499,'Region Mappings'!$A$2:$A$41,0))</f>
        <v>MP</v>
      </c>
      <c r="D499">
        <v>2025</v>
      </c>
      <c r="E499">
        <v>86.406370484149505</v>
      </c>
      <c r="F499">
        <v>28.2839983570505</v>
      </c>
      <c r="G499">
        <v>58.122372127098998</v>
      </c>
      <c r="H499">
        <f t="shared" si="14"/>
        <v>28283998</v>
      </c>
      <c r="I499">
        <f t="shared" si="15"/>
        <v>58122372</v>
      </c>
      <c r="J499">
        <f>IndiaPopProj[[#This Row],[Year]]+1</f>
        <v>2026</v>
      </c>
    </row>
    <row r="500" spans="1:10" x14ac:dyDescent="0.25">
      <c r="A500" t="s">
        <v>27</v>
      </c>
      <c r="B500" t="str">
        <f>INDEX('Region Mappings'!$C$2:$C$41,MATCH(A500,'Region Mappings'!$A$2:$A$41,0))</f>
        <v>MP</v>
      </c>
      <c r="C500" t="str">
        <f>INDEX('Region Mappings'!$B$2:$B$41,MATCH(A500,'Region Mappings'!$A$2:$A$41,0))</f>
        <v>MP</v>
      </c>
      <c r="D500">
        <v>2026</v>
      </c>
      <c r="E500">
        <v>87.487582470506595</v>
      </c>
      <c r="F500">
        <v>28.959226454709199</v>
      </c>
      <c r="G500">
        <v>58.5283560157973</v>
      </c>
      <c r="H500">
        <f t="shared" si="14"/>
        <v>28959226</v>
      </c>
      <c r="I500">
        <f t="shared" si="15"/>
        <v>58528356</v>
      </c>
      <c r="J500">
        <f>IndiaPopProj[[#This Row],[Year]]+1</f>
        <v>2027</v>
      </c>
    </row>
    <row r="501" spans="1:10" x14ac:dyDescent="0.25">
      <c r="A501" t="s">
        <v>27</v>
      </c>
      <c r="B501" t="str">
        <f>INDEX('Region Mappings'!$C$2:$C$41,MATCH(A501,'Region Mappings'!$A$2:$A$41,0))</f>
        <v>MP</v>
      </c>
      <c r="C501" t="str">
        <f>INDEX('Region Mappings'!$B$2:$B$41,MATCH(A501,'Region Mappings'!$A$2:$A$41,0))</f>
        <v>MP</v>
      </c>
      <c r="D501">
        <v>2027</v>
      </c>
      <c r="E501">
        <v>88.582323775974004</v>
      </c>
      <c r="F501">
        <v>29.6505743731271</v>
      </c>
      <c r="G501">
        <v>58.931749402846798</v>
      </c>
      <c r="H501">
        <f t="shared" si="14"/>
        <v>29650574</v>
      </c>
      <c r="I501">
        <f t="shared" si="15"/>
        <v>58931749</v>
      </c>
      <c r="J501">
        <f>IndiaPopProj[[#This Row],[Year]]+1</f>
        <v>2028</v>
      </c>
    </row>
    <row r="502" spans="1:10" x14ac:dyDescent="0.25">
      <c r="A502" t="s">
        <v>27</v>
      </c>
      <c r="B502" t="str">
        <f>INDEX('Region Mappings'!$C$2:$C$41,MATCH(A502,'Region Mappings'!$A$2:$A$41,0))</f>
        <v>MP</v>
      </c>
      <c r="C502" t="str">
        <f>INDEX('Region Mappings'!$B$2:$B$41,MATCH(A502,'Region Mappings'!$A$2:$A$41,0))</f>
        <v>MP</v>
      </c>
      <c r="D502">
        <v>2028</v>
      </c>
      <c r="E502">
        <v>89.690763694342195</v>
      </c>
      <c r="F502">
        <v>30.358426943181598</v>
      </c>
      <c r="G502">
        <v>59.332336751160597</v>
      </c>
      <c r="H502">
        <f t="shared" si="14"/>
        <v>30358427</v>
      </c>
      <c r="I502">
        <f t="shared" si="15"/>
        <v>59332337</v>
      </c>
      <c r="J502">
        <f>IndiaPopProj[[#This Row],[Year]]+1</f>
        <v>2029</v>
      </c>
    </row>
    <row r="503" spans="1:10" x14ac:dyDescent="0.25">
      <c r="A503" t="s">
        <v>27</v>
      </c>
      <c r="B503" t="str">
        <f>INDEX('Region Mappings'!$C$2:$C$41,MATCH(A503,'Region Mappings'!$A$2:$A$41,0))</f>
        <v>MP</v>
      </c>
      <c r="C503" t="str">
        <f>INDEX('Region Mappings'!$B$2:$B$41,MATCH(A503,'Region Mappings'!$A$2:$A$41,0))</f>
        <v>MP</v>
      </c>
      <c r="D503">
        <v>2029</v>
      </c>
      <c r="E503">
        <v>90.813073637792797</v>
      </c>
      <c r="F503">
        <v>31.083178182874899</v>
      </c>
      <c r="G503">
        <v>59.729895454917902</v>
      </c>
      <c r="H503">
        <f t="shared" si="14"/>
        <v>31083178</v>
      </c>
      <c r="I503">
        <f t="shared" si="15"/>
        <v>59729895</v>
      </c>
      <c r="J503">
        <f>IndiaPopProj[[#This Row],[Year]]+1</f>
        <v>2030</v>
      </c>
    </row>
    <row r="504" spans="1:10" x14ac:dyDescent="0.25">
      <c r="A504" t="s">
        <v>27</v>
      </c>
      <c r="B504" t="str">
        <f>INDEX('Region Mappings'!$C$2:$C$41,MATCH(A504,'Region Mappings'!$A$2:$A$41,0))</f>
        <v>MP</v>
      </c>
      <c r="C504" t="str">
        <f>INDEX('Region Mappings'!$B$2:$B$41,MATCH(A504,'Region Mappings'!$A$2:$A$41,0))</f>
        <v>MP</v>
      </c>
      <c r="D504">
        <v>2030</v>
      </c>
      <c r="E504">
        <v>91.949427163406099</v>
      </c>
      <c r="F504">
        <v>31.8252315166595</v>
      </c>
      <c r="G504">
        <v>60.1241956467465</v>
      </c>
      <c r="H504">
        <f t="shared" si="14"/>
        <v>31825232</v>
      </c>
      <c r="I504">
        <f t="shared" si="15"/>
        <v>60124196</v>
      </c>
      <c r="J504">
        <f>IndiaPopProj[[#This Row],[Year]]+1</f>
        <v>2031</v>
      </c>
    </row>
    <row r="505" spans="1:10" x14ac:dyDescent="0.25">
      <c r="A505" t="s">
        <v>27</v>
      </c>
      <c r="B505" t="str">
        <f>INDEX('Region Mappings'!$C$2:$C$41,MATCH(A505,'Region Mappings'!$A$2:$A$41,0))</f>
        <v>MP</v>
      </c>
      <c r="C505" t="str">
        <f>INDEX('Region Mappings'!$B$2:$B$41,MATCH(A505,'Region Mappings'!$A$2:$A$41,0))</f>
        <v>MP</v>
      </c>
      <c r="D505">
        <v>2031</v>
      </c>
      <c r="E505">
        <v>93.100000000000094</v>
      </c>
      <c r="F505">
        <v>32.585000000000001</v>
      </c>
      <c r="G505">
        <v>60.515000000000001</v>
      </c>
      <c r="H505">
        <f t="shared" si="14"/>
        <v>32585000</v>
      </c>
      <c r="I505">
        <f t="shared" si="15"/>
        <v>60515000</v>
      </c>
      <c r="J505">
        <f>IndiaPopProj[[#This Row],[Year]]+1</f>
        <v>2032</v>
      </c>
    </row>
    <row r="506" spans="1:10" x14ac:dyDescent="0.25">
      <c r="A506" t="s">
        <v>28</v>
      </c>
      <c r="B506" t="str">
        <f>INDEX('Region Mappings'!$C$2:$C$41,MATCH(A506,'Region Mappings'!$A$2:$A$41,0))</f>
        <v>NE</v>
      </c>
      <c r="C506" t="str">
        <f>INDEX('Region Mappings'!$B$2:$B$41,MATCH(A506,'Region Mappings'!$A$2:$A$41,0))</f>
        <v>MZ</v>
      </c>
      <c r="D506">
        <v>2011</v>
      </c>
      <c r="E506">
        <v>1.1000000000000001</v>
      </c>
      <c r="F506">
        <v>0.57199999999999995</v>
      </c>
      <c r="G506">
        <v>0.52800000000000002</v>
      </c>
      <c r="H506">
        <f t="shared" si="14"/>
        <v>572000</v>
      </c>
      <c r="I506">
        <f t="shared" si="15"/>
        <v>528000</v>
      </c>
      <c r="J506">
        <f>IndiaPopProj[[#This Row],[Year]]+1</f>
        <v>2012</v>
      </c>
    </row>
    <row r="507" spans="1:10" x14ac:dyDescent="0.25">
      <c r="A507" t="s">
        <v>28</v>
      </c>
      <c r="B507" t="str">
        <f>INDEX('Region Mappings'!$C$2:$C$41,MATCH(A507,'Region Mappings'!$A$2:$A$41,0))</f>
        <v>NE</v>
      </c>
      <c r="C507" t="str">
        <f>INDEX('Region Mappings'!$B$2:$B$41,MATCH(A507,'Region Mappings'!$A$2:$A$41,0))</f>
        <v>MZ</v>
      </c>
      <c r="D507">
        <v>2012</v>
      </c>
      <c r="E507">
        <v>1.1092264539346</v>
      </c>
      <c r="F507">
        <v>0.58141989280629602</v>
      </c>
      <c r="G507">
        <v>0.52780656112831004</v>
      </c>
      <c r="H507">
        <f t="shared" si="14"/>
        <v>581420</v>
      </c>
      <c r="I507">
        <f t="shared" si="15"/>
        <v>527807</v>
      </c>
      <c r="J507">
        <f>IndiaPopProj[[#This Row],[Year]]+1</f>
        <v>2013</v>
      </c>
    </row>
    <row r="508" spans="1:10" x14ac:dyDescent="0.25">
      <c r="A508" t="s">
        <v>28</v>
      </c>
      <c r="B508" t="str">
        <f>INDEX('Region Mappings'!$C$2:$C$41,MATCH(A508,'Region Mappings'!$A$2:$A$41,0))</f>
        <v>NE</v>
      </c>
      <c r="C508" t="str">
        <f>INDEX('Region Mappings'!$B$2:$B$41,MATCH(A508,'Region Mappings'!$A$2:$A$41,0))</f>
        <v>MZ</v>
      </c>
      <c r="D508">
        <v>2013</v>
      </c>
      <c r="E508">
        <v>1.11853029646213</v>
      </c>
      <c r="F508">
        <v>0.59099491564840001</v>
      </c>
      <c r="G508">
        <v>0.52753538081372897</v>
      </c>
      <c r="H508">
        <f t="shared" si="14"/>
        <v>590995</v>
      </c>
      <c r="I508">
        <f t="shared" si="15"/>
        <v>527535</v>
      </c>
      <c r="J508">
        <f>IndiaPopProj[[#This Row],[Year]]+1</f>
        <v>2014</v>
      </c>
    </row>
    <row r="509" spans="1:10" x14ac:dyDescent="0.25">
      <c r="A509" t="s">
        <v>28</v>
      </c>
      <c r="B509" t="str">
        <f>INDEX('Region Mappings'!$C$2:$C$41,MATCH(A509,'Region Mappings'!$A$2:$A$41,0))</f>
        <v>NE</v>
      </c>
      <c r="C509" t="str">
        <f>INDEX('Region Mappings'!$B$2:$B$41,MATCH(A509,'Region Mappings'!$A$2:$A$41,0))</f>
        <v>MZ</v>
      </c>
      <c r="D509">
        <v>2014</v>
      </c>
      <c r="E509">
        <v>1.1279121766937299</v>
      </c>
      <c r="F509">
        <v>0.60072762326111695</v>
      </c>
      <c r="G509">
        <v>0.52718455343262105</v>
      </c>
      <c r="H509">
        <f t="shared" si="14"/>
        <v>600728</v>
      </c>
      <c r="I509">
        <f t="shared" si="15"/>
        <v>527185</v>
      </c>
      <c r="J509">
        <f>IndiaPopProj[[#This Row],[Year]]+1</f>
        <v>2015</v>
      </c>
    </row>
    <row r="510" spans="1:10" x14ac:dyDescent="0.25">
      <c r="A510" t="s">
        <v>28</v>
      </c>
      <c r="B510" t="str">
        <f>INDEX('Region Mappings'!$C$2:$C$41,MATCH(A510,'Region Mappings'!$A$2:$A$41,0))</f>
        <v>NE</v>
      </c>
      <c r="C510" t="str">
        <f>INDEX('Region Mappings'!$B$2:$B$41,MATCH(A510,'Region Mappings'!$A$2:$A$41,0))</f>
        <v>MZ</v>
      </c>
      <c r="D510">
        <v>2015</v>
      </c>
      <c r="E510">
        <v>1.13737274918514</v>
      </c>
      <c r="F510">
        <v>0.61062061245150301</v>
      </c>
      <c r="G510">
        <v>0.52675213673364196</v>
      </c>
      <c r="H510">
        <f t="shared" si="14"/>
        <v>610621</v>
      </c>
      <c r="I510">
        <f t="shared" si="15"/>
        <v>526752</v>
      </c>
      <c r="J510">
        <f>IndiaPopProj[[#This Row],[Year]]+1</f>
        <v>2016</v>
      </c>
    </row>
    <row r="511" spans="1:10" x14ac:dyDescent="0.25">
      <c r="A511" t="s">
        <v>28</v>
      </c>
      <c r="B511" t="str">
        <f>INDEX('Region Mappings'!$C$2:$C$41,MATCH(A511,'Region Mappings'!$A$2:$A$41,0))</f>
        <v>NE</v>
      </c>
      <c r="C511" t="str">
        <f>INDEX('Region Mappings'!$B$2:$B$41,MATCH(A511,'Region Mappings'!$A$2:$A$41,0))</f>
        <v>MZ</v>
      </c>
      <c r="D511">
        <v>2016</v>
      </c>
      <c r="E511">
        <v>1.1469126739822599</v>
      </c>
      <c r="F511">
        <v>0.62067652279172703</v>
      </c>
      <c r="G511">
        <v>0.52623615119053901</v>
      </c>
      <c r="H511">
        <f t="shared" si="14"/>
        <v>620677</v>
      </c>
      <c r="I511">
        <f t="shared" si="15"/>
        <v>526236</v>
      </c>
      <c r="J511">
        <f>IndiaPopProj[[#This Row],[Year]]+1</f>
        <v>2017</v>
      </c>
    </row>
    <row r="512" spans="1:10" x14ac:dyDescent="0.25">
      <c r="A512" t="s">
        <v>28</v>
      </c>
      <c r="B512" t="str">
        <f>INDEX('Region Mappings'!$C$2:$C$41,MATCH(A512,'Region Mappings'!$A$2:$A$41,0))</f>
        <v>NE</v>
      </c>
      <c r="C512" t="str">
        <f>INDEX('Region Mappings'!$B$2:$B$41,MATCH(A512,'Region Mappings'!$A$2:$A$41,0))</f>
        <v>MZ</v>
      </c>
      <c r="D512">
        <v>2017</v>
      </c>
      <c r="E512">
        <v>1.15653261666728</v>
      </c>
      <c r="F512">
        <v>0.63089803732334004</v>
      </c>
      <c r="G512">
        <v>0.52563457934393898</v>
      </c>
      <c r="H512">
        <f t="shared" si="14"/>
        <v>630898</v>
      </c>
      <c r="I512">
        <f t="shared" si="15"/>
        <v>525635</v>
      </c>
      <c r="J512">
        <f>IndiaPopProj[[#This Row],[Year]]+1</f>
        <v>2018</v>
      </c>
    </row>
    <row r="513" spans="1:10" x14ac:dyDescent="0.25">
      <c r="A513" t="s">
        <v>28</v>
      </c>
      <c r="B513" t="str">
        <f>INDEX('Region Mappings'!$C$2:$C$41,MATCH(A513,'Region Mappings'!$A$2:$A$41,0))</f>
        <v>NE</v>
      </c>
      <c r="C513" t="str">
        <f>INDEX('Region Mappings'!$B$2:$B$41,MATCH(A513,'Region Mappings'!$A$2:$A$41,0))</f>
        <v>MZ</v>
      </c>
      <c r="D513">
        <v>2018</v>
      </c>
      <c r="E513">
        <v>1.1662332484050499</v>
      </c>
      <c r="F513">
        <v>0.64128788327314601</v>
      </c>
      <c r="G513">
        <v>0.52494536513190804</v>
      </c>
      <c r="H513">
        <f t="shared" si="14"/>
        <v>641288</v>
      </c>
      <c r="I513">
        <f t="shared" si="15"/>
        <v>524945</v>
      </c>
      <c r="J513">
        <f>IndiaPopProj[[#This Row],[Year]]+1</f>
        <v>2019</v>
      </c>
    </row>
    <row r="514" spans="1:10" x14ac:dyDescent="0.25">
      <c r="A514" t="s">
        <v>28</v>
      </c>
      <c r="B514" t="str">
        <f>INDEX('Region Mappings'!$C$2:$C$41,MATCH(A514,'Region Mappings'!$A$2:$A$41,0))</f>
        <v>NE</v>
      </c>
      <c r="C514" t="str">
        <f>INDEX('Region Mappings'!$B$2:$B$41,MATCH(A514,'Region Mappings'!$A$2:$A$41,0))</f>
        <v>MZ</v>
      </c>
      <c r="D514">
        <v>2019</v>
      </c>
      <c r="E514">
        <v>1.17601524598997</v>
      </c>
      <c r="F514">
        <v>0.65184883278085504</v>
      </c>
      <c r="G514">
        <v>0.52416641320912205</v>
      </c>
      <c r="H514">
        <f t="shared" si="14"/>
        <v>651849</v>
      </c>
      <c r="I514">
        <f t="shared" si="15"/>
        <v>524166</v>
      </c>
      <c r="J514">
        <f>IndiaPopProj[[#This Row],[Year]]+1</f>
        <v>2020</v>
      </c>
    </row>
    <row r="515" spans="1:10" x14ac:dyDescent="0.25">
      <c r="A515" t="s">
        <v>28</v>
      </c>
      <c r="B515" t="str">
        <f>INDEX('Region Mappings'!$C$2:$C$41,MATCH(A515,'Region Mappings'!$A$2:$A$41,0))</f>
        <v>NE</v>
      </c>
      <c r="C515" t="str">
        <f>INDEX('Region Mappings'!$B$2:$B$41,MATCH(A515,'Region Mappings'!$A$2:$A$41,0))</f>
        <v>MZ</v>
      </c>
      <c r="D515">
        <v>2020</v>
      </c>
      <c r="E515">
        <v>1.18587929189318</v>
      </c>
      <c r="F515">
        <v>0.66258370363873098</v>
      </c>
      <c r="G515">
        <v>0.523295588254448</v>
      </c>
      <c r="H515">
        <f t="shared" ref="H515:H578" si="16">ROUND(F515*1000000,0)</f>
        <v>662584</v>
      </c>
      <c r="I515">
        <f t="shared" ref="I515:I578" si="17">ROUND(G515*1000000,0)</f>
        <v>523296</v>
      </c>
      <c r="J515">
        <f>IndiaPopProj[[#This Row],[Year]]+1</f>
        <v>2021</v>
      </c>
    </row>
    <row r="516" spans="1:10" x14ac:dyDescent="0.25">
      <c r="A516" t="s">
        <v>28</v>
      </c>
      <c r="B516" t="str">
        <f>INDEX('Region Mappings'!$C$2:$C$41,MATCH(A516,'Region Mappings'!$A$2:$A$41,0))</f>
        <v>NE</v>
      </c>
      <c r="C516" t="str">
        <f>INDEX('Region Mappings'!$B$2:$B$41,MATCH(A516,'Region Mappings'!$A$2:$A$41,0))</f>
        <v>MZ</v>
      </c>
      <c r="D516">
        <v>2021</v>
      </c>
      <c r="E516">
        <v>1.1958260743101401</v>
      </c>
      <c r="F516">
        <v>0.67349536004340804</v>
      </c>
      <c r="G516">
        <v>0.52233071426673106</v>
      </c>
      <c r="H516">
        <f t="shared" si="16"/>
        <v>673495</v>
      </c>
      <c r="I516">
        <f t="shared" si="17"/>
        <v>522331</v>
      </c>
      <c r="J516">
        <f>IndiaPopProj[[#This Row],[Year]]+1</f>
        <v>2022</v>
      </c>
    </row>
    <row r="517" spans="1:10" x14ac:dyDescent="0.25">
      <c r="A517" t="s">
        <v>28</v>
      </c>
      <c r="B517" t="str">
        <f>INDEX('Region Mappings'!$C$2:$C$41,MATCH(A517,'Region Mappings'!$A$2:$A$41,0))</f>
        <v>NE</v>
      </c>
      <c r="C517" t="str">
        <f>INDEX('Region Mappings'!$B$2:$B$41,MATCH(A517,'Region Mappings'!$A$2:$A$41,0))</f>
        <v>MZ</v>
      </c>
      <c r="D517">
        <v>2022</v>
      </c>
      <c r="E517">
        <v>1.2058562872087</v>
      </c>
      <c r="F517">
        <v>0.68458671336009902</v>
      </c>
      <c r="G517">
        <v>0.52126957384860895</v>
      </c>
      <c r="H517">
        <f t="shared" si="16"/>
        <v>684587</v>
      </c>
      <c r="I517">
        <f t="shared" si="17"/>
        <v>521270</v>
      </c>
      <c r="J517">
        <f>IndiaPopProj[[#This Row],[Year]]+1</f>
        <v>2023</v>
      </c>
    </row>
    <row r="518" spans="1:10" x14ac:dyDescent="0.25">
      <c r="A518" t="s">
        <v>28</v>
      </c>
      <c r="B518" t="str">
        <f>INDEX('Region Mappings'!$C$2:$C$41,MATCH(A518,'Region Mappings'!$A$2:$A$41,0))</f>
        <v>NE</v>
      </c>
      <c r="C518" t="str">
        <f>INDEX('Region Mappings'!$B$2:$B$41,MATCH(A518,'Region Mappings'!$A$2:$A$41,0))</f>
        <v>MZ</v>
      </c>
      <c r="D518">
        <v>2023</v>
      </c>
      <c r="E518">
        <v>1.21597063037751</v>
      </c>
      <c r="F518">
        <v>0.69586072289937595</v>
      </c>
      <c r="G518">
        <v>0.52010990747813801</v>
      </c>
      <c r="H518">
        <f t="shared" si="16"/>
        <v>695861</v>
      </c>
      <c r="I518">
        <f t="shared" si="17"/>
        <v>520110</v>
      </c>
      <c r="J518">
        <f>IndiaPopProj[[#This Row],[Year]]+1</f>
        <v>2024</v>
      </c>
    </row>
    <row r="519" spans="1:10" x14ac:dyDescent="0.25">
      <c r="A519" t="s">
        <v>28</v>
      </c>
      <c r="B519" t="str">
        <f>INDEX('Region Mappings'!$C$2:$C$41,MATCH(A519,'Region Mappings'!$A$2:$A$41,0))</f>
        <v>NE</v>
      </c>
      <c r="C519" t="str">
        <f>INDEX('Region Mappings'!$B$2:$B$41,MATCH(A519,'Region Mappings'!$A$2:$A$41,0))</f>
        <v>MZ</v>
      </c>
      <c r="D519">
        <v>2024</v>
      </c>
      <c r="E519">
        <v>1.2261698094747899</v>
      </c>
      <c r="F519">
        <v>0.70732039670676095</v>
      </c>
      <c r="G519">
        <v>0.51884941276803798</v>
      </c>
      <c r="H519">
        <f t="shared" si="16"/>
        <v>707320</v>
      </c>
      <c r="I519">
        <f t="shared" si="17"/>
        <v>518849</v>
      </c>
      <c r="J519">
        <f>IndiaPopProj[[#This Row],[Year]]+1</f>
        <v>2025</v>
      </c>
    </row>
    <row r="520" spans="1:10" x14ac:dyDescent="0.25">
      <c r="A520" t="s">
        <v>28</v>
      </c>
      <c r="B520" t="str">
        <f>INDEX('Region Mappings'!$C$2:$C$41,MATCH(A520,'Region Mappings'!$A$2:$A$41,0))</f>
        <v>NE</v>
      </c>
      <c r="C520" t="str">
        <f>INDEX('Region Mappings'!$B$2:$B$41,MATCH(A520,'Region Mappings'!$A$2:$A$41,0))</f>
        <v>MZ</v>
      </c>
      <c r="D520">
        <v>2025</v>
      </c>
      <c r="E520">
        <v>1.23645453607764</v>
      </c>
      <c r="F520">
        <v>0.71896879236529998</v>
      </c>
      <c r="G520">
        <v>0.51748574371234002</v>
      </c>
      <c r="H520">
        <f t="shared" si="16"/>
        <v>718969</v>
      </c>
      <c r="I520">
        <f t="shared" si="17"/>
        <v>517486</v>
      </c>
      <c r="J520">
        <f>IndiaPopProj[[#This Row],[Year]]+1</f>
        <v>2026</v>
      </c>
    </row>
    <row r="521" spans="1:10" x14ac:dyDescent="0.25">
      <c r="A521" t="s">
        <v>28</v>
      </c>
      <c r="B521" t="str">
        <f>INDEX('Region Mappings'!$C$2:$C$41,MATCH(A521,'Region Mappings'!$A$2:$A$41,0))</f>
        <v>NE</v>
      </c>
      <c r="C521" t="str">
        <f>INDEX('Region Mappings'!$B$2:$B$41,MATCH(A521,'Region Mappings'!$A$2:$A$41,0))</f>
        <v>MZ</v>
      </c>
      <c r="D521">
        <v>2026</v>
      </c>
      <c r="E521">
        <v>1.2468255277316</v>
      </c>
      <c r="F521">
        <v>0.73080901781137297</v>
      </c>
      <c r="G521">
        <v>0.51601650992022696</v>
      </c>
      <c r="H521">
        <f t="shared" si="16"/>
        <v>730809</v>
      </c>
      <c r="I521">
        <f t="shared" si="17"/>
        <v>516017</v>
      </c>
      <c r="J521">
        <f>IndiaPopProj[[#This Row],[Year]]+1</f>
        <v>2027</v>
      </c>
    </row>
    <row r="522" spans="1:10" x14ac:dyDescent="0.25">
      <c r="A522" t="s">
        <v>28</v>
      </c>
      <c r="B522" t="str">
        <f>INDEX('Region Mappings'!$C$2:$C$41,MATCH(A522,'Region Mappings'!$A$2:$A$41,0))</f>
        <v>NE</v>
      </c>
      <c r="C522" t="str">
        <f>INDEX('Region Mappings'!$B$2:$B$41,MATCH(A522,'Region Mappings'!$A$2:$A$41,0))</f>
        <v>MZ</v>
      </c>
      <c r="D522">
        <v>2027</v>
      </c>
      <c r="E522">
        <v>1.25728350800078</v>
      </c>
      <c r="F522">
        <v>0.74284423216392204</v>
      </c>
      <c r="G522">
        <v>0.51443927583686699</v>
      </c>
      <c r="H522">
        <f t="shared" si="16"/>
        <v>742844</v>
      </c>
      <c r="I522">
        <f t="shared" si="17"/>
        <v>514439</v>
      </c>
      <c r="J522">
        <f>IndiaPopProj[[#This Row],[Year]]+1</f>
        <v>2028</v>
      </c>
    </row>
    <row r="523" spans="1:10" x14ac:dyDescent="0.25">
      <c r="A523" t="s">
        <v>28</v>
      </c>
      <c r="B523" t="str">
        <f>INDEX('Region Mappings'!$C$2:$C$41,MATCH(A523,'Region Mappings'!$A$2:$A$41,0))</f>
        <v>NE</v>
      </c>
      <c r="C523" t="str">
        <f>INDEX('Region Mappings'!$B$2:$B$41,MATCH(A523,'Region Mappings'!$A$2:$A$41,0))</f>
        <v>MZ</v>
      </c>
      <c r="D523">
        <v>2028</v>
      </c>
      <c r="E523">
        <v>1.2678292065183401</v>
      </c>
      <c r="F523">
        <v>0.75507764656734799</v>
      </c>
      <c r="G523">
        <v>0.51275155995099597</v>
      </c>
      <c r="H523">
        <f t="shared" si="16"/>
        <v>755078</v>
      </c>
      <c r="I523">
        <f t="shared" si="17"/>
        <v>512752</v>
      </c>
      <c r="J523">
        <f>IndiaPopProj[[#This Row],[Year]]+1</f>
        <v>2029</v>
      </c>
    </row>
    <row r="524" spans="1:10" x14ac:dyDescent="0.25">
      <c r="A524" t="s">
        <v>28</v>
      </c>
      <c r="B524" t="str">
        <f>INDEX('Region Mappings'!$C$2:$C$41,MATCH(A524,'Region Mappings'!$A$2:$A$41,0))</f>
        <v>NE</v>
      </c>
      <c r="C524" t="str">
        <f>INDEX('Region Mappings'!$B$2:$B$41,MATCH(A524,'Region Mappings'!$A$2:$A$41,0))</f>
        <v>MZ</v>
      </c>
      <c r="D524">
        <v>2029</v>
      </c>
      <c r="E524">
        <v>1.27846335903733</v>
      </c>
      <c r="F524">
        <v>0.76751252504828305</v>
      </c>
      <c r="G524">
        <v>0.51095083398905305</v>
      </c>
      <c r="H524">
        <f t="shared" si="16"/>
        <v>767513</v>
      </c>
      <c r="I524">
        <f t="shared" si="17"/>
        <v>510951</v>
      </c>
      <c r="J524">
        <f>IndiaPopProj[[#This Row],[Year]]+1</f>
        <v>2030</v>
      </c>
    </row>
    <row r="525" spans="1:10" x14ac:dyDescent="0.25">
      <c r="A525" t="s">
        <v>28</v>
      </c>
      <c r="B525" t="str">
        <f>INDEX('Region Mappings'!$C$2:$C$41,MATCH(A525,'Region Mappings'!$A$2:$A$41,0))</f>
        <v>NE</v>
      </c>
      <c r="C525" t="str">
        <f>INDEX('Region Mappings'!$B$2:$B$41,MATCH(A525,'Region Mappings'!$A$2:$A$41,0))</f>
        <v>MZ</v>
      </c>
      <c r="D525">
        <v>2030</v>
      </c>
      <c r="E525">
        <v>1.2891867074821</v>
      </c>
      <c r="F525">
        <v>0.78015218538647202</v>
      </c>
      <c r="G525">
        <v>0.50903452209562705</v>
      </c>
      <c r="H525">
        <f t="shared" si="16"/>
        <v>780152</v>
      </c>
      <c r="I525">
        <f t="shared" si="17"/>
        <v>509035</v>
      </c>
      <c r="J525">
        <f>IndiaPopProj[[#This Row],[Year]]+1</f>
        <v>2031</v>
      </c>
    </row>
    <row r="526" spans="1:10" x14ac:dyDescent="0.25">
      <c r="A526" t="s">
        <v>28</v>
      </c>
      <c r="B526" t="str">
        <f>INDEX('Region Mappings'!$C$2:$C$41,MATCH(A526,'Region Mappings'!$A$2:$A$41,0))</f>
        <v>NE</v>
      </c>
      <c r="C526" t="str">
        <f>INDEX('Region Mappings'!$B$2:$B$41,MATCH(A526,'Region Mappings'!$A$2:$A$41,0))</f>
        <v>MZ</v>
      </c>
      <c r="D526">
        <v>2031</v>
      </c>
      <c r="E526">
        <v>1.3</v>
      </c>
      <c r="F526">
        <v>0.79300000000000104</v>
      </c>
      <c r="G526">
        <v>0.50700000000000001</v>
      </c>
      <c r="H526">
        <f t="shared" si="16"/>
        <v>793000</v>
      </c>
      <c r="I526">
        <f t="shared" si="17"/>
        <v>507000</v>
      </c>
      <c r="J526">
        <f>IndiaPopProj[[#This Row],[Year]]+1</f>
        <v>2032</v>
      </c>
    </row>
    <row r="527" spans="1:10" x14ac:dyDescent="0.25">
      <c r="A527" t="s">
        <v>29</v>
      </c>
      <c r="B527" t="str">
        <f>INDEX('Region Mappings'!$C$2:$C$41,MATCH(A527,'Region Mappings'!$A$2:$A$41,0))</f>
        <v>NE</v>
      </c>
      <c r="C527" t="str">
        <f>INDEX('Region Mappings'!$B$2:$B$41,MATCH(A527,'Region Mappings'!$A$2:$A$41,0))</f>
        <v>NL</v>
      </c>
      <c r="D527">
        <v>2011</v>
      </c>
      <c r="E527">
        <v>2</v>
      </c>
      <c r="F527">
        <v>0.57999999999999996</v>
      </c>
      <c r="G527">
        <v>1.42</v>
      </c>
      <c r="H527">
        <f t="shared" si="16"/>
        <v>580000</v>
      </c>
      <c r="I527">
        <f t="shared" si="17"/>
        <v>1420000</v>
      </c>
      <c r="J527">
        <f>IndiaPopProj[[#This Row],[Year]]+1</f>
        <v>2012</v>
      </c>
    </row>
    <row r="528" spans="1:10" x14ac:dyDescent="0.25">
      <c r="A528" t="s">
        <v>29</v>
      </c>
      <c r="B528" t="str">
        <f>INDEX('Region Mappings'!$C$2:$C$41,MATCH(A528,'Region Mappings'!$A$2:$A$41,0))</f>
        <v>NE</v>
      </c>
      <c r="C528" t="str">
        <f>INDEX('Region Mappings'!$B$2:$B$41,MATCH(A528,'Region Mappings'!$A$2:$A$41,0))</f>
        <v>NL</v>
      </c>
      <c r="D528">
        <v>2012</v>
      </c>
      <c r="E528">
        <v>2.0140251416889399</v>
      </c>
      <c r="F528">
        <v>0.59201425687089804</v>
      </c>
      <c r="G528">
        <v>1.4220108848180399</v>
      </c>
      <c r="H528">
        <f t="shared" si="16"/>
        <v>592014</v>
      </c>
      <c r="I528">
        <f t="shared" si="17"/>
        <v>1422011</v>
      </c>
      <c r="J528">
        <f>IndiaPopProj[[#This Row],[Year]]+1</f>
        <v>2013</v>
      </c>
    </row>
    <row r="529" spans="1:10" x14ac:dyDescent="0.25">
      <c r="A529" t="s">
        <v>29</v>
      </c>
      <c r="B529" t="str">
        <f>INDEX('Region Mappings'!$C$2:$C$41,MATCH(A529,'Region Mappings'!$A$2:$A$41,0))</f>
        <v>NE</v>
      </c>
      <c r="C529" t="str">
        <f>INDEX('Region Mappings'!$B$2:$B$41,MATCH(A529,'Region Mappings'!$A$2:$A$41,0))</f>
        <v>NL</v>
      </c>
      <c r="D529">
        <v>2013</v>
      </c>
      <c r="E529">
        <v>2.0281486356775802</v>
      </c>
      <c r="F529">
        <v>0.60427737989379504</v>
      </c>
      <c r="G529">
        <v>1.42387125578379</v>
      </c>
      <c r="H529">
        <f t="shared" si="16"/>
        <v>604277</v>
      </c>
      <c r="I529">
        <f t="shared" si="17"/>
        <v>1423871</v>
      </c>
      <c r="J529">
        <f>IndiaPopProj[[#This Row],[Year]]+1</f>
        <v>2014</v>
      </c>
    </row>
    <row r="530" spans="1:10" x14ac:dyDescent="0.25">
      <c r="A530" t="s">
        <v>29</v>
      </c>
      <c r="B530" t="str">
        <f>INDEX('Region Mappings'!$C$2:$C$41,MATCH(A530,'Region Mappings'!$A$2:$A$41,0))</f>
        <v>NE</v>
      </c>
      <c r="C530" t="str">
        <f>INDEX('Region Mappings'!$B$2:$B$41,MATCH(A530,'Region Mappings'!$A$2:$A$41,0))</f>
        <v>NL</v>
      </c>
      <c r="D530">
        <v>2014</v>
      </c>
      <c r="E530">
        <v>2.0423711716683899</v>
      </c>
      <c r="F530">
        <v>0.61679452414089397</v>
      </c>
      <c r="G530">
        <v>1.4255766475275</v>
      </c>
      <c r="H530">
        <f t="shared" si="16"/>
        <v>616795</v>
      </c>
      <c r="I530">
        <f t="shared" si="17"/>
        <v>1425577</v>
      </c>
      <c r="J530">
        <f>IndiaPopProj[[#This Row],[Year]]+1</f>
        <v>2015</v>
      </c>
    </row>
    <row r="531" spans="1:10" x14ac:dyDescent="0.25">
      <c r="A531" t="s">
        <v>29</v>
      </c>
      <c r="B531" t="str">
        <f>INDEX('Region Mappings'!$C$2:$C$41,MATCH(A531,'Region Mappings'!$A$2:$A$41,0))</f>
        <v>NE</v>
      </c>
      <c r="C531" t="str">
        <f>INDEX('Region Mappings'!$B$2:$B$41,MATCH(A531,'Region Mappings'!$A$2:$A$41,0))</f>
        <v>NL</v>
      </c>
      <c r="D531">
        <v>2015</v>
      </c>
      <c r="E531">
        <v>2.0566934442004201</v>
      </c>
      <c r="F531">
        <v>0.62957095146777697</v>
      </c>
      <c r="G531">
        <v>1.42712249273264</v>
      </c>
      <c r="H531">
        <f t="shared" si="16"/>
        <v>629571</v>
      </c>
      <c r="I531">
        <f t="shared" si="17"/>
        <v>1427122</v>
      </c>
      <c r="J531">
        <f>IndiaPopProj[[#This Row],[Year]]+1</f>
        <v>2016</v>
      </c>
    </row>
    <row r="532" spans="1:10" x14ac:dyDescent="0.25">
      <c r="A532" t="s">
        <v>29</v>
      </c>
      <c r="B532" t="str">
        <f>INDEX('Region Mappings'!$C$2:$C$41,MATCH(A532,'Region Mappings'!$A$2:$A$41,0))</f>
        <v>NE</v>
      </c>
      <c r="C532" t="str">
        <f>INDEX('Region Mappings'!$B$2:$B$41,MATCH(A532,'Region Mappings'!$A$2:$A$41,0))</f>
        <v>NL</v>
      </c>
      <c r="D532">
        <v>2016</v>
      </c>
      <c r="E532">
        <v>2.0711161526832398</v>
      </c>
      <c r="F532">
        <v>0.64261203272534595</v>
      </c>
      <c r="G532">
        <v>1.4285041199578901</v>
      </c>
      <c r="H532">
        <f t="shared" si="16"/>
        <v>642612</v>
      </c>
      <c r="I532">
        <f t="shared" si="17"/>
        <v>1428504</v>
      </c>
      <c r="J532">
        <f>IndiaPopProj[[#This Row],[Year]]+1</f>
        <v>2017</v>
      </c>
    </row>
    <row r="533" spans="1:10" x14ac:dyDescent="0.25">
      <c r="A533" t="s">
        <v>29</v>
      </c>
      <c r="B533" t="str">
        <f>INDEX('Region Mappings'!$C$2:$C$41,MATCH(A533,'Region Mappings'!$A$2:$A$41,0))</f>
        <v>NE</v>
      </c>
      <c r="C533" t="str">
        <f>INDEX('Region Mappings'!$B$2:$B$41,MATCH(A533,'Region Mappings'!$A$2:$A$41,0))</f>
        <v>NL</v>
      </c>
      <c r="D533">
        <v>2017</v>
      </c>
      <c r="E533">
        <v>2.0856400014310599</v>
      </c>
      <c r="F533">
        <v>0.65592325001757401</v>
      </c>
      <c r="G533">
        <v>1.4297167514134901</v>
      </c>
      <c r="H533">
        <f t="shared" si="16"/>
        <v>655923</v>
      </c>
      <c r="I533">
        <f t="shared" si="17"/>
        <v>1429717</v>
      </c>
      <c r="J533">
        <f>IndiaPopProj[[#This Row],[Year]]+1</f>
        <v>2018</v>
      </c>
    </row>
    <row r="534" spans="1:10" x14ac:dyDescent="0.25">
      <c r="A534" t="s">
        <v>29</v>
      </c>
      <c r="B534" t="str">
        <f>INDEX('Region Mappings'!$C$2:$C$41,MATCH(A534,'Region Mappings'!$A$2:$A$41,0))</f>
        <v>NE</v>
      </c>
      <c r="C534" t="str">
        <f>INDEX('Region Mappings'!$B$2:$B$41,MATCH(A534,'Region Mappings'!$A$2:$A$41,0))</f>
        <v>NL</v>
      </c>
      <c r="D534">
        <v>2018</v>
      </c>
      <c r="E534">
        <v>2.10026569969716</v>
      </c>
      <c r="F534">
        <v>0.66951019900603104</v>
      </c>
      <c r="G534">
        <v>1.4307555006911299</v>
      </c>
      <c r="H534">
        <f t="shared" si="16"/>
        <v>669510</v>
      </c>
      <c r="I534">
        <f t="shared" si="17"/>
        <v>1430756</v>
      </c>
      <c r="J534">
        <f>IndiaPopProj[[#This Row],[Year]]+1</f>
        <v>2019</v>
      </c>
    </row>
    <row r="535" spans="1:10" x14ac:dyDescent="0.25">
      <c r="A535" t="s">
        <v>29</v>
      </c>
      <c r="B535" t="str">
        <f>INDEX('Region Mappings'!$C$2:$C$41,MATCH(A535,'Region Mappings'!$A$2:$A$41,0))</f>
        <v>NE</v>
      </c>
      <c r="C535" t="str">
        <f>INDEX('Region Mappings'!$B$2:$B$41,MATCH(A535,'Region Mappings'!$A$2:$A$41,0))</f>
        <v>NL</v>
      </c>
      <c r="D535">
        <v>2019</v>
      </c>
      <c r="E535">
        <v>2.1149939617085001</v>
      </c>
      <c r="F535">
        <v>0.68337859126214295</v>
      </c>
      <c r="G535">
        <v>1.4316153704463599</v>
      </c>
      <c r="H535">
        <f t="shared" si="16"/>
        <v>683379</v>
      </c>
      <c r="I535">
        <f t="shared" si="17"/>
        <v>1431615</v>
      </c>
      <c r="J535">
        <f>IndiaPopProj[[#This Row],[Year]]+1</f>
        <v>2020</v>
      </c>
    </row>
    <row r="536" spans="1:10" x14ac:dyDescent="0.25">
      <c r="A536" t="s">
        <v>29</v>
      </c>
      <c r="B536" t="str">
        <f>INDEX('Region Mappings'!$C$2:$C$41,MATCH(A536,'Region Mappings'!$A$2:$A$41,0))</f>
        <v>NE</v>
      </c>
      <c r="C536" t="str">
        <f>INDEX('Region Mappings'!$B$2:$B$41,MATCH(A536,'Region Mappings'!$A$2:$A$41,0))</f>
        <v>NL</v>
      </c>
      <c r="D536">
        <v>2020</v>
      </c>
      <c r="E536">
        <v>2.1298255067006102</v>
      </c>
      <c r="F536">
        <v>0.69753425666817004</v>
      </c>
      <c r="G536">
        <v>1.4322912500324401</v>
      </c>
      <c r="H536">
        <f t="shared" si="16"/>
        <v>697534</v>
      </c>
      <c r="I536">
        <f t="shared" si="17"/>
        <v>1432291</v>
      </c>
      <c r="J536">
        <f>IndiaPopProj[[#This Row],[Year]]+1</f>
        <v>2021</v>
      </c>
    </row>
    <row r="537" spans="1:10" x14ac:dyDescent="0.25">
      <c r="A537" t="s">
        <v>29</v>
      </c>
      <c r="B537" t="str">
        <f>INDEX('Region Mappings'!$C$2:$C$41,MATCH(A537,'Region Mappings'!$A$2:$A$41,0))</f>
        <v>NE</v>
      </c>
      <c r="C537" t="str">
        <f>INDEX('Region Mappings'!$B$2:$B$41,MATCH(A537,'Region Mappings'!$A$2:$A$41,0))</f>
        <v>NL</v>
      </c>
      <c r="D537">
        <v>2021</v>
      </c>
      <c r="E537">
        <v>2.14476105895272</v>
      </c>
      <c r="F537">
        <v>0.71198314586793299</v>
      </c>
      <c r="G537">
        <v>1.43277791308478</v>
      </c>
      <c r="H537">
        <f t="shared" si="16"/>
        <v>711983</v>
      </c>
      <c r="I537">
        <f t="shared" si="17"/>
        <v>1432778</v>
      </c>
      <c r="J537">
        <f>IndiaPopProj[[#This Row],[Year]]+1</f>
        <v>2022</v>
      </c>
    </row>
    <row r="538" spans="1:10" x14ac:dyDescent="0.25">
      <c r="A538" t="s">
        <v>29</v>
      </c>
      <c r="B538" t="str">
        <f>INDEX('Region Mappings'!$C$2:$C$41,MATCH(A538,'Region Mappings'!$A$2:$A$41,0))</f>
        <v>NE</v>
      </c>
      <c r="C538" t="str">
        <f>INDEX('Region Mappings'!$B$2:$B$41,MATCH(A538,'Region Mappings'!$A$2:$A$41,0))</f>
        <v>NL</v>
      </c>
      <c r="D538">
        <v>2022</v>
      </c>
      <c r="E538">
        <v>2.1598013478230902</v>
      </c>
      <c r="F538">
        <v>0.72673133276829005</v>
      </c>
      <c r="G538">
        <v>1.4330700150547999</v>
      </c>
      <c r="H538">
        <f t="shared" si="16"/>
        <v>726731</v>
      </c>
      <c r="I538">
        <f t="shared" si="17"/>
        <v>1433070</v>
      </c>
      <c r="J538">
        <f>IndiaPopProj[[#This Row],[Year]]+1</f>
        <v>2023</v>
      </c>
    </row>
    <row r="539" spans="1:10" x14ac:dyDescent="0.25">
      <c r="A539" t="s">
        <v>29</v>
      </c>
      <c r="B539" t="str">
        <f>INDEX('Region Mappings'!$C$2:$C$41,MATCH(A539,'Region Mappings'!$A$2:$A$41,0))</f>
        <v>NE</v>
      </c>
      <c r="C539" t="str">
        <f>INDEX('Region Mappings'!$B$2:$B$41,MATCH(A539,'Region Mappings'!$A$2:$A$41,0))</f>
        <v>NL</v>
      </c>
      <c r="D539">
        <v>2023</v>
      </c>
      <c r="E539">
        <v>2.1749471077846798</v>
      </c>
      <c r="F539">
        <v>0.74178501709244304</v>
      </c>
      <c r="G539">
        <v>1.43316209069224</v>
      </c>
      <c r="H539">
        <f t="shared" si="16"/>
        <v>741785</v>
      </c>
      <c r="I539">
        <f t="shared" si="17"/>
        <v>1433162</v>
      </c>
      <c r="J539">
        <f>IndiaPopProj[[#This Row],[Year]]+1</f>
        <v>2024</v>
      </c>
    </row>
    <row r="540" spans="1:10" x14ac:dyDescent="0.25">
      <c r="A540" t="s">
        <v>29</v>
      </c>
      <c r="B540" t="str">
        <f>INDEX('Region Mappings'!$C$2:$C$41,MATCH(A540,'Region Mappings'!$A$2:$A$41,0))</f>
        <v>NE</v>
      </c>
      <c r="C540" t="str">
        <f>INDEX('Region Mappings'!$B$2:$B$41,MATCH(A540,'Region Mappings'!$A$2:$A$41,0))</f>
        <v>NL</v>
      </c>
      <c r="D540">
        <v>2024</v>
      </c>
      <c r="E540">
        <v>2.1901990784610001</v>
      </c>
      <c r="F540">
        <v>0.75715052698611895</v>
      </c>
      <c r="G540">
        <v>1.4330485514748801</v>
      </c>
      <c r="H540">
        <f t="shared" si="16"/>
        <v>757151</v>
      </c>
      <c r="I540">
        <f t="shared" si="17"/>
        <v>1433049</v>
      </c>
      <c r="J540">
        <f>IndiaPopProj[[#This Row],[Year]]+1</f>
        <v>2025</v>
      </c>
    </row>
    <row r="541" spans="1:10" x14ac:dyDescent="0.25">
      <c r="A541" t="s">
        <v>29</v>
      </c>
      <c r="B541" t="str">
        <f>INDEX('Region Mappings'!$C$2:$C$41,MATCH(A541,'Region Mappings'!$A$2:$A$41,0))</f>
        <v>NE</v>
      </c>
      <c r="C541" t="str">
        <f>INDEX('Region Mappings'!$B$2:$B$41,MATCH(A541,'Region Mappings'!$A$2:$A$41,0))</f>
        <v>NL</v>
      </c>
      <c r="D541">
        <v>2025</v>
      </c>
      <c r="E541">
        <v>2.2055580046622101</v>
      </c>
      <c r="F541">
        <v>0.77283432167775201</v>
      </c>
      <c r="G541">
        <v>1.4327236829844601</v>
      </c>
      <c r="H541">
        <f t="shared" si="16"/>
        <v>772834</v>
      </c>
      <c r="I541">
        <f t="shared" si="17"/>
        <v>1432724</v>
      </c>
      <c r="J541">
        <f>IndiaPopProj[[#This Row],[Year]]+1</f>
        <v>2026</v>
      </c>
    </row>
    <row r="542" spans="1:10" x14ac:dyDescent="0.25">
      <c r="A542" t="s">
        <v>29</v>
      </c>
      <c r="B542" t="str">
        <f>INDEX('Region Mappings'!$C$2:$C$41,MATCH(A542,'Region Mappings'!$A$2:$A$41,0))</f>
        <v>NE</v>
      </c>
      <c r="C542" t="str">
        <f>INDEX('Region Mappings'!$B$2:$B$41,MATCH(A542,'Region Mappings'!$A$2:$A$41,0))</f>
        <v>NL</v>
      </c>
      <c r="D542">
        <v>2026</v>
      </c>
      <c r="E542">
        <v>2.2210246364214998</v>
      </c>
      <c r="F542">
        <v>0.78884299419375703</v>
      </c>
      <c r="G542">
        <v>1.43218164222774</v>
      </c>
      <c r="H542">
        <f t="shared" si="16"/>
        <v>788843</v>
      </c>
      <c r="I542">
        <f t="shared" si="17"/>
        <v>1432182</v>
      </c>
      <c r="J542">
        <f>IndiaPopProj[[#This Row],[Year]]+1</f>
        <v>2027</v>
      </c>
    </row>
    <row r="543" spans="1:10" x14ac:dyDescent="0.25">
      <c r="A543" t="s">
        <v>29</v>
      </c>
      <c r="B543" t="str">
        <f>INDEX('Region Mappings'!$C$2:$C$41,MATCH(A543,'Region Mappings'!$A$2:$A$41,0))</f>
        <v>NE</v>
      </c>
      <c r="C543" t="str">
        <f>INDEX('Region Mappings'!$B$2:$B$41,MATCH(A543,'Region Mappings'!$A$2:$A$41,0))</f>
        <v>NL</v>
      </c>
      <c r="D543">
        <v>2027</v>
      </c>
      <c r="E543">
        <v>2.2365997290317199</v>
      </c>
      <c r="F543">
        <v>0.80518327413005397</v>
      </c>
      <c r="G543">
        <v>1.4314164549016599</v>
      </c>
      <c r="H543">
        <f t="shared" si="16"/>
        <v>805183</v>
      </c>
      <c r="I543">
        <f t="shared" si="17"/>
        <v>1431416</v>
      </c>
      <c r="J543">
        <f>IndiaPopProj[[#This Row],[Year]]+1</f>
        <v>2028</v>
      </c>
    </row>
    <row r="544" spans="1:10" x14ac:dyDescent="0.25">
      <c r="A544" t="s">
        <v>29</v>
      </c>
      <c r="B544" t="str">
        <f>INDEX('Region Mappings'!$C$2:$C$41,MATCH(A544,'Region Mappings'!$A$2:$A$41,0))</f>
        <v>NE</v>
      </c>
      <c r="C544" t="str">
        <f>INDEX('Region Mappings'!$B$2:$B$41,MATCH(A544,'Region Mappings'!$A$2:$A$41,0))</f>
        <v>NL</v>
      </c>
      <c r="D544">
        <v>2028</v>
      </c>
      <c r="E544">
        <v>2.2522840430822799</v>
      </c>
      <c r="F544">
        <v>0.82186203048100004</v>
      </c>
      <c r="G544">
        <v>1.4304220126012801</v>
      </c>
      <c r="H544">
        <f t="shared" si="16"/>
        <v>821862</v>
      </c>
      <c r="I544">
        <f t="shared" si="17"/>
        <v>1430422</v>
      </c>
      <c r="J544">
        <f>IndiaPopProj[[#This Row],[Year]]+1</f>
        <v>2029</v>
      </c>
    </row>
    <row r="545" spans="1:10" x14ac:dyDescent="0.25">
      <c r="A545" t="s">
        <v>29</v>
      </c>
      <c r="B545" t="str">
        <f>INDEX('Region Mappings'!$C$2:$C$41,MATCH(A545,'Region Mappings'!$A$2:$A$41,0))</f>
        <v>NE</v>
      </c>
      <c r="C545" t="str">
        <f>INDEX('Region Mappings'!$B$2:$B$41,MATCH(A545,'Region Mappings'!$A$2:$A$41,0))</f>
        <v>NL</v>
      </c>
      <c r="D545">
        <v>2029</v>
      </c>
      <c r="E545">
        <v>2.2680783444962702</v>
      </c>
      <c r="F545">
        <v>0.83888627452692599</v>
      </c>
      <c r="G545">
        <v>1.4291920699693399</v>
      </c>
      <c r="H545">
        <f t="shared" si="16"/>
        <v>838886</v>
      </c>
      <c r="I545">
        <f t="shared" si="17"/>
        <v>1429192</v>
      </c>
      <c r="J545">
        <f>IndiaPopProj[[#This Row],[Year]]+1</f>
        <v>2030</v>
      </c>
    </row>
    <row r="546" spans="1:10" x14ac:dyDescent="0.25">
      <c r="A546" t="s">
        <v>29</v>
      </c>
      <c r="B546" t="str">
        <f>INDEX('Region Mappings'!$C$2:$C$41,MATCH(A546,'Region Mappings'!$A$2:$A$41,0))</f>
        <v>NE</v>
      </c>
      <c r="C546" t="str">
        <f>INDEX('Region Mappings'!$B$2:$B$41,MATCH(A546,'Region Mappings'!$A$2:$A$41,0))</f>
        <v>NL</v>
      </c>
      <c r="D546">
        <v>2030</v>
      </c>
      <c r="E546">
        <v>2.2839834045678602</v>
      </c>
      <c r="F546">
        <v>0.85626316278147296</v>
      </c>
      <c r="G546">
        <v>1.4277202417863899</v>
      </c>
      <c r="H546">
        <f t="shared" si="16"/>
        <v>856263</v>
      </c>
      <c r="I546">
        <f t="shared" si="17"/>
        <v>1427720</v>
      </c>
      <c r="J546">
        <f>IndiaPopProj[[#This Row],[Year]]+1</f>
        <v>2031</v>
      </c>
    </row>
    <row r="547" spans="1:10" x14ac:dyDescent="0.25">
      <c r="A547" t="s">
        <v>29</v>
      </c>
      <c r="B547" t="str">
        <f>INDEX('Region Mappings'!$C$2:$C$41,MATCH(A547,'Region Mappings'!$A$2:$A$41,0))</f>
        <v>NE</v>
      </c>
      <c r="C547" t="str">
        <f>INDEX('Region Mappings'!$B$2:$B$41,MATCH(A547,'Region Mappings'!$A$2:$A$41,0))</f>
        <v>NL</v>
      </c>
      <c r="D547">
        <v>2031</v>
      </c>
      <c r="E547">
        <v>2.2999999999999901</v>
      </c>
      <c r="F547">
        <v>0.873999999999997</v>
      </c>
      <c r="G547">
        <v>1.4259999999999999</v>
      </c>
      <c r="H547">
        <f t="shared" si="16"/>
        <v>874000</v>
      </c>
      <c r="I547">
        <f t="shared" si="17"/>
        <v>1426000</v>
      </c>
      <c r="J547">
        <f>IndiaPopProj[[#This Row],[Year]]+1</f>
        <v>2032</v>
      </c>
    </row>
    <row r="548" spans="1:10" x14ac:dyDescent="0.25">
      <c r="A548" t="s">
        <v>30</v>
      </c>
      <c r="B548" t="str">
        <f>INDEX('Region Mappings'!$C$2:$C$41,MATCH(A548,'Region Mappings'!$A$2:$A$41,0))</f>
        <v>OD</v>
      </c>
      <c r="C548" t="str">
        <f>INDEX('Region Mappings'!$B$2:$B$41,MATCH(A548,'Region Mappings'!$A$2:$A$41,0))</f>
        <v>OD</v>
      </c>
      <c r="D548">
        <v>2011</v>
      </c>
      <c r="E548">
        <v>42</v>
      </c>
      <c r="F548">
        <v>7.14</v>
      </c>
      <c r="G548">
        <v>34.86</v>
      </c>
      <c r="H548">
        <f t="shared" si="16"/>
        <v>7140000</v>
      </c>
      <c r="I548">
        <f t="shared" si="17"/>
        <v>34860000</v>
      </c>
      <c r="J548">
        <f>IndiaPopProj[[#This Row],[Year]]+1</f>
        <v>2012</v>
      </c>
    </row>
    <row r="549" spans="1:10" x14ac:dyDescent="0.25">
      <c r="A549" t="s">
        <v>30</v>
      </c>
      <c r="B549" t="str">
        <f>INDEX('Region Mappings'!$C$2:$C$41,MATCH(A549,'Region Mappings'!$A$2:$A$41,0))</f>
        <v>OD</v>
      </c>
      <c r="C549" t="str">
        <f>INDEX('Region Mappings'!$B$2:$B$41,MATCH(A549,'Region Mappings'!$A$2:$A$41,0))</f>
        <v>OD</v>
      </c>
      <c r="D549">
        <v>2012</v>
      </c>
      <c r="E549">
        <v>42.303267429546501</v>
      </c>
      <c r="F549">
        <v>7.3010744987195597</v>
      </c>
      <c r="G549">
        <v>35.002192930827</v>
      </c>
      <c r="H549">
        <f t="shared" si="16"/>
        <v>7301074</v>
      </c>
      <c r="I549">
        <f t="shared" si="17"/>
        <v>35002193</v>
      </c>
      <c r="J549">
        <f>IndiaPopProj[[#This Row],[Year]]+1</f>
        <v>2013</v>
      </c>
    </row>
    <row r="550" spans="1:10" x14ac:dyDescent="0.25">
      <c r="A550" t="s">
        <v>30</v>
      </c>
      <c r="B550" t="str">
        <f>INDEX('Region Mappings'!$C$2:$C$41,MATCH(A550,'Region Mappings'!$A$2:$A$41,0))</f>
        <v>OD</v>
      </c>
      <c r="C550" t="str">
        <f>INDEX('Region Mappings'!$B$2:$B$41,MATCH(A550,'Region Mappings'!$A$2:$A$41,0))</f>
        <v>OD</v>
      </c>
      <c r="D550">
        <v>2013</v>
      </c>
      <c r="E550">
        <v>42.608724647993697</v>
      </c>
      <c r="F550">
        <v>7.4657827501194696</v>
      </c>
      <c r="G550">
        <v>35.142941897874202</v>
      </c>
      <c r="H550">
        <f t="shared" si="16"/>
        <v>7465783</v>
      </c>
      <c r="I550">
        <f t="shared" si="17"/>
        <v>35142942</v>
      </c>
      <c r="J550">
        <f>IndiaPopProj[[#This Row],[Year]]+1</f>
        <v>2014</v>
      </c>
    </row>
    <row r="551" spans="1:10" x14ac:dyDescent="0.25">
      <c r="A551" t="s">
        <v>30</v>
      </c>
      <c r="B551" t="str">
        <f>INDEX('Region Mappings'!$C$2:$C$41,MATCH(A551,'Region Mappings'!$A$2:$A$41,0))</f>
        <v>OD</v>
      </c>
      <c r="C551" t="str">
        <f>INDEX('Region Mappings'!$B$2:$B$41,MATCH(A551,'Region Mappings'!$A$2:$A$41,0))</f>
        <v>OD</v>
      </c>
      <c r="D551">
        <v>2014</v>
      </c>
      <c r="E551">
        <v>42.9163874670474</v>
      </c>
      <c r="F551">
        <v>7.6342067296747498</v>
      </c>
      <c r="G551">
        <v>35.282180737372599</v>
      </c>
      <c r="H551">
        <f t="shared" si="16"/>
        <v>7634207</v>
      </c>
      <c r="I551">
        <f t="shared" si="17"/>
        <v>35282181</v>
      </c>
      <c r="J551">
        <f>IndiaPopProj[[#This Row],[Year]]+1</f>
        <v>2015</v>
      </c>
    </row>
    <row r="552" spans="1:10" x14ac:dyDescent="0.25">
      <c r="A552" t="s">
        <v>30</v>
      </c>
      <c r="B552" t="str">
        <f>INDEX('Region Mappings'!$C$2:$C$41,MATCH(A552,'Region Mappings'!$A$2:$A$41,0))</f>
        <v>OD</v>
      </c>
      <c r="C552" t="str">
        <f>INDEX('Region Mappings'!$B$2:$B$41,MATCH(A552,'Region Mappings'!$A$2:$A$41,0))</f>
        <v>OD</v>
      </c>
      <c r="D552">
        <v>2015</v>
      </c>
      <c r="E552">
        <v>43.2262718125845</v>
      </c>
      <c r="F552">
        <v>7.8064302621822899</v>
      </c>
      <c r="G552">
        <v>35.419841550402197</v>
      </c>
      <c r="H552">
        <f t="shared" si="16"/>
        <v>7806430</v>
      </c>
      <c r="I552">
        <f t="shared" si="17"/>
        <v>35419842</v>
      </c>
      <c r="J552">
        <f>IndiaPopProj[[#This Row],[Year]]+1</f>
        <v>2016</v>
      </c>
    </row>
    <row r="553" spans="1:10" x14ac:dyDescent="0.25">
      <c r="A553" t="s">
        <v>30</v>
      </c>
      <c r="B553" t="str">
        <f>INDEX('Region Mappings'!$C$2:$C$41,MATCH(A553,'Region Mappings'!$A$2:$A$41,0))</f>
        <v>OD</v>
      </c>
      <c r="C553" t="str">
        <f>INDEX('Region Mappings'!$B$2:$B$41,MATCH(A553,'Region Mappings'!$A$2:$A$41,0))</f>
        <v>OD</v>
      </c>
      <c r="D553">
        <v>2016</v>
      </c>
      <c r="E553">
        <v>43.538393725476901</v>
      </c>
      <c r="F553">
        <v>7.9825390634806404</v>
      </c>
      <c r="G553">
        <v>35.5558546619963</v>
      </c>
      <c r="H553">
        <f t="shared" si="16"/>
        <v>7982539</v>
      </c>
      <c r="I553">
        <f t="shared" si="17"/>
        <v>35555855</v>
      </c>
      <c r="J553">
        <f>IndiaPopProj[[#This Row],[Year]]+1</f>
        <v>2017</v>
      </c>
    </row>
    <row r="554" spans="1:10" x14ac:dyDescent="0.25">
      <c r="A554" t="s">
        <v>30</v>
      </c>
      <c r="B554" t="str">
        <f>INDEX('Region Mappings'!$C$2:$C$41,MATCH(A554,'Region Mappings'!$A$2:$A$41,0))</f>
        <v>OD</v>
      </c>
      <c r="C554" t="str">
        <f>INDEX('Region Mappings'!$B$2:$B$41,MATCH(A554,'Region Mappings'!$A$2:$A$41,0))</f>
        <v>OD</v>
      </c>
      <c r="D554">
        <v>2017</v>
      </c>
      <c r="E554">
        <v>43.852769362422499</v>
      </c>
      <c r="F554">
        <v>8.1626207831108104</v>
      </c>
      <c r="G554">
        <v>35.690148579311703</v>
      </c>
      <c r="H554">
        <f t="shared" si="16"/>
        <v>8162621</v>
      </c>
      <c r="I554">
        <f t="shared" si="17"/>
        <v>35690149</v>
      </c>
      <c r="J554">
        <f>IndiaPopProj[[#This Row],[Year]]+1</f>
        <v>2018</v>
      </c>
    </row>
    <row r="555" spans="1:10" x14ac:dyDescent="0.25">
      <c r="A555" t="s">
        <v>30</v>
      </c>
      <c r="B555" t="str">
        <f>INDEX('Region Mappings'!$C$2:$C$41,MATCH(A555,'Region Mappings'!$A$2:$A$41,0))</f>
        <v>OD</v>
      </c>
      <c r="C555" t="str">
        <f>INDEX('Region Mappings'!$B$2:$B$41,MATCH(A555,'Region Mappings'!$A$2:$A$41,0))</f>
        <v>OD</v>
      </c>
      <c r="D555">
        <v>2018</v>
      </c>
      <c r="E555">
        <v>44.169414996780603</v>
      </c>
      <c r="F555">
        <v>8.3467650479395807</v>
      </c>
      <c r="G555">
        <v>35.822649948840997</v>
      </c>
      <c r="H555">
        <f t="shared" si="16"/>
        <v>8346765</v>
      </c>
      <c r="I555">
        <f t="shared" si="17"/>
        <v>35822650</v>
      </c>
      <c r="J555">
        <f>IndiaPopProj[[#This Row],[Year]]+1</f>
        <v>2019</v>
      </c>
    </row>
    <row r="556" spans="1:10" x14ac:dyDescent="0.25">
      <c r="A556" t="s">
        <v>30</v>
      </c>
      <c r="B556" t="str">
        <f>INDEX('Region Mappings'!$C$2:$C$41,MATCH(A556,'Region Mappings'!$A$2:$A$41,0))</f>
        <v>OD</v>
      </c>
      <c r="C556" t="str">
        <f>INDEX('Region Mappings'!$B$2:$B$41,MATCH(A556,'Region Mappings'!$A$2:$A$41,0))</f>
        <v>OD</v>
      </c>
      <c r="D556">
        <v>2019</v>
      </c>
      <c r="E556">
        <v>44.488347019415102</v>
      </c>
      <c r="F556">
        <v>8.5350635067668694</v>
      </c>
      <c r="G556">
        <v>35.953283512648298</v>
      </c>
      <c r="H556">
        <f t="shared" si="16"/>
        <v>8535064</v>
      </c>
      <c r="I556">
        <f t="shared" si="17"/>
        <v>35953284</v>
      </c>
      <c r="J556">
        <f>IndiaPopProj[[#This Row],[Year]]+1</f>
        <v>2020</v>
      </c>
    </row>
    <row r="557" spans="1:10" x14ac:dyDescent="0.25">
      <c r="A557" t="s">
        <v>30</v>
      </c>
      <c r="B557" t="str">
        <f>INDEX('Region Mappings'!$C$2:$C$41,MATCH(A557,'Region Mappings'!$A$2:$A$41,0))</f>
        <v>OD</v>
      </c>
      <c r="C557" t="str">
        <f>INDEX('Region Mappings'!$B$2:$B$41,MATCH(A557,'Region Mappings'!$A$2:$A$41,0))</f>
        <v>OD</v>
      </c>
      <c r="D557">
        <v>2020</v>
      </c>
      <c r="E557">
        <v>44.809581939542603</v>
      </c>
      <c r="F557">
        <v>8.7276098759394305</v>
      </c>
      <c r="G557">
        <v>36.081972063603203</v>
      </c>
      <c r="H557">
        <f t="shared" si="16"/>
        <v>8727610</v>
      </c>
      <c r="I557">
        <f t="shared" si="17"/>
        <v>36081972</v>
      </c>
      <c r="J557">
        <f>IndiaPopProj[[#This Row],[Year]]+1</f>
        <v>2021</v>
      </c>
    </row>
    <row r="558" spans="1:10" x14ac:dyDescent="0.25">
      <c r="A558" t="s">
        <v>30</v>
      </c>
      <c r="B558" t="str">
        <f>INDEX('Region Mappings'!$C$2:$C$41,MATCH(A558,'Region Mappings'!$A$2:$A$41,0))</f>
        <v>OD</v>
      </c>
      <c r="C558" t="str">
        <f>INDEX('Region Mappings'!$B$2:$B$41,MATCH(A558,'Region Mappings'!$A$2:$A$41,0))</f>
        <v>OD</v>
      </c>
      <c r="D558">
        <v>2021</v>
      </c>
      <c r="E558">
        <v>45.133136385587001</v>
      </c>
      <c r="F558">
        <v>8.9244999859936094</v>
      </c>
      <c r="G558">
        <v>36.208636399593402</v>
      </c>
      <c r="H558">
        <f t="shared" si="16"/>
        <v>8924500</v>
      </c>
      <c r="I558">
        <f t="shared" si="17"/>
        <v>36208636</v>
      </c>
      <c r="J558">
        <f>IndiaPopProj[[#This Row],[Year]]+1</f>
        <v>2022</v>
      </c>
    </row>
    <row r="559" spans="1:10" x14ac:dyDescent="0.25">
      <c r="A559" t="s">
        <v>30</v>
      </c>
      <c r="B559" t="str">
        <f>INDEX('Region Mappings'!$C$2:$C$41,MATCH(A559,'Region Mappings'!$A$2:$A$41,0))</f>
        <v>OD</v>
      </c>
      <c r="C559" t="str">
        <f>INDEX('Region Mappings'!$B$2:$B$41,MATCH(A559,'Region Mappings'!$A$2:$A$41,0))</f>
        <v>OD</v>
      </c>
      <c r="D559">
        <v>2022</v>
      </c>
      <c r="E559">
        <v>45.459027106040097</v>
      </c>
      <c r="F559">
        <v>9.1258318293502807</v>
      </c>
      <c r="G559">
        <v>36.3331952766898</v>
      </c>
      <c r="H559">
        <f t="shared" si="16"/>
        <v>9125832</v>
      </c>
      <c r="I559">
        <f t="shared" si="17"/>
        <v>36333195</v>
      </c>
      <c r="J559">
        <f>IndiaPopProj[[#This Row],[Year]]+1</f>
        <v>2023</v>
      </c>
    </row>
    <row r="560" spans="1:10" x14ac:dyDescent="0.25">
      <c r="A560" t="s">
        <v>30</v>
      </c>
      <c r="B560" t="str">
        <f>INDEX('Region Mappings'!$C$2:$C$41,MATCH(A560,'Region Mappings'!$A$2:$A$41,0))</f>
        <v>OD</v>
      </c>
      <c r="C560" t="str">
        <f>INDEX('Region Mappings'!$B$2:$B$41,MATCH(A560,'Region Mappings'!$A$2:$A$41,0))</f>
        <v>OD</v>
      </c>
      <c r="D560">
        <v>2023</v>
      </c>
      <c r="E560">
        <v>45.787270970329097</v>
      </c>
      <c r="F560">
        <v>9.3317056090857999</v>
      </c>
      <c r="G560">
        <v>36.455565361243302</v>
      </c>
      <c r="H560">
        <f t="shared" si="16"/>
        <v>9331706</v>
      </c>
      <c r="I560">
        <f t="shared" si="17"/>
        <v>36455565</v>
      </c>
      <c r="J560">
        <f>IndiaPopProj[[#This Row],[Year]]+1</f>
        <v>2024</v>
      </c>
    </row>
    <row r="561" spans="1:10" x14ac:dyDescent="0.25">
      <c r="A561" t="s">
        <v>30</v>
      </c>
      <c r="B561" t="str">
        <f>INDEX('Region Mappings'!$C$2:$C$41,MATCH(A561,'Region Mappings'!$A$2:$A$41,0))</f>
        <v>OD</v>
      </c>
      <c r="C561" t="str">
        <f>INDEX('Region Mappings'!$B$2:$B$41,MATCH(A561,'Region Mappings'!$A$2:$A$41,0))</f>
        <v>OD</v>
      </c>
      <c r="D561">
        <v>2024</v>
      </c>
      <c r="E561">
        <v>46.1178849696892</v>
      </c>
      <c r="F561">
        <v>9.5422237888031596</v>
      </c>
      <c r="G561">
        <v>36.575661180886001</v>
      </c>
      <c r="H561">
        <f t="shared" si="16"/>
        <v>9542224</v>
      </c>
      <c r="I561">
        <f t="shared" si="17"/>
        <v>36575661</v>
      </c>
      <c r="J561">
        <f>IndiaPopProj[[#This Row],[Year]]+1</f>
        <v>2025</v>
      </c>
    </row>
    <row r="562" spans="1:10" x14ac:dyDescent="0.25">
      <c r="A562" t="s">
        <v>30</v>
      </c>
      <c r="B562" t="str">
        <f>INDEX('Region Mappings'!$C$2:$C$41,MATCH(A562,'Region Mappings'!$A$2:$A$41,0))</f>
        <v>OD</v>
      </c>
      <c r="C562" t="str">
        <f>INDEX('Region Mappings'!$B$2:$B$41,MATCH(A562,'Region Mappings'!$A$2:$A$41,0))</f>
        <v>OD</v>
      </c>
      <c r="D562">
        <v>2025</v>
      </c>
      <c r="E562">
        <v>46.4508862180436</v>
      </c>
      <c r="F562">
        <v>9.7574911436282807</v>
      </c>
      <c r="G562">
        <v>36.693395074415299</v>
      </c>
      <c r="H562">
        <f t="shared" si="16"/>
        <v>9757491</v>
      </c>
      <c r="I562">
        <f t="shared" si="17"/>
        <v>36693395</v>
      </c>
      <c r="J562">
        <f>IndiaPopProj[[#This Row],[Year]]+1</f>
        <v>2026</v>
      </c>
    </row>
    <row r="563" spans="1:10" x14ac:dyDescent="0.25">
      <c r="A563" t="s">
        <v>30</v>
      </c>
      <c r="B563" t="str">
        <f>INDEX('Region Mappings'!$C$2:$C$41,MATCH(A563,'Region Mappings'!$A$2:$A$41,0))</f>
        <v>OD</v>
      </c>
      <c r="C563" t="str">
        <f>INDEX('Region Mappings'!$B$2:$B$41,MATCH(A563,'Region Mappings'!$A$2:$A$41,0))</f>
        <v>OD</v>
      </c>
      <c r="D563">
        <v>2026</v>
      </c>
      <c r="E563">
        <v>46.786291952889002</v>
      </c>
      <c r="F563">
        <v>9.9776148123566397</v>
      </c>
      <c r="G563">
        <v>36.808677140532303</v>
      </c>
      <c r="H563">
        <f t="shared" si="16"/>
        <v>9977615</v>
      </c>
      <c r="I563">
        <f t="shared" si="17"/>
        <v>36808677</v>
      </c>
      <c r="J563">
        <f>IndiaPopProj[[#This Row],[Year]]+1</f>
        <v>2027</v>
      </c>
    </row>
    <row r="564" spans="1:10" x14ac:dyDescent="0.25">
      <c r="A564" t="s">
        <v>30</v>
      </c>
      <c r="B564" t="str">
        <f>INDEX('Region Mappings'!$C$2:$C$41,MATCH(A564,'Region Mappings'!$A$2:$A$41,0))</f>
        <v>OD</v>
      </c>
      <c r="C564" t="str">
        <f>INDEX('Region Mappings'!$B$2:$B$41,MATCH(A564,'Region Mappings'!$A$2:$A$41,0))</f>
        <v>OD</v>
      </c>
      <c r="D564">
        <v>2027</v>
      </c>
      <c r="E564">
        <v>47.124119536188203</v>
      </c>
      <c r="F564">
        <v>10.202704350776401</v>
      </c>
      <c r="G564">
        <v>36.921415185411803</v>
      </c>
      <c r="H564">
        <f t="shared" si="16"/>
        <v>10202704</v>
      </c>
      <c r="I564">
        <f t="shared" si="17"/>
        <v>36921415</v>
      </c>
      <c r="J564">
        <f>IndiaPopProj[[#This Row],[Year]]+1</f>
        <v>2028</v>
      </c>
    </row>
    <row r="565" spans="1:10" x14ac:dyDescent="0.25">
      <c r="A565" t="s">
        <v>30</v>
      </c>
      <c r="B565" t="str">
        <f>INDEX('Region Mappings'!$C$2:$C$41,MATCH(A565,'Region Mappings'!$A$2:$A$41,0))</f>
        <v>OD</v>
      </c>
      <c r="C565" t="str">
        <f>INDEX('Region Mappings'!$B$2:$B$41,MATCH(A565,'Region Mappings'!$A$2:$A$41,0))</f>
        <v>OD</v>
      </c>
      <c r="D565">
        <v>2028</v>
      </c>
      <c r="E565">
        <v>47.464386455268802</v>
      </c>
      <c r="F565">
        <v>10.4328717861945</v>
      </c>
      <c r="G565">
        <v>37.031514669074298</v>
      </c>
      <c r="H565">
        <f t="shared" si="16"/>
        <v>10432872</v>
      </c>
      <c r="I565">
        <f t="shared" si="17"/>
        <v>37031515</v>
      </c>
      <c r="J565">
        <f>IndiaPopProj[[#This Row],[Year]]+1</f>
        <v>2029</v>
      </c>
    </row>
    <row r="566" spans="1:10" x14ac:dyDescent="0.25">
      <c r="A566" t="s">
        <v>30</v>
      </c>
      <c r="B566" t="str">
        <f>INDEX('Region Mappings'!$C$2:$C$41,MATCH(A566,'Region Mappings'!$A$2:$A$41,0))</f>
        <v>OD</v>
      </c>
      <c r="C566" t="str">
        <f>INDEX('Region Mappings'!$B$2:$B$41,MATCH(A566,'Region Mappings'!$A$2:$A$41,0))</f>
        <v>OD</v>
      </c>
      <c r="D566">
        <v>2029</v>
      </c>
      <c r="E566">
        <v>47.807110323728303</v>
      </c>
      <c r="F566">
        <v>10.668231673192601</v>
      </c>
      <c r="G566">
        <v>37.138878650535602</v>
      </c>
      <c r="H566">
        <f t="shared" si="16"/>
        <v>10668232</v>
      </c>
      <c r="I566">
        <f t="shared" si="17"/>
        <v>37138879</v>
      </c>
      <c r="J566">
        <f>IndiaPopProj[[#This Row],[Year]]+1</f>
        <v>2030</v>
      </c>
    </row>
    <row r="567" spans="1:10" x14ac:dyDescent="0.25">
      <c r="A567" t="s">
        <v>30</v>
      </c>
      <c r="B567" t="str">
        <f>INDEX('Region Mappings'!$C$2:$C$41,MATCH(A567,'Region Mappings'!$A$2:$A$41,0))</f>
        <v>OD</v>
      </c>
      <c r="C567" t="str">
        <f>INDEX('Region Mappings'!$B$2:$B$41,MATCH(A567,'Region Mappings'!$A$2:$A$41,0))</f>
        <v>OD</v>
      </c>
      <c r="D567">
        <v>2030</v>
      </c>
      <c r="E567">
        <v>48.152308882345601</v>
      </c>
      <c r="F567">
        <v>10.908901150641301</v>
      </c>
      <c r="G567">
        <v>37.243407731704202</v>
      </c>
      <c r="H567">
        <f t="shared" si="16"/>
        <v>10908901</v>
      </c>
      <c r="I567">
        <f t="shared" si="17"/>
        <v>37243408</v>
      </c>
      <c r="J567">
        <f>IndiaPopProj[[#This Row],[Year]]+1</f>
        <v>2031</v>
      </c>
    </row>
    <row r="568" spans="1:10" x14ac:dyDescent="0.25">
      <c r="A568" t="s">
        <v>30</v>
      </c>
      <c r="B568" t="str">
        <f>INDEX('Region Mappings'!$C$2:$C$41,MATCH(A568,'Region Mappings'!$A$2:$A$41,0))</f>
        <v>OD</v>
      </c>
      <c r="C568" t="str">
        <f>INDEX('Region Mappings'!$B$2:$B$41,MATCH(A568,'Region Mappings'!$A$2:$A$41,0))</f>
        <v>OD</v>
      </c>
      <c r="D568">
        <v>2031</v>
      </c>
      <c r="E568">
        <v>48.499999999999901</v>
      </c>
      <c r="F568">
        <v>11.1549999999999</v>
      </c>
      <c r="G568">
        <v>37.344999999999899</v>
      </c>
      <c r="H568">
        <f t="shared" si="16"/>
        <v>11155000</v>
      </c>
      <c r="I568">
        <f t="shared" si="17"/>
        <v>37345000</v>
      </c>
      <c r="J568">
        <f>IndiaPopProj[[#This Row],[Year]]+1</f>
        <v>2032</v>
      </c>
    </row>
    <row r="569" spans="1:10" x14ac:dyDescent="0.25">
      <c r="A569" t="s">
        <v>31</v>
      </c>
      <c r="B569" t="str">
        <f>INDEX('Region Mappings'!$C$2:$C$41,MATCH(A569,'Region Mappings'!$A$2:$A$41,0))</f>
        <v>PB</v>
      </c>
      <c r="C569" t="str">
        <f>INDEX('Region Mappings'!$B$2:$B$41,MATCH(A569,'Region Mappings'!$A$2:$A$41,0))</f>
        <v>PB</v>
      </c>
      <c r="D569">
        <v>2011</v>
      </c>
      <c r="E569">
        <v>27.7</v>
      </c>
      <c r="F569">
        <v>10.526</v>
      </c>
      <c r="G569">
        <v>17.173999999999999</v>
      </c>
      <c r="H569">
        <f t="shared" si="16"/>
        <v>10526000</v>
      </c>
      <c r="I569">
        <f t="shared" si="17"/>
        <v>17174000</v>
      </c>
      <c r="J569">
        <f>IndiaPopProj[[#This Row],[Year]]+1</f>
        <v>2012</v>
      </c>
    </row>
    <row r="570" spans="1:10" x14ac:dyDescent="0.25">
      <c r="A570" t="s">
        <v>31</v>
      </c>
      <c r="B570" t="str">
        <f>INDEX('Region Mappings'!$C$2:$C$41,MATCH(A570,'Region Mappings'!$A$2:$A$41,0))</f>
        <v>PB</v>
      </c>
      <c r="C570" t="str">
        <f>INDEX('Region Mappings'!$B$2:$B$41,MATCH(A570,'Region Mappings'!$A$2:$A$41,0))</f>
        <v>PB</v>
      </c>
      <c r="D570">
        <v>2012</v>
      </c>
      <c r="E570">
        <v>27.972886014822102</v>
      </c>
      <c r="F570">
        <v>10.8280393886875</v>
      </c>
      <c r="G570">
        <v>17.144846626134601</v>
      </c>
      <c r="H570">
        <f t="shared" si="16"/>
        <v>10828039</v>
      </c>
      <c r="I570">
        <f t="shared" si="17"/>
        <v>17144847</v>
      </c>
      <c r="J570">
        <f>IndiaPopProj[[#This Row],[Year]]+1</f>
        <v>2013</v>
      </c>
    </row>
    <row r="571" spans="1:10" x14ac:dyDescent="0.25">
      <c r="A571" t="s">
        <v>31</v>
      </c>
      <c r="B571" t="str">
        <f>INDEX('Region Mappings'!$C$2:$C$41,MATCH(A571,'Region Mappings'!$A$2:$A$41,0))</f>
        <v>PB</v>
      </c>
      <c r="C571" t="str">
        <f>INDEX('Region Mappings'!$B$2:$B$41,MATCH(A571,'Region Mappings'!$A$2:$A$41,0))</f>
        <v>PB</v>
      </c>
      <c r="D571">
        <v>2013</v>
      </c>
      <c r="E571">
        <v>28.248460360947</v>
      </c>
      <c r="F571">
        <v>11.1387456776524</v>
      </c>
      <c r="G571">
        <v>17.109714683294602</v>
      </c>
      <c r="H571">
        <f t="shared" si="16"/>
        <v>11138746</v>
      </c>
      <c r="I571">
        <f t="shared" si="17"/>
        <v>17109715</v>
      </c>
      <c r="J571">
        <f>IndiaPopProj[[#This Row],[Year]]+1</f>
        <v>2014</v>
      </c>
    </row>
    <row r="572" spans="1:10" x14ac:dyDescent="0.25">
      <c r="A572" t="s">
        <v>31</v>
      </c>
      <c r="B572" t="str">
        <f>INDEX('Region Mappings'!$C$2:$C$41,MATCH(A572,'Region Mappings'!$A$2:$A$41,0))</f>
        <v>PB</v>
      </c>
      <c r="C572" t="str">
        <f>INDEX('Region Mappings'!$B$2:$B$41,MATCH(A572,'Region Mappings'!$A$2:$A$41,0))</f>
        <v>PB</v>
      </c>
      <c r="D572">
        <v>2014</v>
      </c>
      <c r="E572">
        <v>28.526749522418498</v>
      </c>
      <c r="F572">
        <v>11.4583675601551</v>
      </c>
      <c r="G572">
        <v>17.068381962263398</v>
      </c>
      <c r="H572">
        <f t="shared" si="16"/>
        <v>11458368</v>
      </c>
      <c r="I572">
        <f t="shared" si="17"/>
        <v>17068382</v>
      </c>
      <c r="J572">
        <f>IndiaPopProj[[#This Row],[Year]]+1</f>
        <v>2015</v>
      </c>
    </row>
    <row r="573" spans="1:10" x14ac:dyDescent="0.25">
      <c r="A573" t="s">
        <v>31</v>
      </c>
      <c r="B573" t="str">
        <f>INDEX('Region Mappings'!$C$2:$C$41,MATCH(A573,'Region Mappings'!$A$2:$A$41,0))</f>
        <v>PB</v>
      </c>
      <c r="C573" t="str">
        <f>INDEX('Region Mappings'!$B$2:$B$41,MATCH(A573,'Region Mappings'!$A$2:$A$41,0))</f>
        <v>PB</v>
      </c>
      <c r="D573">
        <v>2015</v>
      </c>
      <c r="E573">
        <v>28.807780244187601</v>
      </c>
      <c r="F573">
        <v>11.787160865610799</v>
      </c>
      <c r="G573">
        <v>17.020619378576701</v>
      </c>
      <c r="H573">
        <f t="shared" si="16"/>
        <v>11787161</v>
      </c>
      <c r="I573">
        <f t="shared" si="17"/>
        <v>17020619</v>
      </c>
      <c r="J573">
        <f>IndiaPopProj[[#This Row],[Year]]+1</f>
        <v>2016</v>
      </c>
    </row>
    <row r="574" spans="1:10" x14ac:dyDescent="0.25">
      <c r="A574" t="s">
        <v>31</v>
      </c>
      <c r="B574" t="str">
        <f>INDEX('Region Mappings'!$C$2:$C$41,MATCH(A574,'Region Mappings'!$A$2:$A$41,0))</f>
        <v>PB</v>
      </c>
      <c r="C574" t="str">
        <f>INDEX('Region Mappings'!$B$2:$B$41,MATCH(A574,'Region Mappings'!$A$2:$A$41,0))</f>
        <v>PB</v>
      </c>
      <c r="D574">
        <v>2016</v>
      </c>
      <c r="E574">
        <v>29.091579534682499</v>
      </c>
      <c r="F574">
        <v>12.125388764357799</v>
      </c>
      <c r="G574">
        <v>16.966190770324602</v>
      </c>
      <c r="H574">
        <f t="shared" si="16"/>
        <v>12125389</v>
      </c>
      <c r="I574">
        <f t="shared" si="17"/>
        <v>16966191</v>
      </c>
      <c r="J574">
        <f>IndiaPopProj[[#This Row],[Year]]+1</f>
        <v>2017</v>
      </c>
    </row>
    <row r="575" spans="1:10" x14ac:dyDescent="0.25">
      <c r="A575" t="s">
        <v>31</v>
      </c>
      <c r="B575" t="str">
        <f>INDEX('Region Mappings'!$C$2:$C$41,MATCH(A575,'Region Mappings'!$A$2:$A$41,0))</f>
        <v>PB</v>
      </c>
      <c r="C575" t="str">
        <f>INDEX('Region Mappings'!$B$2:$B$41,MATCH(A575,'Region Mappings'!$A$2:$A$41,0))</f>
        <v>PB</v>
      </c>
      <c r="D575">
        <v>2017</v>
      </c>
      <c r="E575">
        <v>29.378174668404601</v>
      </c>
      <c r="F575">
        <v>12.4733219783029</v>
      </c>
      <c r="G575">
        <v>16.904852690101698</v>
      </c>
      <c r="H575">
        <f t="shared" si="16"/>
        <v>12473322</v>
      </c>
      <c r="I575">
        <f t="shared" si="17"/>
        <v>16904853</v>
      </c>
      <c r="J575">
        <f>IndiaPopProj[[#This Row],[Year]]+1</f>
        <v>2018</v>
      </c>
    </row>
    <row r="576" spans="1:10" x14ac:dyDescent="0.25">
      <c r="A576" t="s">
        <v>31</v>
      </c>
      <c r="B576" t="str">
        <f>INDEX('Region Mappings'!$C$2:$C$41,MATCH(A576,'Region Mappings'!$A$2:$A$41,0))</f>
        <v>PB</v>
      </c>
      <c r="C576" t="str">
        <f>INDEX('Region Mappings'!$B$2:$B$41,MATCH(A576,'Region Mappings'!$A$2:$A$41,0))</f>
        <v>PB</v>
      </c>
      <c r="D576">
        <v>2018</v>
      </c>
      <c r="E576">
        <v>29.6675931885494</v>
      </c>
      <c r="F576">
        <v>12.831238997610299</v>
      </c>
      <c r="G576">
        <v>16.836354190939101</v>
      </c>
      <c r="H576">
        <f t="shared" si="16"/>
        <v>12831239</v>
      </c>
      <c r="I576">
        <f t="shared" si="17"/>
        <v>16836354</v>
      </c>
      <c r="J576">
        <f>IndiaPopProj[[#This Row],[Year]]+1</f>
        <v>2019</v>
      </c>
    </row>
    <row r="577" spans="1:10" x14ac:dyDescent="0.25">
      <c r="A577" t="s">
        <v>31</v>
      </c>
      <c r="B577" t="str">
        <f>INDEX('Region Mappings'!$C$2:$C$41,MATCH(A577,'Region Mappings'!$A$2:$A$41,0))</f>
        <v>PB</v>
      </c>
      <c r="C577" t="str">
        <f>INDEX('Region Mappings'!$B$2:$B$41,MATCH(A577,'Region Mappings'!$A$2:$A$41,0))</f>
        <v>PB</v>
      </c>
      <c r="D577">
        <v>2019</v>
      </c>
      <c r="E577">
        <v>29.959862909653701</v>
      </c>
      <c r="F577">
        <v>13.199426303609</v>
      </c>
      <c r="G577">
        <v>16.760436606044699</v>
      </c>
      <c r="H577">
        <f t="shared" si="16"/>
        <v>13199426</v>
      </c>
      <c r="I577">
        <f t="shared" si="17"/>
        <v>16760437</v>
      </c>
      <c r="J577">
        <f>IndiaPopProj[[#This Row],[Year]]+1</f>
        <v>2020</v>
      </c>
    </row>
    <row r="578" spans="1:10" x14ac:dyDescent="0.25">
      <c r="A578" t="s">
        <v>31</v>
      </c>
      <c r="B578" t="str">
        <f>INDEX('Region Mappings'!$C$2:$C$41,MATCH(A578,'Region Mappings'!$A$2:$A$41,0))</f>
        <v>PB</v>
      </c>
      <c r="C578" t="str">
        <f>INDEX('Region Mappings'!$B$2:$B$41,MATCH(A578,'Region Mappings'!$A$2:$A$41,0))</f>
        <v>PB</v>
      </c>
      <c r="D578">
        <v>2020</v>
      </c>
      <c r="E578">
        <v>30.2550119202687</v>
      </c>
      <c r="F578">
        <v>13.5781785980958</v>
      </c>
      <c r="G578">
        <v>16.676833322172801</v>
      </c>
      <c r="H578">
        <f t="shared" si="16"/>
        <v>13578179</v>
      </c>
      <c r="I578">
        <f t="shared" si="17"/>
        <v>16676833</v>
      </c>
      <c r="J578">
        <f>IndiaPopProj[[#This Row],[Year]]+1</f>
        <v>2021</v>
      </c>
    </row>
    <row r="579" spans="1:10" x14ac:dyDescent="0.25">
      <c r="A579" t="s">
        <v>31</v>
      </c>
      <c r="B579" t="str">
        <f>INDEX('Region Mappings'!$C$2:$C$41,MATCH(A579,'Region Mappings'!$A$2:$A$41,0))</f>
        <v>PB</v>
      </c>
      <c r="C579" t="str">
        <f>INDEX('Region Mappings'!$B$2:$B$41,MATCH(A579,'Region Mappings'!$A$2:$A$41,0))</f>
        <v>PB</v>
      </c>
      <c r="D579">
        <v>2021</v>
      </c>
      <c r="E579">
        <v>30.5530685856593</v>
      </c>
      <c r="F579">
        <v>13.967799039218701</v>
      </c>
      <c r="G579">
        <v>16.5852695464405</v>
      </c>
      <c r="H579">
        <f t="shared" ref="H579:H642" si="18">ROUND(F579*1000000,0)</f>
        <v>13967799</v>
      </c>
      <c r="I579">
        <f t="shared" ref="I579:I642" si="19">ROUND(G579*1000000,0)</f>
        <v>16585270</v>
      </c>
      <c r="J579">
        <f>IndiaPopProj[[#This Row],[Year]]+1</f>
        <v>2022</v>
      </c>
    </row>
    <row r="580" spans="1:10" x14ac:dyDescent="0.25">
      <c r="A580" t="s">
        <v>31</v>
      </c>
      <c r="B580" t="str">
        <f>INDEX('Region Mappings'!$C$2:$C$41,MATCH(A580,'Region Mappings'!$A$2:$A$41,0))</f>
        <v>PB</v>
      </c>
      <c r="C580" t="str">
        <f>INDEX('Region Mappings'!$B$2:$B$41,MATCH(A580,'Region Mappings'!$A$2:$A$41,0))</f>
        <v>PB</v>
      </c>
      <c r="D580">
        <v>2022</v>
      </c>
      <c r="E580">
        <v>30.8540615505303</v>
      </c>
      <c r="F580">
        <v>14.368599484128101</v>
      </c>
      <c r="G580">
        <v>16.485462066402199</v>
      </c>
      <c r="H580">
        <f t="shared" si="18"/>
        <v>14368599</v>
      </c>
      <c r="I580">
        <f t="shared" si="19"/>
        <v>16485462</v>
      </c>
      <c r="J580">
        <f>IndiaPopProj[[#This Row],[Year]]+1</f>
        <v>2023</v>
      </c>
    </row>
    <row r="581" spans="1:10" x14ac:dyDescent="0.25">
      <c r="A581" t="s">
        <v>31</v>
      </c>
      <c r="B581" t="str">
        <f>INDEX('Region Mappings'!$C$2:$C$41,MATCH(A581,'Region Mappings'!$A$2:$A$41,0))</f>
        <v>PB</v>
      </c>
      <c r="C581" t="str">
        <f>INDEX('Region Mappings'!$B$2:$B$41,MATCH(A581,'Region Mappings'!$A$2:$A$41,0))</f>
        <v>PB</v>
      </c>
      <c r="D581">
        <v>2023</v>
      </c>
      <c r="E581">
        <v>31.158019741779501</v>
      </c>
      <c r="F581">
        <v>14.780900738591599</v>
      </c>
      <c r="G581">
        <v>16.3771190031879</v>
      </c>
      <c r="H581">
        <f t="shared" si="18"/>
        <v>14780901</v>
      </c>
      <c r="I581">
        <f t="shared" si="19"/>
        <v>16377119</v>
      </c>
      <c r="J581">
        <f>IndiaPopProj[[#This Row],[Year]]+1</f>
        <v>2024</v>
      </c>
    </row>
    <row r="582" spans="1:10" x14ac:dyDescent="0.25">
      <c r="A582" t="s">
        <v>31</v>
      </c>
      <c r="B582" t="str">
        <f>INDEX('Region Mappings'!$C$2:$C$41,MATCH(A582,'Region Mappings'!$A$2:$A$41,0))</f>
        <v>PB</v>
      </c>
      <c r="C582" t="str">
        <f>INDEX('Region Mappings'!$B$2:$B$41,MATCH(A582,'Region Mappings'!$A$2:$A$41,0))</f>
        <v>PB</v>
      </c>
      <c r="D582">
        <v>2024</v>
      </c>
      <c r="E582">
        <v>31.464972371277199</v>
      </c>
      <c r="F582">
        <v>15.2050328137707</v>
      </c>
      <c r="G582">
        <v>16.259939557506399</v>
      </c>
      <c r="H582">
        <f t="shared" si="18"/>
        <v>15205033</v>
      </c>
      <c r="I582">
        <f t="shared" si="19"/>
        <v>16259940</v>
      </c>
      <c r="J582">
        <f>IndiaPopProj[[#This Row],[Year]]+1</f>
        <v>2025</v>
      </c>
    </row>
    <row r="583" spans="1:10" x14ac:dyDescent="0.25">
      <c r="A583" t="s">
        <v>31</v>
      </c>
      <c r="B583" t="str">
        <f>INDEX('Region Mappings'!$C$2:$C$41,MATCH(A583,'Region Mappings'!$A$2:$A$41,0))</f>
        <v>PB</v>
      </c>
      <c r="C583" t="str">
        <f>INDEX('Region Mappings'!$B$2:$B$41,MATCH(A583,'Region Mappings'!$A$2:$A$41,0))</f>
        <v>PB</v>
      </c>
      <c r="D583">
        <v>2025</v>
      </c>
      <c r="E583">
        <v>31.774948938673798</v>
      </c>
      <c r="F583">
        <v>15.6413351903663</v>
      </c>
      <c r="G583">
        <v>16.1336137483075</v>
      </c>
      <c r="H583">
        <f t="shared" si="18"/>
        <v>15641335</v>
      </c>
      <c r="I583">
        <f t="shared" si="19"/>
        <v>16133614</v>
      </c>
      <c r="J583">
        <f>IndiaPopProj[[#This Row],[Year]]+1</f>
        <v>2026</v>
      </c>
    </row>
    <row r="584" spans="1:10" x14ac:dyDescent="0.25">
      <c r="A584" t="s">
        <v>31</v>
      </c>
      <c r="B584" t="str">
        <f>INDEX('Region Mappings'!$C$2:$C$41,MATCH(A584,'Region Mappings'!$A$2:$A$41,0))</f>
        <v>PB</v>
      </c>
      <c r="C584" t="str">
        <f>INDEX('Region Mappings'!$B$2:$B$41,MATCH(A584,'Region Mappings'!$A$2:$A$41,0))</f>
        <v>PB</v>
      </c>
      <c r="D584">
        <v>2026</v>
      </c>
      <c r="E584">
        <v>32.087979234235299</v>
      </c>
      <c r="F584">
        <v>16.090157090343101</v>
      </c>
      <c r="G584">
        <v>15.997822143892201</v>
      </c>
      <c r="H584">
        <f t="shared" si="18"/>
        <v>16090157</v>
      </c>
      <c r="I584">
        <f t="shared" si="19"/>
        <v>15997822</v>
      </c>
      <c r="J584">
        <f>IndiaPopProj[[#This Row],[Year]]+1</f>
        <v>2027</v>
      </c>
    </row>
    <row r="585" spans="1:10" x14ac:dyDescent="0.25">
      <c r="A585" t="s">
        <v>31</v>
      </c>
      <c r="B585" t="str">
        <f>INDEX('Region Mappings'!$C$2:$C$41,MATCH(A585,'Region Mappings'!$A$2:$A$41,0))</f>
        <v>PB</v>
      </c>
      <c r="C585" t="str">
        <f>INDEX('Region Mappings'!$B$2:$B$41,MATCH(A585,'Region Mappings'!$A$2:$A$41,0))</f>
        <v>PB</v>
      </c>
      <c r="D585">
        <v>2027</v>
      </c>
      <c r="E585">
        <v>32.404093341705597</v>
      </c>
      <c r="F585">
        <v>16.551857756451199</v>
      </c>
      <c r="G585">
        <v>15.8522355852544</v>
      </c>
      <c r="H585">
        <f t="shared" si="18"/>
        <v>16551858</v>
      </c>
      <c r="I585">
        <f t="shared" si="19"/>
        <v>15852236</v>
      </c>
      <c r="J585">
        <f>IndiaPopProj[[#This Row],[Year]]+1</f>
        <v>2028</v>
      </c>
    </row>
    <row r="586" spans="1:10" x14ac:dyDescent="0.25">
      <c r="A586" t="s">
        <v>31</v>
      </c>
      <c r="B586" t="str">
        <f>INDEX('Region Mappings'!$C$2:$C$41,MATCH(A586,'Region Mappings'!$A$2:$A$41,0))</f>
        <v>PB</v>
      </c>
      <c r="C586" t="str">
        <f>INDEX('Region Mappings'!$B$2:$B$41,MATCH(A586,'Region Mappings'!$A$2:$A$41,0))</f>
        <v>PB</v>
      </c>
      <c r="D586">
        <v>2028</v>
      </c>
      <c r="E586">
        <v>32.723321641198197</v>
      </c>
      <c r="F586">
        <v>17.026806739768901</v>
      </c>
      <c r="G586">
        <v>15.6965149014292</v>
      </c>
      <c r="H586">
        <f t="shared" si="18"/>
        <v>17026807</v>
      </c>
      <c r="I586">
        <f t="shared" si="19"/>
        <v>15696515</v>
      </c>
      <c r="J586">
        <f>IndiaPopProj[[#This Row],[Year]]+1</f>
        <v>2029</v>
      </c>
    </row>
    <row r="587" spans="1:10" x14ac:dyDescent="0.25">
      <c r="A587" t="s">
        <v>31</v>
      </c>
      <c r="B587" t="str">
        <f>INDEX('Region Mappings'!$C$2:$C$41,MATCH(A587,'Region Mappings'!$A$2:$A$41,0))</f>
        <v>PB</v>
      </c>
      <c r="C587" t="str">
        <f>INDEX('Region Mappings'!$B$2:$B$41,MATCH(A587,'Region Mappings'!$A$2:$A$41,0))</f>
        <v>PB</v>
      </c>
      <c r="D587">
        <v>2029</v>
      </c>
      <c r="E587">
        <v>33.045694812115499</v>
      </c>
      <c r="F587">
        <v>17.515384195495798</v>
      </c>
      <c r="G587">
        <v>15.530310616619699</v>
      </c>
      <c r="H587">
        <f t="shared" si="18"/>
        <v>17515384</v>
      </c>
      <c r="I587">
        <f t="shared" si="19"/>
        <v>15530311</v>
      </c>
      <c r="J587">
        <f>IndiaPopProj[[#This Row],[Year]]+1</f>
        <v>2030</v>
      </c>
    </row>
    <row r="588" spans="1:10" x14ac:dyDescent="0.25">
      <c r="A588" t="s">
        <v>31</v>
      </c>
      <c r="B588" t="str">
        <f>INDEX('Region Mappings'!$C$2:$C$41,MATCH(A588,'Region Mappings'!$A$2:$A$41,0))</f>
        <v>PB</v>
      </c>
      <c r="C588" t="str">
        <f>INDEX('Region Mappings'!$B$2:$B$41,MATCH(A588,'Region Mappings'!$A$2:$A$41,0))</f>
        <v>PB</v>
      </c>
      <c r="D588">
        <v>2030</v>
      </c>
      <c r="E588">
        <v>33.371243836097797</v>
      </c>
      <c r="F588">
        <v>18.0179811872339</v>
      </c>
      <c r="G588">
        <v>15.3532626488639</v>
      </c>
      <c r="H588">
        <f t="shared" si="18"/>
        <v>18017981</v>
      </c>
      <c r="I588">
        <f t="shared" si="19"/>
        <v>15353263</v>
      </c>
      <c r="J588">
        <f>IndiaPopProj[[#This Row],[Year]]+1</f>
        <v>2031</v>
      </c>
    </row>
    <row r="589" spans="1:10" x14ac:dyDescent="0.25">
      <c r="A589" t="s">
        <v>31</v>
      </c>
      <c r="B589" t="str">
        <f>INDEX('Region Mappings'!$C$2:$C$41,MATCH(A589,'Region Mappings'!$A$2:$A$41,0))</f>
        <v>PB</v>
      </c>
      <c r="C589" t="str">
        <f>INDEX('Region Mappings'!$B$2:$B$41,MATCH(A589,'Region Mappings'!$A$2:$A$41,0))</f>
        <v>PB</v>
      </c>
      <c r="D589">
        <v>2031</v>
      </c>
      <c r="E589">
        <v>33.700000000000003</v>
      </c>
      <c r="F589">
        <v>18.535</v>
      </c>
      <c r="G589">
        <v>15.164999999999999</v>
      </c>
      <c r="H589">
        <f t="shared" si="18"/>
        <v>18535000</v>
      </c>
      <c r="I589">
        <f t="shared" si="19"/>
        <v>15165000</v>
      </c>
      <c r="J589">
        <f>IndiaPopProj[[#This Row],[Year]]+1</f>
        <v>2032</v>
      </c>
    </row>
    <row r="590" spans="1:10" x14ac:dyDescent="0.25">
      <c r="A590" t="s">
        <v>32</v>
      </c>
      <c r="B590" t="str">
        <f>INDEX('Region Mappings'!$C$2:$C$41,MATCH(A590,'Region Mappings'!$A$2:$A$41,0))</f>
        <v>UT</v>
      </c>
      <c r="C590" t="str">
        <f>INDEX('Region Mappings'!$B$2:$B$41,MATCH(A590,'Region Mappings'!$A$2:$A$41,0))</f>
        <v>PY</v>
      </c>
      <c r="D590">
        <v>2011</v>
      </c>
      <c r="E590">
        <v>1.3</v>
      </c>
      <c r="F590">
        <v>0.88400000000000001</v>
      </c>
      <c r="G590">
        <v>0.41599999999999898</v>
      </c>
      <c r="H590">
        <f t="shared" si="18"/>
        <v>884000</v>
      </c>
      <c r="I590">
        <f t="shared" si="19"/>
        <v>416000</v>
      </c>
      <c r="J590">
        <f>IndiaPopProj[[#This Row],[Year]]+1</f>
        <v>2012</v>
      </c>
    </row>
    <row r="591" spans="1:10" x14ac:dyDescent="0.25">
      <c r="A591" t="s">
        <v>32</v>
      </c>
      <c r="B591" t="str">
        <f>INDEX('Region Mappings'!$C$2:$C$41,MATCH(A591,'Region Mappings'!$A$2:$A$41,0))</f>
        <v>UT</v>
      </c>
      <c r="C591" t="str">
        <f>INDEX('Region Mappings'!$B$2:$B$41,MATCH(A591,'Region Mappings'!$A$2:$A$41,0))</f>
        <v>PY</v>
      </c>
      <c r="D591">
        <v>2012</v>
      </c>
      <c r="E591">
        <v>1.31755462779685</v>
      </c>
      <c r="F591">
        <v>0.89973307083183995</v>
      </c>
      <c r="G591">
        <v>0.417821556965015</v>
      </c>
      <c r="H591">
        <f t="shared" si="18"/>
        <v>899733</v>
      </c>
      <c r="I591">
        <f t="shared" si="19"/>
        <v>417822</v>
      </c>
      <c r="J591">
        <f>IndiaPopProj[[#This Row],[Year]]+1</f>
        <v>2013</v>
      </c>
    </row>
    <row r="592" spans="1:10" x14ac:dyDescent="0.25">
      <c r="A592" t="s">
        <v>32</v>
      </c>
      <c r="B592" t="str">
        <f>INDEX('Region Mappings'!$C$2:$C$41,MATCH(A592,'Region Mappings'!$A$2:$A$41,0))</f>
        <v>UT</v>
      </c>
      <c r="C592" t="str">
        <f>INDEX('Region Mappings'!$B$2:$B$41,MATCH(A592,'Region Mappings'!$A$2:$A$41,0))</f>
        <v>PY</v>
      </c>
      <c r="D592">
        <v>2013</v>
      </c>
      <c r="E592">
        <v>1.3353463055607</v>
      </c>
      <c r="F592">
        <v>0.91574615243042201</v>
      </c>
      <c r="G592">
        <v>0.41960015313027899</v>
      </c>
      <c r="H592">
        <f t="shared" si="18"/>
        <v>915746</v>
      </c>
      <c r="I592">
        <f t="shared" si="19"/>
        <v>419600</v>
      </c>
      <c r="J592">
        <f>IndiaPopProj[[#This Row],[Year]]+1</f>
        <v>2014</v>
      </c>
    </row>
    <row r="593" spans="1:10" x14ac:dyDescent="0.25">
      <c r="A593" t="s">
        <v>32</v>
      </c>
      <c r="B593" t="str">
        <f>INDEX('Region Mappings'!$C$2:$C$41,MATCH(A593,'Region Mappings'!$A$2:$A$41,0))</f>
        <v>UT</v>
      </c>
      <c r="C593" t="str">
        <f>INDEX('Region Mappings'!$B$2:$B$41,MATCH(A593,'Region Mappings'!$A$2:$A$41,0))</f>
        <v>PY</v>
      </c>
      <c r="D593">
        <v>2014</v>
      </c>
      <c r="E593">
        <v>1.3533782343099501</v>
      </c>
      <c r="F593">
        <v>0.93204422831297196</v>
      </c>
      <c r="G593">
        <v>0.42133400599698001</v>
      </c>
      <c r="H593">
        <f t="shared" si="18"/>
        <v>932044</v>
      </c>
      <c r="I593">
        <f t="shared" si="19"/>
        <v>421334</v>
      </c>
      <c r="J593">
        <f>IndiaPopProj[[#This Row],[Year]]+1</f>
        <v>2015</v>
      </c>
    </row>
    <row r="594" spans="1:10" x14ac:dyDescent="0.25">
      <c r="A594" t="s">
        <v>32</v>
      </c>
      <c r="B594" t="str">
        <f>INDEX('Region Mappings'!$C$2:$C$41,MATCH(A594,'Region Mappings'!$A$2:$A$41,0))</f>
        <v>UT</v>
      </c>
      <c r="C594" t="str">
        <f>INDEX('Region Mappings'!$B$2:$B$41,MATCH(A594,'Region Mappings'!$A$2:$A$41,0))</f>
        <v>PY</v>
      </c>
      <c r="D594">
        <v>2015</v>
      </c>
      <c r="E594">
        <v>1.37165365828816</v>
      </c>
      <c r="F594">
        <v>0.94863237069131601</v>
      </c>
      <c r="G594">
        <v>0.42302128759684998</v>
      </c>
      <c r="H594">
        <f t="shared" si="18"/>
        <v>948632</v>
      </c>
      <c r="I594">
        <f t="shared" si="19"/>
        <v>423021</v>
      </c>
      <c r="J594">
        <f>IndiaPopProj[[#This Row],[Year]]+1</f>
        <v>2016</v>
      </c>
    </row>
    <row r="595" spans="1:10" x14ac:dyDescent="0.25">
      <c r="A595" t="s">
        <v>32</v>
      </c>
      <c r="B595" t="str">
        <f>INDEX('Region Mappings'!$C$2:$C$41,MATCH(A595,'Region Mappings'!$A$2:$A$41,0))</f>
        <v>UT</v>
      </c>
      <c r="C595" t="str">
        <f>INDEX('Region Mappings'!$B$2:$B$41,MATCH(A595,'Region Mappings'!$A$2:$A$41,0))</f>
        <v>PY</v>
      </c>
      <c r="D595">
        <v>2016</v>
      </c>
      <c r="E595">
        <v>1.3901758655477301</v>
      </c>
      <c r="F595">
        <v>0.965515742050437</v>
      </c>
      <c r="G595">
        <v>0.42466012349730098</v>
      </c>
      <c r="H595">
        <f t="shared" si="18"/>
        <v>965516</v>
      </c>
      <c r="I595">
        <f t="shared" si="19"/>
        <v>424660</v>
      </c>
      <c r="J595">
        <f>IndiaPopProj[[#This Row],[Year]]+1</f>
        <v>2017</v>
      </c>
    </row>
    <row r="596" spans="1:10" x14ac:dyDescent="0.25">
      <c r="A596" t="s">
        <v>32</v>
      </c>
      <c r="B596" t="str">
        <f>INDEX('Region Mappings'!$C$2:$C$41,MATCH(A596,'Region Mappings'!$A$2:$A$41,0))</f>
        <v>UT</v>
      </c>
      <c r="C596" t="str">
        <f>INDEX('Region Mappings'!$B$2:$B$41,MATCH(A596,'Region Mappings'!$A$2:$A$41,0))</f>
        <v>PY</v>
      </c>
      <c r="D596">
        <v>2017</v>
      </c>
      <c r="E596">
        <v>1.4089481885414701</v>
      </c>
      <c r="F596">
        <v>0.98269959675511598</v>
      </c>
      <c r="G596">
        <v>0.42624859178636298</v>
      </c>
      <c r="H596">
        <f t="shared" si="18"/>
        <v>982700</v>
      </c>
      <c r="I596">
        <f t="shared" si="19"/>
        <v>426249</v>
      </c>
      <c r="J596">
        <f>IndiaPopProj[[#This Row],[Year]]+1</f>
        <v>2018</v>
      </c>
    </row>
    <row r="597" spans="1:10" x14ac:dyDescent="0.25">
      <c r="A597" t="s">
        <v>32</v>
      </c>
      <c r="B597" t="str">
        <f>INDEX('Region Mappings'!$C$2:$C$41,MATCH(A597,'Region Mappings'!$A$2:$A$41,0))</f>
        <v>UT</v>
      </c>
      <c r="C597" t="str">
        <f>INDEX('Region Mappings'!$B$2:$B$41,MATCH(A597,'Region Mappings'!$A$2:$A$41,0))</f>
        <v>PY</v>
      </c>
      <c r="D597">
        <v>2018</v>
      </c>
      <c r="E597">
        <v>1.4279740047221701</v>
      </c>
      <c r="F597">
        <v>1.0001892826851699</v>
      </c>
      <c r="G597">
        <v>0.42778472203699902</v>
      </c>
      <c r="H597">
        <f t="shared" si="18"/>
        <v>1000189</v>
      </c>
      <c r="I597">
        <f t="shared" si="19"/>
        <v>427785</v>
      </c>
      <c r="J597">
        <f>IndiaPopProj[[#This Row],[Year]]+1</f>
        <v>2019</v>
      </c>
    </row>
    <row r="598" spans="1:10" x14ac:dyDescent="0.25">
      <c r="A598" t="s">
        <v>32</v>
      </c>
      <c r="B598" t="str">
        <f>INDEX('Region Mappings'!$C$2:$C$41,MATCH(A598,'Region Mappings'!$A$2:$A$41,0))</f>
        <v>UT</v>
      </c>
      <c r="C598" t="str">
        <f>INDEX('Region Mappings'!$B$2:$B$41,MATCH(A598,'Region Mappings'!$A$2:$A$41,0))</f>
        <v>PY</v>
      </c>
      <c r="D598">
        <v>2019</v>
      </c>
      <c r="E598">
        <v>1.4472567371502301</v>
      </c>
      <c r="F598">
        <v>1.0179902428998</v>
      </c>
      <c r="G598">
        <v>0.42926649425043301</v>
      </c>
      <c r="H598">
        <f t="shared" si="18"/>
        <v>1017990</v>
      </c>
      <c r="I598">
        <f t="shared" si="19"/>
        <v>429266</v>
      </c>
      <c r="J598">
        <f>IndiaPopProj[[#This Row],[Year]]+1</f>
        <v>2020</v>
      </c>
    </row>
    <row r="599" spans="1:10" x14ac:dyDescent="0.25">
      <c r="A599" t="s">
        <v>32</v>
      </c>
      <c r="B599" t="str">
        <f>INDEX('Region Mappings'!$C$2:$C$41,MATCH(A599,'Region Mappings'!$A$2:$A$41,0))</f>
        <v>UT</v>
      </c>
      <c r="C599" t="str">
        <f>INDEX('Region Mappings'!$B$2:$B$41,MATCH(A599,'Region Mappings'!$A$2:$A$41,0))</f>
        <v>PY</v>
      </c>
      <c r="D599">
        <v>2020</v>
      </c>
      <c r="E599">
        <v>1.46679985510959</v>
      </c>
      <c r="F599">
        <v>1.03610801733155</v>
      </c>
      <c r="G599">
        <v>0.43069183777804299</v>
      </c>
      <c r="H599">
        <f t="shared" si="18"/>
        <v>1036108</v>
      </c>
      <c r="I599">
        <f t="shared" si="19"/>
        <v>430692</v>
      </c>
      <c r="J599">
        <f>IndiaPopProj[[#This Row],[Year]]+1</f>
        <v>2021</v>
      </c>
    </row>
    <row r="600" spans="1:10" x14ac:dyDescent="0.25">
      <c r="A600" t="s">
        <v>32</v>
      </c>
      <c r="B600" t="str">
        <f>INDEX('Region Mappings'!$C$2:$C$41,MATCH(A600,'Region Mappings'!$A$2:$A$41,0))</f>
        <v>UT</v>
      </c>
      <c r="C600" t="str">
        <f>INDEX('Region Mappings'!$B$2:$B$41,MATCH(A600,'Region Mappings'!$A$2:$A$41,0))</f>
        <v>PY</v>
      </c>
      <c r="D600">
        <v>2021</v>
      </c>
      <c r="E600">
        <v>1.4866068747318499</v>
      </c>
      <c r="F600">
        <v>1.05454824451041</v>
      </c>
      <c r="G600">
        <v>0.43205863022143498</v>
      </c>
      <c r="H600">
        <f t="shared" si="18"/>
        <v>1054548</v>
      </c>
      <c r="I600">
        <f t="shared" si="19"/>
        <v>432059</v>
      </c>
      <c r="J600">
        <f>IndiaPopProj[[#This Row],[Year]]+1</f>
        <v>2022</v>
      </c>
    </row>
    <row r="601" spans="1:10" x14ac:dyDescent="0.25">
      <c r="A601" t="s">
        <v>32</v>
      </c>
      <c r="B601" t="str">
        <f>INDEX('Region Mappings'!$C$2:$C$41,MATCH(A601,'Region Mappings'!$A$2:$A$41,0))</f>
        <v>UT</v>
      </c>
      <c r="C601" t="str">
        <f>INDEX('Region Mappings'!$B$2:$B$41,MATCH(A601,'Region Mappings'!$A$2:$A$41,0))</f>
        <v>PY</v>
      </c>
      <c r="D601">
        <v>2022</v>
      </c>
      <c r="E601">
        <v>1.5066813596288999</v>
      </c>
      <c r="F601">
        <v>1.07331666331864</v>
      </c>
      <c r="G601">
        <v>0.43336469631025498</v>
      </c>
      <c r="H601">
        <f t="shared" si="18"/>
        <v>1073317</v>
      </c>
      <c r="I601">
        <f t="shared" si="19"/>
        <v>433365</v>
      </c>
      <c r="J601">
        <f>IndiaPopProj[[#This Row],[Year]]+1</f>
        <v>2023</v>
      </c>
    </row>
    <row r="602" spans="1:10" x14ac:dyDescent="0.25">
      <c r="A602" t="s">
        <v>32</v>
      </c>
      <c r="B602" t="str">
        <f>INDEX('Region Mappings'!$C$2:$C$41,MATCH(A602,'Region Mappings'!$A$2:$A$41,0))</f>
        <v>UT</v>
      </c>
      <c r="C602" t="str">
        <f>INDEX('Region Mappings'!$B$2:$B$41,MATCH(A602,'Region Mappings'!$A$2:$A$41,0))</f>
        <v>PY</v>
      </c>
      <c r="D602">
        <v>2023</v>
      </c>
      <c r="E602">
        <v>1.5270269215340899</v>
      </c>
      <c r="F602">
        <v>1.0924191147767699</v>
      </c>
      <c r="G602">
        <v>0.43460780675731497</v>
      </c>
      <c r="H602">
        <f t="shared" si="18"/>
        <v>1092419</v>
      </c>
      <c r="I602">
        <f t="shared" si="19"/>
        <v>434608</v>
      </c>
      <c r="J602">
        <f>IndiaPopProj[[#This Row],[Year]]+1</f>
        <v>2024</v>
      </c>
    </row>
    <row r="603" spans="1:10" x14ac:dyDescent="0.25">
      <c r="A603" t="s">
        <v>32</v>
      </c>
      <c r="B603" t="str">
        <f>INDEX('Region Mappings'!$C$2:$C$41,MATCH(A603,'Region Mappings'!$A$2:$A$41,0))</f>
        <v>UT</v>
      </c>
      <c r="C603" t="str">
        <f>INDEX('Region Mappings'!$B$2:$B$41,MATCH(A603,'Region Mappings'!$A$2:$A$41,0))</f>
        <v>PY</v>
      </c>
      <c r="D603">
        <v>2024</v>
      </c>
      <c r="E603">
        <v>1.54764722095202</v>
      </c>
      <c r="F603">
        <v>1.1118615438614301</v>
      </c>
      <c r="G603">
        <v>0.43578567709058602</v>
      </c>
      <c r="H603">
        <f t="shared" si="18"/>
        <v>1111862</v>
      </c>
      <c r="I603">
        <f t="shared" si="19"/>
        <v>435786</v>
      </c>
      <c r="J603">
        <f>IndiaPopProj[[#This Row],[Year]]+1</f>
        <v>2025</v>
      </c>
    </row>
    <row r="604" spans="1:10" x14ac:dyDescent="0.25">
      <c r="A604" t="s">
        <v>32</v>
      </c>
      <c r="B604" t="str">
        <f>INDEX('Region Mappings'!$C$2:$C$41,MATCH(A604,'Region Mappings'!$A$2:$A$41,0))</f>
        <v>UT</v>
      </c>
      <c r="C604" t="str">
        <f>INDEX('Region Mappings'!$B$2:$B$41,MATCH(A604,'Region Mappings'!$A$2:$A$41,0))</f>
        <v>PY</v>
      </c>
      <c r="D604">
        <v>2025</v>
      </c>
      <c r="E604">
        <v>1.5685459678171301</v>
      </c>
      <c r="F604">
        <v>1.13165000135552</v>
      </c>
      <c r="G604">
        <v>0.43689596646161699</v>
      </c>
      <c r="H604">
        <f t="shared" si="18"/>
        <v>1131650</v>
      </c>
      <c r="I604">
        <f t="shared" si="19"/>
        <v>436896</v>
      </c>
      <c r="J604">
        <f>IndiaPopProj[[#This Row],[Year]]+1</f>
        <v>2026</v>
      </c>
    </row>
    <row r="605" spans="1:10" x14ac:dyDescent="0.25">
      <c r="A605" t="s">
        <v>32</v>
      </c>
      <c r="B605" t="str">
        <f>INDEX('Region Mappings'!$C$2:$C$41,MATCH(A605,'Region Mappings'!$A$2:$A$41,0))</f>
        <v>UT</v>
      </c>
      <c r="C605" t="str">
        <f>INDEX('Region Mappings'!$B$2:$B$41,MATCH(A605,'Region Mappings'!$A$2:$A$41,0))</f>
        <v>PY</v>
      </c>
      <c r="D605">
        <v>2026</v>
      </c>
      <c r="E605">
        <v>1.5897269221612</v>
      </c>
      <c r="F605">
        <v>1.1517906457312801</v>
      </c>
      <c r="G605">
        <v>0.437936276429918</v>
      </c>
      <c r="H605">
        <f t="shared" si="18"/>
        <v>1151791</v>
      </c>
      <c r="I605">
        <f t="shared" si="19"/>
        <v>437936</v>
      </c>
      <c r="J605">
        <f>IndiaPopProj[[#This Row],[Year]]+1</f>
        <v>2027</v>
      </c>
    </row>
    <row r="606" spans="1:10" x14ac:dyDescent="0.25">
      <c r="A606" t="s">
        <v>32</v>
      </c>
      <c r="B606" t="str">
        <f>INDEX('Region Mappings'!$C$2:$C$41,MATCH(A606,'Region Mappings'!$A$2:$A$41,0))</f>
        <v>UT</v>
      </c>
      <c r="C606" t="str">
        <f>INDEX('Region Mappings'!$B$2:$B$41,MATCH(A606,'Region Mappings'!$A$2:$A$41,0))</f>
        <v>PY</v>
      </c>
      <c r="D606">
        <v>2027</v>
      </c>
      <c r="E606">
        <v>1.6111938947897999</v>
      </c>
      <c r="F606">
        <v>1.17228974506696</v>
      </c>
      <c r="G606">
        <v>0.43890414972283898</v>
      </c>
      <c r="H606">
        <f t="shared" si="18"/>
        <v>1172290</v>
      </c>
      <c r="I606">
        <f t="shared" si="19"/>
        <v>438904</v>
      </c>
      <c r="J606">
        <f>IndiaPopProj[[#This Row],[Year]]+1</f>
        <v>2028</v>
      </c>
    </row>
    <row r="607" spans="1:10" x14ac:dyDescent="0.25">
      <c r="A607" t="s">
        <v>32</v>
      </c>
      <c r="B607" t="str">
        <f>INDEX('Region Mappings'!$C$2:$C$41,MATCH(A607,'Region Mappings'!$A$2:$A$41,0))</f>
        <v>UT</v>
      </c>
      <c r="C607" t="str">
        <f>INDEX('Region Mappings'!$B$2:$B$41,MATCH(A607,'Region Mappings'!$A$2:$A$41,0))</f>
        <v>PY</v>
      </c>
      <c r="D607">
        <v>2028</v>
      </c>
      <c r="E607">
        <v>1.6329507479679599</v>
      </c>
      <c r="F607">
        <v>1.1931536789974799</v>
      </c>
      <c r="G607">
        <v>0.43979706897047599</v>
      </c>
      <c r="H607">
        <f t="shared" si="18"/>
        <v>1193154</v>
      </c>
      <c r="I607">
        <f t="shared" si="19"/>
        <v>439797</v>
      </c>
      <c r="J607">
        <f>IndiaPopProj[[#This Row],[Year]]+1</f>
        <v>2029</v>
      </c>
    </row>
    <row r="608" spans="1:10" x14ac:dyDescent="0.25">
      <c r="A608" t="s">
        <v>32</v>
      </c>
      <c r="B608" t="str">
        <f>INDEX('Region Mappings'!$C$2:$C$41,MATCH(A608,'Region Mappings'!$A$2:$A$41,0))</f>
        <v>UT</v>
      </c>
      <c r="C608" t="str">
        <f>INDEX('Region Mappings'!$B$2:$B$41,MATCH(A608,'Region Mappings'!$A$2:$A$41,0))</f>
        <v>PY</v>
      </c>
      <c r="D608">
        <v>2029</v>
      </c>
      <c r="E608">
        <v>1.6550013961150201</v>
      </c>
      <c r="F608">
        <v>1.2143889406999</v>
      </c>
      <c r="G608">
        <v>0.44061245541511401</v>
      </c>
      <c r="H608">
        <f t="shared" si="18"/>
        <v>1214389</v>
      </c>
      <c r="I608">
        <f t="shared" si="19"/>
        <v>440612</v>
      </c>
      <c r="J608">
        <f>IndiaPopProj[[#This Row],[Year]]+1</f>
        <v>2030</v>
      </c>
    </row>
    <row r="609" spans="1:10" x14ac:dyDescent="0.25">
      <c r="A609" t="s">
        <v>32</v>
      </c>
      <c r="B609" t="str">
        <f>INDEX('Region Mappings'!$C$2:$C$41,MATCH(A609,'Region Mappings'!$A$2:$A$41,0))</f>
        <v>UT</v>
      </c>
      <c r="C609" t="str">
        <f>INDEX('Region Mappings'!$B$2:$B$41,MATCH(A609,'Region Mappings'!$A$2:$A$41,0))</f>
        <v>PY</v>
      </c>
      <c r="D609">
        <v>2030</v>
      </c>
      <c r="E609">
        <v>1.6773498065089201</v>
      </c>
      <c r="F609">
        <v>1.2360021389142</v>
      </c>
      <c r="G609">
        <v>0.44134766759472599</v>
      </c>
      <c r="H609">
        <f t="shared" si="18"/>
        <v>1236002</v>
      </c>
      <c r="I609">
        <f t="shared" si="19"/>
        <v>441348</v>
      </c>
      <c r="J609">
        <f>IndiaPopProj[[#This Row],[Year]]+1</f>
        <v>2031</v>
      </c>
    </row>
    <row r="610" spans="1:10" x14ac:dyDescent="0.25">
      <c r="A610" t="s">
        <v>32</v>
      </c>
      <c r="B610" t="str">
        <f>INDEX('Region Mappings'!$C$2:$C$41,MATCH(A610,'Region Mappings'!$A$2:$A$41,0))</f>
        <v>UT</v>
      </c>
      <c r="C610" t="str">
        <f>INDEX('Region Mappings'!$B$2:$B$41,MATCH(A610,'Region Mappings'!$A$2:$A$41,0))</f>
        <v>PY</v>
      </c>
      <c r="D610">
        <v>2031</v>
      </c>
      <c r="E610">
        <v>1.69999999999999</v>
      </c>
      <c r="F610">
        <v>1.25799999999999</v>
      </c>
      <c r="G610">
        <v>0.442000000000002</v>
      </c>
      <c r="H610">
        <f t="shared" si="18"/>
        <v>1258000</v>
      </c>
      <c r="I610">
        <f t="shared" si="19"/>
        <v>442000</v>
      </c>
      <c r="J610">
        <f>IndiaPopProj[[#This Row],[Year]]+1</f>
        <v>2032</v>
      </c>
    </row>
    <row r="611" spans="1:10" x14ac:dyDescent="0.25">
      <c r="A611" t="s">
        <v>33</v>
      </c>
      <c r="B611" t="str">
        <f>INDEX('Region Mappings'!$C$2:$C$41,MATCH(A611,'Region Mappings'!$A$2:$A$41,0))</f>
        <v>RJ</v>
      </c>
      <c r="C611" t="str">
        <f>INDEX('Region Mappings'!$B$2:$B$41,MATCH(A611,'Region Mappings'!$A$2:$A$41,0))</f>
        <v>RJ</v>
      </c>
      <c r="D611">
        <v>2011</v>
      </c>
      <c r="E611">
        <v>68.599999999999994</v>
      </c>
      <c r="F611">
        <v>17.149999999999999</v>
      </c>
      <c r="G611">
        <v>51.449999999999903</v>
      </c>
      <c r="H611">
        <f t="shared" si="18"/>
        <v>17150000</v>
      </c>
      <c r="I611">
        <f t="shared" si="19"/>
        <v>51450000</v>
      </c>
      <c r="J611">
        <f>IndiaPopProj[[#This Row],[Year]]+1</f>
        <v>2012</v>
      </c>
    </row>
    <row r="612" spans="1:10" x14ac:dyDescent="0.25">
      <c r="A612" t="s">
        <v>33</v>
      </c>
      <c r="B612" t="str">
        <f>INDEX('Region Mappings'!$C$2:$C$41,MATCH(A612,'Region Mappings'!$A$2:$A$41,0))</f>
        <v>RJ</v>
      </c>
      <c r="C612" t="str">
        <f>INDEX('Region Mappings'!$B$2:$B$41,MATCH(A612,'Region Mappings'!$A$2:$A$41,0))</f>
        <v>RJ</v>
      </c>
      <c r="D612">
        <v>2012</v>
      </c>
      <c r="E612">
        <v>69.533788859551905</v>
      </c>
      <c r="F612">
        <v>17.5426405799241</v>
      </c>
      <c r="G612">
        <v>51.991148279627801</v>
      </c>
      <c r="H612">
        <f t="shared" si="18"/>
        <v>17542641</v>
      </c>
      <c r="I612">
        <f t="shared" si="19"/>
        <v>51991148</v>
      </c>
      <c r="J612">
        <f>IndiaPopProj[[#This Row],[Year]]+1</f>
        <v>2013</v>
      </c>
    </row>
    <row r="613" spans="1:10" x14ac:dyDescent="0.25">
      <c r="A613" t="s">
        <v>33</v>
      </c>
      <c r="B613" t="str">
        <f>INDEX('Region Mappings'!$C$2:$C$41,MATCH(A613,'Region Mappings'!$A$2:$A$41,0))</f>
        <v>RJ</v>
      </c>
      <c r="C613" t="str">
        <f>INDEX('Region Mappings'!$B$2:$B$41,MATCH(A613,'Region Mappings'!$A$2:$A$41,0))</f>
        <v>RJ</v>
      </c>
      <c r="D613">
        <v>2013</v>
      </c>
      <c r="E613">
        <v>70.480288530098406</v>
      </c>
      <c r="F613">
        <v>17.944270467428598</v>
      </c>
      <c r="G613">
        <v>52.536018062669797</v>
      </c>
      <c r="H613">
        <f t="shared" si="18"/>
        <v>17944270</v>
      </c>
      <c r="I613">
        <f t="shared" si="19"/>
        <v>52536018</v>
      </c>
      <c r="J613">
        <f>IndiaPopProj[[#This Row],[Year]]+1</f>
        <v>2014</v>
      </c>
    </row>
    <row r="614" spans="1:10" x14ac:dyDescent="0.25">
      <c r="A614" t="s">
        <v>33</v>
      </c>
      <c r="B614" t="str">
        <f>INDEX('Region Mappings'!$C$2:$C$41,MATCH(A614,'Region Mappings'!$A$2:$A$41,0))</f>
        <v>RJ</v>
      </c>
      <c r="C614" t="str">
        <f>INDEX('Region Mappings'!$B$2:$B$41,MATCH(A614,'Region Mappings'!$A$2:$A$41,0))</f>
        <v>RJ</v>
      </c>
      <c r="D614">
        <v>2014</v>
      </c>
      <c r="E614">
        <v>71.439672032247401</v>
      </c>
      <c r="F614">
        <v>18.355095468165999</v>
      </c>
      <c r="G614">
        <v>53.084576564081303</v>
      </c>
      <c r="H614">
        <f t="shared" si="18"/>
        <v>18355095</v>
      </c>
      <c r="I614">
        <f t="shared" si="19"/>
        <v>53084577</v>
      </c>
      <c r="J614">
        <f>IndiaPopProj[[#This Row],[Year]]+1</f>
        <v>2015</v>
      </c>
    </row>
    <row r="615" spans="1:10" x14ac:dyDescent="0.25">
      <c r="A615" t="s">
        <v>33</v>
      </c>
      <c r="B615" t="str">
        <f>INDEX('Region Mappings'!$C$2:$C$41,MATCH(A615,'Region Mappings'!$A$2:$A$41,0))</f>
        <v>RJ</v>
      </c>
      <c r="C615" t="str">
        <f>INDEX('Region Mappings'!$B$2:$B$41,MATCH(A615,'Region Mappings'!$A$2:$A$41,0))</f>
        <v>RJ</v>
      </c>
      <c r="D615">
        <v>2015</v>
      </c>
      <c r="E615">
        <v>72.412114741777401</v>
      </c>
      <c r="F615">
        <v>18.775326099605302</v>
      </c>
      <c r="G615">
        <v>53.6367886421721</v>
      </c>
      <c r="H615">
        <f t="shared" si="18"/>
        <v>18775326</v>
      </c>
      <c r="I615">
        <f t="shared" si="19"/>
        <v>53636789</v>
      </c>
      <c r="J615">
        <f>IndiaPopProj[[#This Row],[Year]]+1</f>
        <v>2016</v>
      </c>
    </row>
    <row r="616" spans="1:10" x14ac:dyDescent="0.25">
      <c r="A616" t="s">
        <v>33</v>
      </c>
      <c r="B616" t="str">
        <f>INDEX('Region Mappings'!$C$2:$C$41,MATCH(A616,'Region Mappings'!$A$2:$A$41,0))</f>
        <v>RJ</v>
      </c>
      <c r="C616" t="str">
        <f>INDEX('Region Mappings'!$B$2:$B$41,MATCH(A616,'Region Mappings'!$A$2:$A$41,0))</f>
        <v>RJ</v>
      </c>
      <c r="D616">
        <v>2016</v>
      </c>
      <c r="E616">
        <v>73.397794421696801</v>
      </c>
      <c r="F616">
        <v>19.2051776989064</v>
      </c>
      <c r="G616">
        <v>54.192616722790397</v>
      </c>
      <c r="H616">
        <f t="shared" si="18"/>
        <v>19205178</v>
      </c>
      <c r="I616">
        <f t="shared" si="19"/>
        <v>54192617</v>
      </c>
      <c r="J616">
        <f>IndiaPopProj[[#This Row],[Year]]+1</f>
        <v>2017</v>
      </c>
    </row>
    <row r="617" spans="1:10" x14ac:dyDescent="0.25">
      <c r="A617" t="s">
        <v>33</v>
      </c>
      <c r="B617" t="str">
        <f>INDEX('Region Mappings'!$C$2:$C$41,MATCH(A617,'Region Mappings'!$A$2:$A$41,0))</f>
        <v>RJ</v>
      </c>
      <c r="C617" t="str">
        <f>INDEX('Region Mappings'!$B$2:$B$41,MATCH(A617,'Region Mappings'!$A$2:$A$41,0))</f>
        <v>RJ</v>
      </c>
      <c r="D617">
        <v>2017</v>
      </c>
      <c r="E617">
        <v>74.396891254738705</v>
      </c>
      <c r="F617">
        <v>19.644870533264701</v>
      </c>
      <c r="G617">
        <v>54.752020721473897</v>
      </c>
      <c r="H617">
        <f t="shared" si="18"/>
        <v>19644871</v>
      </c>
      <c r="I617">
        <f t="shared" si="19"/>
        <v>54752021</v>
      </c>
      <c r="J617">
        <f>IndiaPopProj[[#This Row],[Year]]+1</f>
        <v>2018</v>
      </c>
    </row>
    <row r="618" spans="1:10" x14ac:dyDescent="0.25">
      <c r="A618" t="s">
        <v>33</v>
      </c>
      <c r="B618" t="str">
        <f>INDEX('Region Mappings'!$C$2:$C$41,MATCH(A618,'Region Mappings'!$A$2:$A$41,0))</f>
        <v>RJ</v>
      </c>
      <c r="C618" t="str">
        <f>INDEX('Region Mappings'!$B$2:$B$41,MATCH(A618,'Region Mappings'!$A$2:$A$41,0))</f>
        <v>RJ</v>
      </c>
      <c r="D618">
        <v>2018</v>
      </c>
      <c r="E618">
        <v>75.409587876298104</v>
      </c>
      <c r="F618">
        <v>20.094629912781699</v>
      </c>
      <c r="G618">
        <v>55.314957963516399</v>
      </c>
      <c r="H618">
        <f t="shared" si="18"/>
        <v>20094630</v>
      </c>
      <c r="I618">
        <f t="shared" si="19"/>
        <v>55314958</v>
      </c>
      <c r="J618">
        <f>IndiaPopProj[[#This Row],[Year]]+1</f>
        <v>2019</v>
      </c>
    </row>
    <row r="619" spans="1:10" x14ac:dyDescent="0.25">
      <c r="A619" t="s">
        <v>33</v>
      </c>
      <c r="B619" t="str">
        <f>INDEX('Region Mappings'!$C$2:$C$41,MATCH(A619,'Region Mappings'!$A$2:$A$41,0))</f>
        <v>RJ</v>
      </c>
      <c r="C619" t="str">
        <f>INDEX('Region Mappings'!$B$2:$B$41,MATCH(A619,'Region Mappings'!$A$2:$A$41,0))</f>
        <v>RJ</v>
      </c>
      <c r="D619">
        <v>2019</v>
      </c>
      <c r="E619">
        <v>76.436069407818394</v>
      </c>
      <c r="F619">
        <v>20.554686305919599</v>
      </c>
      <c r="G619">
        <v>55.881383101898798</v>
      </c>
      <c r="H619">
        <f t="shared" si="18"/>
        <v>20554686</v>
      </c>
      <c r="I619">
        <f t="shared" si="19"/>
        <v>55881383</v>
      </c>
      <c r="J619">
        <f>IndiaPopProj[[#This Row],[Year]]+1</f>
        <v>2020</v>
      </c>
    </row>
    <row r="620" spans="1:10" x14ac:dyDescent="0.25">
      <c r="A620" t="s">
        <v>33</v>
      </c>
      <c r="B620" t="str">
        <f>INDEX('Region Mappings'!$C$2:$C$41,MATCH(A620,'Region Mappings'!$A$2:$A$41,0))</f>
        <v>RJ</v>
      </c>
      <c r="C620" t="str">
        <f>INDEX('Region Mappings'!$B$2:$B$41,MATCH(A620,'Region Mappings'!$A$2:$A$41,0))</f>
        <v>RJ</v>
      </c>
      <c r="D620">
        <v>2020</v>
      </c>
      <c r="E620">
        <v>77.476523490631294</v>
      </c>
      <c r="F620">
        <v>21.0252754575998</v>
      </c>
      <c r="G620">
        <v>56.451248033031497</v>
      </c>
      <c r="H620">
        <f t="shared" si="18"/>
        <v>21025275</v>
      </c>
      <c r="I620">
        <f t="shared" si="19"/>
        <v>56451248</v>
      </c>
      <c r="J620">
        <f>IndiaPopProj[[#This Row],[Year]]+1</f>
        <v>2021</v>
      </c>
    </row>
    <row r="621" spans="1:10" x14ac:dyDescent="0.25">
      <c r="A621" t="s">
        <v>33</v>
      </c>
      <c r="B621" t="str">
        <f>INDEX('Region Mappings'!$C$2:$C$41,MATCH(A621,'Region Mappings'!$A$2:$A$41,0))</f>
        <v>RJ</v>
      </c>
      <c r="C621" t="str">
        <f>INDEX('Region Mappings'!$B$2:$B$41,MATCH(A621,'Region Mappings'!$A$2:$A$41,0))</f>
        <v>RJ</v>
      </c>
      <c r="D621">
        <v>2021</v>
      </c>
      <c r="E621">
        <v>78.531140320257705</v>
      </c>
      <c r="F621">
        <v>21.506638510004301</v>
      </c>
      <c r="G621">
        <v>57.024501810253398</v>
      </c>
      <c r="H621">
        <f t="shared" si="18"/>
        <v>21506639</v>
      </c>
      <c r="I621">
        <f t="shared" si="19"/>
        <v>57024502</v>
      </c>
      <c r="J621">
        <f>IndiaPopProj[[#This Row],[Year]]+1</f>
        <v>2022</v>
      </c>
    </row>
    <row r="622" spans="1:10" x14ac:dyDescent="0.25">
      <c r="A622" t="s">
        <v>33</v>
      </c>
      <c r="B622" t="str">
        <f>INDEX('Region Mappings'!$C$2:$C$41,MATCH(A622,'Region Mappings'!$A$2:$A$41,0))</f>
        <v>RJ</v>
      </c>
      <c r="C622" t="str">
        <f>INDEX('Region Mappings'!$B$2:$B$41,MATCH(A622,'Region Mappings'!$A$2:$A$41,0))</f>
        <v>RJ</v>
      </c>
      <c r="D622">
        <v>2022</v>
      </c>
      <c r="E622">
        <v>79.600112681175602</v>
      </c>
      <c r="F622">
        <v>21.999022126143501</v>
      </c>
      <c r="G622">
        <v>57.601090555032101</v>
      </c>
      <c r="H622">
        <f t="shared" si="18"/>
        <v>21999022</v>
      </c>
      <c r="I622">
        <f t="shared" si="19"/>
        <v>57601091</v>
      </c>
      <c r="J622">
        <f>IndiaPopProj[[#This Row],[Year]]+1</f>
        <v>2023</v>
      </c>
    </row>
    <row r="623" spans="1:10" x14ac:dyDescent="0.25">
      <c r="A623" t="s">
        <v>33</v>
      </c>
      <c r="B623" t="str">
        <f>INDEX('Region Mappings'!$C$2:$C$41,MATCH(A623,'Region Mappings'!$A$2:$A$41,0))</f>
        <v>RJ</v>
      </c>
      <c r="C623" t="str">
        <f>INDEX('Region Mappings'!$B$2:$B$41,MATCH(A623,'Region Mappings'!$A$2:$A$41,0))</f>
        <v>RJ</v>
      </c>
      <c r="D623">
        <v>2023</v>
      </c>
      <c r="E623">
        <v>80.683635982061404</v>
      </c>
      <c r="F623">
        <v>22.502678616252702</v>
      </c>
      <c r="G623">
        <v>58.180957365808702</v>
      </c>
      <c r="H623">
        <f t="shared" si="18"/>
        <v>22502679</v>
      </c>
      <c r="I623">
        <f t="shared" si="19"/>
        <v>58180957</v>
      </c>
      <c r="J623">
        <f>IndiaPopProj[[#This Row],[Year]]+1</f>
        <v>2024</v>
      </c>
    </row>
    <row r="624" spans="1:10" x14ac:dyDescent="0.25">
      <c r="A624" t="s">
        <v>33</v>
      </c>
      <c r="B624" t="str">
        <f>INDEX('Region Mappings'!$C$2:$C$41,MATCH(A624,'Region Mappings'!$A$2:$A$41,0))</f>
        <v>RJ</v>
      </c>
      <c r="C624" t="str">
        <f>INDEX('Region Mappings'!$B$2:$B$41,MATCH(A624,'Region Mappings'!$A$2:$A$41,0))</f>
        <v>RJ</v>
      </c>
      <c r="D624">
        <v>2024</v>
      </c>
      <c r="E624">
        <v>81.781908291510405</v>
      </c>
      <c r="F624">
        <v>23.017866067082501</v>
      </c>
      <c r="G624">
        <v>58.764042224427797</v>
      </c>
      <c r="H624">
        <f t="shared" si="18"/>
        <v>23017866</v>
      </c>
      <c r="I624">
        <f t="shared" si="19"/>
        <v>58764042</v>
      </c>
      <c r="J624">
        <f>IndiaPopProj[[#This Row],[Year]]+1</f>
        <v>2025</v>
      </c>
    </row>
    <row r="625" spans="1:10" x14ac:dyDescent="0.25">
      <c r="A625" t="s">
        <v>33</v>
      </c>
      <c r="B625" t="str">
        <f>INDEX('Region Mappings'!$C$2:$C$41,MATCH(A625,'Region Mappings'!$A$2:$A$41,0))</f>
        <v>RJ</v>
      </c>
      <c r="C625" t="str">
        <f>INDEX('Region Mappings'!$B$2:$B$41,MATCH(A625,'Region Mappings'!$A$2:$A$41,0))</f>
        <v>RJ</v>
      </c>
      <c r="D625">
        <v>2025</v>
      </c>
      <c r="E625">
        <v>82.895130374243806</v>
      </c>
      <c r="F625">
        <v>23.544848474149301</v>
      </c>
      <c r="G625">
        <v>59.350281900094402</v>
      </c>
      <c r="H625">
        <f t="shared" si="18"/>
        <v>23544848</v>
      </c>
      <c r="I625">
        <f t="shared" si="19"/>
        <v>59350282</v>
      </c>
      <c r="J625">
        <f>IndiaPopProj[[#This Row],[Year]]+1</f>
        <v>2026</v>
      </c>
    </row>
    <row r="626" spans="1:10" x14ac:dyDescent="0.25">
      <c r="A626" t="s">
        <v>33</v>
      </c>
      <c r="B626" t="str">
        <f>INDEX('Region Mappings'!$C$2:$C$41,MATCH(A626,'Region Mappings'!$A$2:$A$41,0))</f>
        <v>RJ</v>
      </c>
      <c r="C626" t="str">
        <f>INDEX('Region Mappings'!$B$2:$B$41,MATCH(A626,'Region Mappings'!$A$2:$A$41,0))</f>
        <v>RJ</v>
      </c>
      <c r="D626">
        <v>2026</v>
      </c>
      <c r="E626">
        <v>84.023505727809095</v>
      </c>
      <c r="F626">
        <v>24.083895877013202</v>
      </c>
      <c r="G626">
        <v>59.939609850795797</v>
      </c>
      <c r="H626">
        <f t="shared" si="18"/>
        <v>24083896</v>
      </c>
      <c r="I626">
        <f t="shared" si="19"/>
        <v>59939610</v>
      </c>
      <c r="J626">
        <f>IndiaPopProj[[#This Row],[Year]]+1</f>
        <v>2027</v>
      </c>
    </row>
    <row r="627" spans="1:10" x14ac:dyDescent="0.25">
      <c r="A627" t="s">
        <v>33</v>
      </c>
      <c r="B627" t="str">
        <f>INDEX('Region Mappings'!$C$2:$C$41,MATCH(A627,'Region Mappings'!$A$2:$A$41,0))</f>
        <v>RJ</v>
      </c>
      <c r="C627" t="str">
        <f>INDEX('Region Mappings'!$B$2:$B$41,MATCH(A627,'Region Mappings'!$A$2:$A$41,0))</f>
        <v>RJ</v>
      </c>
      <c r="D627">
        <v>2027</v>
      </c>
      <c r="E627">
        <v>85.167240619778994</v>
      </c>
      <c r="F627">
        <v>24.6352844976537</v>
      </c>
      <c r="G627">
        <v>60.531956122125301</v>
      </c>
      <c r="H627">
        <f t="shared" si="18"/>
        <v>24635284</v>
      </c>
      <c r="I627">
        <f t="shared" si="19"/>
        <v>60531956</v>
      </c>
      <c r="J627">
        <f>IndiaPopProj[[#This Row],[Year]]+1</f>
        <v>2028</v>
      </c>
    </row>
    <row r="628" spans="1:10" x14ac:dyDescent="0.25">
      <c r="A628" t="s">
        <v>33</v>
      </c>
      <c r="B628" t="str">
        <f>INDEX('Region Mappings'!$C$2:$C$41,MATCH(A628,'Region Mappings'!$A$2:$A$41,0))</f>
        <v>RJ</v>
      </c>
      <c r="C628" t="str">
        <f>INDEX('Region Mappings'!$B$2:$B$41,MATCH(A628,'Region Mappings'!$A$2:$A$41,0))</f>
        <v>RJ</v>
      </c>
      <c r="D628">
        <v>2028</v>
      </c>
      <c r="E628">
        <v>86.326544125457303</v>
      </c>
      <c r="F628">
        <v>25.199296882012501</v>
      </c>
      <c r="G628">
        <v>61.1272472434447</v>
      </c>
      <c r="H628">
        <f t="shared" si="18"/>
        <v>25199297</v>
      </c>
      <c r="I628">
        <f t="shared" si="19"/>
        <v>61127247</v>
      </c>
      <c r="J628">
        <f>IndiaPopProj[[#This Row],[Year]]+1</f>
        <v>2029</v>
      </c>
    </row>
    <row r="629" spans="1:10" x14ac:dyDescent="0.25">
      <c r="A629" t="s">
        <v>33</v>
      </c>
      <c r="B629" t="str">
        <f>INDEX('Region Mappings'!$C$2:$C$41,MATCH(A629,'Region Mappings'!$A$2:$A$41,0))</f>
        <v>RJ</v>
      </c>
      <c r="C629" t="str">
        <f>INDEX('Region Mappings'!$B$2:$B$41,MATCH(A629,'Region Mappings'!$A$2:$A$41,0))</f>
        <v>RJ</v>
      </c>
      <c r="D629">
        <v>2029</v>
      </c>
      <c r="E629">
        <v>87.501628166098399</v>
      </c>
      <c r="F629">
        <v>25.7762220447784</v>
      </c>
      <c r="G629">
        <v>61.725406121319899</v>
      </c>
      <c r="H629">
        <f t="shared" si="18"/>
        <v>25776222</v>
      </c>
      <c r="I629">
        <f t="shared" si="19"/>
        <v>61725406</v>
      </c>
      <c r="J629">
        <f>IndiaPopProj[[#This Row],[Year]]+1</f>
        <v>2030</v>
      </c>
    </row>
    <row r="630" spans="1:10" x14ac:dyDescent="0.25">
      <c r="A630" t="s">
        <v>33</v>
      </c>
      <c r="B630" t="str">
        <f>INDEX('Region Mappings'!$C$2:$C$41,MATCH(A630,'Region Mappings'!$A$2:$A$41,0))</f>
        <v>RJ</v>
      </c>
      <c r="C630" t="str">
        <f>INDEX('Region Mappings'!$B$2:$B$41,MATCH(A630,'Region Mappings'!$A$2:$A$41,0))</f>
        <v>RJ</v>
      </c>
      <c r="D630">
        <v>2030</v>
      </c>
      <c r="E630">
        <v>88.692707547645895</v>
      </c>
      <c r="F630">
        <v>26.3663556174848</v>
      </c>
      <c r="G630">
        <v>62.326351930161103</v>
      </c>
      <c r="H630">
        <f t="shared" si="18"/>
        <v>26366356</v>
      </c>
      <c r="I630">
        <f t="shared" si="19"/>
        <v>62326352</v>
      </c>
      <c r="J630">
        <f>IndiaPopProj[[#This Row],[Year]]+1</f>
        <v>2031</v>
      </c>
    </row>
    <row r="631" spans="1:10" x14ac:dyDescent="0.25">
      <c r="A631" t="s">
        <v>33</v>
      </c>
      <c r="B631" t="str">
        <f>INDEX('Region Mappings'!$C$2:$C$41,MATCH(A631,'Region Mappings'!$A$2:$A$41,0))</f>
        <v>RJ</v>
      </c>
      <c r="C631" t="str">
        <f>INDEX('Region Mappings'!$B$2:$B$41,MATCH(A631,'Region Mappings'!$A$2:$A$41,0))</f>
        <v>RJ</v>
      </c>
      <c r="D631">
        <v>2031</v>
      </c>
      <c r="E631">
        <v>89.900000000000105</v>
      </c>
      <c r="F631">
        <v>26.97</v>
      </c>
      <c r="G631">
        <v>62.93</v>
      </c>
      <c r="H631">
        <f t="shared" si="18"/>
        <v>26970000</v>
      </c>
      <c r="I631">
        <f t="shared" si="19"/>
        <v>62930000</v>
      </c>
      <c r="J631">
        <f>IndiaPopProj[[#This Row],[Year]]+1</f>
        <v>2032</v>
      </c>
    </row>
    <row r="632" spans="1:10" x14ac:dyDescent="0.25">
      <c r="A632" t="s">
        <v>34</v>
      </c>
      <c r="B632" t="str">
        <f>INDEX('Region Mappings'!$C$2:$C$41,MATCH(A632,'Region Mappings'!$A$2:$A$41,0))</f>
        <v>NE</v>
      </c>
      <c r="C632" t="str">
        <f>INDEX('Region Mappings'!$B$2:$B$41,MATCH(A632,'Region Mappings'!$A$2:$A$41,0))</f>
        <v>SK</v>
      </c>
      <c r="D632">
        <v>2011</v>
      </c>
      <c r="E632">
        <v>0.6</v>
      </c>
      <c r="F632">
        <v>0.15</v>
      </c>
      <c r="G632">
        <v>0.44999999999999901</v>
      </c>
      <c r="H632">
        <f t="shared" si="18"/>
        <v>150000</v>
      </c>
      <c r="I632">
        <f t="shared" si="19"/>
        <v>450000</v>
      </c>
      <c r="J632">
        <f>IndiaPopProj[[#This Row],[Year]]+1</f>
        <v>2012</v>
      </c>
    </row>
    <row r="633" spans="1:10" x14ac:dyDescent="0.25">
      <c r="A633" t="s">
        <v>34</v>
      </c>
      <c r="B633" t="str">
        <f>INDEX('Region Mappings'!$C$2:$C$41,MATCH(A633,'Region Mappings'!$A$2:$A$41,0))</f>
        <v>NE</v>
      </c>
      <c r="C633" t="str">
        <f>INDEX('Region Mappings'!$B$2:$B$41,MATCH(A633,'Region Mappings'!$A$2:$A$41,0))</f>
        <v>SK</v>
      </c>
      <c r="D633">
        <v>2012</v>
      </c>
      <c r="E633">
        <v>0.60869283158857201</v>
      </c>
      <c r="F633">
        <v>0.152173207897143</v>
      </c>
      <c r="G633">
        <v>0.45651962369142901</v>
      </c>
      <c r="H633">
        <f t="shared" si="18"/>
        <v>152173</v>
      </c>
      <c r="I633">
        <f t="shared" si="19"/>
        <v>456520</v>
      </c>
      <c r="J633">
        <f>IndiaPopProj[[#This Row],[Year]]+1</f>
        <v>2013</v>
      </c>
    </row>
    <row r="634" spans="1:10" x14ac:dyDescent="0.25">
      <c r="A634" t="s">
        <v>34</v>
      </c>
      <c r="B634" t="str">
        <f>INDEX('Region Mappings'!$C$2:$C$41,MATCH(A634,'Region Mappings'!$A$2:$A$41,0))</f>
        <v>NE</v>
      </c>
      <c r="C634" t="str">
        <f>INDEX('Region Mappings'!$B$2:$B$41,MATCH(A634,'Region Mappings'!$A$2:$A$41,0))</f>
        <v>SK</v>
      </c>
      <c r="D634">
        <v>2013</v>
      </c>
      <c r="E634">
        <v>0.61751160537885597</v>
      </c>
      <c r="F634">
        <v>0.15437790134471399</v>
      </c>
      <c r="G634">
        <v>0.463133704034142</v>
      </c>
      <c r="H634">
        <f t="shared" si="18"/>
        <v>154378</v>
      </c>
      <c r="I634">
        <f t="shared" si="19"/>
        <v>463134</v>
      </c>
      <c r="J634">
        <f>IndiaPopProj[[#This Row],[Year]]+1</f>
        <v>2014</v>
      </c>
    </row>
    <row r="635" spans="1:10" x14ac:dyDescent="0.25">
      <c r="A635" t="s">
        <v>34</v>
      </c>
      <c r="B635" t="str">
        <f>INDEX('Region Mappings'!$C$2:$C$41,MATCH(A635,'Region Mappings'!$A$2:$A$41,0))</f>
        <v>NE</v>
      </c>
      <c r="C635" t="str">
        <f>INDEX('Region Mappings'!$B$2:$B$41,MATCH(A635,'Region Mappings'!$A$2:$A$41,0))</f>
        <v>SK</v>
      </c>
      <c r="D635">
        <v>2014</v>
      </c>
      <c r="E635">
        <v>0.62645814602810102</v>
      </c>
      <c r="F635">
        <v>0.156614536507025</v>
      </c>
      <c r="G635">
        <v>0.46984360952107601</v>
      </c>
      <c r="H635">
        <f t="shared" si="18"/>
        <v>156615</v>
      </c>
      <c r="I635">
        <f t="shared" si="19"/>
        <v>469844</v>
      </c>
      <c r="J635">
        <f>IndiaPopProj[[#This Row],[Year]]+1</f>
        <v>2015</v>
      </c>
    </row>
    <row r="636" spans="1:10" x14ac:dyDescent="0.25">
      <c r="A636" t="s">
        <v>34</v>
      </c>
      <c r="B636" t="str">
        <f>INDEX('Region Mappings'!$C$2:$C$41,MATCH(A636,'Region Mappings'!$A$2:$A$41,0))</f>
        <v>NE</v>
      </c>
      <c r="C636" t="str">
        <f>INDEX('Region Mappings'!$B$2:$B$41,MATCH(A636,'Region Mappings'!$A$2:$A$41,0))</f>
        <v>SK</v>
      </c>
      <c r="D636">
        <v>2015</v>
      </c>
      <c r="E636">
        <v>0.63553430462928695</v>
      </c>
      <c r="F636">
        <v>0.15888357615732099</v>
      </c>
      <c r="G636">
        <v>0.47665072847196499</v>
      </c>
      <c r="H636">
        <f t="shared" si="18"/>
        <v>158884</v>
      </c>
      <c r="I636">
        <f t="shared" si="19"/>
        <v>476651</v>
      </c>
      <c r="J636">
        <f>IndiaPopProj[[#This Row],[Year]]+1</f>
        <v>2016</v>
      </c>
    </row>
    <row r="637" spans="1:10" x14ac:dyDescent="0.25">
      <c r="A637" t="s">
        <v>34</v>
      </c>
      <c r="B637" t="str">
        <f>INDEX('Region Mappings'!$C$2:$C$41,MATCH(A637,'Region Mappings'!$A$2:$A$41,0))</f>
        <v>NE</v>
      </c>
      <c r="C637" t="str">
        <f>INDEX('Region Mappings'!$B$2:$B$41,MATCH(A637,'Region Mappings'!$A$2:$A$41,0))</f>
        <v>SK</v>
      </c>
      <c r="D637">
        <v>2016</v>
      </c>
      <c r="E637">
        <v>0.64474195909412402</v>
      </c>
      <c r="F637">
        <v>0.161185489773531</v>
      </c>
      <c r="G637">
        <v>0.48355646932059299</v>
      </c>
      <c r="H637">
        <f t="shared" si="18"/>
        <v>161185</v>
      </c>
      <c r="I637">
        <f t="shared" si="19"/>
        <v>483556</v>
      </c>
      <c r="J637">
        <f>IndiaPopProj[[#This Row],[Year]]+1</f>
        <v>2017</v>
      </c>
    </row>
    <row r="638" spans="1:10" x14ac:dyDescent="0.25">
      <c r="A638" t="s">
        <v>34</v>
      </c>
      <c r="B638" t="str">
        <f>INDEX('Region Mappings'!$C$2:$C$41,MATCH(A638,'Region Mappings'!$A$2:$A$41,0))</f>
        <v>NE</v>
      </c>
      <c r="C638" t="str">
        <f>INDEX('Region Mappings'!$B$2:$B$41,MATCH(A638,'Region Mappings'!$A$2:$A$41,0))</f>
        <v>SK</v>
      </c>
      <c r="D638">
        <v>2017</v>
      </c>
      <c r="E638">
        <v>0.65408301454161</v>
      </c>
      <c r="F638">
        <v>0.163520753635402</v>
      </c>
      <c r="G638">
        <v>0.49056226090620703</v>
      </c>
      <c r="H638">
        <f t="shared" si="18"/>
        <v>163521</v>
      </c>
      <c r="I638">
        <f t="shared" si="19"/>
        <v>490562</v>
      </c>
      <c r="J638">
        <f>IndiaPopProj[[#This Row],[Year]]+1</f>
        <v>2018</v>
      </c>
    </row>
    <row r="639" spans="1:10" x14ac:dyDescent="0.25">
      <c r="A639" t="s">
        <v>34</v>
      </c>
      <c r="B639" t="str">
        <f>INDEX('Region Mappings'!$C$2:$C$41,MATCH(A639,'Region Mappings'!$A$2:$A$41,0))</f>
        <v>NE</v>
      </c>
      <c r="C639" t="str">
        <f>INDEX('Region Mappings'!$B$2:$B$41,MATCH(A639,'Region Mappings'!$A$2:$A$41,0))</f>
        <v>SK</v>
      </c>
      <c r="D639">
        <v>2018</v>
      </c>
      <c r="E639">
        <v>0.66355940369220301</v>
      </c>
      <c r="F639">
        <v>0.16588985092305</v>
      </c>
      <c r="G639">
        <v>0.49766955276915198</v>
      </c>
      <c r="H639">
        <f t="shared" si="18"/>
        <v>165890</v>
      </c>
      <c r="I639">
        <f t="shared" si="19"/>
        <v>497670</v>
      </c>
      <c r="J639">
        <f>IndiaPopProj[[#This Row],[Year]]+1</f>
        <v>2019</v>
      </c>
    </row>
    <row r="640" spans="1:10" x14ac:dyDescent="0.25">
      <c r="A640" t="s">
        <v>34</v>
      </c>
      <c r="B640" t="str">
        <f>INDEX('Region Mappings'!$C$2:$C$41,MATCH(A640,'Region Mappings'!$A$2:$A$41,0))</f>
        <v>NE</v>
      </c>
      <c r="C640" t="str">
        <f>INDEX('Region Mappings'!$B$2:$B$41,MATCH(A640,'Region Mappings'!$A$2:$A$41,0))</f>
        <v>SK</v>
      </c>
      <c r="D640">
        <v>2019</v>
      </c>
      <c r="E640">
        <v>0.67317308726771896</v>
      </c>
      <c r="F640">
        <v>0.16829327181692899</v>
      </c>
      <c r="G640">
        <v>0.50487981545078897</v>
      </c>
      <c r="H640">
        <f t="shared" si="18"/>
        <v>168293</v>
      </c>
      <c r="I640">
        <f t="shared" si="19"/>
        <v>504880</v>
      </c>
      <c r="J640">
        <f>IndiaPopProj[[#This Row],[Year]]+1</f>
        <v>2020</v>
      </c>
    </row>
    <row r="641" spans="1:10" x14ac:dyDescent="0.25">
      <c r="A641" t="s">
        <v>34</v>
      </c>
      <c r="B641" t="str">
        <f>INDEX('Region Mappings'!$C$2:$C$41,MATCH(A641,'Region Mappings'!$A$2:$A$41,0))</f>
        <v>NE</v>
      </c>
      <c r="C641" t="str">
        <f>INDEX('Region Mappings'!$B$2:$B$41,MATCH(A641,'Region Mappings'!$A$2:$A$41,0))</f>
        <v>SK</v>
      </c>
      <c r="D641">
        <v>2020</v>
      </c>
      <c r="E641">
        <v>0.68292605439701404</v>
      </c>
      <c r="F641">
        <v>0.17073151359925301</v>
      </c>
      <c r="G641">
        <v>0.51219454079776106</v>
      </c>
      <c r="H641">
        <f t="shared" si="18"/>
        <v>170732</v>
      </c>
      <c r="I641">
        <f t="shared" si="19"/>
        <v>512195</v>
      </c>
      <c r="J641">
        <f>IndiaPopProj[[#This Row],[Year]]+1</f>
        <v>2021</v>
      </c>
    </row>
    <row r="642" spans="1:10" x14ac:dyDescent="0.25">
      <c r="A642" t="s">
        <v>34</v>
      </c>
      <c r="B642" t="str">
        <f>INDEX('Region Mappings'!$C$2:$C$41,MATCH(A642,'Region Mappings'!$A$2:$A$41,0))</f>
        <v>NE</v>
      </c>
      <c r="C642" t="str">
        <f>INDEX('Region Mappings'!$B$2:$B$41,MATCH(A642,'Region Mappings'!$A$2:$A$41,0))</f>
        <v>SK</v>
      </c>
      <c r="D642">
        <v>2021</v>
      </c>
      <c r="E642">
        <v>0.69282032302755003</v>
      </c>
      <c r="F642">
        <v>0.17320508075688701</v>
      </c>
      <c r="G642">
        <v>0.51961524227066203</v>
      </c>
      <c r="H642">
        <f t="shared" si="18"/>
        <v>173205</v>
      </c>
      <c r="I642">
        <f t="shared" si="19"/>
        <v>519615</v>
      </c>
      <c r="J642">
        <f>IndiaPopProj[[#This Row],[Year]]+1</f>
        <v>2022</v>
      </c>
    </row>
    <row r="643" spans="1:10" x14ac:dyDescent="0.25">
      <c r="A643" t="s">
        <v>34</v>
      </c>
      <c r="B643" t="str">
        <f>INDEX('Region Mappings'!$C$2:$C$41,MATCH(A643,'Region Mappings'!$A$2:$A$41,0))</f>
        <v>NE</v>
      </c>
      <c r="C643" t="str">
        <f>INDEX('Region Mappings'!$B$2:$B$41,MATCH(A643,'Region Mappings'!$A$2:$A$41,0))</f>
        <v>SK</v>
      </c>
      <c r="D643">
        <v>2022</v>
      </c>
      <c r="E643">
        <v>0.70285794034291404</v>
      </c>
      <c r="F643">
        <v>0.17571448508572801</v>
      </c>
      <c r="G643">
        <v>0.52714345525718598</v>
      </c>
      <c r="H643">
        <f t="shared" ref="H643:H706" si="20">ROUND(F643*1000000,0)</f>
        <v>175714</v>
      </c>
      <c r="I643">
        <f t="shared" ref="I643:I706" si="21">ROUND(G643*1000000,0)</f>
        <v>527143</v>
      </c>
      <c r="J643">
        <f>IndiaPopProj[[#This Row],[Year]]+1</f>
        <v>2023</v>
      </c>
    </row>
    <row r="644" spans="1:10" x14ac:dyDescent="0.25">
      <c r="A644" t="s">
        <v>34</v>
      </c>
      <c r="B644" t="str">
        <f>INDEX('Region Mappings'!$C$2:$C$41,MATCH(A644,'Region Mappings'!$A$2:$A$41,0))</f>
        <v>NE</v>
      </c>
      <c r="C644" t="str">
        <f>INDEX('Region Mappings'!$B$2:$B$41,MATCH(A644,'Region Mappings'!$A$2:$A$41,0))</f>
        <v>SK</v>
      </c>
      <c r="D644">
        <v>2023</v>
      </c>
      <c r="E644">
        <v>0.71304098318639997</v>
      </c>
      <c r="F644">
        <v>0.17826024579659999</v>
      </c>
      <c r="G644">
        <v>0.53478073738980003</v>
      </c>
      <c r="H644">
        <f t="shared" si="20"/>
        <v>178260</v>
      </c>
      <c r="I644">
        <f t="shared" si="21"/>
        <v>534781</v>
      </c>
      <c r="J644">
        <f>IndiaPopProj[[#This Row],[Year]]+1</f>
        <v>2024</v>
      </c>
    </row>
    <row r="645" spans="1:10" x14ac:dyDescent="0.25">
      <c r="A645" t="s">
        <v>34</v>
      </c>
      <c r="B645" t="str">
        <f>INDEX('Region Mappings'!$C$2:$C$41,MATCH(A645,'Region Mappings'!$A$2:$A$41,0))</f>
        <v>NE</v>
      </c>
      <c r="C645" t="str">
        <f>INDEX('Region Mappings'!$B$2:$B$41,MATCH(A645,'Region Mappings'!$A$2:$A$41,0))</f>
        <v>SK</v>
      </c>
      <c r="D645">
        <v>2024</v>
      </c>
      <c r="E645">
        <v>0.72337155849071599</v>
      </c>
      <c r="F645">
        <v>0.180842889622679</v>
      </c>
      <c r="G645">
        <v>0.54252866886803697</v>
      </c>
      <c r="H645">
        <f t="shared" si="20"/>
        <v>180843</v>
      </c>
      <c r="I645">
        <f t="shared" si="21"/>
        <v>542529</v>
      </c>
      <c r="J645">
        <f>IndiaPopProj[[#This Row],[Year]]+1</f>
        <v>2025</v>
      </c>
    </row>
    <row r="646" spans="1:10" x14ac:dyDescent="0.25">
      <c r="A646" t="s">
        <v>34</v>
      </c>
      <c r="B646" t="str">
        <f>INDEX('Region Mappings'!$C$2:$C$41,MATCH(A646,'Region Mappings'!$A$2:$A$41,0))</f>
        <v>NE</v>
      </c>
      <c r="C646" t="str">
        <f>INDEX('Region Mappings'!$B$2:$B$41,MATCH(A646,'Region Mappings'!$A$2:$A$41,0))</f>
        <v>SK</v>
      </c>
      <c r="D646">
        <v>2025</v>
      </c>
      <c r="E646">
        <v>0.73385180371392</v>
      </c>
      <c r="F646">
        <v>0.18346295092848</v>
      </c>
      <c r="G646">
        <v>0.55038885278544003</v>
      </c>
      <c r="H646">
        <f t="shared" si="20"/>
        <v>183463</v>
      </c>
      <c r="I646">
        <f t="shared" si="21"/>
        <v>550389</v>
      </c>
      <c r="J646">
        <f>IndiaPopProj[[#This Row],[Year]]+1</f>
        <v>2026</v>
      </c>
    </row>
    <row r="647" spans="1:10" x14ac:dyDescent="0.25">
      <c r="A647" t="s">
        <v>34</v>
      </c>
      <c r="B647" t="str">
        <f>INDEX('Region Mappings'!$C$2:$C$41,MATCH(A647,'Region Mappings'!$A$2:$A$41,0))</f>
        <v>NE</v>
      </c>
      <c r="C647" t="str">
        <f>INDEX('Region Mappings'!$B$2:$B$41,MATCH(A647,'Region Mappings'!$A$2:$A$41,0))</f>
        <v>SK</v>
      </c>
      <c r="D647">
        <v>2026</v>
      </c>
      <c r="E647">
        <v>0.74448388728167803</v>
      </c>
      <c r="F647">
        <v>0.18612097182041901</v>
      </c>
      <c r="G647">
        <v>0.55836291546125905</v>
      </c>
      <c r="H647">
        <f t="shared" si="20"/>
        <v>186121</v>
      </c>
      <c r="I647">
        <f t="shared" si="21"/>
        <v>558363</v>
      </c>
      <c r="J647">
        <f>IndiaPopProj[[#This Row],[Year]]+1</f>
        <v>2027</v>
      </c>
    </row>
    <row r="648" spans="1:10" x14ac:dyDescent="0.25">
      <c r="A648" t="s">
        <v>34</v>
      </c>
      <c r="B648" t="str">
        <f>INDEX('Region Mappings'!$C$2:$C$41,MATCH(A648,'Region Mappings'!$A$2:$A$41,0))</f>
        <v>NE</v>
      </c>
      <c r="C648" t="str">
        <f>INDEX('Region Mappings'!$B$2:$B$41,MATCH(A648,'Region Mappings'!$A$2:$A$41,0))</f>
        <v>SK</v>
      </c>
      <c r="D648">
        <v>2027</v>
      </c>
      <c r="E648">
        <v>0.75527000903592001</v>
      </c>
      <c r="F648">
        <v>0.18881750225898</v>
      </c>
      <c r="G648">
        <v>0.56645250677694003</v>
      </c>
      <c r="H648">
        <f t="shared" si="20"/>
        <v>188818</v>
      </c>
      <c r="I648">
        <f t="shared" si="21"/>
        <v>566453</v>
      </c>
      <c r="J648">
        <f>IndiaPopProj[[#This Row],[Year]]+1</f>
        <v>2028</v>
      </c>
    </row>
    <row r="649" spans="1:10" x14ac:dyDescent="0.25">
      <c r="A649" t="s">
        <v>34</v>
      </c>
      <c r="B649" t="str">
        <f>INDEX('Region Mappings'!$C$2:$C$41,MATCH(A649,'Region Mappings'!$A$2:$A$41,0))</f>
        <v>NE</v>
      </c>
      <c r="C649" t="str">
        <f>INDEX('Region Mappings'!$B$2:$B$41,MATCH(A649,'Region Mappings'!$A$2:$A$41,0))</f>
        <v>SK</v>
      </c>
      <c r="D649">
        <v>2028</v>
      </c>
      <c r="E649">
        <v>0.76621240069000096</v>
      </c>
      <c r="F649">
        <v>0.19155310017249999</v>
      </c>
      <c r="G649">
        <v>0.57465930051750103</v>
      </c>
      <c r="H649">
        <f t="shared" si="20"/>
        <v>191553</v>
      </c>
      <c r="I649">
        <f t="shared" si="21"/>
        <v>574659</v>
      </c>
      <c r="J649">
        <f>IndiaPopProj[[#This Row],[Year]]+1</f>
        <v>2029</v>
      </c>
    </row>
    <row r="650" spans="1:10" x14ac:dyDescent="0.25">
      <c r="A650" t="s">
        <v>34</v>
      </c>
      <c r="B650" t="str">
        <f>INDEX('Region Mappings'!$C$2:$C$41,MATCH(A650,'Region Mappings'!$A$2:$A$41,0))</f>
        <v>NE</v>
      </c>
      <c r="C650" t="str">
        <f>INDEX('Region Mappings'!$B$2:$B$41,MATCH(A650,'Region Mappings'!$A$2:$A$41,0))</f>
        <v>SK</v>
      </c>
      <c r="D650">
        <v>2029</v>
      </c>
      <c r="E650">
        <v>0.77731332629045702</v>
      </c>
      <c r="F650">
        <v>0.194328331572614</v>
      </c>
      <c r="G650">
        <v>0.58298499471784304</v>
      </c>
      <c r="H650">
        <f t="shared" si="20"/>
        <v>194328</v>
      </c>
      <c r="I650">
        <f t="shared" si="21"/>
        <v>582985</v>
      </c>
      <c r="J650">
        <f>IndiaPopProj[[#This Row],[Year]]+1</f>
        <v>2030</v>
      </c>
    </row>
    <row r="651" spans="1:10" x14ac:dyDescent="0.25">
      <c r="A651" t="s">
        <v>34</v>
      </c>
      <c r="B651" t="str">
        <f>INDEX('Region Mappings'!$C$2:$C$41,MATCH(A651,'Region Mappings'!$A$2:$A$41,0))</f>
        <v>NE</v>
      </c>
      <c r="C651" t="str">
        <f>INDEX('Region Mappings'!$B$2:$B$41,MATCH(A651,'Region Mappings'!$A$2:$A$41,0))</f>
        <v>SK</v>
      </c>
      <c r="D651">
        <v>2030</v>
      </c>
      <c r="E651">
        <v>0.78857508268544996</v>
      </c>
      <c r="F651">
        <v>0.19714377067136199</v>
      </c>
      <c r="G651">
        <v>0.59143131201408705</v>
      </c>
      <c r="H651">
        <f t="shared" si="20"/>
        <v>197144</v>
      </c>
      <c r="I651">
        <f t="shared" si="21"/>
        <v>591431</v>
      </c>
      <c r="J651">
        <f>IndiaPopProj[[#This Row],[Year]]+1</f>
        <v>2031</v>
      </c>
    </row>
    <row r="652" spans="1:10" x14ac:dyDescent="0.25">
      <c r="A652" t="s">
        <v>34</v>
      </c>
      <c r="B652" t="str">
        <f>INDEX('Region Mappings'!$C$2:$C$41,MATCH(A652,'Region Mappings'!$A$2:$A$41,0))</f>
        <v>NE</v>
      </c>
      <c r="C652" t="str">
        <f>INDEX('Region Mappings'!$B$2:$B$41,MATCH(A652,'Region Mappings'!$A$2:$A$41,0))</f>
        <v>SK</v>
      </c>
      <c r="D652">
        <v>2031</v>
      </c>
      <c r="E652">
        <v>0.79999999999999805</v>
      </c>
      <c r="F652">
        <v>0.19999999999999901</v>
      </c>
      <c r="G652">
        <v>0.59999999999999898</v>
      </c>
      <c r="H652">
        <f t="shared" si="20"/>
        <v>200000</v>
      </c>
      <c r="I652">
        <f t="shared" si="21"/>
        <v>600000</v>
      </c>
      <c r="J652">
        <f>IndiaPopProj[[#This Row],[Year]]+1</f>
        <v>2032</v>
      </c>
    </row>
    <row r="653" spans="1:10" x14ac:dyDescent="0.25">
      <c r="A653" t="s">
        <v>35</v>
      </c>
      <c r="B653" t="str">
        <f>INDEX('Region Mappings'!$C$2:$C$41,MATCH(A653,'Region Mappings'!$A$2:$A$41,0))</f>
        <v>TN</v>
      </c>
      <c r="C653" t="str">
        <f>INDEX('Region Mappings'!$B$2:$B$41,MATCH(A653,'Region Mappings'!$A$2:$A$41,0))</f>
        <v>TN</v>
      </c>
      <c r="D653">
        <v>2011</v>
      </c>
      <c r="E653">
        <v>72.2</v>
      </c>
      <c r="F653">
        <v>34.655999999999999</v>
      </c>
      <c r="G653">
        <v>37.543999999999997</v>
      </c>
      <c r="H653">
        <f t="shared" si="20"/>
        <v>34656000</v>
      </c>
      <c r="I653">
        <f t="shared" si="21"/>
        <v>37544000</v>
      </c>
      <c r="J653">
        <f>IndiaPopProj[[#This Row],[Year]]+1</f>
        <v>2012</v>
      </c>
    </row>
    <row r="654" spans="1:10" x14ac:dyDescent="0.25">
      <c r="A654" t="s">
        <v>35</v>
      </c>
      <c r="B654" t="str">
        <f>INDEX('Region Mappings'!$C$2:$C$41,MATCH(A654,'Region Mappings'!$A$2:$A$41,0))</f>
        <v>TN</v>
      </c>
      <c r="C654" t="str">
        <f>INDEX('Region Mappings'!$B$2:$B$41,MATCH(A654,'Region Mappings'!$A$2:$A$41,0))</f>
        <v>TN</v>
      </c>
      <c r="D654">
        <v>2012</v>
      </c>
      <c r="E654">
        <v>72.629802796268805</v>
      </c>
      <c r="F654">
        <v>35.193741529303999</v>
      </c>
      <c r="G654">
        <v>37.4360612669647</v>
      </c>
      <c r="H654">
        <f t="shared" si="20"/>
        <v>35193742</v>
      </c>
      <c r="I654">
        <f t="shared" si="21"/>
        <v>37436061</v>
      </c>
      <c r="J654">
        <f>IndiaPopProj[[#This Row],[Year]]+1</f>
        <v>2013</v>
      </c>
    </row>
    <row r="655" spans="1:10" x14ac:dyDescent="0.25">
      <c r="A655" t="s">
        <v>35</v>
      </c>
      <c r="B655" t="str">
        <f>INDEX('Region Mappings'!$C$2:$C$41,MATCH(A655,'Region Mappings'!$A$2:$A$41,0))</f>
        <v>TN</v>
      </c>
      <c r="C655" t="str">
        <f>INDEX('Region Mappings'!$B$2:$B$41,MATCH(A655,'Region Mappings'!$A$2:$A$41,0))</f>
        <v>TN</v>
      </c>
      <c r="D655">
        <v>2013</v>
      </c>
      <c r="E655">
        <v>73.062164185940404</v>
      </c>
      <c r="F655">
        <v>35.739826951507901</v>
      </c>
      <c r="G655">
        <v>37.322337234432403</v>
      </c>
      <c r="H655">
        <f t="shared" si="20"/>
        <v>35739827</v>
      </c>
      <c r="I655">
        <f t="shared" si="21"/>
        <v>37322337</v>
      </c>
      <c r="J655">
        <f>IndiaPopProj[[#This Row],[Year]]+1</f>
        <v>2014</v>
      </c>
    </row>
    <row r="656" spans="1:10" x14ac:dyDescent="0.25">
      <c r="A656" t="s">
        <v>35</v>
      </c>
      <c r="B656" t="str">
        <f>INDEX('Region Mappings'!$C$2:$C$41,MATCH(A656,'Region Mappings'!$A$2:$A$41,0))</f>
        <v>TN</v>
      </c>
      <c r="C656" t="str">
        <f>INDEX('Region Mappings'!$B$2:$B$41,MATCH(A656,'Region Mappings'!$A$2:$A$41,0))</f>
        <v>TN</v>
      </c>
      <c r="D656">
        <v>2014</v>
      </c>
      <c r="E656">
        <v>73.497099400186499</v>
      </c>
      <c r="F656">
        <v>36.294385735036499</v>
      </c>
      <c r="G656">
        <v>37.202713665149901</v>
      </c>
      <c r="H656">
        <f t="shared" si="20"/>
        <v>36294386</v>
      </c>
      <c r="I656">
        <f t="shared" si="21"/>
        <v>37202714</v>
      </c>
      <c r="J656">
        <f>IndiaPopProj[[#This Row],[Year]]+1</f>
        <v>2015</v>
      </c>
    </row>
    <row r="657" spans="1:10" x14ac:dyDescent="0.25">
      <c r="A657" t="s">
        <v>35</v>
      </c>
      <c r="B657" t="str">
        <f>INDEX('Region Mappings'!$C$2:$C$41,MATCH(A657,'Region Mappings'!$A$2:$A$41,0))</f>
        <v>TN</v>
      </c>
      <c r="C657" t="str">
        <f>INDEX('Region Mappings'!$B$2:$B$41,MATCH(A657,'Region Mappings'!$A$2:$A$41,0))</f>
        <v>TN</v>
      </c>
      <c r="D657">
        <v>2015</v>
      </c>
      <c r="E657">
        <v>73.934623760849206</v>
      </c>
      <c r="F657">
        <v>36.8575493572177</v>
      </c>
      <c r="G657">
        <v>37.077074403631499</v>
      </c>
      <c r="H657">
        <f t="shared" si="20"/>
        <v>36857549</v>
      </c>
      <c r="I657">
        <f t="shared" si="21"/>
        <v>37077074</v>
      </c>
      <c r="J657">
        <f>IndiaPopProj[[#This Row],[Year]]+1</f>
        <v>2016</v>
      </c>
    </row>
    <row r="658" spans="1:10" x14ac:dyDescent="0.25">
      <c r="A658" t="s">
        <v>35</v>
      </c>
      <c r="B658" t="str">
        <f>INDEX('Region Mappings'!$C$2:$C$41,MATCH(A658,'Region Mappings'!$A$2:$A$41,0))</f>
        <v>TN</v>
      </c>
      <c r="C658" t="str">
        <f>INDEX('Region Mappings'!$B$2:$B$41,MATCH(A658,'Region Mappings'!$A$2:$A$41,0))</f>
        <v>TN</v>
      </c>
      <c r="D658">
        <v>2016</v>
      </c>
      <c r="E658">
        <v>74.374752680980706</v>
      </c>
      <c r="F658">
        <v>37.429451335453798</v>
      </c>
      <c r="G658">
        <v>36.9453013455269</v>
      </c>
      <c r="H658">
        <f t="shared" si="20"/>
        <v>37429451</v>
      </c>
      <c r="I658">
        <f t="shared" si="21"/>
        <v>36945301</v>
      </c>
      <c r="J658">
        <f>IndiaPopProj[[#This Row],[Year]]+1</f>
        <v>2017</v>
      </c>
    </row>
    <row r="659" spans="1:10" x14ac:dyDescent="0.25">
      <c r="A659" t="s">
        <v>35</v>
      </c>
      <c r="B659" t="str">
        <f>INDEX('Region Mappings'!$C$2:$C$41,MATCH(A659,'Region Mappings'!$A$2:$A$41,0))</f>
        <v>TN</v>
      </c>
      <c r="C659" t="str">
        <f>INDEX('Region Mappings'!$B$2:$B$41,MATCH(A659,'Region Mappings'!$A$2:$A$41,0))</f>
        <v>TN</v>
      </c>
      <c r="D659">
        <v>2017</v>
      </c>
      <c r="E659">
        <v>74.817501665386303</v>
      </c>
      <c r="F659">
        <v>38.010227258876498</v>
      </c>
      <c r="G659">
        <v>36.807274406509798</v>
      </c>
      <c r="H659">
        <f t="shared" si="20"/>
        <v>38010227</v>
      </c>
      <c r="I659">
        <f t="shared" si="21"/>
        <v>36807274</v>
      </c>
      <c r="J659">
        <f>IndiaPopProj[[#This Row],[Year]]+1</f>
        <v>2018</v>
      </c>
    </row>
    <row r="660" spans="1:10" x14ac:dyDescent="0.25">
      <c r="A660" t="s">
        <v>35</v>
      </c>
      <c r="B660" t="str">
        <f>INDEX('Region Mappings'!$C$2:$C$41,MATCH(A660,'Region Mappings'!$A$2:$A$41,0))</f>
        <v>TN</v>
      </c>
      <c r="C660" t="str">
        <f>INDEX('Region Mappings'!$B$2:$B$41,MATCH(A660,'Region Mappings'!$A$2:$A$41,0))</f>
        <v>TN</v>
      </c>
      <c r="D660">
        <v>2018</v>
      </c>
      <c r="E660">
        <v>75.262886311170703</v>
      </c>
      <c r="F660">
        <v>38.600014820493001</v>
      </c>
      <c r="G660">
        <v>36.662871490677603</v>
      </c>
      <c r="H660">
        <f t="shared" si="20"/>
        <v>38600015</v>
      </c>
      <c r="I660">
        <f t="shared" si="21"/>
        <v>36662871</v>
      </c>
      <c r="J660">
        <f>IndiaPopProj[[#This Row],[Year]]+1</f>
        <v>2019</v>
      </c>
    </row>
    <row r="661" spans="1:10" x14ac:dyDescent="0.25">
      <c r="A661" t="s">
        <v>35</v>
      </c>
      <c r="B661" t="str">
        <f>INDEX('Region Mappings'!$C$2:$C$41,MATCH(A661,'Region Mappings'!$A$2:$A$41,0))</f>
        <v>TN</v>
      </c>
      <c r="C661" t="str">
        <f>INDEX('Region Mappings'!$B$2:$B$41,MATCH(A661,'Region Mappings'!$A$2:$A$41,0))</f>
        <v>TN</v>
      </c>
      <c r="D661">
        <v>2019</v>
      </c>
      <c r="E661">
        <v>75.710922308286996</v>
      </c>
      <c r="F661">
        <v>39.198953849830801</v>
      </c>
      <c r="G661">
        <v>36.511968458456103</v>
      </c>
      <c r="H661">
        <f t="shared" si="20"/>
        <v>39198954</v>
      </c>
      <c r="I661">
        <f t="shared" si="21"/>
        <v>36511968</v>
      </c>
      <c r="J661">
        <f>IndiaPopProj[[#This Row],[Year]]+1</f>
        <v>2020</v>
      </c>
    </row>
    <row r="662" spans="1:10" x14ac:dyDescent="0.25">
      <c r="A662" t="s">
        <v>35</v>
      </c>
      <c r="B662" t="str">
        <f>INDEX('Region Mappings'!$C$2:$C$41,MATCH(A662,'Region Mappings'!$A$2:$A$41,0))</f>
        <v>TN</v>
      </c>
      <c r="C662" t="str">
        <f>INDEX('Region Mappings'!$B$2:$B$41,MATCH(A662,'Region Mappings'!$A$2:$A$41,0))</f>
        <v>TN</v>
      </c>
      <c r="D662">
        <v>2020</v>
      </c>
      <c r="E662">
        <v>76.161625440090305</v>
      </c>
      <c r="F662">
        <v>39.807186346089097</v>
      </c>
      <c r="G662">
        <v>36.354439094001101</v>
      </c>
      <c r="H662">
        <f t="shared" si="20"/>
        <v>39807186</v>
      </c>
      <c r="I662">
        <f t="shared" si="21"/>
        <v>36354439</v>
      </c>
      <c r="J662">
        <f>IndiaPopProj[[#This Row],[Year]]+1</f>
        <v>2021</v>
      </c>
    </row>
    <row r="663" spans="1:10" x14ac:dyDescent="0.25">
      <c r="A663" t="s">
        <v>35</v>
      </c>
      <c r="B663" t="str">
        <f>INDEX('Region Mappings'!$C$2:$C$41,MATCH(A663,'Region Mappings'!$A$2:$A$41,0))</f>
        <v>TN</v>
      </c>
      <c r="C663" t="str">
        <f>INDEX('Region Mappings'!$B$2:$B$41,MATCH(A663,'Region Mappings'!$A$2:$A$41,0))</f>
        <v>TN</v>
      </c>
      <c r="D663">
        <v>2021</v>
      </c>
      <c r="E663">
        <v>76.615011583892596</v>
      </c>
      <c r="F663">
        <v>40.424856511804698</v>
      </c>
      <c r="G663">
        <v>36.190155072087897</v>
      </c>
      <c r="H663">
        <f t="shared" si="20"/>
        <v>40424857</v>
      </c>
      <c r="I663">
        <f t="shared" si="21"/>
        <v>36190155</v>
      </c>
      <c r="J663">
        <f>IndiaPopProj[[#This Row],[Year]]+1</f>
        <v>2022</v>
      </c>
    </row>
    <row r="664" spans="1:10" x14ac:dyDescent="0.25">
      <c r="A664" t="s">
        <v>35</v>
      </c>
      <c r="B664" t="str">
        <f>INDEX('Region Mappings'!$C$2:$C$41,MATCH(A664,'Region Mappings'!$A$2:$A$41,0))</f>
        <v>TN</v>
      </c>
      <c r="C664" t="str">
        <f>INDEX('Region Mappings'!$B$2:$B$41,MATCH(A664,'Region Mappings'!$A$2:$A$41,0))</f>
        <v>TN</v>
      </c>
      <c r="D664">
        <v>2022</v>
      </c>
      <c r="E664">
        <v>77.071096711523097</v>
      </c>
      <c r="F664">
        <v>41.05211078704</v>
      </c>
      <c r="G664">
        <v>36.018985924483097</v>
      </c>
      <c r="H664">
        <f t="shared" si="20"/>
        <v>41052111</v>
      </c>
      <c r="I664">
        <f t="shared" si="21"/>
        <v>36018986</v>
      </c>
      <c r="J664">
        <f>IndiaPopProj[[#This Row],[Year]]+1</f>
        <v>2023</v>
      </c>
    </row>
    <row r="665" spans="1:10" x14ac:dyDescent="0.25">
      <c r="A665" t="s">
        <v>35</v>
      </c>
      <c r="B665" t="str">
        <f>INDEX('Region Mappings'!$C$2:$C$41,MATCH(A665,'Region Mappings'!$A$2:$A$41,0))</f>
        <v>TN</v>
      </c>
      <c r="C665" t="str">
        <f>INDEX('Region Mappings'!$B$2:$B$41,MATCH(A665,'Region Mappings'!$A$2:$A$41,0))</f>
        <v>TN</v>
      </c>
      <c r="D665">
        <v>2023</v>
      </c>
      <c r="E665">
        <v>77.529896889890395</v>
      </c>
      <c r="F665">
        <v>41.689097884101997</v>
      </c>
      <c r="G665">
        <v>35.840799005788298</v>
      </c>
      <c r="H665">
        <f t="shared" si="20"/>
        <v>41689098</v>
      </c>
      <c r="I665">
        <f t="shared" si="21"/>
        <v>35840799</v>
      </c>
      <c r="J665">
        <f>IndiaPopProj[[#This Row],[Year]]+1</f>
        <v>2024</v>
      </c>
    </row>
    <row r="666" spans="1:10" x14ac:dyDescent="0.25">
      <c r="A666" t="s">
        <v>35</v>
      </c>
      <c r="B666" t="str">
        <f>INDEX('Region Mappings'!$C$2:$C$41,MATCH(A666,'Region Mappings'!$A$2:$A$41,0))</f>
        <v>TN</v>
      </c>
      <c r="C666" t="str">
        <f>INDEX('Region Mappings'!$B$2:$B$41,MATCH(A666,'Region Mappings'!$A$2:$A$41,0))</f>
        <v>TN</v>
      </c>
      <c r="D666">
        <v>2024</v>
      </c>
      <c r="E666">
        <v>77.991428281548394</v>
      </c>
      <c r="F666">
        <v>42.3359688227996</v>
      </c>
      <c r="G666">
        <v>35.655459458748702</v>
      </c>
      <c r="H666">
        <f t="shared" si="20"/>
        <v>42335969</v>
      </c>
      <c r="I666">
        <f t="shared" si="21"/>
        <v>35655459</v>
      </c>
      <c r="J666">
        <f>IndiaPopProj[[#This Row],[Year]]+1</f>
        <v>2025</v>
      </c>
    </row>
    <row r="667" spans="1:10" x14ac:dyDescent="0.25">
      <c r="A667" t="s">
        <v>35</v>
      </c>
      <c r="B667" t="str">
        <f>INDEX('Region Mappings'!$C$2:$C$41,MATCH(A667,'Region Mappings'!$A$2:$A$41,0))</f>
        <v>TN</v>
      </c>
      <c r="C667" t="str">
        <f>INDEX('Region Mappings'!$B$2:$B$41,MATCH(A667,'Region Mappings'!$A$2:$A$41,0))</f>
        <v>TN</v>
      </c>
      <c r="D667">
        <v>2025</v>
      </c>
      <c r="E667">
        <v>78.455707145266004</v>
      </c>
      <c r="F667">
        <v>42.992876966247799</v>
      </c>
      <c r="G667">
        <v>35.462830179018098</v>
      </c>
      <c r="H667">
        <f t="shared" si="20"/>
        <v>42992877</v>
      </c>
      <c r="I667">
        <f t="shared" si="21"/>
        <v>35462830</v>
      </c>
      <c r="J667">
        <f>IndiaPopProj[[#This Row],[Year]]+1</f>
        <v>2026</v>
      </c>
    </row>
    <row r="668" spans="1:10" x14ac:dyDescent="0.25">
      <c r="A668" t="s">
        <v>35</v>
      </c>
      <c r="B668" t="str">
        <f>INDEX('Region Mappings'!$C$2:$C$41,MATCH(A668,'Region Mappings'!$A$2:$A$41,0))</f>
        <v>TN</v>
      </c>
      <c r="C668" t="str">
        <f>INDEX('Region Mappings'!$B$2:$B$41,MATCH(A668,'Region Mappings'!$A$2:$A$41,0))</f>
        <v>TN</v>
      </c>
      <c r="D668">
        <v>2026</v>
      </c>
      <c r="E668">
        <v>78.922749836599493</v>
      </c>
      <c r="F668">
        <v>43.659978057228003</v>
      </c>
      <c r="G668">
        <v>35.262771779371398</v>
      </c>
      <c r="H668">
        <f t="shared" si="20"/>
        <v>43659978</v>
      </c>
      <c r="I668">
        <f t="shared" si="21"/>
        <v>35262772</v>
      </c>
      <c r="J668">
        <f>IndiaPopProj[[#This Row],[Year]]+1</f>
        <v>2027</v>
      </c>
    </row>
    <row r="669" spans="1:10" x14ac:dyDescent="0.25">
      <c r="A669" t="s">
        <v>35</v>
      </c>
      <c r="B669" t="str">
        <f>INDEX('Region Mappings'!$C$2:$C$41,MATCH(A669,'Region Mappings'!$A$2:$A$41,0))</f>
        <v>TN</v>
      </c>
      <c r="C669" t="str">
        <f>INDEX('Region Mappings'!$B$2:$B$41,MATCH(A669,'Region Mappings'!$A$2:$A$41,0))</f>
        <v>TN</v>
      </c>
      <c r="D669">
        <v>2027</v>
      </c>
      <c r="E669">
        <v>79.392572808469296</v>
      </c>
      <c r="F669">
        <v>44.337430255112302</v>
      </c>
      <c r="G669">
        <v>35.055142553356902</v>
      </c>
      <c r="H669">
        <f t="shared" si="20"/>
        <v>44337430</v>
      </c>
      <c r="I669">
        <f t="shared" si="21"/>
        <v>35055143</v>
      </c>
      <c r="J669">
        <f>IndiaPopProj[[#This Row],[Year]]+1</f>
        <v>2028</v>
      </c>
    </row>
    <row r="670" spans="1:10" x14ac:dyDescent="0.25">
      <c r="A670" t="s">
        <v>35</v>
      </c>
      <c r="B670" t="str">
        <f>INDEX('Region Mappings'!$C$2:$C$41,MATCH(A670,'Region Mappings'!$A$2:$A$41,0))</f>
        <v>TN</v>
      </c>
      <c r="C670" t="str">
        <f>INDEX('Region Mappings'!$B$2:$B$41,MATCH(A670,'Region Mappings'!$A$2:$A$41,0))</f>
        <v>TN</v>
      </c>
      <c r="D670">
        <v>2028</v>
      </c>
      <c r="E670">
        <v>79.865192611738706</v>
      </c>
      <c r="F670">
        <v>45.025394173360098</v>
      </c>
      <c r="G670">
        <v>34.839798438378601</v>
      </c>
      <c r="H670">
        <f t="shared" si="20"/>
        <v>45025394</v>
      </c>
      <c r="I670">
        <f t="shared" si="21"/>
        <v>34839798</v>
      </c>
      <c r="J670">
        <f>IndiaPopProj[[#This Row],[Year]]+1</f>
        <v>2029</v>
      </c>
    </row>
    <row r="671" spans="1:10" x14ac:dyDescent="0.25">
      <c r="A671" t="s">
        <v>35</v>
      </c>
      <c r="B671" t="str">
        <f>INDEX('Region Mappings'!$C$2:$C$41,MATCH(A671,'Region Mappings'!$A$2:$A$41,0))</f>
        <v>TN</v>
      </c>
      <c r="C671" t="str">
        <f>INDEX('Region Mappings'!$B$2:$B$41,MATCH(A671,'Region Mappings'!$A$2:$A$41,0))</f>
        <v>TN</v>
      </c>
      <c r="D671">
        <v>2029</v>
      </c>
      <c r="E671">
        <v>80.340625895797899</v>
      </c>
      <c r="F671">
        <v>45.724032917597697</v>
      </c>
      <c r="G671">
        <v>34.616592978200103</v>
      </c>
      <c r="H671">
        <f t="shared" si="20"/>
        <v>45724033</v>
      </c>
      <c r="I671">
        <f t="shared" si="21"/>
        <v>34616593</v>
      </c>
      <c r="J671">
        <f>IndiaPopProj[[#This Row],[Year]]+1</f>
        <v>2030</v>
      </c>
    </row>
    <row r="672" spans="1:10" x14ac:dyDescent="0.25">
      <c r="A672" t="s">
        <v>35</v>
      </c>
      <c r="B672" t="str">
        <f>INDEX('Region Mappings'!$C$2:$C$41,MATCH(A672,'Region Mappings'!$A$2:$A$41,0))</f>
        <v>TN</v>
      </c>
      <c r="C672" t="str">
        <f>INDEX('Region Mappings'!$B$2:$B$41,MATCH(A672,'Region Mappings'!$A$2:$A$41,0))</f>
        <v>TN</v>
      </c>
      <c r="D672">
        <v>2030</v>
      </c>
      <c r="E672">
        <v>80.818889409149705</v>
      </c>
      <c r="F672">
        <v>46.433512124288001</v>
      </c>
      <c r="G672">
        <v>34.385377284861697</v>
      </c>
      <c r="H672">
        <f t="shared" si="20"/>
        <v>46433512</v>
      </c>
      <c r="I672">
        <f t="shared" si="21"/>
        <v>34385377</v>
      </c>
      <c r="J672">
        <f>IndiaPopProj[[#This Row],[Year]]+1</f>
        <v>2031</v>
      </c>
    </row>
    <row r="673" spans="1:10" x14ac:dyDescent="0.25">
      <c r="A673" t="s">
        <v>35</v>
      </c>
      <c r="B673" t="str">
        <f>INDEX('Region Mappings'!$C$2:$C$41,MATCH(A673,'Region Mappings'!$A$2:$A$41,0))</f>
        <v>TN</v>
      </c>
      <c r="C673" t="str">
        <f>INDEX('Region Mappings'!$B$2:$B$41,MATCH(A673,'Region Mappings'!$A$2:$A$41,0))</f>
        <v>TN</v>
      </c>
      <c r="D673">
        <v>2031</v>
      </c>
      <c r="E673">
        <v>81.3</v>
      </c>
      <c r="F673">
        <v>47.153999999999897</v>
      </c>
      <c r="G673">
        <v>34.146000000000001</v>
      </c>
      <c r="H673">
        <f t="shared" si="20"/>
        <v>47154000</v>
      </c>
      <c r="I673">
        <f t="shared" si="21"/>
        <v>34146000</v>
      </c>
      <c r="J673">
        <f>IndiaPopProj[[#This Row],[Year]]+1</f>
        <v>2032</v>
      </c>
    </row>
    <row r="674" spans="1:10" x14ac:dyDescent="0.25">
      <c r="A674" t="s">
        <v>36</v>
      </c>
      <c r="B674" t="str">
        <f>INDEX('Region Mappings'!$C$2:$C$41,MATCH(A674,'Region Mappings'!$A$2:$A$41,0))</f>
        <v>NE</v>
      </c>
      <c r="C674" t="str">
        <f>INDEX('Region Mappings'!$B$2:$B$41,MATCH(A674,'Region Mappings'!$A$2:$A$41,0))</f>
        <v>TR</v>
      </c>
      <c r="D674">
        <v>2011</v>
      </c>
      <c r="E674">
        <v>3.7</v>
      </c>
      <c r="F674">
        <v>0.96199999999999997</v>
      </c>
      <c r="G674">
        <v>2.738</v>
      </c>
      <c r="H674">
        <f t="shared" si="20"/>
        <v>962000</v>
      </c>
      <c r="I674">
        <f t="shared" si="21"/>
        <v>2738000</v>
      </c>
      <c r="J674">
        <f>IndiaPopProj[[#This Row],[Year]]+1</f>
        <v>2012</v>
      </c>
    </row>
    <row r="675" spans="1:10" x14ac:dyDescent="0.25">
      <c r="A675" t="s">
        <v>36</v>
      </c>
      <c r="B675" t="str">
        <f>INDEX('Region Mappings'!$C$2:$C$41,MATCH(A675,'Region Mappings'!$A$2:$A$41,0))</f>
        <v>NE</v>
      </c>
      <c r="C675" t="str">
        <f>INDEX('Region Mappings'!$B$2:$B$41,MATCH(A675,'Region Mappings'!$A$2:$A$41,0))</f>
        <v>TR</v>
      </c>
      <c r="D675">
        <v>2012</v>
      </c>
      <c r="E675">
        <v>3.7235235279904901</v>
      </c>
      <c r="F675">
        <v>0.99613150188163302</v>
      </c>
      <c r="G675">
        <v>2.72739202610886</v>
      </c>
      <c r="H675">
        <f t="shared" si="20"/>
        <v>996132</v>
      </c>
      <c r="I675">
        <f t="shared" si="21"/>
        <v>2727392</v>
      </c>
      <c r="J675">
        <f>IndiaPopProj[[#This Row],[Year]]+1</f>
        <v>2013</v>
      </c>
    </row>
    <row r="676" spans="1:10" x14ac:dyDescent="0.25">
      <c r="A676" t="s">
        <v>36</v>
      </c>
      <c r="B676" t="str">
        <f>INDEX('Region Mappings'!$C$2:$C$41,MATCH(A676,'Region Mappings'!$A$2:$A$41,0))</f>
        <v>NE</v>
      </c>
      <c r="C676" t="str">
        <f>INDEX('Region Mappings'!$B$2:$B$41,MATCH(A676,'Region Mappings'!$A$2:$A$41,0))</f>
        <v>TR</v>
      </c>
      <c r="D676">
        <v>2013</v>
      </c>
      <c r="E676">
        <v>3.7471966117564302</v>
      </c>
      <c r="F676">
        <v>1.0314739802920501</v>
      </c>
      <c r="G676">
        <v>2.7157226314643701</v>
      </c>
      <c r="H676">
        <f t="shared" si="20"/>
        <v>1031474</v>
      </c>
      <c r="I676">
        <f t="shared" si="21"/>
        <v>2715723</v>
      </c>
      <c r="J676">
        <f>IndiaPopProj[[#This Row],[Year]]+1</f>
        <v>2014</v>
      </c>
    </row>
    <row r="677" spans="1:10" x14ac:dyDescent="0.25">
      <c r="A677" t="s">
        <v>36</v>
      </c>
      <c r="B677" t="str">
        <f>INDEX('Region Mappings'!$C$2:$C$41,MATCH(A677,'Region Mappings'!$A$2:$A$41,0))</f>
        <v>NE</v>
      </c>
      <c r="C677" t="str">
        <f>INDEX('Region Mappings'!$B$2:$B$41,MATCH(A677,'Region Mappings'!$A$2:$A$41,0))</f>
        <v>TR</v>
      </c>
      <c r="D677">
        <v>2014</v>
      </c>
      <c r="E677">
        <v>3.77102020213009</v>
      </c>
      <c r="F677">
        <v>1.0680704003535799</v>
      </c>
      <c r="G677">
        <v>2.7029498017765001</v>
      </c>
      <c r="H677">
        <f t="shared" si="20"/>
        <v>1068070</v>
      </c>
      <c r="I677">
        <f t="shared" si="21"/>
        <v>2702950</v>
      </c>
      <c r="J677">
        <f>IndiaPopProj[[#This Row],[Year]]+1</f>
        <v>2015</v>
      </c>
    </row>
    <row r="678" spans="1:10" x14ac:dyDescent="0.25">
      <c r="A678" t="s">
        <v>36</v>
      </c>
      <c r="B678" t="str">
        <f>INDEX('Region Mappings'!$C$2:$C$41,MATCH(A678,'Region Mappings'!$A$2:$A$41,0))</f>
        <v>NE</v>
      </c>
      <c r="C678" t="str">
        <f>INDEX('Region Mappings'!$B$2:$B$41,MATCH(A678,'Region Mappings'!$A$2:$A$41,0))</f>
        <v>TR</v>
      </c>
      <c r="D678">
        <v>2015</v>
      </c>
      <c r="E678">
        <v>3.79499525598888</v>
      </c>
      <c r="F678">
        <v>1.1059652515795599</v>
      </c>
      <c r="G678">
        <v>2.6890300044093198</v>
      </c>
      <c r="H678">
        <f t="shared" si="20"/>
        <v>1105965</v>
      </c>
      <c r="I678">
        <f t="shared" si="21"/>
        <v>2689030</v>
      </c>
      <c r="J678">
        <f>IndiaPopProj[[#This Row],[Year]]+1</f>
        <v>2016</v>
      </c>
    </row>
    <row r="679" spans="1:10" x14ac:dyDescent="0.25">
      <c r="A679" t="s">
        <v>36</v>
      </c>
      <c r="B679" t="str">
        <f>INDEX('Region Mappings'!$C$2:$C$41,MATCH(A679,'Region Mappings'!$A$2:$A$41,0))</f>
        <v>NE</v>
      </c>
      <c r="C679" t="str">
        <f>INDEX('Region Mappings'!$B$2:$B$41,MATCH(A679,'Region Mappings'!$A$2:$A$41,0))</f>
        <v>TR</v>
      </c>
      <c r="D679">
        <v>2016</v>
      </c>
      <c r="E679">
        <v>3.8191227362937599</v>
      </c>
      <c r="F679">
        <v>1.1452046019592901</v>
      </c>
      <c r="G679">
        <v>2.67391813433446</v>
      </c>
      <c r="H679">
        <f t="shared" si="20"/>
        <v>1145205</v>
      </c>
      <c r="I679">
        <f t="shared" si="21"/>
        <v>2673918</v>
      </c>
      <c r="J679">
        <f>IndiaPopProj[[#This Row],[Year]]+1</f>
        <v>2017</v>
      </c>
    </row>
    <row r="680" spans="1:10" x14ac:dyDescent="0.25">
      <c r="A680" t="s">
        <v>36</v>
      </c>
      <c r="B680" t="str">
        <f>INDEX('Region Mappings'!$C$2:$C$41,MATCH(A680,'Region Mappings'!$A$2:$A$41,0))</f>
        <v>NE</v>
      </c>
      <c r="C680" t="str">
        <f>INDEX('Region Mappings'!$B$2:$B$41,MATCH(A680,'Region Mappings'!$A$2:$A$41,0))</f>
        <v>TR</v>
      </c>
      <c r="D680">
        <v>2017</v>
      </c>
      <c r="E680">
        <v>3.84340361212791</v>
      </c>
      <c r="F680">
        <v>1.1858361539620299</v>
      </c>
      <c r="G680">
        <v>2.6575674581658801</v>
      </c>
      <c r="H680">
        <f t="shared" si="20"/>
        <v>1185836</v>
      </c>
      <c r="I680">
        <f t="shared" si="21"/>
        <v>2657567</v>
      </c>
      <c r="J680">
        <f>IndiaPopProj[[#This Row],[Year]]+1</f>
        <v>2018</v>
      </c>
    </row>
    <row r="681" spans="1:10" x14ac:dyDescent="0.25">
      <c r="A681" t="s">
        <v>36</v>
      </c>
      <c r="B681" t="str">
        <f>INDEX('Region Mappings'!$C$2:$C$41,MATCH(A681,'Region Mappings'!$A$2:$A$41,0))</f>
        <v>NE</v>
      </c>
      <c r="C681" t="str">
        <f>INDEX('Region Mappings'!$B$2:$B$41,MATCH(A681,'Region Mappings'!$A$2:$A$41,0))</f>
        <v>TR</v>
      </c>
      <c r="D681">
        <v>2018</v>
      </c>
      <c r="E681">
        <v>3.8678388587356598</v>
      </c>
      <c r="F681">
        <v>1.2279093025277901</v>
      </c>
      <c r="G681">
        <v>2.63992955620787</v>
      </c>
      <c r="H681">
        <f t="shared" si="20"/>
        <v>1227909</v>
      </c>
      <c r="I681">
        <f t="shared" si="21"/>
        <v>2639930</v>
      </c>
      <c r="J681">
        <f>IndiaPopProj[[#This Row],[Year]]+1</f>
        <v>2019</v>
      </c>
    </row>
    <row r="682" spans="1:10" x14ac:dyDescent="0.25">
      <c r="A682" t="s">
        <v>36</v>
      </c>
      <c r="B682" t="str">
        <f>INDEX('Region Mappings'!$C$2:$C$41,MATCH(A682,'Region Mappings'!$A$2:$A$41,0))</f>
        <v>NE</v>
      </c>
      <c r="C682" t="str">
        <f>INDEX('Region Mappings'!$B$2:$B$41,MATCH(A682,'Region Mappings'!$A$2:$A$41,0))</f>
        <v>TR</v>
      </c>
      <c r="D682">
        <v>2019</v>
      </c>
      <c r="E682">
        <v>3.89242945756166</v>
      </c>
      <c r="F682">
        <v>1.2714751951158401</v>
      </c>
      <c r="G682">
        <v>2.62095426244582</v>
      </c>
      <c r="H682">
        <f t="shared" si="20"/>
        <v>1271475</v>
      </c>
      <c r="I682">
        <f t="shared" si="21"/>
        <v>2620954</v>
      </c>
      <c r="J682">
        <f>IndiaPopProj[[#This Row],[Year]]+1</f>
        <v>2020</v>
      </c>
    </row>
    <row r="683" spans="1:10" x14ac:dyDescent="0.25">
      <c r="A683" t="s">
        <v>36</v>
      </c>
      <c r="B683" t="str">
        <f>INDEX('Region Mappings'!$C$2:$C$41,MATCH(A683,'Region Mappings'!$A$2:$A$41,0))</f>
        <v>NE</v>
      </c>
      <c r="C683" t="str">
        <f>INDEX('Region Mappings'!$B$2:$B$41,MATCH(A683,'Region Mappings'!$A$2:$A$41,0))</f>
        <v>TR</v>
      </c>
      <c r="D683">
        <v>2020</v>
      </c>
      <c r="E683">
        <v>3.9171763962903099</v>
      </c>
      <c r="F683">
        <v>1.31658679388356</v>
      </c>
      <c r="G683">
        <v>2.6005896024067399</v>
      </c>
      <c r="H683">
        <f t="shared" si="20"/>
        <v>1316587</v>
      </c>
      <c r="I683">
        <f t="shared" si="21"/>
        <v>2600590</v>
      </c>
      <c r="J683">
        <f>IndiaPopProj[[#This Row],[Year]]+1</f>
        <v>2021</v>
      </c>
    </row>
    <row r="684" spans="1:10" x14ac:dyDescent="0.25">
      <c r="A684" t="s">
        <v>36</v>
      </c>
      <c r="B684" t="str">
        <f>INDEX('Region Mappings'!$C$2:$C$41,MATCH(A684,'Region Mappings'!$A$2:$A$41,0))</f>
        <v>NE</v>
      </c>
      <c r="C684" t="str">
        <f>INDEX('Region Mappings'!$B$2:$B$41,MATCH(A684,'Region Mappings'!$A$2:$A$41,0))</f>
        <v>TR</v>
      </c>
      <c r="D684">
        <v>2021</v>
      </c>
      <c r="E684">
        <v>3.9420806688854002</v>
      </c>
      <c r="F684">
        <v>1.3632989400714699</v>
      </c>
      <c r="G684">
        <v>2.5787817288139299</v>
      </c>
      <c r="H684">
        <f t="shared" si="20"/>
        <v>1363299</v>
      </c>
      <c r="I684">
        <f t="shared" si="21"/>
        <v>2578782</v>
      </c>
      <c r="J684">
        <f>IndiaPopProj[[#This Row],[Year]]+1</f>
        <v>2022</v>
      </c>
    </row>
    <row r="685" spans="1:10" x14ac:dyDescent="0.25">
      <c r="A685" t="s">
        <v>36</v>
      </c>
      <c r="B685" t="str">
        <f>INDEX('Region Mappings'!$C$2:$C$41,MATCH(A685,'Region Mappings'!$A$2:$A$41,0))</f>
        <v>NE</v>
      </c>
      <c r="C685" t="str">
        <f>INDEX('Region Mappings'!$B$2:$B$41,MATCH(A685,'Region Mappings'!$A$2:$A$41,0))</f>
        <v>TR</v>
      </c>
      <c r="D685">
        <v>2022</v>
      </c>
      <c r="E685">
        <v>3.9671432756300802</v>
      </c>
      <c r="F685">
        <v>1.41166842067259</v>
      </c>
      <c r="G685">
        <v>2.5554748549574899</v>
      </c>
      <c r="H685">
        <f t="shared" si="20"/>
        <v>1411668</v>
      </c>
      <c r="I685">
        <f t="shared" si="21"/>
        <v>2555475</v>
      </c>
      <c r="J685">
        <f>IndiaPopProj[[#This Row],[Year]]+1</f>
        <v>2023</v>
      </c>
    </row>
    <row r="686" spans="1:10" x14ac:dyDescent="0.25">
      <c r="A686" t="s">
        <v>36</v>
      </c>
      <c r="B686" t="str">
        <f>INDEX('Region Mappings'!$C$2:$C$41,MATCH(A686,'Region Mappings'!$A$2:$A$41,0))</f>
        <v>NE</v>
      </c>
      <c r="C686" t="str">
        <f>INDEX('Region Mappings'!$B$2:$B$41,MATCH(A686,'Region Mappings'!$A$2:$A$41,0))</f>
        <v>TR</v>
      </c>
      <c r="D686">
        <v>2023</v>
      </c>
      <c r="E686">
        <v>3.9923652231669999</v>
      </c>
      <c r="F686">
        <v>1.46175403746721</v>
      </c>
      <c r="G686">
        <v>2.5306111856997799</v>
      </c>
      <c r="H686">
        <f t="shared" si="20"/>
        <v>1461754</v>
      </c>
      <c r="I686">
        <f t="shared" si="21"/>
        <v>2530611</v>
      </c>
      <c r="J686">
        <f>IndiaPopProj[[#This Row],[Year]]+1</f>
        <v>2024</v>
      </c>
    </row>
    <row r="687" spans="1:10" x14ac:dyDescent="0.25">
      <c r="A687" t="s">
        <v>36</v>
      </c>
      <c r="B687" t="str">
        <f>INDEX('Region Mappings'!$C$2:$C$41,MATCH(A687,'Region Mappings'!$A$2:$A$41,0))</f>
        <v>NE</v>
      </c>
      <c r="C687" t="str">
        <f>INDEX('Region Mappings'!$B$2:$B$41,MATCH(A687,'Region Mappings'!$A$2:$A$41,0))</f>
        <v>TR</v>
      </c>
      <c r="D687">
        <v>2024</v>
      </c>
      <c r="E687">
        <v>4.0177475245387502</v>
      </c>
      <c r="F687">
        <v>1.51361667850702</v>
      </c>
      <c r="G687">
        <v>2.5041308460317202</v>
      </c>
      <c r="H687">
        <f t="shared" si="20"/>
        <v>1513617</v>
      </c>
      <c r="I687">
        <f t="shared" si="21"/>
        <v>2504131</v>
      </c>
      <c r="J687">
        <f>IndiaPopProj[[#This Row],[Year]]+1</f>
        <v>2025</v>
      </c>
    </row>
    <row r="688" spans="1:10" x14ac:dyDescent="0.25">
      <c r="A688" t="s">
        <v>36</v>
      </c>
      <c r="B688" t="str">
        <f>INDEX('Region Mappings'!$C$2:$C$41,MATCH(A688,'Region Mappings'!$A$2:$A$41,0))</f>
        <v>NE</v>
      </c>
      <c r="C688" t="str">
        <f>INDEX('Region Mappings'!$B$2:$B$41,MATCH(A688,'Region Mappings'!$A$2:$A$41,0))</f>
        <v>TR</v>
      </c>
      <c r="D688">
        <v>2025</v>
      </c>
      <c r="E688">
        <v>4.0432911992285403</v>
      </c>
      <c r="F688">
        <v>1.56731939213544</v>
      </c>
      <c r="G688">
        <v>2.4759718070930998</v>
      </c>
      <c r="H688">
        <f t="shared" si="20"/>
        <v>1567319</v>
      </c>
      <c r="I688">
        <f t="shared" si="21"/>
        <v>2475972</v>
      </c>
      <c r="J688">
        <f>IndiaPopProj[[#This Row],[Year]]+1</f>
        <v>2026</v>
      </c>
    </row>
    <row r="689" spans="1:10" x14ac:dyDescent="0.25">
      <c r="A689" t="s">
        <v>36</v>
      </c>
      <c r="B689" t="str">
        <f>INDEX('Region Mappings'!$C$2:$C$41,MATCH(A689,'Region Mappings'!$A$2:$A$41,0))</f>
        <v>NE</v>
      </c>
      <c r="C689" t="str">
        <f>INDEX('Region Mappings'!$B$2:$B$41,MATCH(A689,'Region Mappings'!$A$2:$A$41,0))</f>
        <v>TR</v>
      </c>
      <c r="D689">
        <v>2026</v>
      </c>
      <c r="E689">
        <v>4.0689972732011803</v>
      </c>
      <c r="F689">
        <v>1.6229274636341799</v>
      </c>
      <c r="G689">
        <v>2.4460698095670002</v>
      </c>
      <c r="H689">
        <f t="shared" si="20"/>
        <v>1622927</v>
      </c>
      <c r="I689">
        <f t="shared" si="21"/>
        <v>2446070</v>
      </c>
      <c r="J689">
        <f>IndiaPopProj[[#This Row],[Year]]+1</f>
        <v>2027</v>
      </c>
    </row>
    <row r="690" spans="1:10" x14ac:dyDescent="0.25">
      <c r="A690" t="s">
        <v>36</v>
      </c>
      <c r="B690" t="str">
        <f>INDEX('Region Mappings'!$C$2:$C$41,MATCH(A690,'Region Mappings'!$A$2:$A$41,0))</f>
        <v>NE</v>
      </c>
      <c r="C690" t="str">
        <f>INDEX('Region Mappings'!$B$2:$B$41,MATCH(A690,'Region Mappings'!$A$2:$A$41,0))</f>
        <v>TR</v>
      </c>
      <c r="D690">
        <v>2027</v>
      </c>
      <c r="E690">
        <v>4.0948667789442696</v>
      </c>
      <c r="F690">
        <v>1.6805084945892601</v>
      </c>
      <c r="G690">
        <v>2.414358284355</v>
      </c>
      <c r="H690">
        <f t="shared" si="20"/>
        <v>1680508</v>
      </c>
      <c r="I690">
        <f t="shared" si="21"/>
        <v>2414358</v>
      </c>
      <c r="J690">
        <f>IndiaPopProj[[#This Row],[Year]]+1</f>
        <v>2028</v>
      </c>
    </row>
    <row r="691" spans="1:10" x14ac:dyDescent="0.25">
      <c r="A691" t="s">
        <v>36</v>
      </c>
      <c r="B691" t="str">
        <f>INDEX('Region Mappings'!$C$2:$C$41,MATCH(A691,'Region Mappings'!$A$2:$A$41,0))</f>
        <v>NE</v>
      </c>
      <c r="C691" t="str">
        <f>INDEX('Region Mappings'!$B$2:$B$41,MATCH(A691,'Region Mappings'!$A$2:$A$41,0))</f>
        <v>TR</v>
      </c>
      <c r="D691">
        <v>2028</v>
      </c>
      <c r="E691">
        <v>4.1209007555096298</v>
      </c>
      <c r="F691">
        <v>1.7401324850728099</v>
      </c>
      <c r="G691">
        <v>2.3807682704368198</v>
      </c>
      <c r="H691">
        <f t="shared" si="20"/>
        <v>1740132</v>
      </c>
      <c r="I691">
        <f t="shared" si="21"/>
        <v>2380768</v>
      </c>
      <c r="J691">
        <f>IndiaPopProj[[#This Row],[Year]]+1</f>
        <v>2029</v>
      </c>
    </row>
    <row r="692" spans="1:10" x14ac:dyDescent="0.25">
      <c r="A692" t="s">
        <v>36</v>
      </c>
      <c r="B692" t="str">
        <f>INDEX('Region Mappings'!$C$2:$C$41,MATCH(A692,'Region Mappings'!$A$2:$A$41,0))</f>
        <v>NE</v>
      </c>
      <c r="C692" t="str">
        <f>INDEX('Region Mappings'!$B$2:$B$41,MATCH(A692,'Region Mappings'!$A$2:$A$41,0))</f>
        <v>TR</v>
      </c>
      <c r="D692">
        <v>2029</v>
      </c>
      <c r="E692">
        <v>4.1471002485551196</v>
      </c>
      <c r="F692">
        <v>1.8018719187407399</v>
      </c>
      <c r="G692">
        <v>2.3452283298143701</v>
      </c>
      <c r="H692">
        <f t="shared" si="20"/>
        <v>1801872</v>
      </c>
      <c r="I692">
        <f t="shared" si="21"/>
        <v>2345228</v>
      </c>
      <c r="J692">
        <f>IndiaPopProj[[#This Row],[Year]]+1</f>
        <v>2030</v>
      </c>
    </row>
    <row r="693" spans="1:10" x14ac:dyDescent="0.25">
      <c r="A693" t="s">
        <v>36</v>
      </c>
      <c r="B693" t="str">
        <f>INDEX('Region Mappings'!$C$2:$C$41,MATCH(A693,'Region Mappings'!$A$2:$A$41,0))</f>
        <v>NE</v>
      </c>
      <c r="C693" t="str">
        <f>INDEX('Region Mappings'!$B$2:$B$41,MATCH(A693,'Region Mappings'!$A$2:$A$41,0))</f>
        <v>TR</v>
      </c>
      <c r="D693">
        <v>2030</v>
      </c>
      <c r="E693">
        <v>4.1734663103865399</v>
      </c>
      <c r="F693">
        <v>1.8658018509496399</v>
      </c>
      <c r="G693">
        <v>2.3076644594369</v>
      </c>
      <c r="H693">
        <f t="shared" si="20"/>
        <v>1865802</v>
      </c>
      <c r="I693">
        <f t="shared" si="21"/>
        <v>2307664</v>
      </c>
      <c r="J693">
        <f>IndiaPopProj[[#This Row],[Year]]+1</f>
        <v>2031</v>
      </c>
    </row>
    <row r="694" spans="1:10" x14ac:dyDescent="0.25">
      <c r="A694" t="s">
        <v>36</v>
      </c>
      <c r="B694" t="str">
        <f>INDEX('Region Mappings'!$C$2:$C$41,MATCH(A694,'Region Mappings'!$A$2:$A$41,0))</f>
        <v>NE</v>
      </c>
      <c r="C694" t="str">
        <f>INDEX('Region Mappings'!$B$2:$B$41,MATCH(A694,'Region Mappings'!$A$2:$A$41,0))</f>
        <v>TR</v>
      </c>
      <c r="D694">
        <v>2031</v>
      </c>
      <c r="E694">
        <v>4.2</v>
      </c>
      <c r="F694">
        <v>1.9319999999999999</v>
      </c>
      <c r="G694">
        <v>2.26799999999999</v>
      </c>
      <c r="H694">
        <f t="shared" si="20"/>
        <v>1932000</v>
      </c>
      <c r="I694">
        <f t="shared" si="21"/>
        <v>2268000</v>
      </c>
      <c r="J694">
        <f>IndiaPopProj[[#This Row],[Year]]+1</f>
        <v>2032</v>
      </c>
    </row>
    <row r="695" spans="1:10" x14ac:dyDescent="0.25">
      <c r="A695" t="s">
        <v>37</v>
      </c>
      <c r="B695" t="str">
        <f>INDEX('Region Mappings'!$C$2:$C$41,MATCH(A695,'Region Mappings'!$A$2:$A$41,0))</f>
        <v>UP</v>
      </c>
      <c r="C695" t="str">
        <f>INDEX('Region Mappings'!$B$2:$B$41,MATCH(A695,'Region Mappings'!$A$2:$A$41,0))</f>
        <v>UP</v>
      </c>
      <c r="D695">
        <v>2011</v>
      </c>
      <c r="E695">
        <v>199.8</v>
      </c>
      <c r="F695">
        <v>43.956000000000003</v>
      </c>
      <c r="G695">
        <v>155.84399999999999</v>
      </c>
      <c r="H695">
        <f t="shared" si="20"/>
        <v>43956000</v>
      </c>
      <c r="I695">
        <f t="shared" si="21"/>
        <v>155844000</v>
      </c>
      <c r="J695">
        <f>IndiaPopProj[[#This Row],[Year]]+1</f>
        <v>2012</v>
      </c>
    </row>
    <row r="696" spans="1:10" x14ac:dyDescent="0.25">
      <c r="A696" t="s">
        <v>37</v>
      </c>
      <c r="B696" t="str">
        <f>INDEX('Region Mappings'!$C$2:$C$41,MATCH(A696,'Region Mappings'!$A$2:$A$41,0))</f>
        <v>UP</v>
      </c>
      <c r="C696" t="str">
        <f>INDEX('Region Mappings'!$B$2:$B$41,MATCH(A696,'Region Mappings'!$A$2:$A$41,0))</f>
        <v>UP</v>
      </c>
      <c r="D696">
        <v>2012</v>
      </c>
      <c r="E696">
        <v>202.29548438875599</v>
      </c>
      <c r="F696">
        <v>45.274724897308303</v>
      </c>
      <c r="G696">
        <v>157.02075949144799</v>
      </c>
      <c r="H696">
        <f t="shared" si="20"/>
        <v>45274725</v>
      </c>
      <c r="I696">
        <f t="shared" si="21"/>
        <v>157020759</v>
      </c>
      <c r="J696">
        <f>IndiaPopProj[[#This Row],[Year]]+1</f>
        <v>2013</v>
      </c>
    </row>
    <row r="697" spans="1:10" x14ac:dyDescent="0.25">
      <c r="A697" t="s">
        <v>37</v>
      </c>
      <c r="B697" t="str">
        <f>INDEX('Region Mappings'!$C$2:$C$41,MATCH(A697,'Region Mappings'!$A$2:$A$41,0))</f>
        <v>UP</v>
      </c>
      <c r="C697" t="str">
        <f>INDEX('Region Mappings'!$B$2:$B$41,MATCH(A697,'Region Mappings'!$A$2:$A$41,0))</f>
        <v>UP</v>
      </c>
      <c r="D697">
        <v>2013</v>
      </c>
      <c r="E697">
        <v>204.822137157566</v>
      </c>
      <c r="F697">
        <v>46.6330128885009</v>
      </c>
      <c r="G697">
        <v>158.18912426906499</v>
      </c>
      <c r="H697">
        <f t="shared" si="20"/>
        <v>46633013</v>
      </c>
      <c r="I697">
        <f t="shared" si="21"/>
        <v>158189124</v>
      </c>
      <c r="J697">
        <f>IndiaPopProj[[#This Row],[Year]]+1</f>
        <v>2014</v>
      </c>
    </row>
    <row r="698" spans="1:10" x14ac:dyDescent="0.25">
      <c r="A698" t="s">
        <v>37</v>
      </c>
      <c r="B698" t="str">
        <f>INDEX('Region Mappings'!$C$2:$C$41,MATCH(A698,'Region Mappings'!$A$2:$A$41,0))</f>
        <v>UP</v>
      </c>
      <c r="C698" t="str">
        <f>INDEX('Region Mappings'!$B$2:$B$41,MATCH(A698,'Region Mappings'!$A$2:$A$41,0))</f>
        <v>UP</v>
      </c>
      <c r="D698">
        <v>2014</v>
      </c>
      <c r="E698">
        <v>207.38034759674699</v>
      </c>
      <c r="F698">
        <v>48.032050906804798</v>
      </c>
      <c r="G698">
        <v>159.348296689942</v>
      </c>
      <c r="H698">
        <f t="shared" si="20"/>
        <v>48032051</v>
      </c>
      <c r="I698">
        <f t="shared" si="21"/>
        <v>159348297</v>
      </c>
      <c r="J698">
        <f>IndiaPopProj[[#This Row],[Year]]+1</f>
        <v>2015</v>
      </c>
    </row>
    <row r="699" spans="1:10" x14ac:dyDescent="0.25">
      <c r="A699" t="s">
        <v>37</v>
      </c>
      <c r="B699" t="str">
        <f>INDEX('Region Mappings'!$C$2:$C$41,MATCH(A699,'Region Mappings'!$A$2:$A$41,0))</f>
        <v>UP</v>
      </c>
      <c r="C699" t="str">
        <f>INDEX('Region Mappings'!$B$2:$B$41,MATCH(A699,'Region Mappings'!$A$2:$A$41,0))</f>
        <v>UP</v>
      </c>
      <c r="D699">
        <v>2015</v>
      </c>
      <c r="E699">
        <v>209.970509858822</v>
      </c>
      <c r="F699">
        <v>49.473061494655902</v>
      </c>
      <c r="G699">
        <v>160.49744836416599</v>
      </c>
      <c r="H699">
        <f t="shared" si="20"/>
        <v>49473061</v>
      </c>
      <c r="I699">
        <f t="shared" si="21"/>
        <v>160497448</v>
      </c>
      <c r="J699">
        <f>IndiaPopProj[[#This Row],[Year]]+1</f>
        <v>2016</v>
      </c>
    </row>
    <row r="700" spans="1:10" x14ac:dyDescent="0.25">
      <c r="A700" t="s">
        <v>37</v>
      </c>
      <c r="B700" t="str">
        <f>INDEX('Region Mappings'!$C$2:$C$41,MATCH(A700,'Region Mappings'!$A$2:$A$41,0))</f>
        <v>UP</v>
      </c>
      <c r="C700" t="str">
        <f>INDEX('Region Mappings'!$B$2:$B$41,MATCH(A700,'Region Mappings'!$A$2:$A$41,0))</f>
        <v>UP</v>
      </c>
      <c r="D700">
        <v>2016</v>
      </c>
      <c r="E700">
        <v>212.59302301924299</v>
      </c>
      <c r="F700">
        <v>50.957303872012098</v>
      </c>
      <c r="G700">
        <v>161.63571914722999</v>
      </c>
      <c r="H700">
        <f t="shared" si="20"/>
        <v>50957304</v>
      </c>
      <c r="I700">
        <f t="shared" si="21"/>
        <v>161635719</v>
      </c>
      <c r="J700">
        <f>IndiaPopProj[[#This Row],[Year]]+1</f>
        <v>2017</v>
      </c>
    </row>
    <row r="701" spans="1:10" x14ac:dyDescent="0.25">
      <c r="A701" t="s">
        <v>37</v>
      </c>
      <c r="B701" t="str">
        <f>INDEX('Region Mappings'!$C$2:$C$41,MATCH(A701,'Region Mappings'!$A$2:$A$41,0))</f>
        <v>UP</v>
      </c>
      <c r="C701" t="str">
        <f>INDEX('Region Mappings'!$B$2:$B$41,MATCH(A701,'Region Mappings'!$A$2:$A$41,0))</f>
        <v>UP</v>
      </c>
      <c r="D701">
        <v>2017</v>
      </c>
      <c r="E701">
        <v>215.248291137877</v>
      </c>
      <c r="F701">
        <v>52.486075036716002</v>
      </c>
      <c r="G701">
        <v>162.76221610116099</v>
      </c>
      <c r="H701">
        <f t="shared" si="20"/>
        <v>52486075</v>
      </c>
      <c r="I701">
        <f t="shared" si="21"/>
        <v>162762216</v>
      </c>
      <c r="J701">
        <f>IndiaPopProj[[#This Row],[Year]]+1</f>
        <v>2018</v>
      </c>
    </row>
    <row r="702" spans="1:10" x14ac:dyDescent="0.25">
      <c r="A702" t="s">
        <v>37</v>
      </c>
      <c r="B702" t="str">
        <f>INDEX('Region Mappings'!$C$2:$C$41,MATCH(A702,'Region Mappings'!$A$2:$A$41,0))</f>
        <v>UP</v>
      </c>
      <c r="C702" t="str">
        <f>INDEX('Region Mappings'!$B$2:$B$41,MATCH(A702,'Region Mappings'!$A$2:$A$41,0))</f>
        <v>UP</v>
      </c>
      <c r="D702">
        <v>2018</v>
      </c>
      <c r="E702">
        <v>217.93672332126599</v>
      </c>
      <c r="F702">
        <v>54.060710897870599</v>
      </c>
      <c r="G702">
        <v>163.876012423395</v>
      </c>
      <c r="H702">
        <f t="shared" si="20"/>
        <v>54060711</v>
      </c>
      <c r="I702">
        <f t="shared" si="21"/>
        <v>163876012</v>
      </c>
      <c r="J702">
        <f>IndiaPopProj[[#This Row],[Year]]+1</f>
        <v>2019</v>
      </c>
    </row>
    <row r="703" spans="1:10" x14ac:dyDescent="0.25">
      <c r="A703" t="s">
        <v>37</v>
      </c>
      <c r="B703" t="str">
        <f>INDEX('Region Mappings'!$C$2:$C$41,MATCH(A703,'Region Mappings'!$A$2:$A$41,0))</f>
        <v>UP</v>
      </c>
      <c r="C703" t="str">
        <f>INDEX('Region Mappings'!$B$2:$B$41,MATCH(A703,'Region Mappings'!$A$2:$A$41,0))</f>
        <v>UP</v>
      </c>
      <c r="D703">
        <v>2019</v>
      </c>
      <c r="E703">
        <v>220.65873378565499</v>
      </c>
      <c r="F703">
        <v>55.6825874432161</v>
      </c>
      <c r="G703">
        <v>164.97614634243899</v>
      </c>
      <c r="H703">
        <f t="shared" si="20"/>
        <v>55682587</v>
      </c>
      <c r="I703">
        <f t="shared" si="21"/>
        <v>164976146</v>
      </c>
      <c r="J703">
        <f>IndiaPopProj[[#This Row],[Year]]+1</f>
        <v>2020</v>
      </c>
    </row>
    <row r="704" spans="1:10" x14ac:dyDescent="0.25">
      <c r="A704" t="s">
        <v>37</v>
      </c>
      <c r="B704" t="str">
        <f>INDEX('Region Mappings'!$C$2:$C$41,MATCH(A704,'Region Mappings'!$A$2:$A$41,0))</f>
        <v>UP</v>
      </c>
      <c r="C704" t="str">
        <f>INDEX('Region Mappings'!$B$2:$B$41,MATCH(A704,'Region Mappings'!$A$2:$A$41,0))</f>
        <v>UP</v>
      </c>
      <c r="D704">
        <v>2020</v>
      </c>
      <c r="E704">
        <v>223.414741920815</v>
      </c>
      <c r="F704">
        <v>57.353121941530702</v>
      </c>
      <c r="G704">
        <v>166.06161997928399</v>
      </c>
      <c r="H704">
        <f t="shared" si="20"/>
        <v>57353122</v>
      </c>
      <c r="I704">
        <f t="shared" si="21"/>
        <v>166061620</v>
      </c>
      <c r="J704">
        <f>IndiaPopProj[[#This Row],[Year]]+1</f>
        <v>2021</v>
      </c>
    </row>
    <row r="705" spans="1:10" x14ac:dyDescent="0.25">
      <c r="A705" t="s">
        <v>37</v>
      </c>
      <c r="B705" t="str">
        <f>INDEX('Region Mappings'!$C$2:$C$41,MATCH(A705,'Region Mappings'!$A$2:$A$41,0))</f>
        <v>UP</v>
      </c>
      <c r="C705" t="str">
        <f>INDEX('Region Mappings'!$B$2:$B$41,MATCH(A705,'Region Mappings'!$A$2:$A$41,0))</f>
        <v>UP</v>
      </c>
      <c r="D705">
        <v>2021</v>
      </c>
      <c r="E705">
        <v>226.20517235465601</v>
      </c>
      <c r="F705">
        <v>59.073774181103403</v>
      </c>
      <c r="G705">
        <v>167.13139817355301</v>
      </c>
      <c r="H705">
        <f t="shared" si="20"/>
        <v>59073774</v>
      </c>
      <c r="I705">
        <f t="shared" si="21"/>
        <v>167131398</v>
      </c>
      <c r="J705">
        <f>IndiaPopProj[[#This Row],[Year]]+1</f>
        <v>2022</v>
      </c>
    </row>
    <row r="706" spans="1:10" x14ac:dyDescent="0.25">
      <c r="A706" t="s">
        <v>37</v>
      </c>
      <c r="B706" t="str">
        <f>INDEX('Region Mappings'!$C$2:$C$41,MATCH(A706,'Region Mappings'!$A$2:$A$41,0))</f>
        <v>UP</v>
      </c>
      <c r="C706" t="str">
        <f>INDEX('Region Mappings'!$B$2:$B$41,MATCH(A706,'Region Mappings'!$A$2:$A$41,0))</f>
        <v>UP</v>
      </c>
      <c r="D706">
        <v>2022</v>
      </c>
      <c r="E706">
        <v>229.030455018655</v>
      </c>
      <c r="F706">
        <v>60.846047745362803</v>
      </c>
      <c r="G706">
        <v>168.184407273293</v>
      </c>
      <c r="H706">
        <f t="shared" si="20"/>
        <v>60846048</v>
      </c>
      <c r="I706">
        <f t="shared" si="21"/>
        <v>168184407</v>
      </c>
      <c r="J706">
        <f>IndiaPopProj[[#This Row],[Year]]+1</f>
        <v>2023</v>
      </c>
    </row>
    <row r="707" spans="1:10" x14ac:dyDescent="0.25">
      <c r="A707" t="s">
        <v>37</v>
      </c>
      <c r="B707" t="str">
        <f>INDEX('Region Mappings'!$C$2:$C$41,MATCH(A707,'Region Mappings'!$A$2:$A$41,0))</f>
        <v>UP</v>
      </c>
      <c r="C707" t="str">
        <f>INDEX('Region Mappings'!$B$2:$B$41,MATCH(A707,'Region Mappings'!$A$2:$A$41,0))</f>
        <v>UP</v>
      </c>
      <c r="D707">
        <v>2023</v>
      </c>
      <c r="E707">
        <v>231.89102521409501</v>
      </c>
      <c r="F707">
        <v>62.671491326776497</v>
      </c>
      <c r="G707">
        <v>169.21953388731899</v>
      </c>
      <c r="H707">
        <f t="shared" ref="H707:H738" si="22">ROUND(F707*1000000,0)</f>
        <v>62671491</v>
      </c>
      <c r="I707">
        <f t="shared" ref="I707:I738" si="23">ROUND(G707*1000000,0)</f>
        <v>169219534</v>
      </c>
      <c r="J707">
        <f>IndiaPopProj[[#This Row],[Year]]+1</f>
        <v>2024</v>
      </c>
    </row>
    <row r="708" spans="1:10" x14ac:dyDescent="0.25">
      <c r="A708" t="s">
        <v>37</v>
      </c>
      <c r="B708" t="str">
        <f>INDEX('Region Mappings'!$C$2:$C$41,MATCH(A708,'Region Mappings'!$A$2:$A$41,0))</f>
        <v>UP</v>
      </c>
      <c r="C708" t="str">
        <f>INDEX('Region Mappings'!$B$2:$B$41,MATCH(A708,'Region Mappings'!$A$2:$A$41,0))</f>
        <v>UP</v>
      </c>
      <c r="D708">
        <v>2024</v>
      </c>
      <c r="E708">
        <v>234.78732367913301</v>
      </c>
      <c r="F708">
        <v>64.551700080167706</v>
      </c>
      <c r="G708">
        <v>170.23562359896499</v>
      </c>
      <c r="H708">
        <f t="shared" si="22"/>
        <v>64551700</v>
      </c>
      <c r="I708">
        <f t="shared" si="23"/>
        <v>170235624</v>
      </c>
      <c r="J708">
        <f>IndiaPopProj[[#This Row],[Year]]+1</f>
        <v>2025</v>
      </c>
    </row>
    <row r="709" spans="1:10" x14ac:dyDescent="0.25">
      <c r="A709" t="s">
        <v>37</v>
      </c>
      <c r="B709" t="str">
        <f>INDEX('Region Mappings'!$C$2:$C$41,MATCH(A709,'Region Mappings'!$A$2:$A$41,0))</f>
        <v>UP</v>
      </c>
      <c r="C709" t="str">
        <f>INDEX('Region Mappings'!$B$2:$B$41,MATCH(A709,'Region Mappings'!$A$2:$A$41,0))</f>
        <v>UP</v>
      </c>
      <c r="D709">
        <v>2025</v>
      </c>
      <c r="E709">
        <v>237.71979665670699</v>
      </c>
      <c r="F709">
        <v>66.488317016633601</v>
      </c>
      <c r="G709">
        <v>171.23147964007299</v>
      </c>
      <c r="H709">
        <f t="shared" si="22"/>
        <v>66488317</v>
      </c>
      <c r="I709">
        <f t="shared" si="23"/>
        <v>171231480</v>
      </c>
      <c r="J709">
        <f>IndiaPopProj[[#This Row],[Year]]+1</f>
        <v>2026</v>
      </c>
    </row>
    <row r="710" spans="1:10" x14ac:dyDescent="0.25">
      <c r="A710" t="s">
        <v>37</v>
      </c>
      <c r="B710" t="str">
        <f>INDEX('Region Mappings'!$C$2:$C$41,MATCH(A710,'Region Mappings'!$A$2:$A$41,0))</f>
        <v>UP</v>
      </c>
      <c r="C710" t="str">
        <f>INDEX('Region Mappings'!$B$2:$B$41,MATCH(A710,'Region Mappings'!$A$2:$A$41,0))</f>
        <v>UP</v>
      </c>
      <c r="D710">
        <v>2026</v>
      </c>
      <c r="E710">
        <v>240.68889596329001</v>
      </c>
      <c r="F710">
        <v>68.483034439282704</v>
      </c>
      <c r="G710">
        <v>172.20586152400699</v>
      </c>
      <c r="H710">
        <f t="shared" si="22"/>
        <v>68483034</v>
      </c>
      <c r="I710">
        <f t="shared" si="23"/>
        <v>172205862</v>
      </c>
      <c r="J710">
        <f>IndiaPopProj[[#This Row],[Year]]+1</f>
        <v>2027</v>
      </c>
    </row>
    <row r="711" spans="1:10" x14ac:dyDescent="0.25">
      <c r="A711" t="s">
        <v>37</v>
      </c>
      <c r="B711" t="str">
        <f>INDEX('Region Mappings'!$C$2:$C$41,MATCH(A711,'Region Mappings'!$A$2:$A$41,0))</f>
        <v>UP</v>
      </c>
      <c r="C711" t="str">
        <f>INDEX('Region Mappings'!$B$2:$B$41,MATCH(A711,'Region Mappings'!$A$2:$A$41,0))</f>
        <v>UP</v>
      </c>
      <c r="D711">
        <v>2027</v>
      </c>
      <c r="E711">
        <v>243.69507905850199</v>
      </c>
      <c r="F711">
        <v>70.537595422045101</v>
      </c>
      <c r="G711">
        <v>173.15748363645699</v>
      </c>
      <c r="H711">
        <f t="shared" si="22"/>
        <v>70537595</v>
      </c>
      <c r="I711">
        <f t="shared" si="23"/>
        <v>173157484</v>
      </c>
      <c r="J711">
        <f>IndiaPopProj[[#This Row],[Year]]+1</f>
        <v>2028</v>
      </c>
    </row>
    <row r="712" spans="1:10" x14ac:dyDescent="0.25">
      <c r="A712" t="s">
        <v>37</v>
      </c>
      <c r="B712" t="str">
        <f>INDEX('Region Mappings'!$C$2:$C$41,MATCH(A712,'Region Mappings'!$A$2:$A$41,0))</f>
        <v>UP</v>
      </c>
      <c r="C712" t="str">
        <f>INDEX('Region Mappings'!$B$2:$B$41,MATCH(A712,'Region Mappings'!$A$2:$A$41,0))</f>
        <v>UP</v>
      </c>
      <c r="D712">
        <v>2028</v>
      </c>
      <c r="E712">
        <v>246.73880911559601</v>
      </c>
      <c r="F712">
        <v>72.653795332849299</v>
      </c>
      <c r="G712">
        <v>174.08501378274599</v>
      </c>
      <c r="H712">
        <f t="shared" si="22"/>
        <v>72653795</v>
      </c>
      <c r="I712">
        <f t="shared" si="23"/>
        <v>174085014</v>
      </c>
      <c r="J712">
        <f>IndiaPopProj[[#This Row],[Year]]+1</f>
        <v>2029</v>
      </c>
    </row>
    <row r="713" spans="1:10" x14ac:dyDescent="0.25">
      <c r="A713" t="s">
        <v>37</v>
      </c>
      <c r="B713" t="str">
        <f>INDEX('Region Mappings'!$C$2:$C$41,MATCH(A713,'Region Mappings'!$A$2:$A$41,0))</f>
        <v>UP</v>
      </c>
      <c r="C713" t="str">
        <f>INDEX('Region Mappings'!$B$2:$B$41,MATCH(A713,'Region Mappings'!$A$2:$A$41,0))</f>
        <v>UP</v>
      </c>
      <c r="D713">
        <v>2029</v>
      </c>
      <c r="E713">
        <v>249.820555092815</v>
      </c>
      <c r="F713">
        <v>74.833483402495602</v>
      </c>
      <c r="G713">
        <v>174.987071690319</v>
      </c>
      <c r="H713">
        <f t="shared" si="22"/>
        <v>74833483</v>
      </c>
      <c r="I713">
        <f t="shared" si="23"/>
        <v>174987072</v>
      </c>
      <c r="J713">
        <f>IndiaPopProj[[#This Row],[Year]]+1</f>
        <v>2030</v>
      </c>
    </row>
    <row r="714" spans="1:10" x14ac:dyDescent="0.25">
      <c r="A714" t="s">
        <v>37</v>
      </c>
      <c r="B714" t="str">
        <f>INDEX('Region Mappings'!$C$2:$C$41,MATCH(A714,'Region Mappings'!$A$2:$A$41,0))</f>
        <v>UP</v>
      </c>
      <c r="C714" t="str">
        <f>INDEX('Region Mappings'!$B$2:$B$41,MATCH(A714,'Region Mappings'!$A$2:$A$41,0))</f>
        <v>UP</v>
      </c>
      <c r="D714">
        <v>2030</v>
      </c>
      <c r="E714">
        <v>252.940791805651</v>
      </c>
      <c r="F714">
        <v>77.078564340596799</v>
      </c>
      <c r="G714">
        <v>175.86222746505399</v>
      </c>
      <c r="H714">
        <f t="shared" si="22"/>
        <v>77078564</v>
      </c>
      <c r="I714">
        <f t="shared" si="23"/>
        <v>175862227</v>
      </c>
      <c r="J714">
        <f>IndiaPopProj[[#This Row],[Year]]+1</f>
        <v>2031</v>
      </c>
    </row>
    <row r="715" spans="1:10" x14ac:dyDescent="0.25">
      <c r="A715" t="s">
        <v>37</v>
      </c>
      <c r="B715" t="str">
        <f>INDEX('Region Mappings'!$C$2:$C$41,MATCH(A715,'Region Mappings'!$A$2:$A$41,0))</f>
        <v>UP</v>
      </c>
      <c r="C715" t="str">
        <f>INDEX('Region Mappings'!$B$2:$B$41,MATCH(A715,'Region Mappings'!$A$2:$A$41,0))</f>
        <v>UP</v>
      </c>
      <c r="D715">
        <v>2031</v>
      </c>
      <c r="E715">
        <v>256.099999999999</v>
      </c>
      <c r="F715">
        <v>79.390999999999906</v>
      </c>
      <c r="G715">
        <v>176.70899999999901</v>
      </c>
      <c r="H715">
        <f t="shared" si="22"/>
        <v>79391000</v>
      </c>
      <c r="I715">
        <f t="shared" si="23"/>
        <v>176709000</v>
      </c>
      <c r="J715">
        <f>IndiaPopProj[[#This Row],[Year]]+1</f>
        <v>2032</v>
      </c>
    </row>
    <row r="716" spans="1:10" x14ac:dyDescent="0.25">
      <c r="A716" t="s">
        <v>38</v>
      </c>
      <c r="B716" t="str">
        <f>INDEX('Region Mappings'!$C$2:$C$41,MATCH(A716,'Region Mappings'!$A$2:$A$41,0))</f>
        <v>UK</v>
      </c>
      <c r="C716" t="str">
        <f>INDEX('Region Mappings'!$B$2:$B$41,MATCH(A716,'Region Mappings'!$A$2:$A$41,0))</f>
        <v>UK</v>
      </c>
      <c r="D716">
        <v>2011</v>
      </c>
      <c r="E716">
        <v>10.1</v>
      </c>
      <c r="F716">
        <v>3.03</v>
      </c>
      <c r="G716">
        <v>7.07</v>
      </c>
      <c r="H716">
        <f t="shared" si="22"/>
        <v>3030000</v>
      </c>
      <c r="I716">
        <f t="shared" si="23"/>
        <v>7070000</v>
      </c>
      <c r="J716">
        <f>IndiaPopProj[[#This Row],[Year]]+1</f>
        <v>2012</v>
      </c>
    </row>
    <row r="717" spans="1:10" x14ac:dyDescent="0.25">
      <c r="A717" t="s">
        <v>38</v>
      </c>
      <c r="B717" t="str">
        <f>INDEX('Region Mappings'!$C$2:$C$41,MATCH(A717,'Region Mappings'!$A$2:$A$41,0))</f>
        <v>UK</v>
      </c>
      <c r="C717" t="str">
        <f>INDEX('Region Mappings'!$B$2:$B$41,MATCH(A717,'Region Mappings'!$A$2:$A$41,0))</f>
        <v>UK</v>
      </c>
      <c r="D717">
        <v>2012</v>
      </c>
      <c r="E717">
        <v>10.228276805122</v>
      </c>
      <c r="F717">
        <v>3.09658345999217</v>
      </c>
      <c r="G717">
        <v>7.1316933451298699</v>
      </c>
      <c r="H717">
        <f t="shared" si="22"/>
        <v>3096583</v>
      </c>
      <c r="I717">
        <f t="shared" si="23"/>
        <v>7131693</v>
      </c>
      <c r="J717">
        <f>IndiaPopProj[[#This Row],[Year]]+1</f>
        <v>2013</v>
      </c>
    </row>
    <row r="718" spans="1:10" x14ac:dyDescent="0.25">
      <c r="A718" t="s">
        <v>38</v>
      </c>
      <c r="B718" t="str">
        <f>INDEX('Region Mappings'!$C$2:$C$41,MATCH(A718,'Region Mappings'!$A$2:$A$41,0))</f>
        <v>UK</v>
      </c>
      <c r="C718" t="str">
        <f>INDEX('Region Mappings'!$B$2:$B$41,MATCH(A718,'Region Mappings'!$A$2:$A$41,0))</f>
        <v>UK</v>
      </c>
      <c r="D718">
        <v>2013</v>
      </c>
      <c r="E718">
        <v>10.358182812098701</v>
      </c>
      <c r="F718">
        <v>3.1646300741574702</v>
      </c>
      <c r="G718">
        <v>7.1935527379413102</v>
      </c>
      <c r="H718">
        <f t="shared" si="22"/>
        <v>3164630</v>
      </c>
      <c r="I718">
        <f t="shared" si="23"/>
        <v>7193553</v>
      </c>
      <c r="J718">
        <f>IndiaPopProj[[#This Row],[Year]]+1</f>
        <v>2014</v>
      </c>
    </row>
    <row r="719" spans="1:10" x14ac:dyDescent="0.25">
      <c r="A719" t="s">
        <v>38</v>
      </c>
      <c r="B719" t="str">
        <f>INDEX('Region Mappings'!$C$2:$C$41,MATCH(A719,'Region Mappings'!$A$2:$A$41,0))</f>
        <v>UK</v>
      </c>
      <c r="C719" t="str">
        <f>INDEX('Region Mappings'!$B$2:$B$41,MATCH(A719,'Region Mappings'!$A$2:$A$41,0))</f>
        <v>UK</v>
      </c>
      <c r="D719">
        <v>2014</v>
      </c>
      <c r="E719">
        <v>10.4897387128914</v>
      </c>
      <c r="F719">
        <v>3.23417199492734</v>
      </c>
      <c r="G719">
        <v>7.2555667179641299</v>
      </c>
      <c r="H719">
        <f t="shared" si="22"/>
        <v>3234172</v>
      </c>
      <c r="I719">
        <f t="shared" si="23"/>
        <v>7255567</v>
      </c>
      <c r="J719">
        <f>IndiaPopProj[[#This Row],[Year]]+1</f>
        <v>2015</v>
      </c>
    </row>
    <row r="720" spans="1:10" x14ac:dyDescent="0.25">
      <c r="A720" t="s">
        <v>38</v>
      </c>
      <c r="B720" t="str">
        <f>INDEX('Region Mappings'!$C$2:$C$41,MATCH(A720,'Region Mappings'!$A$2:$A$41,0))</f>
        <v>UK</v>
      </c>
      <c r="C720" t="str">
        <f>INDEX('Region Mappings'!$B$2:$B$41,MATCH(A720,'Region Mappings'!$A$2:$A$41,0))</f>
        <v>UK</v>
      </c>
      <c r="D720">
        <v>2015</v>
      </c>
      <c r="E720">
        <v>10.622965462263201</v>
      </c>
      <c r="F720">
        <v>3.3052420812745602</v>
      </c>
      <c r="G720">
        <v>7.3177233809886797</v>
      </c>
      <c r="H720">
        <f t="shared" si="22"/>
        <v>3305242</v>
      </c>
      <c r="I720">
        <f t="shared" si="23"/>
        <v>7317723</v>
      </c>
      <c r="J720">
        <f>IndiaPopProj[[#This Row],[Year]]+1</f>
        <v>2016</v>
      </c>
    </row>
    <row r="721" spans="1:10" x14ac:dyDescent="0.25">
      <c r="A721" t="s">
        <v>38</v>
      </c>
      <c r="B721" t="str">
        <f>INDEX('Region Mappings'!$C$2:$C$41,MATCH(A721,'Region Mappings'!$A$2:$A$41,0))</f>
        <v>UK</v>
      </c>
      <c r="C721" t="str">
        <f>INDEX('Region Mappings'!$B$2:$B$41,MATCH(A721,'Region Mappings'!$A$2:$A$41,0))</f>
        <v>UK</v>
      </c>
      <c r="D721">
        <v>2016</v>
      </c>
      <c r="E721">
        <v>10.7578842811168</v>
      </c>
      <c r="F721">
        <v>3.3778739142392502</v>
      </c>
      <c r="G721">
        <v>7.3800103668775598</v>
      </c>
      <c r="H721">
        <f t="shared" si="22"/>
        <v>3377874</v>
      </c>
      <c r="I721">
        <f t="shared" si="23"/>
        <v>7380010</v>
      </c>
      <c r="J721">
        <f>IndiaPopProj[[#This Row],[Year]]+1</f>
        <v>2017</v>
      </c>
    </row>
    <row r="722" spans="1:10" x14ac:dyDescent="0.25">
      <c r="A722" t="s">
        <v>38</v>
      </c>
      <c r="B722" t="str">
        <f>INDEX('Region Mappings'!$C$2:$C$41,MATCH(A722,'Region Mappings'!$A$2:$A$41,0))</f>
        <v>UK</v>
      </c>
      <c r="C722" t="str">
        <f>INDEX('Region Mappings'!$B$2:$B$41,MATCH(A722,'Region Mappings'!$A$2:$A$41,0))</f>
        <v>UK</v>
      </c>
      <c r="D722">
        <v>2017</v>
      </c>
      <c r="E722">
        <v>10.894516659874601</v>
      </c>
      <c r="F722">
        <v>3.45210181279614</v>
      </c>
      <c r="G722">
        <v>7.4424148470785303</v>
      </c>
      <c r="H722">
        <f t="shared" si="22"/>
        <v>3452102</v>
      </c>
      <c r="I722">
        <f t="shared" si="23"/>
        <v>7442415</v>
      </c>
      <c r="J722">
        <f>IndiaPopProj[[#This Row],[Year]]+1</f>
        <v>2018</v>
      </c>
    </row>
    <row r="723" spans="1:10" x14ac:dyDescent="0.25">
      <c r="A723" t="s">
        <v>38</v>
      </c>
      <c r="B723" t="str">
        <f>INDEX('Region Mappings'!$C$2:$C$41,MATCH(A723,'Region Mappings'!$A$2:$A$41,0))</f>
        <v>UK</v>
      </c>
      <c r="C723" t="str">
        <f>INDEX('Region Mappings'!$B$2:$B$41,MATCH(A723,'Region Mappings'!$A$2:$A$41,0))</f>
        <v>UK</v>
      </c>
      <c r="D723">
        <v>2018</v>
      </c>
      <c r="E723">
        <v>11.0328843619021</v>
      </c>
      <c r="F723">
        <v>3.5279608500704698</v>
      </c>
      <c r="G723">
        <v>7.5049235118316897</v>
      </c>
      <c r="H723">
        <f t="shared" si="22"/>
        <v>3527961</v>
      </c>
      <c r="I723">
        <f t="shared" si="23"/>
        <v>7504924</v>
      </c>
      <c r="J723">
        <f>IndiaPopProj[[#This Row],[Year]]+1</f>
        <v>2019</v>
      </c>
    </row>
    <row r="724" spans="1:10" x14ac:dyDescent="0.25">
      <c r="A724" t="s">
        <v>38</v>
      </c>
      <c r="B724" t="str">
        <f>INDEX('Region Mappings'!$C$2:$C$41,MATCH(A724,'Region Mappings'!$A$2:$A$41,0))</f>
        <v>UK</v>
      </c>
      <c r="C724" t="str">
        <f>INDEX('Region Mappings'!$B$2:$B$41,MATCH(A724,'Region Mappings'!$A$2:$A$41,0))</f>
        <v>UK</v>
      </c>
      <c r="D724">
        <v>2019</v>
      </c>
      <c r="E724">
        <v>11.173009426974</v>
      </c>
      <c r="F724">
        <v>3.60548686991029</v>
      </c>
      <c r="G724">
        <v>7.5675225570637403</v>
      </c>
      <c r="H724">
        <f t="shared" si="22"/>
        <v>3605487</v>
      </c>
      <c r="I724">
        <f t="shared" si="23"/>
        <v>7567523</v>
      </c>
      <c r="J724">
        <f>IndiaPopProj[[#This Row],[Year]]+1</f>
        <v>2020</v>
      </c>
    </row>
    <row r="725" spans="1:10" x14ac:dyDescent="0.25">
      <c r="A725" t="s">
        <v>38</v>
      </c>
      <c r="B725" t="str">
        <f>INDEX('Region Mappings'!$C$2:$C$41,MATCH(A725,'Region Mappings'!$A$2:$A$41,0))</f>
        <v>UK</v>
      </c>
      <c r="C725" t="str">
        <f>INDEX('Region Mappings'!$B$2:$B$41,MATCH(A725,'Region Mappings'!$A$2:$A$41,0))</f>
        <v>UK</v>
      </c>
      <c r="D725">
        <v>2020</v>
      </c>
      <c r="E725">
        <v>11.314914174785001</v>
      </c>
      <c r="F725">
        <v>3.68471650382283</v>
      </c>
      <c r="G725">
        <v>7.6301976709621702</v>
      </c>
      <c r="H725">
        <f t="shared" si="22"/>
        <v>3684717</v>
      </c>
      <c r="I725">
        <f t="shared" si="23"/>
        <v>7630198</v>
      </c>
      <c r="J725">
        <f>IndiaPopProj[[#This Row],[Year]]+1</f>
        <v>2021</v>
      </c>
    </row>
    <row r="726" spans="1:10" x14ac:dyDescent="0.25">
      <c r="A726" t="s">
        <v>38</v>
      </c>
      <c r="B726" t="str">
        <f>INDEX('Region Mappings'!$C$2:$C$41,MATCH(A726,'Region Mappings'!$A$2:$A$41,0))</f>
        <v>UK</v>
      </c>
      <c r="C726" t="str">
        <f>INDEX('Region Mappings'!$B$2:$B$41,MATCH(A726,'Region Mappings'!$A$2:$A$41,0))</f>
        <v>UK</v>
      </c>
      <c r="D726">
        <v>2021</v>
      </c>
      <c r="E726">
        <v>11.4586212085049</v>
      </c>
      <c r="F726">
        <v>3.76568718828316</v>
      </c>
      <c r="G726">
        <v>7.6929340202218004</v>
      </c>
      <c r="H726">
        <f t="shared" si="22"/>
        <v>3765687</v>
      </c>
      <c r="I726">
        <f t="shared" si="23"/>
        <v>7692934</v>
      </c>
      <c r="J726">
        <f>IndiaPopProj[[#This Row],[Year]]+1</f>
        <v>2022</v>
      </c>
    </row>
    <row r="727" spans="1:10" x14ac:dyDescent="0.25">
      <c r="A727" t="s">
        <v>38</v>
      </c>
      <c r="B727" t="str">
        <f>INDEX('Region Mappings'!$C$2:$C$41,MATCH(A727,'Region Mappings'!$A$2:$A$41,0))</f>
        <v>UK</v>
      </c>
      <c r="C727" t="str">
        <f>INDEX('Region Mappings'!$B$2:$B$41,MATCH(A727,'Region Mappings'!$A$2:$A$41,0))</f>
        <v>UK</v>
      </c>
      <c r="D727">
        <v>2022</v>
      </c>
      <c r="E727">
        <v>11.604153418379299</v>
      </c>
      <c r="F727">
        <v>3.8484371824231398</v>
      </c>
      <c r="G727">
        <v>7.7557162359561698</v>
      </c>
      <c r="H727">
        <f t="shared" si="22"/>
        <v>3848437</v>
      </c>
      <c r="I727">
        <f t="shared" si="23"/>
        <v>7755716</v>
      </c>
      <c r="J727">
        <f>IndiaPopProj[[#This Row],[Year]]+1</f>
        <v>2023</v>
      </c>
    </row>
    <row r="728" spans="1:10" x14ac:dyDescent="0.25">
      <c r="A728" t="s">
        <v>38</v>
      </c>
      <c r="B728" t="str">
        <f>INDEX('Region Mappings'!$C$2:$C$41,MATCH(A728,'Region Mappings'!$A$2:$A$41,0))</f>
        <v>UK</v>
      </c>
      <c r="C728" t="str">
        <f>INDEX('Region Mappings'!$B$2:$B$41,MATCH(A728,'Region Mappings'!$A$2:$A$41,0))</f>
        <v>UK</v>
      </c>
      <c r="D728">
        <v>2023</v>
      </c>
      <c r="E728">
        <v>11.7515339853749</v>
      </c>
      <c r="F728">
        <v>3.9330055861090401</v>
      </c>
      <c r="G728">
        <v>7.8185283992658903</v>
      </c>
      <c r="H728">
        <f t="shared" si="22"/>
        <v>3933006</v>
      </c>
      <c r="I728">
        <f t="shared" si="23"/>
        <v>7818528</v>
      </c>
      <c r="J728">
        <f>IndiaPopProj[[#This Row],[Year]]+1</f>
        <v>2024</v>
      </c>
    </row>
    <row r="729" spans="1:10" x14ac:dyDescent="0.25">
      <c r="A729" t="s">
        <v>38</v>
      </c>
      <c r="B729" t="str">
        <f>INDEX('Region Mappings'!$C$2:$C$41,MATCH(A729,'Region Mappings'!$A$2:$A$41,0))</f>
        <v>UK</v>
      </c>
      <c r="C729" t="str">
        <f>INDEX('Region Mappings'!$B$2:$B$41,MATCH(A729,'Region Mappings'!$A$2:$A$41,0))</f>
        <v>UK</v>
      </c>
      <c r="D729">
        <v>2024</v>
      </c>
      <c r="E729">
        <v>11.9007863848726</v>
      </c>
      <c r="F729">
        <v>4.0194323584165303</v>
      </c>
      <c r="G729">
        <v>7.8813540264561297</v>
      </c>
      <c r="H729">
        <f t="shared" si="22"/>
        <v>4019432</v>
      </c>
      <c r="I729">
        <f t="shared" si="23"/>
        <v>7881354</v>
      </c>
      <c r="J729">
        <f>IndiaPopProj[[#This Row],[Year]]+1</f>
        <v>2025</v>
      </c>
    </row>
    <row r="730" spans="1:10" x14ac:dyDescent="0.25">
      <c r="A730" t="s">
        <v>38</v>
      </c>
      <c r="B730" t="str">
        <f>INDEX('Region Mappings'!$C$2:$C$41,MATCH(A730,'Region Mappings'!$A$2:$A$41,0))</f>
        <v>UK</v>
      </c>
      <c r="C730" t="str">
        <f>INDEX('Region Mappings'!$B$2:$B$41,MATCH(A730,'Region Mappings'!$A$2:$A$41,0))</f>
        <v>UK</v>
      </c>
      <c r="D730">
        <v>2025</v>
      </c>
      <c r="E730">
        <v>12.0519343904064</v>
      </c>
      <c r="F730">
        <v>4.1077583365115498</v>
      </c>
      <c r="G730">
        <v>7.9441760538949202</v>
      </c>
      <c r="H730">
        <f t="shared" si="22"/>
        <v>4107758</v>
      </c>
      <c r="I730">
        <f t="shared" si="23"/>
        <v>7944176</v>
      </c>
      <c r="J730">
        <f>IndiaPopProj[[#This Row],[Year]]+1</f>
        <v>2026</v>
      </c>
    </row>
    <row r="731" spans="1:10" x14ac:dyDescent="0.25">
      <c r="A731" t="s">
        <v>38</v>
      </c>
      <c r="B731" t="str">
        <f>INDEX('Region Mappings'!$C$2:$C$41,MATCH(A731,'Region Mappings'!$A$2:$A$41,0))</f>
        <v>UK</v>
      </c>
      <c r="C731" t="str">
        <f>INDEX('Region Mappings'!$B$2:$B$41,MATCH(A731,'Region Mappings'!$A$2:$A$41,0))</f>
        <v>UK</v>
      </c>
      <c r="D731">
        <v>2026</v>
      </c>
      <c r="E731">
        <v>12.205002077450199</v>
      </c>
      <c r="F731">
        <v>4.1980252549460904</v>
      </c>
      <c r="G731">
        <v>8.0069768225041393</v>
      </c>
      <c r="H731">
        <f t="shared" si="22"/>
        <v>4198025</v>
      </c>
      <c r="I731">
        <f t="shared" si="23"/>
        <v>8006977</v>
      </c>
      <c r="J731">
        <f>IndiaPopProj[[#This Row],[Year]]+1</f>
        <v>2027</v>
      </c>
    </row>
    <row r="732" spans="1:10" x14ac:dyDescent="0.25">
      <c r="A732" t="s">
        <v>38</v>
      </c>
      <c r="B732" t="str">
        <f>INDEX('Region Mappings'!$C$2:$C$41,MATCH(A732,'Region Mappings'!$A$2:$A$41,0))</f>
        <v>UK</v>
      </c>
      <c r="C732" t="str">
        <f>INDEX('Region Mappings'!$B$2:$B$41,MATCH(A732,'Region Mappings'!$A$2:$A$41,0))</f>
        <v>UK</v>
      </c>
      <c r="D732">
        <v>2027</v>
      </c>
      <c r="E732">
        <v>12.3600138272525</v>
      </c>
      <c r="F732">
        <v>4.2902757653780599</v>
      </c>
      <c r="G732">
        <v>8.0697380618744798</v>
      </c>
      <c r="H732">
        <f t="shared" si="22"/>
        <v>4290276</v>
      </c>
      <c r="I732">
        <f t="shared" si="23"/>
        <v>8069738</v>
      </c>
      <c r="J732">
        <f>IndiaPopProj[[#This Row],[Year]]+1</f>
        <v>2028</v>
      </c>
    </row>
    <row r="733" spans="1:10" x14ac:dyDescent="0.25">
      <c r="A733" t="s">
        <v>38</v>
      </c>
      <c r="B733" t="str">
        <f>INDEX('Region Mappings'!$C$2:$C$41,MATCH(A733,'Region Mappings'!$A$2:$A$41,0))</f>
        <v>UK</v>
      </c>
      <c r="C733" t="str">
        <f>INDEX('Region Mappings'!$B$2:$B$41,MATCH(A733,'Region Mappings'!$A$2:$A$41,0))</f>
        <v>UK</v>
      </c>
      <c r="D733">
        <v>2028</v>
      </c>
      <c r="E733">
        <v>12.5169943307203</v>
      </c>
      <c r="F733">
        <v>4.3845534567244204</v>
      </c>
      <c r="G733">
        <v>8.1324408739958791</v>
      </c>
      <c r="H733">
        <f t="shared" si="22"/>
        <v>4384553</v>
      </c>
      <c r="I733">
        <f t="shared" si="23"/>
        <v>8132441</v>
      </c>
      <c r="J733">
        <f>IndiaPopProj[[#This Row],[Year]]+1</f>
        <v>2029</v>
      </c>
    </row>
    <row r="734" spans="1:10" x14ac:dyDescent="0.25">
      <c r="A734" t="s">
        <v>38</v>
      </c>
      <c r="B734" t="str">
        <f>INDEX('Region Mappings'!$C$2:$C$41,MATCH(A734,'Region Mappings'!$A$2:$A$41,0))</f>
        <v>UK</v>
      </c>
      <c r="C734" t="str">
        <f>INDEX('Region Mappings'!$B$2:$B$41,MATCH(A734,'Region Mappings'!$A$2:$A$41,0))</f>
        <v>UK</v>
      </c>
      <c r="D734">
        <v>2029</v>
      </c>
      <c r="E734">
        <v>12.6759685923515</v>
      </c>
      <c r="F734">
        <v>4.48090287575722</v>
      </c>
      <c r="G734">
        <v>8.1950657165943301</v>
      </c>
      <c r="H734">
        <f t="shared" si="22"/>
        <v>4480903</v>
      </c>
      <c r="I734">
        <f t="shared" si="23"/>
        <v>8195066</v>
      </c>
      <c r="J734">
        <f>IndiaPopProj[[#This Row],[Year]]+1</f>
        <v>2030</v>
      </c>
    </row>
    <row r="735" spans="1:10" x14ac:dyDescent="0.25">
      <c r="A735" t="s">
        <v>38</v>
      </c>
      <c r="B735" t="str">
        <f>INDEX('Region Mappings'!$C$2:$C$41,MATCH(A735,'Region Mappings'!$A$2:$A$41,0))</f>
        <v>UK</v>
      </c>
      <c r="C735" t="str">
        <f>INDEX('Region Mappings'!$B$2:$B$41,MATCH(A735,'Region Mappings'!$A$2:$A$41,0))</f>
        <v>UK</v>
      </c>
      <c r="D735">
        <v>2030</v>
      </c>
      <c r="E735">
        <v>12.8369619342183</v>
      </c>
      <c r="F735">
        <v>4.5793695481522096</v>
      </c>
      <c r="G735">
        <v>8.2575923860661007</v>
      </c>
      <c r="H735">
        <f t="shared" si="22"/>
        <v>4579370</v>
      </c>
      <c r="I735">
        <f t="shared" si="23"/>
        <v>8257592</v>
      </c>
      <c r="J735">
        <f>IndiaPopProj[[#This Row],[Year]]+1</f>
        <v>2031</v>
      </c>
    </row>
    <row r="736" spans="1:10" x14ac:dyDescent="0.25">
      <c r="A736" t="s">
        <v>38</v>
      </c>
      <c r="B736" t="str">
        <f>INDEX('Region Mappings'!$C$2:$C$41,MATCH(A736,'Region Mappings'!$A$2:$A$41,0))</f>
        <v>UK</v>
      </c>
      <c r="C736" t="str">
        <f>INDEX('Region Mappings'!$B$2:$B$41,MATCH(A736,'Region Mappings'!$A$2:$A$41,0))</f>
        <v>UK</v>
      </c>
      <c r="D736">
        <v>2031</v>
      </c>
      <c r="E736">
        <v>12.999999999999901</v>
      </c>
      <c r="F736">
        <v>4.6799999999999899</v>
      </c>
      <c r="G736">
        <v>8.3199999999999896</v>
      </c>
      <c r="H736">
        <f t="shared" si="22"/>
        <v>4680000</v>
      </c>
      <c r="I736">
        <f t="shared" si="23"/>
        <v>8320000</v>
      </c>
      <c r="J736">
        <f>IndiaPopProj[[#This Row],[Year]]+1</f>
        <v>2032</v>
      </c>
    </row>
    <row r="737" spans="1:10" x14ac:dyDescent="0.25">
      <c r="A737" t="s">
        <v>39</v>
      </c>
      <c r="B737" t="str">
        <f>INDEX('Region Mappings'!$C$2:$C$41,MATCH(A737,'Region Mappings'!$A$2:$A$41,0))</f>
        <v>WB</v>
      </c>
      <c r="C737" t="str">
        <f>INDEX('Region Mappings'!$B$2:$B$41,MATCH(A737,'Region Mappings'!$A$2:$A$41,0))</f>
        <v>WB</v>
      </c>
      <c r="D737">
        <v>2011</v>
      </c>
      <c r="E737">
        <v>91.3</v>
      </c>
      <c r="F737">
        <v>29.216000000000001</v>
      </c>
      <c r="G737">
        <v>62.083999999999897</v>
      </c>
      <c r="H737">
        <f t="shared" si="22"/>
        <v>29216000</v>
      </c>
      <c r="I737">
        <f t="shared" si="23"/>
        <v>62084000</v>
      </c>
      <c r="J737">
        <f>IndiaPopProj[[#This Row],[Year]]+1</f>
        <v>2012</v>
      </c>
    </row>
    <row r="738" spans="1:10" x14ac:dyDescent="0.25">
      <c r="A738" t="s">
        <v>39</v>
      </c>
      <c r="B738" t="str">
        <f>INDEX('Region Mappings'!$C$2:$C$41,MATCH(A738,'Region Mappings'!$A$2:$A$41,0))</f>
        <v>WB</v>
      </c>
      <c r="C738" t="str">
        <f>INDEX('Region Mappings'!$B$2:$B$41,MATCH(A738,'Region Mappings'!$A$2:$A$41,0))</f>
        <v>WB</v>
      </c>
      <c r="D738">
        <v>2012</v>
      </c>
      <c r="E738">
        <v>91.914126357451096</v>
      </c>
      <c r="F738">
        <v>29.983314204633</v>
      </c>
      <c r="G738">
        <v>61.930812152818</v>
      </c>
      <c r="H738">
        <f t="shared" si="22"/>
        <v>29983314</v>
      </c>
      <c r="I738">
        <f t="shared" si="23"/>
        <v>61930812</v>
      </c>
      <c r="J738">
        <f>IndiaPopProj[[#This Row],[Year]]+1</f>
        <v>2013</v>
      </c>
    </row>
    <row r="739" spans="1:10" x14ac:dyDescent="0.25">
      <c r="A739" t="s">
        <v>39</v>
      </c>
      <c r="B739" t="str">
        <f>INDEX('Region Mappings'!$C$2:$C$41,MATCH(A739,'Region Mappings'!$A$2:$A$41,0))</f>
        <v>WB</v>
      </c>
      <c r="C739" t="str">
        <f>INDEX('Region Mappings'!$B$2:$B$41,MATCH(A739,'Region Mappings'!$A$2:$A$41,0))</f>
        <v>WB</v>
      </c>
      <c r="D739">
        <v>2013</v>
      </c>
      <c r="E739">
        <v>92.532383615043599</v>
      </c>
      <c r="F739">
        <v>30.7707807603283</v>
      </c>
      <c r="G739">
        <v>61.761602854715299</v>
      </c>
      <c r="H739">
        <f t="shared" ref="H739:H757" si="24">ROUND(F739*1000000,0)</f>
        <v>30770781</v>
      </c>
      <c r="I739">
        <f t="shared" ref="I739:I757" si="25">ROUND(G739*1000000,0)</f>
        <v>61761603</v>
      </c>
      <c r="J739">
        <f>IndiaPopProj[[#This Row],[Year]]+1</f>
        <v>2014</v>
      </c>
    </row>
    <row r="740" spans="1:10" x14ac:dyDescent="0.25">
      <c r="A740" t="s">
        <v>39</v>
      </c>
      <c r="B740" t="str">
        <f>INDEX('Region Mappings'!$C$2:$C$41,MATCH(A740,'Region Mappings'!$A$2:$A$41,0))</f>
        <v>WB</v>
      </c>
      <c r="C740" t="str">
        <f>INDEX('Region Mappings'!$B$2:$B$41,MATCH(A740,'Region Mappings'!$A$2:$A$41,0))</f>
        <v>WB</v>
      </c>
      <c r="D740">
        <v>2014</v>
      </c>
      <c r="E740">
        <v>93.154799559137601</v>
      </c>
      <c r="F740">
        <v>31.578928938212002</v>
      </c>
      <c r="G740">
        <v>61.5758706209255</v>
      </c>
      <c r="H740">
        <f t="shared" si="24"/>
        <v>31578929</v>
      </c>
      <c r="I740">
        <f t="shared" si="25"/>
        <v>61575871</v>
      </c>
      <c r="J740">
        <f>IndiaPopProj[[#This Row],[Year]]+1</f>
        <v>2015</v>
      </c>
    </row>
    <row r="741" spans="1:10" x14ac:dyDescent="0.25">
      <c r="A741" t="s">
        <v>39</v>
      </c>
      <c r="B741" t="str">
        <f>INDEX('Region Mappings'!$C$2:$C$41,MATCH(A741,'Region Mappings'!$A$2:$A$41,0))</f>
        <v>WB</v>
      </c>
      <c r="C741" t="str">
        <f>INDEX('Region Mappings'!$B$2:$B$41,MATCH(A741,'Region Mappings'!$A$2:$A$41,0))</f>
        <v>WB</v>
      </c>
      <c r="D741">
        <v>2015</v>
      </c>
      <c r="E741">
        <v>93.781402162996699</v>
      </c>
      <c r="F741">
        <v>32.408301909918897</v>
      </c>
      <c r="G741">
        <v>61.373100253077801</v>
      </c>
      <c r="H741">
        <f t="shared" si="24"/>
        <v>32408302</v>
      </c>
      <c r="I741">
        <f t="shared" si="25"/>
        <v>61373100</v>
      </c>
      <c r="J741">
        <f>IndiaPopProj[[#This Row],[Year]]+1</f>
        <v>2016</v>
      </c>
    </row>
    <row r="742" spans="1:10" x14ac:dyDescent="0.25">
      <c r="A742" t="s">
        <v>39</v>
      </c>
      <c r="B742" t="str">
        <f>INDEX('Region Mappings'!$C$2:$C$41,MATCH(A742,'Region Mappings'!$A$2:$A$41,0))</f>
        <v>WB</v>
      </c>
      <c r="C742" t="str">
        <f>INDEX('Region Mappings'!$B$2:$B$41,MATCH(A742,'Region Mappings'!$A$2:$A$41,0))</f>
        <v>WB</v>
      </c>
      <c r="D742">
        <v>2016</v>
      </c>
      <c r="E742">
        <v>94.412219588046199</v>
      </c>
      <c r="F742">
        <v>33.259457112668002</v>
      </c>
      <c r="G742">
        <v>61.152762475378097</v>
      </c>
      <c r="H742">
        <f t="shared" si="24"/>
        <v>33259457</v>
      </c>
      <c r="I742">
        <f t="shared" si="25"/>
        <v>61152762</v>
      </c>
      <c r="J742">
        <f>IndiaPopProj[[#This Row],[Year]]+1</f>
        <v>2017</v>
      </c>
    </row>
    <row r="743" spans="1:10" x14ac:dyDescent="0.25">
      <c r="A743" t="s">
        <v>39</v>
      </c>
      <c r="B743" t="str">
        <f>INDEX('Region Mappings'!$C$2:$C$41,MATCH(A743,'Region Mappings'!$A$2:$A$41,0))</f>
        <v>WB</v>
      </c>
      <c r="C743" t="str">
        <f>INDEX('Region Mappings'!$B$2:$B$41,MATCH(A743,'Region Mappings'!$A$2:$A$41,0))</f>
        <v>WB</v>
      </c>
      <c r="D743">
        <v>2017</v>
      </c>
      <c r="E743">
        <v>95.047280185138007</v>
      </c>
      <c r="F743">
        <v>34.132966623926798</v>
      </c>
      <c r="G743">
        <v>60.914313561211202</v>
      </c>
      <c r="H743">
        <f t="shared" si="24"/>
        <v>34132967</v>
      </c>
      <c r="I743">
        <f t="shared" si="25"/>
        <v>60914314</v>
      </c>
      <c r="J743">
        <f>IndiaPopProj[[#This Row],[Year]]+1</f>
        <v>2018</v>
      </c>
    </row>
    <row r="744" spans="1:10" x14ac:dyDescent="0.25">
      <c r="A744" t="s">
        <v>39</v>
      </c>
      <c r="B744" t="str">
        <f>INDEX('Region Mappings'!$C$2:$C$41,MATCH(A744,'Region Mappings'!$A$2:$A$41,0))</f>
        <v>WB</v>
      </c>
      <c r="C744" t="str">
        <f>INDEX('Region Mappings'!$B$2:$B$41,MATCH(A744,'Region Mappings'!$A$2:$A$41,0))</f>
        <v>WB</v>
      </c>
      <c r="D744">
        <v>2018</v>
      </c>
      <c r="E744">
        <v>95.686612495825102</v>
      </c>
      <c r="F744">
        <v>35.029417545914903</v>
      </c>
      <c r="G744">
        <v>60.6571949499101</v>
      </c>
      <c r="H744">
        <f t="shared" si="24"/>
        <v>35029418</v>
      </c>
      <c r="I744">
        <f t="shared" si="25"/>
        <v>60657195</v>
      </c>
      <c r="J744">
        <f>IndiaPopProj[[#This Row],[Year]]+1</f>
        <v>2019</v>
      </c>
    </row>
    <row r="745" spans="1:10" x14ac:dyDescent="0.25">
      <c r="A745" t="s">
        <v>39</v>
      </c>
      <c r="B745" t="str">
        <f>INDEX('Region Mappings'!$C$2:$C$41,MATCH(A745,'Region Mappings'!$A$2:$A$41,0))</f>
        <v>WB</v>
      </c>
      <c r="C745" t="str">
        <f>INDEX('Region Mappings'!$B$2:$B$41,MATCH(A745,'Region Mappings'!$A$2:$A$41,0))</f>
        <v>WB</v>
      </c>
      <c r="D745">
        <v>2019</v>
      </c>
      <c r="E745">
        <v>96.330245253644307</v>
      </c>
      <c r="F745">
        <v>35.949412400207201</v>
      </c>
      <c r="G745">
        <v>60.380832853437099</v>
      </c>
      <c r="H745">
        <f t="shared" si="24"/>
        <v>35949412</v>
      </c>
      <c r="I745">
        <f t="shared" si="25"/>
        <v>60380833</v>
      </c>
      <c r="J745">
        <f>IndiaPopProj[[#This Row],[Year]]+1</f>
        <v>2020</v>
      </c>
    </row>
    <row r="746" spans="1:10" x14ac:dyDescent="0.25">
      <c r="A746" t="s">
        <v>39</v>
      </c>
      <c r="B746" t="str">
        <f>INDEX('Region Mappings'!$C$2:$C$41,MATCH(A746,'Region Mappings'!$A$2:$A$41,0))</f>
        <v>WB</v>
      </c>
      <c r="C746" t="str">
        <f>INDEX('Region Mappings'!$B$2:$B$41,MATCH(A746,'Region Mappings'!$A$2:$A$41,0))</f>
        <v>WB</v>
      </c>
      <c r="D746">
        <v>2020</v>
      </c>
      <c r="E746">
        <v>96.9782073854077</v>
      </c>
      <c r="F746">
        <v>36.893569532699402</v>
      </c>
      <c r="G746">
        <v>60.084637852708198</v>
      </c>
      <c r="H746">
        <f t="shared" si="24"/>
        <v>36893570</v>
      </c>
      <c r="I746">
        <f t="shared" si="25"/>
        <v>60084638</v>
      </c>
      <c r="J746">
        <f>IndiaPopProj[[#This Row],[Year]]+1</f>
        <v>2021</v>
      </c>
    </row>
    <row r="747" spans="1:10" x14ac:dyDescent="0.25">
      <c r="A747" t="s">
        <v>39</v>
      </c>
      <c r="B747" t="str">
        <f>INDEX('Region Mappings'!$C$2:$C$41,MATCH(A747,'Region Mappings'!$A$2:$A$41,0))</f>
        <v>WB</v>
      </c>
      <c r="C747" t="str">
        <f>INDEX('Region Mappings'!$B$2:$B$41,MATCH(A747,'Region Mappings'!$A$2:$A$41,0))</f>
        <v>WB</v>
      </c>
      <c r="D747">
        <v>2021</v>
      </c>
      <c r="E747">
        <v>97.630528012502296</v>
      </c>
      <c r="F747">
        <v>37.8625235292102</v>
      </c>
      <c r="G747">
        <v>59.768004483292003</v>
      </c>
      <c r="H747">
        <f t="shared" si="24"/>
        <v>37862524</v>
      </c>
      <c r="I747">
        <f t="shared" si="25"/>
        <v>59768004</v>
      </c>
      <c r="J747">
        <f>IndiaPopProj[[#This Row],[Year]]+1</f>
        <v>2022</v>
      </c>
    </row>
    <row r="748" spans="1:10" x14ac:dyDescent="0.25">
      <c r="A748" t="s">
        <v>39</v>
      </c>
      <c r="B748" t="str">
        <f>INDEX('Region Mappings'!$C$2:$C$41,MATCH(A748,'Region Mappings'!$A$2:$A$41,0))</f>
        <v>WB</v>
      </c>
      <c r="C748" t="str">
        <f>INDEX('Region Mappings'!$B$2:$B$41,MATCH(A748,'Region Mappings'!$A$2:$A$41,0))</f>
        <v>WB</v>
      </c>
      <c r="D748">
        <v>2022</v>
      </c>
      <c r="E748">
        <v>98.287236452199394</v>
      </c>
      <c r="F748">
        <v>38.856925641998302</v>
      </c>
      <c r="G748">
        <v>59.430310810201</v>
      </c>
      <c r="H748">
        <f t="shared" si="24"/>
        <v>38856926</v>
      </c>
      <c r="I748">
        <f t="shared" si="25"/>
        <v>59430311</v>
      </c>
      <c r="J748">
        <f>IndiaPopProj[[#This Row],[Year]]+1</f>
        <v>2023</v>
      </c>
    </row>
    <row r="749" spans="1:10" x14ac:dyDescent="0.25">
      <c r="A749" t="s">
        <v>39</v>
      </c>
      <c r="B749" t="str">
        <f>INDEX('Region Mappings'!$C$2:$C$41,MATCH(A749,'Region Mappings'!$A$2:$A$41,0))</f>
        <v>WB</v>
      </c>
      <c r="C749" t="str">
        <f>INDEX('Region Mappings'!$B$2:$B$41,MATCH(A749,'Region Mappings'!$A$2:$A$41,0))</f>
        <v>WB</v>
      </c>
      <c r="D749">
        <v>2023</v>
      </c>
      <c r="E749">
        <v>98.948362218971795</v>
      </c>
      <c r="F749">
        <v>39.877444227481497</v>
      </c>
      <c r="G749">
        <v>59.070917991490298</v>
      </c>
      <c r="H749">
        <f t="shared" si="24"/>
        <v>39877444</v>
      </c>
      <c r="I749">
        <f t="shared" si="25"/>
        <v>59070918</v>
      </c>
      <c r="J749">
        <f>IndiaPopProj[[#This Row],[Year]]+1</f>
        <v>2024</v>
      </c>
    </row>
    <row r="750" spans="1:10" x14ac:dyDescent="0.25">
      <c r="A750" t="s">
        <v>39</v>
      </c>
      <c r="B750" t="str">
        <f>INDEX('Region Mappings'!$C$2:$C$41,MATCH(A750,'Region Mappings'!$A$2:$A$41,0))</f>
        <v>WB</v>
      </c>
      <c r="C750" t="str">
        <f>INDEX('Region Mappings'!$B$2:$B$41,MATCH(A750,'Region Mappings'!$A$2:$A$41,0))</f>
        <v>WB</v>
      </c>
      <c r="D750">
        <v>2024</v>
      </c>
      <c r="E750">
        <v>99.613935025820595</v>
      </c>
      <c r="F750">
        <v>40.924765195451499</v>
      </c>
      <c r="G750">
        <v>58.689169830369003</v>
      </c>
      <c r="H750">
        <f t="shared" si="24"/>
        <v>40924765</v>
      </c>
      <c r="I750">
        <f t="shared" si="25"/>
        <v>58689170</v>
      </c>
      <c r="J750">
        <f>IndiaPopProj[[#This Row],[Year]]+1</f>
        <v>2025</v>
      </c>
    </row>
    <row r="751" spans="1:10" x14ac:dyDescent="0.25">
      <c r="A751" t="s">
        <v>39</v>
      </c>
      <c r="B751" t="str">
        <f>INDEX('Region Mappings'!$C$2:$C$41,MATCH(A751,'Region Mappings'!$A$2:$A$41,0))</f>
        <v>WB</v>
      </c>
      <c r="C751" t="str">
        <f>INDEX('Region Mappings'!$B$2:$B$41,MATCH(A751,'Region Mappings'!$A$2:$A$41,0))</f>
        <v>WB</v>
      </c>
      <c r="D751">
        <v>2025</v>
      </c>
      <c r="E751">
        <v>100.28398478561</v>
      </c>
      <c r="F751">
        <v>41.999592470086696</v>
      </c>
      <c r="G751">
        <v>58.284392315523199</v>
      </c>
      <c r="H751">
        <f t="shared" si="24"/>
        <v>41999592</v>
      </c>
      <c r="I751">
        <f t="shared" si="25"/>
        <v>58284392</v>
      </c>
      <c r="J751">
        <f>IndiaPopProj[[#This Row],[Year]]+1</f>
        <v>2026</v>
      </c>
    </row>
    <row r="752" spans="1:10" x14ac:dyDescent="0.25">
      <c r="A752" t="s">
        <v>39</v>
      </c>
      <c r="B752" t="str">
        <f>INDEX('Region Mappings'!$C$2:$C$41,MATCH(A752,'Region Mappings'!$A$2:$A$41,0))</f>
        <v>WB</v>
      </c>
      <c r="C752" t="str">
        <f>INDEX('Region Mappings'!$B$2:$B$41,MATCH(A752,'Region Mappings'!$A$2:$A$41,0))</f>
        <v>WB</v>
      </c>
      <c r="D752">
        <v>2026</v>
      </c>
      <c r="E752">
        <v>100.95854161241201</v>
      </c>
      <c r="F752">
        <v>43.1026484630734</v>
      </c>
      <c r="G752">
        <v>57.855893149339103</v>
      </c>
      <c r="H752">
        <f t="shared" si="24"/>
        <v>43102648</v>
      </c>
      <c r="I752">
        <f t="shared" si="25"/>
        <v>57855893</v>
      </c>
      <c r="J752">
        <f>IndiaPopProj[[#This Row],[Year]]+1</f>
        <v>2027</v>
      </c>
    </row>
    <row r="753" spans="1:10" x14ac:dyDescent="0.25">
      <c r="A753" t="s">
        <v>39</v>
      </c>
      <c r="B753" t="str">
        <f>INDEX('Region Mappings'!$C$2:$C$41,MATCH(A753,'Region Mappings'!$A$2:$A$41,0))</f>
        <v>WB</v>
      </c>
      <c r="C753" t="str">
        <f>INDEX('Region Mappings'!$B$2:$B$41,MATCH(A753,'Region Mappings'!$A$2:$A$41,0))</f>
        <v>WB</v>
      </c>
      <c r="D753">
        <v>2027</v>
      </c>
      <c r="E753">
        <v>101.637635822861</v>
      </c>
      <c r="F753">
        <v>44.234674559151699</v>
      </c>
      <c r="G753">
        <v>57.402961263709898</v>
      </c>
      <c r="H753">
        <f t="shared" si="24"/>
        <v>44234675</v>
      </c>
      <c r="I753">
        <f t="shared" si="25"/>
        <v>57402961</v>
      </c>
      <c r="J753">
        <f>IndiaPopProj[[#This Row],[Year]]+1</f>
        <v>2028</v>
      </c>
    </row>
    <row r="754" spans="1:10" x14ac:dyDescent="0.25">
      <c r="A754" t="s">
        <v>39</v>
      </c>
      <c r="B754" t="str">
        <f>INDEX('Region Mappings'!$C$2:$C$41,MATCH(A754,'Region Mappings'!$A$2:$A$41,0))</f>
        <v>WB</v>
      </c>
      <c r="C754" t="str">
        <f>INDEX('Region Mappings'!$B$2:$B$41,MATCH(A754,'Region Mappings'!$A$2:$A$41,0))</f>
        <v>WB</v>
      </c>
      <c r="D754">
        <v>2028</v>
      </c>
      <c r="E754">
        <v>102.321297937514</v>
      </c>
      <c r="F754">
        <v>45.396431614414503</v>
      </c>
      <c r="G754">
        <v>56.924866323100296</v>
      </c>
      <c r="H754">
        <f t="shared" si="24"/>
        <v>45396432</v>
      </c>
      <c r="I754">
        <f t="shared" si="25"/>
        <v>56924866</v>
      </c>
      <c r="J754">
        <f>IndiaPopProj[[#This Row],[Year]]+1</f>
        <v>2029</v>
      </c>
    </row>
    <row r="755" spans="1:10" x14ac:dyDescent="0.25">
      <c r="A755" t="s">
        <v>39</v>
      </c>
      <c r="B755" t="str">
        <f>INDEX('Region Mappings'!$C$2:$C$41,MATCH(A755,'Region Mappings'!$A$2:$A$41,0))</f>
        <v>WB</v>
      </c>
      <c r="C755" t="str">
        <f>INDEX('Region Mappings'!$B$2:$B$41,MATCH(A755,'Region Mappings'!$A$2:$A$41,0))</f>
        <v>WB</v>
      </c>
      <c r="D755">
        <v>2029</v>
      </c>
      <c r="E755">
        <v>103.00955868222501</v>
      </c>
      <c r="F755">
        <v>46.5887004676934</v>
      </c>
      <c r="G755">
        <v>56.420858214531599</v>
      </c>
      <c r="H755">
        <f t="shared" si="24"/>
        <v>46588700</v>
      </c>
      <c r="I755">
        <f t="shared" si="25"/>
        <v>56420858</v>
      </c>
      <c r="J755">
        <f>IndiaPopProj[[#This Row],[Year]]+1</f>
        <v>2030</v>
      </c>
    </row>
    <row r="756" spans="1:10" x14ac:dyDescent="0.25">
      <c r="A756" t="s">
        <v>39</v>
      </c>
      <c r="B756" t="str">
        <f>INDEX('Region Mappings'!$C$2:$C$41,MATCH(A756,'Region Mappings'!$A$2:$A$41,0))</f>
        <v>WB</v>
      </c>
      <c r="C756" t="str">
        <f>INDEX('Region Mappings'!$B$2:$B$41,MATCH(A756,'Region Mappings'!$A$2:$A$41,0))</f>
        <v>WB</v>
      </c>
      <c r="D756">
        <v>2030</v>
      </c>
      <c r="E756">
        <v>103.702448989521</v>
      </c>
      <c r="F756">
        <v>47.8122824653747</v>
      </c>
      <c r="G756">
        <v>55.890166524146601</v>
      </c>
      <c r="H756">
        <f t="shared" si="24"/>
        <v>47812282</v>
      </c>
      <c r="I756">
        <f t="shared" si="25"/>
        <v>55890167</v>
      </c>
      <c r="J756">
        <f>IndiaPopProj[[#This Row],[Year]]+1</f>
        <v>2031</v>
      </c>
    </row>
    <row r="757" spans="1:10" x14ac:dyDescent="0.25">
      <c r="A757" t="s">
        <v>39</v>
      </c>
      <c r="B757" t="str">
        <f>INDEX('Region Mappings'!$C$2:$C$41,MATCH(A757,'Region Mappings'!$A$2:$A$41,0))</f>
        <v>WB</v>
      </c>
      <c r="C757" t="str">
        <f>INDEX('Region Mappings'!$B$2:$B$41,MATCH(A757,'Region Mappings'!$A$2:$A$41,0))</f>
        <v>WB</v>
      </c>
      <c r="D757">
        <v>2031</v>
      </c>
      <c r="E757">
        <v>104.4</v>
      </c>
      <c r="F757">
        <v>49.067999999999998</v>
      </c>
      <c r="G757">
        <v>55.332000000000001</v>
      </c>
      <c r="H757">
        <f t="shared" si="24"/>
        <v>49068000</v>
      </c>
      <c r="I757">
        <f t="shared" si="25"/>
        <v>55332000</v>
      </c>
      <c r="J757">
        <f>IndiaPopProj[[#This Row],[Year]]+1</f>
        <v>2032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Normal="100" workbookViewId="0"/>
  </sheetViews>
  <sheetFormatPr defaultRowHeight="15" x14ac:dyDescent="0.25"/>
  <cols>
    <col min="1" max="1" width="27.140625" customWidth="1"/>
    <col min="2" max="2" width="14.140625" customWidth="1"/>
    <col min="3" max="3" width="13.42578125" customWidth="1"/>
  </cols>
  <sheetData>
    <row r="1" spans="1:6" x14ac:dyDescent="0.25">
      <c r="A1" t="s">
        <v>0</v>
      </c>
      <c r="B1" t="s">
        <v>85</v>
      </c>
      <c r="C1" t="s">
        <v>86</v>
      </c>
    </row>
    <row r="2" spans="1:6" x14ac:dyDescent="0.25">
      <c r="A2" t="s">
        <v>5</v>
      </c>
      <c r="B2" t="s">
        <v>40</v>
      </c>
      <c r="C2" t="str">
        <f>B2</f>
        <v>AP</v>
      </c>
      <c r="F2" t="s">
        <v>79</v>
      </c>
    </row>
    <row r="3" spans="1:6" x14ac:dyDescent="0.25">
      <c r="A3" t="s">
        <v>7</v>
      </c>
      <c r="B3" t="s">
        <v>41</v>
      </c>
      <c r="C3" t="s">
        <v>78</v>
      </c>
      <c r="F3" t="s">
        <v>40</v>
      </c>
    </row>
    <row r="4" spans="1:6" x14ac:dyDescent="0.25">
      <c r="A4" t="s">
        <v>8</v>
      </c>
      <c r="B4" t="s">
        <v>42</v>
      </c>
      <c r="C4" t="str">
        <f t="shared" ref="C4:C41" si="0">B4</f>
        <v>AS</v>
      </c>
      <c r="F4" t="s">
        <v>42</v>
      </c>
    </row>
    <row r="5" spans="1:6" x14ac:dyDescent="0.25">
      <c r="A5" t="s">
        <v>9</v>
      </c>
      <c r="B5" t="s">
        <v>43</v>
      </c>
      <c r="C5" t="str">
        <f t="shared" si="0"/>
        <v>BR</v>
      </c>
      <c r="F5" t="s">
        <v>43</v>
      </c>
    </row>
    <row r="6" spans="1:6" x14ac:dyDescent="0.25">
      <c r="A6" t="s">
        <v>11</v>
      </c>
      <c r="B6" t="s">
        <v>44</v>
      </c>
      <c r="C6" t="str">
        <f t="shared" si="0"/>
        <v>CG</v>
      </c>
      <c r="F6" t="s">
        <v>44</v>
      </c>
    </row>
    <row r="7" spans="1:6" x14ac:dyDescent="0.25">
      <c r="A7" t="s">
        <v>15</v>
      </c>
      <c r="B7" t="s">
        <v>45</v>
      </c>
      <c r="C7" t="str">
        <f t="shared" si="0"/>
        <v>GA</v>
      </c>
      <c r="F7" t="s">
        <v>45</v>
      </c>
    </row>
    <row r="8" spans="1:6" x14ac:dyDescent="0.25">
      <c r="A8" t="s">
        <v>16</v>
      </c>
      <c r="B8" t="s">
        <v>46</v>
      </c>
      <c r="C8" t="str">
        <f t="shared" si="0"/>
        <v>GJ</v>
      </c>
      <c r="F8" t="s">
        <v>46</v>
      </c>
    </row>
    <row r="9" spans="1:6" x14ac:dyDescent="0.25">
      <c r="A9" t="s">
        <v>18</v>
      </c>
      <c r="B9" t="s">
        <v>47</v>
      </c>
      <c r="C9" t="str">
        <f t="shared" si="0"/>
        <v>HR</v>
      </c>
      <c r="F9" t="s">
        <v>47</v>
      </c>
    </row>
    <row r="10" spans="1:6" x14ac:dyDescent="0.25">
      <c r="A10" t="s">
        <v>17</v>
      </c>
      <c r="B10" t="s">
        <v>48</v>
      </c>
      <c r="C10" t="str">
        <f t="shared" si="0"/>
        <v>HP</v>
      </c>
      <c r="F10" t="s">
        <v>48</v>
      </c>
    </row>
    <row r="11" spans="1:6" x14ac:dyDescent="0.25">
      <c r="A11" t="s">
        <v>20</v>
      </c>
      <c r="B11" t="s">
        <v>49</v>
      </c>
      <c r="C11" t="str">
        <f t="shared" si="0"/>
        <v>JK</v>
      </c>
      <c r="F11" t="s">
        <v>49</v>
      </c>
    </row>
    <row r="12" spans="1:6" x14ac:dyDescent="0.25">
      <c r="A12" t="s">
        <v>19</v>
      </c>
      <c r="B12" t="s">
        <v>50</v>
      </c>
      <c r="C12" t="str">
        <f t="shared" si="0"/>
        <v>JH</v>
      </c>
      <c r="F12" t="s">
        <v>50</v>
      </c>
    </row>
    <row r="13" spans="1:6" x14ac:dyDescent="0.25">
      <c r="A13" t="s">
        <v>21</v>
      </c>
      <c r="B13" t="s">
        <v>51</v>
      </c>
      <c r="C13" t="str">
        <f t="shared" si="0"/>
        <v>KA</v>
      </c>
      <c r="F13" t="s">
        <v>51</v>
      </c>
    </row>
    <row r="14" spans="1:6" x14ac:dyDescent="0.25">
      <c r="A14" t="s">
        <v>22</v>
      </c>
      <c r="B14" t="s">
        <v>52</v>
      </c>
      <c r="C14" t="str">
        <f t="shared" si="0"/>
        <v>KL</v>
      </c>
      <c r="F14" t="s">
        <v>52</v>
      </c>
    </row>
    <row r="15" spans="1:6" x14ac:dyDescent="0.25">
      <c r="A15" t="s">
        <v>27</v>
      </c>
      <c r="B15" t="s">
        <v>53</v>
      </c>
      <c r="C15" t="str">
        <f t="shared" si="0"/>
        <v>MP</v>
      </c>
      <c r="F15" t="s">
        <v>53</v>
      </c>
    </row>
    <row r="16" spans="1:6" x14ac:dyDescent="0.25">
      <c r="A16" t="s">
        <v>24</v>
      </c>
      <c r="B16" t="s">
        <v>54</v>
      </c>
      <c r="C16" t="str">
        <f t="shared" si="0"/>
        <v>MH</v>
      </c>
      <c r="F16" t="s">
        <v>54</v>
      </c>
    </row>
    <row r="17" spans="1:6" x14ac:dyDescent="0.25">
      <c r="A17" t="s">
        <v>26</v>
      </c>
      <c r="B17" t="s">
        <v>55</v>
      </c>
      <c r="C17" t="s">
        <v>78</v>
      </c>
      <c r="F17" t="s">
        <v>59</v>
      </c>
    </row>
    <row r="18" spans="1:6" x14ac:dyDescent="0.25">
      <c r="A18" t="s">
        <v>25</v>
      </c>
      <c r="B18" t="s">
        <v>56</v>
      </c>
      <c r="C18" t="s">
        <v>78</v>
      </c>
      <c r="F18" t="s">
        <v>60</v>
      </c>
    </row>
    <row r="19" spans="1:6" x14ac:dyDescent="0.25">
      <c r="A19" t="s">
        <v>28</v>
      </c>
      <c r="B19" t="s">
        <v>57</v>
      </c>
      <c r="C19" t="s">
        <v>78</v>
      </c>
      <c r="F19" t="s">
        <v>61</v>
      </c>
    </row>
    <row r="20" spans="1:6" x14ac:dyDescent="0.25">
      <c r="A20" t="s">
        <v>29</v>
      </c>
      <c r="B20" t="s">
        <v>58</v>
      </c>
      <c r="C20" t="s">
        <v>78</v>
      </c>
      <c r="F20" t="s">
        <v>63</v>
      </c>
    </row>
    <row r="21" spans="1:6" x14ac:dyDescent="0.25">
      <c r="A21" t="s">
        <v>30</v>
      </c>
      <c r="B21" t="s">
        <v>59</v>
      </c>
      <c r="C21" t="str">
        <f t="shared" si="0"/>
        <v>OD</v>
      </c>
      <c r="F21" t="s">
        <v>65</v>
      </c>
    </row>
    <row r="22" spans="1:6" x14ac:dyDescent="0.25">
      <c r="A22" t="s">
        <v>31</v>
      </c>
      <c r="B22" t="s">
        <v>60</v>
      </c>
      <c r="C22" t="str">
        <f t="shared" si="0"/>
        <v>PB</v>
      </c>
      <c r="F22" t="s">
        <v>67</v>
      </c>
    </row>
    <row r="23" spans="1:6" x14ac:dyDescent="0.25">
      <c r="A23" t="s">
        <v>33</v>
      </c>
      <c r="B23" t="s">
        <v>61</v>
      </c>
      <c r="C23" t="str">
        <f t="shared" si="0"/>
        <v>RJ</v>
      </c>
      <c r="F23" t="s">
        <v>68</v>
      </c>
    </row>
    <row r="24" spans="1:6" x14ac:dyDescent="0.25">
      <c r="A24" t="s">
        <v>34</v>
      </c>
      <c r="B24" t="s">
        <v>62</v>
      </c>
      <c r="C24" t="s">
        <v>78</v>
      </c>
      <c r="F24" t="s">
        <v>69</v>
      </c>
    </row>
    <row r="25" spans="1:6" x14ac:dyDescent="0.25">
      <c r="A25" t="s">
        <v>35</v>
      </c>
      <c r="B25" t="s">
        <v>63</v>
      </c>
      <c r="C25" t="str">
        <f t="shared" si="0"/>
        <v>TN</v>
      </c>
      <c r="F25" t="s">
        <v>74</v>
      </c>
    </row>
    <row r="26" spans="1:6" x14ac:dyDescent="0.25">
      <c r="A26" t="s">
        <v>64</v>
      </c>
      <c r="B26" t="s">
        <v>65</v>
      </c>
      <c r="C26" t="str">
        <f t="shared" si="0"/>
        <v>TS</v>
      </c>
      <c r="F26" t="s">
        <v>77</v>
      </c>
    </row>
    <row r="27" spans="1:6" x14ac:dyDescent="0.25">
      <c r="A27" t="s">
        <v>36</v>
      </c>
      <c r="B27" t="s">
        <v>66</v>
      </c>
      <c r="C27" t="s">
        <v>78</v>
      </c>
      <c r="F27" t="s">
        <v>78</v>
      </c>
    </row>
    <row r="28" spans="1:6" x14ac:dyDescent="0.25">
      <c r="A28" t="s">
        <v>37</v>
      </c>
      <c r="B28" t="s">
        <v>67</v>
      </c>
      <c r="C28" t="str">
        <f t="shared" si="0"/>
        <v>UP</v>
      </c>
    </row>
    <row r="29" spans="1:6" x14ac:dyDescent="0.25">
      <c r="A29" t="s">
        <v>38</v>
      </c>
      <c r="B29" t="s">
        <v>68</v>
      </c>
      <c r="C29" t="str">
        <f t="shared" si="0"/>
        <v>UK</v>
      </c>
    </row>
    <row r="30" spans="1:6" x14ac:dyDescent="0.25">
      <c r="A30" t="s">
        <v>39</v>
      </c>
      <c r="B30" t="s">
        <v>69</v>
      </c>
      <c r="C30" t="str">
        <f t="shared" si="0"/>
        <v>WB</v>
      </c>
    </row>
    <row r="31" spans="1:6" x14ac:dyDescent="0.25">
      <c r="A31" t="s">
        <v>6</v>
      </c>
      <c r="B31" t="s">
        <v>70</v>
      </c>
      <c r="C31" t="str">
        <f t="shared" si="0"/>
        <v>AN</v>
      </c>
    </row>
    <row r="32" spans="1:6" x14ac:dyDescent="0.25">
      <c r="A32" t="s">
        <v>10</v>
      </c>
      <c r="B32" t="s">
        <v>71</v>
      </c>
      <c r="C32" t="s">
        <v>77</v>
      </c>
    </row>
    <row r="33" spans="1:3" x14ac:dyDescent="0.25">
      <c r="A33" t="s">
        <v>14</v>
      </c>
      <c r="B33" t="s">
        <v>72</v>
      </c>
      <c r="C33" t="s">
        <v>77</v>
      </c>
    </row>
    <row r="34" spans="1:3" x14ac:dyDescent="0.25">
      <c r="A34" t="s">
        <v>12</v>
      </c>
      <c r="B34" t="s">
        <v>73</v>
      </c>
      <c r="C34" t="s">
        <v>77</v>
      </c>
    </row>
    <row r="35" spans="1:3" x14ac:dyDescent="0.25">
      <c r="A35" t="s">
        <v>87</v>
      </c>
      <c r="B35" t="s">
        <v>74</v>
      </c>
      <c r="C35" t="str">
        <f t="shared" si="0"/>
        <v>DL</v>
      </c>
    </row>
    <row r="36" spans="1:3" x14ac:dyDescent="0.25">
      <c r="A36" t="s">
        <v>23</v>
      </c>
      <c r="B36" t="s">
        <v>75</v>
      </c>
      <c r="C36" t="str">
        <f t="shared" si="0"/>
        <v>LD</v>
      </c>
    </row>
    <row r="37" spans="1:3" x14ac:dyDescent="0.25">
      <c r="A37" t="s">
        <v>32</v>
      </c>
      <c r="B37" t="s">
        <v>76</v>
      </c>
      <c r="C37" t="s">
        <v>77</v>
      </c>
    </row>
    <row r="38" spans="1:3" x14ac:dyDescent="0.25">
      <c r="A38" t="s">
        <v>81</v>
      </c>
      <c r="B38" t="s">
        <v>77</v>
      </c>
      <c r="C38" t="str">
        <f t="shared" si="0"/>
        <v>UT</v>
      </c>
    </row>
    <row r="39" spans="1:3" x14ac:dyDescent="0.25">
      <c r="A39" t="s">
        <v>82</v>
      </c>
      <c r="B39" t="s">
        <v>78</v>
      </c>
      <c r="C39" t="str">
        <f t="shared" si="0"/>
        <v>NE</v>
      </c>
    </row>
    <row r="40" spans="1:3" x14ac:dyDescent="0.25">
      <c r="A40" t="s">
        <v>4</v>
      </c>
      <c r="B40" t="s">
        <v>80</v>
      </c>
      <c r="C40" t="str">
        <f t="shared" si="0"/>
        <v>IN</v>
      </c>
    </row>
    <row r="41" spans="1:3" x14ac:dyDescent="0.25">
      <c r="A41" t="s">
        <v>83</v>
      </c>
      <c r="B41" t="s">
        <v>84</v>
      </c>
      <c r="C41" t="str">
        <f t="shared" si="0"/>
        <v>AP+TS</v>
      </c>
    </row>
  </sheetData>
  <autoFilter ref="A1:C4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B49" zoomScaleNormal="100" workbookViewId="0">
      <selection activeCell="F67" sqref="F67"/>
    </sheetView>
  </sheetViews>
  <sheetFormatPr defaultRowHeight="15" x14ac:dyDescent="0.25"/>
  <cols>
    <col min="1" max="1" width="28" customWidth="1"/>
    <col min="2" max="2" width="11.42578125" customWidth="1"/>
    <col min="3" max="3" width="10.42578125" customWidth="1"/>
    <col min="4" max="4" width="9" customWidth="1"/>
    <col min="5" max="5" width="27.7109375" customWidth="1"/>
    <col min="6" max="6" width="28.140625" customWidth="1"/>
    <col min="7" max="7" width="27.85546875" customWidth="1"/>
    <col min="8" max="9" width="14.42578125" customWidth="1"/>
    <col min="11" max="11" width="25" customWidth="1"/>
    <col min="12" max="12" width="13" customWidth="1"/>
  </cols>
  <sheetData>
    <row r="1" spans="1:12" x14ac:dyDescent="0.25">
      <c r="A1" t="s">
        <v>0</v>
      </c>
      <c r="B1" t="s">
        <v>88</v>
      </c>
      <c r="C1" t="s">
        <v>79</v>
      </c>
      <c r="D1" t="s">
        <v>99</v>
      </c>
      <c r="E1" t="s">
        <v>1</v>
      </c>
      <c r="F1" t="s">
        <v>2</v>
      </c>
      <c r="G1" t="s">
        <v>3</v>
      </c>
      <c r="H1" t="s">
        <v>90</v>
      </c>
      <c r="I1" t="s">
        <v>91</v>
      </c>
      <c r="J1" t="s">
        <v>98</v>
      </c>
    </row>
    <row r="2" spans="1:12" x14ac:dyDescent="0.25">
      <c r="A2" t="s">
        <v>81</v>
      </c>
      <c r="B2" t="str">
        <f>INDEX('Region Mappings'!$C$2:$C$41,MATCH(A2,'Region Mappings'!$A$2:$A$41,0))</f>
        <v>UT</v>
      </c>
      <c r="C2" t="str">
        <f>INDEX('Region Mappings'!$B$2:$B$41,MATCH(A2,'Region Mappings'!$A$2:$A$41,0))</f>
        <v>UT</v>
      </c>
      <c r="D2">
        <v>2011</v>
      </c>
      <c r="E2">
        <f>SUMIFS('Yearly Projections'!$E$2:$E$757,'Yearly Projections'!$B$2:$B$757,'AP-TS-NE-UT'!B2,'Yearly Projections'!$D$2:$D$757,'AP-TS-NE-UT'!D2)</f>
        <v>2.9000000000000004</v>
      </c>
      <c r="F2">
        <f>SUMIFS('Yearly Projections'!$F$2:$F$757,'Yearly Projections'!$B$2:$B$757,'AP-TS-NE-UT'!B2,'Yearly Projections'!$D$2:$D$757,'AP-TS-NE-UT'!D2)</f>
        <v>2.242</v>
      </c>
      <c r="G2">
        <f>SUMIFS('Yearly Projections'!$G$2:$G$757,'Yearly Projections'!$B$2:$B$757,'AP-TS-NE-UT'!B2,'Yearly Projections'!$D$2:$D$757,'AP-TS-NE-UT'!D2)</f>
        <v>0.65799999999999903</v>
      </c>
      <c r="H2">
        <f t="shared" ref="H2:H33" si="0">ROUND(F2*1000000,0)</f>
        <v>2242000</v>
      </c>
      <c r="I2">
        <f t="shared" ref="I2:I33" si="1">ROUND(G2*1000000,0)</f>
        <v>658000</v>
      </c>
      <c r="J2">
        <f>APTSNEUT[[#This Row],[Year]]+1</f>
        <v>2012</v>
      </c>
      <c r="K2" t="s">
        <v>92</v>
      </c>
      <c r="L2">
        <v>0.51774943012837948</v>
      </c>
    </row>
    <row r="3" spans="1:12" x14ac:dyDescent="0.25">
      <c r="A3" t="s">
        <v>81</v>
      </c>
      <c r="B3" t="str">
        <f>INDEX('Region Mappings'!$C$2:$C$41,MATCH(A3,'Region Mappings'!$A$2:$A$41,0))</f>
        <v>UT</v>
      </c>
      <c r="C3" t="str">
        <f>INDEX('Region Mappings'!$B$2:$B$41,MATCH(A3,'Region Mappings'!$A$2:$A$41,0))</f>
        <v>UT</v>
      </c>
      <c r="D3">
        <v>2012</v>
      </c>
      <c r="E3">
        <f>SUMIFS('Yearly Projections'!$E$2:$E$757,'Yearly Projections'!$B$2:$B$757,'AP-TS-NE-UT'!B3,'Yearly Projections'!$D$2:$D$757,'AP-TS-NE-UT'!D3)</f>
        <v>2.9649325957638859</v>
      </c>
      <c r="F3">
        <f>SUMIFS('Yearly Projections'!$F$2:$F$757,'Yearly Projections'!$B$2:$B$757,'AP-TS-NE-UT'!B3,'Yearly Projections'!$D$2:$D$757,'AP-TS-NE-UT'!D3)</f>
        <v>2.3017753239786498</v>
      </c>
      <c r="G3">
        <f>SUMIFS('Yearly Projections'!$G$2:$G$757,'Yearly Projections'!$B$2:$B$757,'AP-TS-NE-UT'!B3,'Yearly Projections'!$D$2:$D$757,'AP-TS-NE-UT'!D3)</f>
        <v>0.6631572717852392</v>
      </c>
      <c r="H3">
        <f t="shared" si="0"/>
        <v>2301775</v>
      </c>
      <c r="I3">
        <f t="shared" si="1"/>
        <v>663157</v>
      </c>
      <c r="J3">
        <f>APTSNEUT[[#This Row],[Year]]+1</f>
        <v>2013</v>
      </c>
      <c r="K3" t="s">
        <v>93</v>
      </c>
      <c r="L3">
        <v>0.48225056987162052</v>
      </c>
    </row>
    <row r="4" spans="1:12" x14ac:dyDescent="0.25">
      <c r="A4" t="s">
        <v>81</v>
      </c>
      <c r="B4" t="str">
        <f>INDEX('Region Mappings'!$C$2:$C$41,MATCH(A4,'Region Mappings'!$A$2:$A$41,0))</f>
        <v>UT</v>
      </c>
      <c r="C4" t="str">
        <f>INDEX('Region Mappings'!$B$2:$B$41,MATCH(A4,'Region Mappings'!$A$2:$A$41,0))</f>
        <v>UT</v>
      </c>
      <c r="D4">
        <v>2013</v>
      </c>
      <c r="E4">
        <f>SUMIFS('Yearly Projections'!$E$2:$E$757,'Yearly Projections'!$B$2:$B$757,'AP-TS-NE-UT'!B4,'Yearly Projections'!$D$2:$D$757,'AP-TS-NE-UT'!D4)</f>
        <v>3.0315985048962411</v>
      </c>
      <c r="F4">
        <f>SUMIFS('Yearly Projections'!$F$2:$F$757,'Yearly Projections'!$B$2:$B$757,'AP-TS-NE-UT'!B4,'Yearly Projections'!$D$2:$D$757,'AP-TS-NE-UT'!D4)</f>
        <v>2.3635620222560707</v>
      </c>
      <c r="G4">
        <f>SUMIFS('Yearly Projections'!$G$2:$G$757,'Yearly Projections'!$B$2:$B$757,'AP-TS-NE-UT'!B4,'Yearly Projections'!$D$2:$D$757,'AP-TS-NE-UT'!D4)</f>
        <v>0.66803648264017956</v>
      </c>
      <c r="H4">
        <f t="shared" si="0"/>
        <v>2363562</v>
      </c>
      <c r="I4">
        <f t="shared" si="1"/>
        <v>668036</v>
      </c>
      <c r="J4">
        <f>APTSNEUT[[#This Row],[Year]]+1</f>
        <v>2014</v>
      </c>
    </row>
    <row r="5" spans="1:12" x14ac:dyDescent="0.25">
      <c r="A5" t="s">
        <v>81</v>
      </c>
      <c r="B5" t="str">
        <f>INDEX('Region Mappings'!$C$2:$C$41,MATCH(A5,'Region Mappings'!$A$2:$A$41,0))</f>
        <v>UT</v>
      </c>
      <c r="C5" t="str">
        <f>INDEX('Region Mappings'!$B$2:$B$41,MATCH(A5,'Region Mappings'!$A$2:$A$41,0))</f>
        <v>UT</v>
      </c>
      <c r="D5">
        <v>2014</v>
      </c>
      <c r="E5">
        <f>SUMIFS('Yearly Projections'!$E$2:$E$757,'Yearly Projections'!$B$2:$B$757,'AP-TS-NE-UT'!B5,'Yearly Projections'!$D$2:$D$757,'AP-TS-NE-UT'!D5)</f>
        <v>3.1000517339698801</v>
      </c>
      <c r="F5">
        <f>SUMIFS('Yearly Projections'!$F$2:$F$757,'Yearly Projections'!$B$2:$B$757,'AP-TS-NE-UT'!B5,'Yearly Projections'!$D$2:$D$757,'AP-TS-NE-UT'!D5)</f>
        <v>2.4274501000039423</v>
      </c>
      <c r="G5">
        <f>SUMIFS('Yearly Projections'!$G$2:$G$757,'Yearly Projections'!$B$2:$B$757,'AP-TS-NE-UT'!B5,'Yearly Projections'!$D$2:$D$757,'AP-TS-NE-UT'!D5)</f>
        <v>0.67260163396593053</v>
      </c>
      <c r="H5">
        <f t="shared" si="0"/>
        <v>2427450</v>
      </c>
      <c r="I5">
        <f t="shared" si="1"/>
        <v>672602</v>
      </c>
      <c r="J5">
        <f>APTSNEUT[[#This Row],[Year]]+1</f>
        <v>2015</v>
      </c>
      <c r="K5" t="s">
        <v>94</v>
      </c>
      <c r="L5">
        <v>0.61702162578411845</v>
      </c>
    </row>
    <row r="6" spans="1:12" x14ac:dyDescent="0.25">
      <c r="A6" t="s">
        <v>81</v>
      </c>
      <c r="B6" t="str">
        <f>INDEX('Region Mappings'!$C$2:$C$41,MATCH(A6,'Region Mappings'!$A$2:$A$41,0))</f>
        <v>UT</v>
      </c>
      <c r="C6" t="str">
        <f>INDEX('Region Mappings'!$B$2:$B$41,MATCH(A6,'Region Mappings'!$A$2:$A$41,0))</f>
        <v>UT</v>
      </c>
      <c r="D6">
        <v>2015</v>
      </c>
      <c r="E6">
        <f>SUMIFS('Yearly Projections'!$E$2:$E$757,'Yearly Projections'!$B$2:$B$757,'AP-TS-NE-UT'!B6,'Yearly Projections'!$D$2:$D$757,'AP-TS-NE-UT'!D6)</f>
        <v>3.1703481876434756</v>
      </c>
      <c r="F6">
        <f>SUMIFS('Yearly Projections'!$F$2:$F$757,'Yearly Projections'!$B$2:$B$757,'AP-TS-NE-UT'!B6,'Yearly Projections'!$D$2:$D$757,'AP-TS-NE-UT'!D6)</f>
        <v>2.4935346448341482</v>
      </c>
      <c r="G6">
        <f>SUMIFS('Yearly Projections'!$G$2:$G$757,'Yearly Projections'!$B$2:$B$757,'AP-TS-NE-UT'!B6,'Yearly Projections'!$D$2:$D$757,'AP-TS-NE-UT'!D6)</f>
        <v>0.67681354280934081</v>
      </c>
      <c r="H6">
        <f t="shared" si="0"/>
        <v>2493535</v>
      </c>
      <c r="I6">
        <f t="shared" si="1"/>
        <v>676814</v>
      </c>
      <c r="J6">
        <f>APTSNEUT[[#This Row],[Year]]+1</f>
        <v>2016</v>
      </c>
      <c r="K6" t="s">
        <v>95</v>
      </c>
      <c r="L6">
        <v>0.38297837421588155</v>
      </c>
    </row>
    <row r="7" spans="1:12" x14ac:dyDescent="0.25">
      <c r="A7" t="s">
        <v>81</v>
      </c>
      <c r="B7" t="str">
        <f>INDEX('Region Mappings'!$C$2:$C$41,MATCH(A7,'Region Mappings'!$A$2:$A$41,0))</f>
        <v>UT</v>
      </c>
      <c r="C7" t="str">
        <f>INDEX('Region Mappings'!$B$2:$B$41,MATCH(A7,'Region Mappings'!$A$2:$A$41,0))</f>
        <v>UT</v>
      </c>
      <c r="D7">
        <v>2016</v>
      </c>
      <c r="E7">
        <f>SUMIFS('Yearly Projections'!$E$2:$E$757,'Yearly Projections'!$B$2:$B$757,'AP-TS-NE-UT'!B7,'Yearly Projections'!$D$2:$D$757,'AP-TS-NE-UT'!D7)</f>
        <v>3.2425457414864534</v>
      </c>
      <c r="F7">
        <f>SUMIFS('Yearly Projections'!$F$2:$F$757,'Yearly Projections'!$B$2:$B$757,'AP-TS-NE-UT'!B7,'Yearly Projections'!$D$2:$D$757,'AP-TS-NE-UT'!D7)</f>
        <v>2.5619161549133689</v>
      </c>
      <c r="G7">
        <f>SUMIFS('Yearly Projections'!$G$2:$G$757,'Yearly Projections'!$B$2:$B$757,'AP-TS-NE-UT'!B7,'Yearly Projections'!$D$2:$D$757,'AP-TS-NE-UT'!D7)</f>
        <v>0.68062958657309658</v>
      </c>
      <c r="H7">
        <f t="shared" si="0"/>
        <v>2561916</v>
      </c>
      <c r="I7">
        <f t="shared" si="1"/>
        <v>680630</v>
      </c>
      <c r="J7">
        <f>APTSNEUT[[#This Row],[Year]]+1</f>
        <v>2017</v>
      </c>
    </row>
    <row r="8" spans="1:12" x14ac:dyDescent="0.25">
      <c r="A8" t="s">
        <v>81</v>
      </c>
      <c r="B8" t="str">
        <f>INDEX('Region Mappings'!$C$2:$C$41,MATCH(A8,'Region Mappings'!$A$2:$A$41,0))</f>
        <v>UT</v>
      </c>
      <c r="C8" t="str">
        <f>INDEX('Region Mappings'!$B$2:$B$41,MATCH(A8,'Region Mappings'!$A$2:$A$41,0))</f>
        <v>UT</v>
      </c>
      <c r="D8">
        <v>2017</v>
      </c>
      <c r="E8">
        <f>SUMIFS('Yearly Projections'!$E$2:$E$757,'Yearly Projections'!$B$2:$B$757,'AP-TS-NE-UT'!B8,'Yearly Projections'!$D$2:$D$757,'AP-TS-NE-UT'!D8)</f>
        <v>3.3167043177756921</v>
      </c>
      <c r="F8">
        <f>SUMIFS('Yearly Projections'!$F$2:$F$757,'Yearly Projections'!$B$2:$B$757,'AP-TS-NE-UT'!B8,'Yearly Projections'!$D$2:$D$757,'AP-TS-NE-UT'!D8)</f>
        <v>2.6327008896542701</v>
      </c>
      <c r="G8">
        <f>SUMIFS('Yearly Projections'!$G$2:$G$757,'Yearly Projections'!$B$2:$B$757,'AP-TS-NE-UT'!B8,'Yearly Projections'!$D$2:$D$757,'AP-TS-NE-UT'!D8)</f>
        <v>0.68400342812143422</v>
      </c>
      <c r="H8">
        <f t="shared" si="0"/>
        <v>2632701</v>
      </c>
      <c r="I8">
        <f t="shared" si="1"/>
        <v>684003</v>
      </c>
      <c r="J8">
        <f>APTSNEUT[[#This Row],[Year]]+1</f>
        <v>2018</v>
      </c>
      <c r="K8" s="36"/>
    </row>
    <row r="9" spans="1:12" x14ac:dyDescent="0.25">
      <c r="A9" t="s">
        <v>81</v>
      </c>
      <c r="B9" t="str">
        <f>INDEX('Region Mappings'!$C$2:$C$41,MATCH(A9,'Region Mappings'!$A$2:$A$41,0))</f>
        <v>UT</v>
      </c>
      <c r="C9" t="str">
        <f>INDEX('Region Mappings'!$B$2:$B$41,MATCH(A9,'Region Mappings'!$A$2:$A$41,0))</f>
        <v>UT</v>
      </c>
      <c r="D9">
        <v>2018</v>
      </c>
      <c r="E9">
        <f>SUMIFS('Yearly Projections'!$E$2:$E$757,'Yearly Projections'!$B$2:$B$757,'AP-TS-NE-UT'!B9,'Yearly Projections'!$D$2:$D$757,'AP-TS-NE-UT'!D9)</f>
        <v>3.3928859643910059</v>
      </c>
      <c r="F9">
        <f>SUMIFS('Yearly Projections'!$F$2:$F$757,'Yearly Projections'!$B$2:$B$757,'AP-TS-NE-UT'!B9,'Yearly Projections'!$D$2:$D$757,'AP-TS-NE-UT'!D9)</f>
        <v>2.7060012445820316</v>
      </c>
      <c r="G9">
        <f>SUMIFS('Yearly Projections'!$G$2:$G$757,'Yearly Projections'!$B$2:$B$757,'AP-TS-NE-UT'!B9,'Yearly Projections'!$D$2:$D$757,'AP-TS-NE-UT'!D9)</f>
        <v>0.68688471980896737</v>
      </c>
      <c r="H9">
        <f t="shared" si="0"/>
        <v>2706001</v>
      </c>
      <c r="I9">
        <f t="shared" si="1"/>
        <v>686885</v>
      </c>
      <c r="J9">
        <f>APTSNEUT[[#This Row],[Year]]+1</f>
        <v>2019</v>
      </c>
      <c r="K9" s="36"/>
    </row>
    <row r="10" spans="1:12" x14ac:dyDescent="0.25">
      <c r="A10" t="s">
        <v>81</v>
      </c>
      <c r="B10" t="str">
        <f>INDEX('Region Mappings'!$C$2:$C$41,MATCH(A10,'Region Mappings'!$A$2:$A$41,0))</f>
        <v>UT</v>
      </c>
      <c r="C10" t="str">
        <f>INDEX('Region Mappings'!$B$2:$B$41,MATCH(A10,'Region Mappings'!$A$2:$A$41,0))</f>
        <v>UT</v>
      </c>
      <c r="D10">
        <v>2019</v>
      </c>
      <c r="E10">
        <f>SUMIFS('Yearly Projections'!$E$2:$E$757,'Yearly Projections'!$B$2:$B$757,'AP-TS-NE-UT'!B10,'Yearly Projections'!$D$2:$D$757,'AP-TS-NE-UT'!D10)</f>
        <v>3.4711549369412</v>
      </c>
      <c r="F10">
        <f>SUMIFS('Yearly Projections'!$F$2:$F$757,'Yearly Projections'!$B$2:$B$757,'AP-TS-NE-UT'!B10,'Yearly Projections'!$D$2:$D$757,'AP-TS-NE-UT'!D10)</f>
        <v>2.7819361520902759</v>
      </c>
      <c r="G10">
        <f>SUMIFS('Yearly Projections'!$G$2:$G$757,'Yearly Projections'!$B$2:$B$757,'AP-TS-NE-UT'!B10,'Yearly Projections'!$D$2:$D$757,'AP-TS-NE-UT'!D10)</f>
        <v>0.68921878485092392</v>
      </c>
      <c r="H10">
        <f t="shared" si="0"/>
        <v>2781936</v>
      </c>
      <c r="I10">
        <f t="shared" si="1"/>
        <v>689219</v>
      </c>
      <c r="J10">
        <f>APTSNEUT[[#This Row],[Year]]+1</f>
        <v>2020</v>
      </c>
    </row>
    <row r="11" spans="1:12" x14ac:dyDescent="0.25">
      <c r="A11" t="s">
        <v>81</v>
      </c>
      <c r="B11" t="str">
        <f>INDEX('Region Mappings'!$C$2:$C$41,MATCH(A11,'Region Mappings'!$A$2:$A$41,0))</f>
        <v>UT</v>
      </c>
      <c r="C11" t="str">
        <f>INDEX('Region Mappings'!$B$2:$B$41,MATCH(A11,'Region Mappings'!$A$2:$A$41,0))</f>
        <v>UT</v>
      </c>
      <c r="D11">
        <v>2020</v>
      </c>
      <c r="E11">
        <f>SUMIFS('Yearly Projections'!$E$2:$E$757,'Yearly Projections'!$B$2:$B$757,'AP-TS-NE-UT'!B11,'Yearly Projections'!$D$2:$D$757,'AP-TS-NE-UT'!D11)</f>
        <v>3.5515777842588667</v>
      </c>
      <c r="F11">
        <f>SUMIFS('Yearly Projections'!$F$2:$F$757,'Yearly Projections'!$B$2:$B$757,'AP-TS-NE-UT'!B11,'Yearly Projections'!$D$2:$D$757,'AP-TS-NE-UT'!D11)</f>
        <v>2.860631509923143</v>
      </c>
      <c r="G11">
        <f>SUMIFS('Yearly Projections'!$G$2:$G$757,'Yearly Projections'!$B$2:$B$757,'AP-TS-NE-UT'!B11,'Yearly Projections'!$D$2:$D$757,'AP-TS-NE-UT'!D11)</f>
        <v>0.69094627433572287</v>
      </c>
      <c r="H11">
        <f t="shared" si="0"/>
        <v>2860632</v>
      </c>
      <c r="I11">
        <f t="shared" si="1"/>
        <v>690946</v>
      </c>
      <c r="J11">
        <f>APTSNEUT[[#This Row],[Year]]+1</f>
        <v>2021</v>
      </c>
    </row>
    <row r="12" spans="1:12" x14ac:dyDescent="0.25">
      <c r="A12" t="s">
        <v>81</v>
      </c>
      <c r="B12" t="str">
        <f>INDEX('Region Mappings'!$C$2:$C$41,MATCH(A12,'Region Mappings'!$A$2:$A$41,0))</f>
        <v>UT</v>
      </c>
      <c r="C12" t="str">
        <f>INDEX('Region Mappings'!$B$2:$B$41,MATCH(A12,'Region Mappings'!$A$2:$A$41,0))</f>
        <v>UT</v>
      </c>
      <c r="D12">
        <v>2021</v>
      </c>
      <c r="E12">
        <f>SUMIFS('Yearly Projections'!$E$2:$E$757,'Yearly Projections'!$B$2:$B$757,'AP-TS-NE-UT'!B12,'Yearly Projections'!$D$2:$D$757,'AP-TS-NE-UT'!D12)</f>
        <v>3.6342234374076448</v>
      </c>
      <c r="F12">
        <f>SUMIFS('Yearly Projections'!$F$2:$F$757,'Yearly Projections'!$B$2:$B$757,'AP-TS-NE-UT'!B12,'Yearly Projections'!$D$2:$D$757,'AP-TS-NE-UT'!D12)</f>
        <v>2.942220639352735</v>
      </c>
      <c r="G12">
        <f>SUMIFS('Yearly Projections'!$G$2:$G$757,'Yearly Projections'!$B$2:$B$757,'AP-TS-NE-UT'!B12,'Yearly Projections'!$D$2:$D$757,'AP-TS-NE-UT'!D12)</f>
        <v>0.69200279805490361</v>
      </c>
      <c r="H12">
        <f t="shared" si="0"/>
        <v>2942221</v>
      </c>
      <c r="I12">
        <f t="shared" si="1"/>
        <v>692003</v>
      </c>
      <c r="J12">
        <f>APTSNEUT[[#This Row],[Year]]+1</f>
        <v>2022</v>
      </c>
    </row>
    <row r="13" spans="1:12" x14ac:dyDescent="0.25">
      <c r="A13" t="s">
        <v>81</v>
      </c>
      <c r="B13" t="str">
        <f>INDEX('Region Mappings'!$C$2:$C$41,MATCH(A13,'Region Mappings'!$A$2:$A$41,0))</f>
        <v>UT</v>
      </c>
      <c r="C13" t="str">
        <f>INDEX('Region Mappings'!$B$2:$B$41,MATCH(A13,'Region Mappings'!$A$2:$A$41,0))</f>
        <v>UT</v>
      </c>
      <c r="D13">
        <v>2022</v>
      </c>
      <c r="E13">
        <f>SUMIFS('Yearly Projections'!$E$2:$E$757,'Yearly Projections'!$B$2:$B$757,'AP-TS-NE-UT'!B13,'Yearly Projections'!$D$2:$D$757,'AP-TS-NE-UT'!D13)</f>
        <v>3.7191633023524528</v>
      </c>
      <c r="F13">
        <f>SUMIFS('Yearly Projections'!$F$2:$F$757,'Yearly Projections'!$B$2:$B$757,'AP-TS-NE-UT'!B13,'Yearly Projections'!$D$2:$D$757,'AP-TS-NE-UT'!D13)</f>
        <v>3.0268447751622727</v>
      </c>
      <c r="G13">
        <f>SUMIFS('Yearly Projections'!$G$2:$G$757,'Yearly Projections'!$B$2:$B$757,'AP-TS-NE-UT'!B13,'Yearly Projections'!$D$2:$D$757,'AP-TS-NE-UT'!D13)</f>
        <v>0.69231852719017151</v>
      </c>
      <c r="H13">
        <f t="shared" si="0"/>
        <v>3026845</v>
      </c>
      <c r="I13">
        <f t="shared" si="1"/>
        <v>692319</v>
      </c>
      <c r="J13">
        <f>APTSNEUT[[#This Row],[Year]]+1</f>
        <v>2023</v>
      </c>
    </row>
    <row r="14" spans="1:12" x14ac:dyDescent="0.25">
      <c r="A14" t="s">
        <v>81</v>
      </c>
      <c r="B14" t="str">
        <f>INDEX('Region Mappings'!$C$2:$C$41,MATCH(A14,'Region Mappings'!$A$2:$A$41,0))</f>
        <v>UT</v>
      </c>
      <c r="C14" t="str">
        <f>INDEX('Region Mappings'!$B$2:$B$41,MATCH(A14,'Region Mappings'!$A$2:$A$41,0))</f>
        <v>UT</v>
      </c>
      <c r="D14">
        <v>2023</v>
      </c>
      <c r="E14">
        <f>SUMIFS('Yearly Projections'!$E$2:$E$757,'Yearly Projections'!$B$2:$B$757,'AP-TS-NE-UT'!B14,'Yearly Projections'!$D$2:$D$757,'AP-TS-NE-UT'!D14)</f>
        <v>3.8064713564495021</v>
      </c>
      <c r="F14">
        <f>SUMIFS('Yearly Projections'!$F$2:$F$757,'Yearly Projections'!$B$2:$B$757,'AP-TS-NE-UT'!B14,'Yearly Projections'!$D$2:$D$757,'AP-TS-NE-UT'!D14)</f>
        <v>3.1146535896973417</v>
      </c>
      <c r="G14">
        <f>SUMIFS('Yearly Projections'!$G$2:$G$757,'Yearly Projections'!$B$2:$B$757,'AP-TS-NE-UT'!B14,'Yearly Projections'!$D$2:$D$757,'AP-TS-NE-UT'!D14)</f>
        <v>0.69181776675215567</v>
      </c>
      <c r="H14">
        <f t="shared" si="0"/>
        <v>3114654</v>
      </c>
      <c r="I14">
        <f t="shared" si="1"/>
        <v>691818</v>
      </c>
      <c r="J14">
        <f>APTSNEUT[[#This Row],[Year]]+1</f>
        <v>2024</v>
      </c>
    </row>
    <row r="15" spans="1:12" x14ac:dyDescent="0.25">
      <c r="A15" t="s">
        <v>81</v>
      </c>
      <c r="B15" t="str">
        <f>INDEX('Region Mappings'!$C$2:$C$41,MATCH(A15,'Region Mappings'!$A$2:$A$41,0))</f>
        <v>UT</v>
      </c>
      <c r="C15" t="str">
        <f>INDEX('Region Mappings'!$B$2:$B$41,MATCH(A15,'Region Mappings'!$A$2:$A$41,0))</f>
        <v>UT</v>
      </c>
      <c r="D15">
        <v>2024</v>
      </c>
      <c r="E15">
        <f>SUMIFS('Yearly Projections'!$E$2:$E$757,'Yearly Projections'!$B$2:$B$757,'AP-TS-NE-UT'!B15,'Yearly Projections'!$D$2:$D$757,'AP-TS-NE-UT'!D15)</f>
        <v>3.8962242489199213</v>
      </c>
      <c r="F15">
        <f>SUMIFS('Yearly Projections'!$F$2:$F$757,'Yearly Projections'!$B$2:$B$757,'AP-TS-NE-UT'!B15,'Yearly Projections'!$D$2:$D$757,'AP-TS-NE-UT'!D15)</f>
        <v>3.2058057534103384</v>
      </c>
      <c r="G15">
        <f>SUMIFS('Yearly Projections'!$G$2:$G$757,'Yearly Projections'!$B$2:$B$757,'AP-TS-NE-UT'!B15,'Yearly Projections'!$D$2:$D$757,'AP-TS-NE-UT'!D15)</f>
        <v>0.69041849550957923</v>
      </c>
      <c r="H15">
        <f t="shared" si="0"/>
        <v>3205806</v>
      </c>
      <c r="I15">
        <f t="shared" si="1"/>
        <v>690418</v>
      </c>
      <c r="J15">
        <f>APTSNEUT[[#This Row],[Year]]+1</f>
        <v>2025</v>
      </c>
    </row>
    <row r="16" spans="1:12" x14ac:dyDescent="0.25">
      <c r="A16" t="s">
        <v>81</v>
      </c>
      <c r="B16" t="str">
        <f>INDEX('Region Mappings'!$C$2:$C$41,MATCH(A16,'Region Mappings'!$A$2:$A$41,0))</f>
        <v>UT</v>
      </c>
      <c r="C16" t="str">
        <f>INDEX('Region Mappings'!$B$2:$B$41,MATCH(A16,'Region Mappings'!$A$2:$A$41,0))</f>
        <v>UT</v>
      </c>
      <c r="D16">
        <v>2025</v>
      </c>
      <c r="E16">
        <f>SUMIFS('Yearly Projections'!$E$2:$E$757,'Yearly Projections'!$B$2:$B$757,'AP-TS-NE-UT'!B16,'Yearly Projections'!$D$2:$D$757,'AP-TS-NE-UT'!D16)</f>
        <v>3.9885014054780275</v>
      </c>
      <c r="F16">
        <f>SUMIFS('Yearly Projections'!$F$2:$F$757,'Yearly Projections'!$B$2:$B$757,'AP-TS-NE-UT'!B16,'Yearly Projections'!$D$2:$D$757,'AP-TS-NE-UT'!D16)</f>
        <v>3.3004695344978083</v>
      </c>
      <c r="G16">
        <f>SUMIFS('Yearly Projections'!$G$2:$G$757,'Yearly Projections'!$B$2:$B$757,'AP-TS-NE-UT'!B16,'Yearly Projections'!$D$2:$D$757,'AP-TS-NE-UT'!D16)</f>
        <v>0.68803187098022334</v>
      </c>
      <c r="H16">
        <f t="shared" si="0"/>
        <v>3300470</v>
      </c>
      <c r="I16">
        <f t="shared" si="1"/>
        <v>688032</v>
      </c>
      <c r="J16">
        <f>APTSNEUT[[#This Row],[Year]]+1</f>
        <v>2026</v>
      </c>
    </row>
    <row r="17" spans="1:10" x14ac:dyDescent="0.25">
      <c r="A17" t="s">
        <v>81</v>
      </c>
      <c r="B17" t="str">
        <f>INDEX('Region Mappings'!$C$2:$C$41,MATCH(A17,'Region Mappings'!$A$2:$A$41,0))</f>
        <v>UT</v>
      </c>
      <c r="C17" t="str">
        <f>INDEX('Region Mappings'!$B$2:$B$41,MATCH(A17,'Region Mappings'!$A$2:$A$41,0))</f>
        <v>UT</v>
      </c>
      <c r="D17">
        <v>2026</v>
      </c>
      <c r="E17">
        <f>SUMIFS('Yearly Projections'!$E$2:$E$757,'Yearly Projections'!$B$2:$B$757,'AP-TS-NE-UT'!B17,'Yearly Projections'!$D$2:$D$757,'AP-TS-NE-UT'!D17)</f>
        <v>4.0833851372928338</v>
      </c>
      <c r="F17">
        <f>SUMIFS('Yearly Projections'!$F$2:$F$757,'Yearly Projections'!$B$2:$B$757,'AP-TS-NE-UT'!B17,'Yearly Projections'!$D$2:$D$757,'AP-TS-NE-UT'!D17)</f>
        <v>3.3988234404174538</v>
      </c>
      <c r="G17">
        <f>SUMIFS('Yearly Projections'!$G$2:$G$757,'Yearly Projections'!$B$2:$B$757,'AP-TS-NE-UT'!B17,'Yearly Projections'!$D$2:$D$757,'AP-TS-NE-UT'!D17)</f>
        <v>0.68456169687537927</v>
      </c>
      <c r="H17">
        <f t="shared" si="0"/>
        <v>3398823</v>
      </c>
      <c r="I17">
        <f t="shared" si="1"/>
        <v>684562</v>
      </c>
      <c r="J17">
        <f>APTSNEUT[[#This Row],[Year]]+1</f>
        <v>2027</v>
      </c>
    </row>
    <row r="18" spans="1:10" x14ac:dyDescent="0.25">
      <c r="A18" t="s">
        <v>81</v>
      </c>
      <c r="B18" t="str">
        <f>INDEX('Region Mappings'!$C$2:$C$41,MATCH(A18,'Region Mappings'!$A$2:$A$41,0))</f>
        <v>UT</v>
      </c>
      <c r="C18" t="str">
        <f>INDEX('Region Mappings'!$B$2:$B$41,MATCH(A18,'Region Mappings'!$A$2:$A$41,0))</f>
        <v>UT</v>
      </c>
      <c r="D18">
        <v>2027</v>
      </c>
      <c r="E18">
        <f>SUMIFS('Yearly Projections'!$E$2:$E$757,'Yearly Projections'!$B$2:$B$757,'AP-TS-NE-UT'!B18,'Yearly Projections'!$D$2:$D$757,'AP-TS-NE-UT'!D18)</f>
        <v>4.1809607544692513</v>
      </c>
      <c r="F18">
        <f>SUMIFS('Yearly Projections'!$F$2:$F$757,'Yearly Projections'!$B$2:$B$757,'AP-TS-NE-UT'!B18,'Yearly Projections'!$D$2:$D$757,'AP-TS-NE-UT'!D18)</f>
        <v>3.5010569042725947</v>
      </c>
      <c r="G18">
        <f>SUMIFS('Yearly Projections'!$G$2:$G$757,'Yearly Projections'!$B$2:$B$757,'AP-TS-NE-UT'!B18,'Yearly Projections'!$D$2:$D$757,'AP-TS-NE-UT'!D18)</f>
        <v>0.67990385019664745</v>
      </c>
      <c r="H18">
        <f t="shared" si="0"/>
        <v>3501057</v>
      </c>
      <c r="I18">
        <f t="shared" si="1"/>
        <v>679904</v>
      </c>
      <c r="J18">
        <f>APTSNEUT[[#This Row],[Year]]+1</f>
        <v>2028</v>
      </c>
    </row>
    <row r="19" spans="1:10" x14ac:dyDescent="0.25">
      <c r="A19" t="s">
        <v>81</v>
      </c>
      <c r="B19" t="str">
        <f>INDEX('Region Mappings'!$C$2:$C$41,MATCH(A19,'Region Mappings'!$A$2:$A$41,0))</f>
        <v>UT</v>
      </c>
      <c r="C19" t="str">
        <f>INDEX('Region Mappings'!$B$2:$B$41,MATCH(A19,'Region Mappings'!$A$2:$A$41,0))</f>
        <v>UT</v>
      </c>
      <c r="D19">
        <v>2028</v>
      </c>
      <c r="E19">
        <f>SUMIFS('Yearly Projections'!$E$2:$E$757,'Yearly Projections'!$B$2:$B$757,'AP-TS-NE-UT'!B19,'Yearly Projections'!$D$2:$D$757,'AP-TS-NE-UT'!D19)</f>
        <v>4.2813166842436452</v>
      </c>
      <c r="F19">
        <f>SUMIFS('Yearly Projections'!$F$2:$F$757,'Yearly Projections'!$B$2:$B$757,'AP-TS-NE-UT'!B19,'Yearly Projections'!$D$2:$D$757,'AP-TS-NE-UT'!D19)</f>
        <v>3.6073710192667852</v>
      </c>
      <c r="G19">
        <f>SUMIFS('Yearly Projections'!$G$2:$G$757,'Yearly Projections'!$B$2:$B$757,'AP-TS-NE-UT'!B19,'Yearly Projections'!$D$2:$D$757,'AP-TS-NE-UT'!D19)</f>
        <v>0.67394566497685882</v>
      </c>
      <c r="H19">
        <f t="shared" si="0"/>
        <v>3607371</v>
      </c>
      <c r="I19">
        <f t="shared" si="1"/>
        <v>673946</v>
      </c>
      <c r="J19">
        <f>APTSNEUT[[#This Row],[Year]]+1</f>
        <v>2029</v>
      </c>
    </row>
    <row r="20" spans="1:10" x14ac:dyDescent="0.25">
      <c r="A20" t="s">
        <v>81</v>
      </c>
      <c r="B20" t="str">
        <f>INDEX('Region Mappings'!$C$2:$C$41,MATCH(A20,'Region Mappings'!$A$2:$A$41,0))</f>
        <v>UT</v>
      </c>
      <c r="C20" t="str">
        <f>INDEX('Region Mappings'!$B$2:$B$41,MATCH(A20,'Region Mappings'!$A$2:$A$41,0))</f>
        <v>UT</v>
      </c>
      <c r="D20">
        <v>2029</v>
      </c>
      <c r="E20">
        <f>SUMIFS('Yearly Projections'!$E$2:$E$757,'Yearly Projections'!$B$2:$B$757,'AP-TS-NE-UT'!B20,'Yearly Projections'!$D$2:$D$757,'AP-TS-NE-UT'!D20)</f>
        <v>4.3845445940971155</v>
      </c>
      <c r="F20">
        <f>SUMIFS('Yearly Projections'!$F$2:$F$757,'Yearly Projections'!$B$2:$B$757,'AP-TS-NE-UT'!B20,'Yearly Projections'!$D$2:$D$757,'AP-TS-NE-UT'!D20)</f>
        <v>3.7179793246624744</v>
      </c>
      <c r="G20">
        <f>SUMIFS('Yearly Projections'!$G$2:$G$757,'Yearly Projections'!$B$2:$B$757,'AP-TS-NE-UT'!B20,'Yearly Projections'!$D$2:$D$757,'AP-TS-NE-UT'!D20)</f>
        <v>0.66656526943463013</v>
      </c>
      <c r="H20">
        <f t="shared" si="0"/>
        <v>3717979</v>
      </c>
      <c r="I20">
        <f t="shared" si="1"/>
        <v>666565</v>
      </c>
      <c r="J20">
        <f>APTSNEUT[[#This Row],[Year]]+1</f>
        <v>2030</v>
      </c>
    </row>
    <row r="21" spans="1:10" x14ac:dyDescent="0.25">
      <c r="A21" t="s">
        <v>81</v>
      </c>
      <c r="B21" t="str">
        <f>INDEX('Region Mappings'!$C$2:$C$41,MATCH(A21,'Region Mappings'!$A$2:$A$41,0))</f>
        <v>UT</v>
      </c>
      <c r="C21" t="str">
        <f>INDEX('Region Mappings'!$B$2:$B$41,MATCH(A21,'Region Mappings'!$A$2:$A$41,0))</f>
        <v>UT</v>
      </c>
      <c r="D21">
        <v>2030</v>
      </c>
      <c r="E21">
        <f>SUMIFS('Yearly Projections'!$E$2:$E$757,'Yearly Projections'!$B$2:$B$757,'AP-TS-NE-UT'!B21,'Yearly Projections'!$D$2:$D$757,'AP-TS-NE-UT'!D21)</f>
        <v>4.4907395199986393</v>
      </c>
      <c r="F21">
        <f>SUMIFS('Yearly Projections'!$F$2:$F$757,'Yearly Projections'!$B$2:$B$757,'AP-TS-NE-UT'!B21,'Yearly Projections'!$D$2:$D$757,'AP-TS-NE-UT'!D21)</f>
        <v>3.8331086469251927</v>
      </c>
      <c r="G21">
        <f>SUMIFS('Yearly Projections'!$G$2:$G$757,'Yearly Projections'!$B$2:$B$757,'AP-TS-NE-UT'!B21,'Yearly Projections'!$D$2:$D$757,'AP-TS-NE-UT'!D21)</f>
        <v>0.65763087307344803</v>
      </c>
      <c r="H21">
        <f t="shared" si="0"/>
        <v>3833109</v>
      </c>
      <c r="I21">
        <f t="shared" si="1"/>
        <v>657631</v>
      </c>
      <c r="J21">
        <f>APTSNEUT[[#This Row],[Year]]+1</f>
        <v>2031</v>
      </c>
    </row>
    <row r="22" spans="1:10" x14ac:dyDescent="0.25">
      <c r="A22" t="s">
        <v>81</v>
      </c>
      <c r="B22" t="str">
        <f>INDEX('Region Mappings'!$C$2:$C$41,MATCH(A22,'Region Mappings'!$A$2:$A$41,0))</f>
        <v>UT</v>
      </c>
      <c r="C22" t="str">
        <f>INDEX('Region Mappings'!$B$2:$B$41,MATCH(A22,'Region Mappings'!$A$2:$A$41,0))</f>
        <v>UT</v>
      </c>
      <c r="D22">
        <v>2031</v>
      </c>
      <c r="E22">
        <f>SUMIFS('Yearly Projections'!$E$2:$E$757,'Yearly Projections'!$B$2:$B$757,'AP-TS-NE-UT'!B22,'Yearly Projections'!$D$2:$D$757,'AP-TS-NE-UT'!D22)</f>
        <v>4.599999999999989</v>
      </c>
      <c r="F22">
        <f>SUMIFS('Yearly Projections'!$F$2:$F$757,'Yearly Projections'!$B$2:$B$757,'AP-TS-NE-UT'!B22,'Yearly Projections'!$D$2:$D$757,'AP-TS-NE-UT'!D22)</f>
        <v>3.9529999999999887</v>
      </c>
      <c r="G22">
        <f>SUMIFS('Yearly Projections'!$G$2:$G$757,'Yearly Projections'!$B$2:$B$757,'AP-TS-NE-UT'!B22,'Yearly Projections'!$D$2:$D$757,'AP-TS-NE-UT'!D22)</f>
        <v>0.64700000000000424</v>
      </c>
      <c r="H22">
        <f t="shared" si="0"/>
        <v>3953000</v>
      </c>
      <c r="I22">
        <f t="shared" si="1"/>
        <v>647000</v>
      </c>
      <c r="J22">
        <f>APTSNEUT[[#This Row],[Year]]+1</f>
        <v>2032</v>
      </c>
    </row>
    <row r="23" spans="1:10" x14ac:dyDescent="0.25">
      <c r="A23" t="s">
        <v>82</v>
      </c>
      <c r="B23" t="str">
        <f>INDEX('Region Mappings'!$C$2:$C$41,MATCH(A23,'Region Mappings'!$A$2:$A$41,0))</f>
        <v>NE</v>
      </c>
      <c r="C23" t="str">
        <f>INDEX('Region Mappings'!$B$2:$B$41,MATCH(A23,'Region Mappings'!$A$2:$A$41,0))</f>
        <v>NE</v>
      </c>
      <c r="D23">
        <v>2011</v>
      </c>
      <c r="E23">
        <f>SUMIFS('Yearly Projections'!$E$2:$E$757,'Yearly Projections'!$B$2:$B$757,'AP-TS-NE-UT'!B23,'Yearly Projections'!$D$2:$D$757,'AP-TS-NE-UT'!D23)</f>
        <v>14.7</v>
      </c>
      <c r="F23">
        <f>SUMIFS('Yearly Projections'!$F$2:$F$757,'Yearly Projections'!$B$2:$B$757,'AP-TS-NE-UT'!B23,'Yearly Projections'!$D$2:$D$757,'AP-TS-NE-UT'!D23)</f>
        <v>4.0270000000000001</v>
      </c>
      <c r="G23">
        <f>SUMIFS('Yearly Projections'!$G$2:$G$757,'Yearly Projections'!$B$2:$B$757,'AP-TS-NE-UT'!B23,'Yearly Projections'!$D$2:$D$757,'AP-TS-NE-UT'!D23)</f>
        <v>10.672999999999989</v>
      </c>
      <c r="H23">
        <f t="shared" si="0"/>
        <v>4027000</v>
      </c>
      <c r="I23">
        <f t="shared" si="1"/>
        <v>10673000</v>
      </c>
      <c r="J23">
        <f>APTSNEUT[[#This Row],[Year]]+1</f>
        <v>2012</v>
      </c>
    </row>
    <row r="24" spans="1:10" x14ac:dyDescent="0.25">
      <c r="A24" t="s">
        <v>82</v>
      </c>
      <c r="B24" t="str">
        <f>INDEX('Region Mappings'!$C$2:$C$41,MATCH(A24,'Region Mappings'!$A$2:$A$41,0))</f>
        <v>NE</v>
      </c>
      <c r="C24" t="str">
        <f>INDEX('Region Mappings'!$B$2:$B$41,MATCH(A24,'Region Mappings'!$A$2:$A$41,0))</f>
        <v>NE</v>
      </c>
      <c r="D24">
        <v>2012</v>
      </c>
      <c r="E24">
        <f>SUMIFS('Yearly Projections'!$E$2:$E$757,'Yearly Projections'!$B$2:$B$757,'AP-TS-NE-UT'!B24,'Yearly Projections'!$D$2:$D$757,'AP-TS-NE-UT'!D24)</f>
        <v>14.830636849995722</v>
      </c>
      <c r="F24">
        <f>SUMIFS('Yearly Projections'!$F$2:$F$757,'Yearly Projections'!$B$2:$B$757,'AP-TS-NE-UT'!B24,'Yearly Projections'!$D$2:$D$757,'AP-TS-NE-UT'!D24)</f>
        <v>4.1324263910441932</v>
      </c>
      <c r="G24">
        <f>SUMIFS('Yearly Projections'!$G$2:$G$757,'Yearly Projections'!$B$2:$B$757,'AP-TS-NE-UT'!B24,'Yearly Projections'!$D$2:$D$757,'AP-TS-NE-UT'!D24)</f>
        <v>10.698210458951539</v>
      </c>
      <c r="H24">
        <f t="shared" si="0"/>
        <v>4132426</v>
      </c>
      <c r="I24">
        <f t="shared" si="1"/>
        <v>10698210</v>
      </c>
      <c r="J24">
        <f>APTSNEUT[[#This Row],[Year]]+1</f>
        <v>2013</v>
      </c>
    </row>
    <row r="25" spans="1:10" x14ac:dyDescent="0.25">
      <c r="A25" t="s">
        <v>82</v>
      </c>
      <c r="B25" t="str">
        <f>INDEX('Region Mappings'!$C$2:$C$41,MATCH(A25,'Region Mappings'!$A$2:$A$41,0))</f>
        <v>NE</v>
      </c>
      <c r="C25" t="str">
        <f>INDEX('Region Mappings'!$B$2:$B$41,MATCH(A25,'Region Mappings'!$A$2:$A$41,0))</f>
        <v>NE</v>
      </c>
      <c r="D25">
        <v>2013</v>
      </c>
      <c r="E25">
        <f>SUMIFS('Yearly Projections'!$E$2:$E$757,'Yearly Projections'!$B$2:$B$757,'AP-TS-NE-UT'!B25,'Yearly Projections'!$D$2:$D$757,'AP-TS-NE-UT'!D25)</f>
        <v>14.962672910076417</v>
      </c>
      <c r="F25">
        <f>SUMIFS('Yearly Projections'!$F$2:$F$757,'Yearly Projections'!$B$2:$B$757,'AP-TS-NE-UT'!B25,'Yearly Projections'!$D$2:$D$757,'AP-TS-NE-UT'!D25)</f>
        <v>4.2407936654449614</v>
      </c>
      <c r="G25">
        <f>SUMIFS('Yearly Projections'!$G$2:$G$757,'Yearly Projections'!$B$2:$B$757,'AP-TS-NE-UT'!B25,'Yearly Projections'!$D$2:$D$757,'AP-TS-NE-UT'!D25)</f>
        <v>10.72187924463144</v>
      </c>
      <c r="H25">
        <f t="shared" si="0"/>
        <v>4240794</v>
      </c>
      <c r="I25">
        <f t="shared" si="1"/>
        <v>10721879</v>
      </c>
      <c r="J25">
        <f>APTSNEUT[[#This Row],[Year]]+1</f>
        <v>2014</v>
      </c>
    </row>
    <row r="26" spans="1:10" x14ac:dyDescent="0.25">
      <c r="A26" t="s">
        <v>82</v>
      </c>
      <c r="B26" t="str">
        <f>INDEX('Region Mappings'!$C$2:$C$41,MATCH(A26,'Region Mappings'!$A$2:$A$41,0))</f>
        <v>NE</v>
      </c>
      <c r="C26" t="str">
        <f>INDEX('Region Mappings'!$B$2:$B$41,MATCH(A26,'Region Mappings'!$A$2:$A$41,0))</f>
        <v>NE</v>
      </c>
      <c r="D26">
        <v>2014</v>
      </c>
      <c r="E26">
        <f>SUMIFS('Yearly Projections'!$E$2:$E$757,'Yearly Projections'!$B$2:$B$757,'AP-TS-NE-UT'!B26,'Yearly Projections'!$D$2:$D$757,'AP-TS-NE-UT'!D26)</f>
        <v>15.096125841350872</v>
      </c>
      <c r="F26">
        <f>SUMIFS('Yearly Projections'!$F$2:$F$757,'Yearly Projections'!$B$2:$B$757,'AP-TS-NE-UT'!B26,'Yearly Projections'!$D$2:$D$757,'AP-TS-NE-UT'!D26)</f>
        <v>4.3521882155711058</v>
      </c>
      <c r="G26">
        <f>SUMIFS('Yearly Projections'!$G$2:$G$757,'Yearly Projections'!$B$2:$B$757,'AP-TS-NE-UT'!B26,'Yearly Projections'!$D$2:$D$757,'AP-TS-NE-UT'!D26)</f>
        <v>10.743937625779767</v>
      </c>
      <c r="H26">
        <f t="shared" si="0"/>
        <v>4352188</v>
      </c>
      <c r="I26">
        <f t="shared" si="1"/>
        <v>10743938</v>
      </c>
      <c r="J26">
        <f>APTSNEUT[[#This Row],[Year]]+1</f>
        <v>2015</v>
      </c>
    </row>
    <row r="27" spans="1:10" x14ac:dyDescent="0.25">
      <c r="A27" t="s">
        <v>82</v>
      </c>
      <c r="B27" t="str">
        <f>INDEX('Region Mappings'!$C$2:$C$41,MATCH(A27,'Region Mappings'!$A$2:$A$41,0))</f>
        <v>NE</v>
      </c>
      <c r="C27" t="str">
        <f>INDEX('Region Mappings'!$B$2:$B$41,MATCH(A27,'Region Mappings'!$A$2:$A$41,0))</f>
        <v>NE</v>
      </c>
      <c r="D27">
        <v>2015</v>
      </c>
      <c r="E27">
        <f>SUMIFS('Yearly Projections'!$E$2:$E$757,'Yearly Projections'!$B$2:$B$757,'AP-TS-NE-UT'!B27,'Yearly Projections'!$D$2:$D$757,'AP-TS-NE-UT'!D27)</f>
        <v>15.231013556119706</v>
      </c>
      <c r="F27">
        <f>SUMIFS('Yearly Projections'!$F$2:$F$757,'Yearly Projections'!$B$2:$B$757,'AP-TS-NE-UT'!B27,'Yearly Projections'!$D$2:$D$757,'AP-TS-NE-UT'!D27)</f>
        <v>4.4666990776808193</v>
      </c>
      <c r="G27">
        <f>SUMIFS('Yearly Projections'!$G$2:$G$757,'Yearly Projections'!$B$2:$B$757,'AP-TS-NE-UT'!B27,'Yearly Projections'!$D$2:$D$757,'AP-TS-NE-UT'!D27)</f>
        <v>10.764314478438898</v>
      </c>
      <c r="H27">
        <f t="shared" si="0"/>
        <v>4466699</v>
      </c>
      <c r="I27">
        <f t="shared" si="1"/>
        <v>10764314</v>
      </c>
      <c r="J27">
        <f>APTSNEUT[[#This Row],[Year]]+1</f>
        <v>2016</v>
      </c>
    </row>
    <row r="28" spans="1:10" x14ac:dyDescent="0.25">
      <c r="A28" t="s">
        <v>82</v>
      </c>
      <c r="B28" t="str">
        <f>INDEX('Region Mappings'!$C$2:$C$41,MATCH(A28,'Region Mappings'!$A$2:$A$41,0))</f>
        <v>NE</v>
      </c>
      <c r="C28" t="str">
        <f>INDEX('Region Mappings'!$B$2:$B$41,MATCH(A28,'Region Mappings'!$A$2:$A$41,0))</f>
        <v>NE</v>
      </c>
      <c r="D28">
        <v>2016</v>
      </c>
      <c r="E28">
        <f>SUMIFS('Yearly Projections'!$E$2:$E$757,'Yearly Projections'!$B$2:$B$757,'AP-TS-NE-UT'!B28,'Yearly Projections'!$D$2:$D$757,'AP-TS-NE-UT'!D28)</f>
        <v>15.367354221738065</v>
      </c>
      <c r="F28">
        <f>SUMIFS('Yearly Projections'!$F$2:$F$757,'Yearly Projections'!$B$2:$B$757,'AP-TS-NE-UT'!B28,'Yearly Projections'!$D$2:$D$757,'AP-TS-NE-UT'!D28)</f>
        <v>4.5844180154603773</v>
      </c>
      <c r="G28">
        <f>SUMIFS('Yearly Projections'!$G$2:$G$757,'Yearly Projections'!$B$2:$B$757,'AP-TS-NE-UT'!B28,'Yearly Projections'!$D$2:$D$757,'AP-TS-NE-UT'!D28)</f>
        <v>10.782936206277682</v>
      </c>
      <c r="H28">
        <f t="shared" si="0"/>
        <v>4584418</v>
      </c>
      <c r="I28">
        <f t="shared" si="1"/>
        <v>10782936</v>
      </c>
      <c r="J28">
        <f>APTSNEUT[[#This Row],[Year]]+1</f>
        <v>2017</v>
      </c>
    </row>
    <row r="29" spans="1:10" x14ac:dyDescent="0.25">
      <c r="A29" t="s">
        <v>82</v>
      </c>
      <c r="B29" t="str">
        <f>INDEX('Region Mappings'!$C$2:$C$41,MATCH(A29,'Region Mappings'!$A$2:$A$41,0))</f>
        <v>NE</v>
      </c>
      <c r="C29" t="str">
        <f>INDEX('Region Mappings'!$B$2:$B$41,MATCH(A29,'Region Mappings'!$A$2:$A$41,0))</f>
        <v>NE</v>
      </c>
      <c r="D29">
        <v>2017</v>
      </c>
      <c r="E29">
        <f>SUMIFS('Yearly Projections'!$E$2:$E$757,'Yearly Projections'!$B$2:$B$757,'AP-TS-NE-UT'!B29,'Yearly Projections'!$D$2:$D$757,'AP-TS-NE-UT'!D29)</f>
        <v>15.50516626454133</v>
      </c>
      <c r="F29">
        <f>SUMIFS('Yearly Projections'!$F$2:$F$757,'Yearly Projections'!$B$2:$B$757,'AP-TS-NE-UT'!B29,'Yearly Projections'!$D$2:$D$757,'AP-TS-NE-UT'!D29)</f>
        <v>4.7054396062690431</v>
      </c>
      <c r="G29">
        <f>SUMIFS('Yearly Projections'!$G$2:$G$757,'Yearly Projections'!$B$2:$B$757,'AP-TS-NE-UT'!B29,'Yearly Projections'!$D$2:$D$757,'AP-TS-NE-UT'!D29)</f>
        <v>10.799726658272297</v>
      </c>
      <c r="H29">
        <f t="shared" si="0"/>
        <v>4705440</v>
      </c>
      <c r="I29">
        <f t="shared" si="1"/>
        <v>10799727</v>
      </c>
      <c r="J29">
        <f>APTSNEUT[[#This Row],[Year]]+1</f>
        <v>2018</v>
      </c>
    </row>
    <row r="30" spans="1:10" x14ac:dyDescent="0.25">
      <c r="A30" t="s">
        <v>82</v>
      </c>
      <c r="B30" t="str">
        <f>INDEX('Region Mappings'!$C$2:$C$41,MATCH(A30,'Region Mappings'!$A$2:$A$41,0))</f>
        <v>NE</v>
      </c>
      <c r="C30" t="str">
        <f>INDEX('Region Mappings'!$B$2:$B$41,MATCH(A30,'Region Mappings'!$A$2:$A$41,0))</f>
        <v>NE</v>
      </c>
      <c r="D30">
        <v>2018</v>
      </c>
      <c r="E30">
        <f>SUMIFS('Yearly Projections'!$E$2:$E$757,'Yearly Projections'!$B$2:$B$757,'AP-TS-NE-UT'!B30,'Yearly Projections'!$D$2:$D$757,'AP-TS-NE-UT'!D30)</f>
        <v>15.644468373834</v>
      </c>
      <c r="F30">
        <f>SUMIFS('Yearly Projections'!$F$2:$F$757,'Yearly Projections'!$B$2:$B$757,'AP-TS-NE-UT'!B30,'Yearly Projections'!$D$2:$D$757,'AP-TS-NE-UT'!D30)</f>
        <v>4.8298613301792592</v>
      </c>
      <c r="G30">
        <f>SUMIFS('Yearly Projections'!$G$2:$G$757,'Yearly Projections'!$B$2:$B$757,'AP-TS-NE-UT'!B30,'Yearly Projections'!$D$2:$D$757,'AP-TS-NE-UT'!D30)</f>
        <v>10.81460704365475</v>
      </c>
      <c r="H30">
        <f t="shared" si="0"/>
        <v>4829861</v>
      </c>
      <c r="I30">
        <f t="shared" si="1"/>
        <v>10814607</v>
      </c>
      <c r="J30">
        <f>APTSNEUT[[#This Row],[Year]]+1</f>
        <v>2019</v>
      </c>
    </row>
    <row r="31" spans="1:10" x14ac:dyDescent="0.25">
      <c r="A31" t="s">
        <v>82</v>
      </c>
      <c r="B31" t="str">
        <f>INDEX('Region Mappings'!$C$2:$C$41,MATCH(A31,'Region Mappings'!$A$2:$A$41,0))</f>
        <v>NE</v>
      </c>
      <c r="C31" t="str">
        <f>INDEX('Region Mappings'!$B$2:$B$41,MATCH(A31,'Region Mappings'!$A$2:$A$41,0))</f>
        <v>NE</v>
      </c>
      <c r="D31">
        <v>2019</v>
      </c>
      <c r="E31">
        <f>SUMIFS('Yearly Projections'!$E$2:$E$757,'Yearly Projections'!$B$2:$B$757,'AP-TS-NE-UT'!B31,'Yearly Projections'!$D$2:$D$757,'AP-TS-NE-UT'!D31)</f>
        <v>15.785279505943349</v>
      </c>
      <c r="F31">
        <f>SUMIFS('Yearly Projections'!$F$2:$F$757,'Yearly Projections'!$B$2:$B$757,'AP-TS-NE-UT'!B31,'Yearly Projections'!$D$2:$D$757,'AP-TS-NE-UT'!D31)</f>
        <v>4.9577836619048945</v>
      </c>
      <c r="G31">
        <f>SUMIFS('Yearly Projections'!$G$2:$G$757,'Yearly Projections'!$B$2:$B$757,'AP-TS-NE-UT'!B31,'Yearly Projections'!$D$2:$D$757,'AP-TS-NE-UT'!D31)</f>
        <v>10.827495844038442</v>
      </c>
      <c r="H31">
        <f t="shared" si="0"/>
        <v>4957784</v>
      </c>
      <c r="I31">
        <f t="shared" si="1"/>
        <v>10827496</v>
      </c>
      <c r="J31">
        <f>APTSNEUT[[#This Row],[Year]]+1</f>
        <v>2020</v>
      </c>
    </row>
    <row r="32" spans="1:10" x14ac:dyDescent="0.25">
      <c r="A32" t="s">
        <v>82</v>
      </c>
      <c r="B32" t="str">
        <f>INDEX('Region Mappings'!$C$2:$C$41,MATCH(A32,'Region Mappings'!$A$2:$A$41,0))</f>
        <v>NE</v>
      </c>
      <c r="C32" t="str">
        <f>INDEX('Region Mappings'!$B$2:$B$41,MATCH(A32,'Region Mappings'!$A$2:$A$41,0))</f>
        <v>NE</v>
      </c>
      <c r="D32">
        <v>2020</v>
      </c>
      <c r="E32">
        <f>SUMIFS('Yearly Projections'!$E$2:$E$757,'Yearly Projections'!$B$2:$B$757,'AP-TS-NE-UT'!B32,'Yearly Projections'!$D$2:$D$757,'AP-TS-NE-UT'!D32)</f>
        <v>15.927618888338484</v>
      </c>
      <c r="F32">
        <f>SUMIFS('Yearly Projections'!$F$2:$F$757,'Yearly Projections'!$B$2:$B$757,'AP-TS-NE-UT'!B32,'Yearly Projections'!$D$2:$D$757,'AP-TS-NE-UT'!D32)</f>
        <v>5.0893101657126847</v>
      </c>
      <c r="G32">
        <f>SUMIFS('Yearly Projections'!$G$2:$G$757,'Yearly Projections'!$B$2:$B$757,'AP-TS-NE-UT'!B32,'Yearly Projections'!$D$2:$D$757,'AP-TS-NE-UT'!D32)</f>
        <v>10.838308722625779</v>
      </c>
      <c r="H32">
        <f t="shared" si="0"/>
        <v>5089310</v>
      </c>
      <c r="I32">
        <f t="shared" si="1"/>
        <v>10838309</v>
      </c>
      <c r="J32">
        <f>APTSNEUT[[#This Row],[Year]]+1</f>
        <v>2021</v>
      </c>
    </row>
    <row r="33" spans="1:10" x14ac:dyDescent="0.25">
      <c r="A33" t="s">
        <v>82</v>
      </c>
      <c r="B33" t="str">
        <f>INDEX('Region Mappings'!$C$2:$C$41,MATCH(A33,'Region Mappings'!$A$2:$A$41,0))</f>
        <v>NE</v>
      </c>
      <c r="C33" t="str">
        <f>INDEX('Region Mappings'!$B$2:$B$41,MATCH(A33,'Region Mappings'!$A$2:$A$41,0))</f>
        <v>NE</v>
      </c>
      <c r="D33">
        <v>2021</v>
      </c>
      <c r="E33">
        <f>SUMIFS('Yearly Projections'!$E$2:$E$757,'Yearly Projections'!$B$2:$B$757,'AP-TS-NE-UT'!B33,'Yearly Projections'!$D$2:$D$757,'AP-TS-NE-UT'!D33)</f>
        <v>16.07150602381634</v>
      </c>
      <c r="F33">
        <f>SUMIFS('Yearly Projections'!$F$2:$F$757,'Yearly Projections'!$B$2:$B$757,'AP-TS-NE-UT'!B33,'Yearly Projections'!$D$2:$D$757,'AP-TS-NE-UT'!D33)</f>
        <v>5.224547593415755</v>
      </c>
      <c r="G33">
        <f>SUMIFS('Yearly Projections'!$G$2:$G$757,'Yearly Projections'!$B$2:$B$757,'AP-TS-NE-UT'!B33,'Yearly Projections'!$D$2:$D$757,'AP-TS-NE-UT'!D33)</f>
        <v>10.846958430400573</v>
      </c>
      <c r="H33">
        <f t="shared" si="0"/>
        <v>5224548</v>
      </c>
      <c r="I33">
        <f t="shared" si="1"/>
        <v>10846958</v>
      </c>
      <c r="J33">
        <f>APTSNEUT[[#This Row],[Year]]+1</f>
        <v>2022</v>
      </c>
    </row>
    <row r="34" spans="1:10" x14ac:dyDescent="0.25">
      <c r="A34" t="s">
        <v>82</v>
      </c>
      <c r="B34" t="str">
        <f>INDEX('Region Mappings'!$C$2:$C$41,MATCH(A34,'Region Mappings'!$A$2:$A$41,0))</f>
        <v>NE</v>
      </c>
      <c r="C34" t="str">
        <f>INDEX('Region Mappings'!$B$2:$B$41,MATCH(A34,'Region Mappings'!$A$2:$A$41,0))</f>
        <v>NE</v>
      </c>
      <c r="D34">
        <v>2022</v>
      </c>
      <c r="E34">
        <f>SUMIFS('Yearly Projections'!$E$2:$E$757,'Yearly Projections'!$B$2:$B$757,'AP-TS-NE-UT'!B34,'Yearly Projections'!$D$2:$D$757,'AP-TS-NE-UT'!D34)</f>
        <v>16.216960694755336</v>
      </c>
      <c r="F34">
        <f>SUMIFS('Yearly Projections'!$F$2:$F$757,'Yearly Projections'!$B$2:$B$757,'AP-TS-NE-UT'!B34,'Yearly Projections'!$D$2:$D$757,'AP-TS-NE-UT'!D34)</f>
        <v>5.3636059855511276</v>
      </c>
      <c r="G34">
        <f>SUMIFS('Yearly Projections'!$G$2:$G$757,'Yearly Projections'!$B$2:$B$757,'AP-TS-NE-UT'!B34,'Yearly Projections'!$D$2:$D$757,'AP-TS-NE-UT'!D34)</f>
        <v>10.853354709204195</v>
      </c>
      <c r="H34">
        <f t="shared" ref="H34:H65" si="2">ROUND(F34*1000000,0)</f>
        <v>5363606</v>
      </c>
      <c r="I34">
        <f t="shared" ref="I34:I65" si="3">ROUND(G34*1000000,0)</f>
        <v>10853355</v>
      </c>
      <c r="J34">
        <f>APTSNEUT[[#This Row],[Year]]+1</f>
        <v>2023</v>
      </c>
    </row>
    <row r="35" spans="1:10" x14ac:dyDescent="0.25">
      <c r="A35" t="s">
        <v>82</v>
      </c>
      <c r="B35" t="str">
        <f>INDEX('Region Mappings'!$C$2:$C$41,MATCH(A35,'Region Mappings'!$A$2:$A$41,0))</f>
        <v>NE</v>
      </c>
      <c r="C35" t="str">
        <f>INDEX('Region Mappings'!$B$2:$B$41,MATCH(A35,'Region Mappings'!$A$2:$A$41,0))</f>
        <v>NE</v>
      </c>
      <c r="D35">
        <v>2023</v>
      </c>
      <c r="E35">
        <f>SUMIFS('Yearly Projections'!$E$2:$E$757,'Yearly Projections'!$B$2:$B$757,'AP-TS-NE-UT'!B35,'Yearly Projections'!$D$2:$D$757,'AP-TS-NE-UT'!D35)</f>
        <v>16.364002967438221</v>
      </c>
      <c r="F35">
        <f>SUMIFS('Yearly Projections'!$F$2:$F$757,'Yearly Projections'!$B$2:$B$757,'AP-TS-NE-UT'!B35,'Yearly Projections'!$D$2:$D$757,'AP-TS-NE-UT'!D35)</f>
        <v>5.5065987758466983</v>
      </c>
      <c r="G35">
        <f>SUMIFS('Yearly Projections'!$G$2:$G$757,'Yearly Projections'!$B$2:$B$757,'AP-TS-NE-UT'!B35,'Yearly Projections'!$D$2:$D$757,'AP-TS-NE-UT'!D35)</f>
        <v>10.857404191591527</v>
      </c>
      <c r="H35">
        <f t="shared" si="2"/>
        <v>5506599</v>
      </c>
      <c r="I35">
        <f t="shared" si="3"/>
        <v>10857404</v>
      </c>
      <c r="J35">
        <f>APTSNEUT[[#This Row],[Year]]+1</f>
        <v>2024</v>
      </c>
    </row>
    <row r="36" spans="1:10" x14ac:dyDescent="0.25">
      <c r="A36" t="s">
        <v>82</v>
      </c>
      <c r="B36" t="str">
        <f>INDEX('Region Mappings'!$C$2:$C$41,MATCH(A36,'Region Mappings'!$A$2:$A$41,0))</f>
        <v>NE</v>
      </c>
      <c r="C36" t="str">
        <f>INDEX('Region Mappings'!$B$2:$B$41,MATCH(A36,'Region Mappings'!$A$2:$A$41,0))</f>
        <v>NE</v>
      </c>
      <c r="D36">
        <v>2024</v>
      </c>
      <c r="E36">
        <f>SUMIFS('Yearly Projections'!$E$2:$E$757,'Yearly Projections'!$B$2:$B$757,'AP-TS-NE-UT'!B36,'Yearly Projections'!$D$2:$D$757,'AP-TS-NE-UT'!D36)</f>
        <v>16.512653196444838</v>
      </c>
      <c r="F36">
        <f>SUMIFS('Yearly Projections'!$F$2:$F$757,'Yearly Projections'!$B$2:$B$757,'AP-TS-NE-UT'!B36,'Yearly Projections'!$D$2:$D$757,'AP-TS-NE-UT'!D36)</f>
        <v>5.6536428990865302</v>
      </c>
      <c r="G36">
        <f>SUMIFS('Yearly Projections'!$G$2:$G$757,'Yearly Projections'!$B$2:$B$757,'AP-TS-NE-UT'!B36,'Yearly Projections'!$D$2:$D$757,'AP-TS-NE-UT'!D36)</f>
        <v>10.859010297358306</v>
      </c>
      <c r="H36">
        <f t="shared" si="2"/>
        <v>5653643</v>
      </c>
      <c r="I36">
        <f t="shared" si="3"/>
        <v>10859010</v>
      </c>
      <c r="J36">
        <f>APTSNEUT[[#This Row],[Year]]+1</f>
        <v>2025</v>
      </c>
    </row>
    <row r="37" spans="1:10" x14ac:dyDescent="0.25">
      <c r="A37" t="s">
        <v>82</v>
      </c>
      <c r="B37" t="str">
        <f>INDEX('Region Mappings'!$C$2:$C$41,MATCH(A37,'Region Mappings'!$A$2:$A$41,0))</f>
        <v>NE</v>
      </c>
      <c r="C37" t="str">
        <f>INDEX('Region Mappings'!$B$2:$B$41,MATCH(A37,'Region Mappings'!$A$2:$A$41,0))</f>
        <v>NE</v>
      </c>
      <c r="D37">
        <v>2025</v>
      </c>
      <c r="E37">
        <f>SUMIFS('Yearly Projections'!$E$2:$E$757,'Yearly Projections'!$B$2:$B$757,'AP-TS-NE-UT'!B37,'Yearly Projections'!$D$2:$D$757,'AP-TS-NE-UT'!D37)</f>
        <v>16.662932029116309</v>
      </c>
      <c r="F37">
        <f>SUMIFS('Yearly Projections'!$F$2:$F$757,'Yearly Projections'!$B$2:$B$757,'AP-TS-NE-UT'!B37,'Yearly Projections'!$D$2:$D$757,'AP-TS-NE-UT'!D37)</f>
        <v>5.8048589024872452</v>
      </c>
      <c r="G37">
        <f>SUMIFS('Yearly Projections'!$G$2:$G$757,'Yearly Projections'!$B$2:$B$757,'AP-TS-NE-UT'!B37,'Yearly Projections'!$D$2:$D$757,'AP-TS-NE-UT'!D37)</f>
        <v>10.85807312662906</v>
      </c>
      <c r="H37">
        <f t="shared" si="2"/>
        <v>5804859</v>
      </c>
      <c r="I37">
        <f t="shared" si="3"/>
        <v>10858073</v>
      </c>
      <c r="J37">
        <f>APTSNEUT[[#This Row],[Year]]+1</f>
        <v>2026</v>
      </c>
    </row>
    <row r="38" spans="1:10" x14ac:dyDescent="0.25">
      <c r="A38" t="s">
        <v>82</v>
      </c>
      <c r="B38" t="str">
        <f>INDEX('Region Mappings'!$C$2:$C$41,MATCH(A38,'Region Mappings'!$A$2:$A$41,0))</f>
        <v>NE</v>
      </c>
      <c r="C38" t="str">
        <f>INDEX('Region Mappings'!$B$2:$B$41,MATCH(A38,'Region Mappings'!$A$2:$A$41,0))</f>
        <v>NE</v>
      </c>
      <c r="D38">
        <v>2026</v>
      </c>
      <c r="E38">
        <f>SUMIFS('Yearly Projections'!$E$2:$E$757,'Yearly Projections'!$B$2:$B$757,'AP-TS-NE-UT'!B38,'Yearly Projections'!$D$2:$D$757,'AP-TS-NE-UT'!D38)</f>
        <v>16.814860410091679</v>
      </c>
      <c r="F38">
        <f>SUMIFS('Yearly Projections'!$F$2:$F$757,'Yearly Projections'!$B$2:$B$757,'AP-TS-NE-UT'!B38,'Yearly Projections'!$D$2:$D$757,'AP-TS-NE-UT'!D38)</f>
        <v>5.9603710607018048</v>
      </c>
      <c r="G38">
        <f>SUMIFS('Yearly Projections'!$G$2:$G$757,'Yearly Projections'!$B$2:$B$757,'AP-TS-NE-UT'!B38,'Yearly Projections'!$D$2:$D$757,'AP-TS-NE-UT'!D38)</f>
        <v>10.854489349389866</v>
      </c>
      <c r="H38">
        <f t="shared" si="2"/>
        <v>5960371</v>
      </c>
      <c r="I38">
        <f t="shared" si="3"/>
        <v>10854489</v>
      </c>
      <c r="J38">
        <f>APTSNEUT[[#This Row],[Year]]+1</f>
        <v>2027</v>
      </c>
    </row>
    <row r="39" spans="1:10" x14ac:dyDescent="0.25">
      <c r="A39" t="s">
        <v>82</v>
      </c>
      <c r="B39" t="str">
        <f>INDEX('Region Mappings'!$C$2:$C$41,MATCH(A39,'Region Mappings'!$A$2:$A$41,0))</f>
        <v>NE</v>
      </c>
      <c r="C39" t="str">
        <f>INDEX('Region Mappings'!$B$2:$B$41,MATCH(A39,'Region Mappings'!$A$2:$A$41,0))</f>
        <v>NE</v>
      </c>
      <c r="D39">
        <v>2027</v>
      </c>
      <c r="E39">
        <f>SUMIFS('Yearly Projections'!$E$2:$E$757,'Yearly Projections'!$B$2:$B$757,'AP-TS-NE-UT'!B39,'Yearly Projections'!$D$2:$D$757,'AP-TS-NE-UT'!D39)</f>
        <v>16.96845958591835</v>
      </c>
      <c r="F39">
        <f>SUMIFS('Yearly Projections'!$F$2:$F$757,'Yearly Projections'!$B$2:$B$757,'AP-TS-NE-UT'!B39,'Yearly Projections'!$D$2:$D$757,'AP-TS-NE-UT'!D39)</f>
        <v>6.1203074945710512</v>
      </c>
      <c r="G39">
        <f>SUMIFS('Yearly Projections'!$G$2:$G$757,'Yearly Projections'!$B$2:$B$757,'AP-TS-NE-UT'!B39,'Yearly Projections'!$D$2:$D$757,'AP-TS-NE-UT'!D39)</f>
        <v>10.848152091347288</v>
      </c>
      <c r="H39">
        <f t="shared" si="2"/>
        <v>6120307</v>
      </c>
      <c r="I39">
        <f t="shared" si="3"/>
        <v>10848152</v>
      </c>
      <c r="J39">
        <f>APTSNEUT[[#This Row],[Year]]+1</f>
        <v>2028</v>
      </c>
    </row>
    <row r="40" spans="1:10" x14ac:dyDescent="0.25">
      <c r="A40" t="s">
        <v>82</v>
      </c>
      <c r="B40" t="str">
        <f>INDEX('Region Mappings'!$C$2:$C$41,MATCH(A40,'Region Mappings'!$A$2:$A$41,0))</f>
        <v>NE</v>
      </c>
      <c r="C40" t="str">
        <f>INDEX('Region Mappings'!$B$2:$B$41,MATCH(A40,'Region Mappings'!$A$2:$A$41,0))</f>
        <v>NE</v>
      </c>
      <c r="D40">
        <v>2028</v>
      </c>
      <c r="E40">
        <f>SUMIFS('Yearly Projections'!$E$2:$E$757,'Yearly Projections'!$B$2:$B$757,'AP-TS-NE-UT'!B40,'Yearly Projections'!$D$2:$D$757,'AP-TS-NE-UT'!D40)</f>
        <v>17.123751109737384</v>
      </c>
      <c r="F40">
        <f>SUMIFS('Yearly Projections'!$F$2:$F$757,'Yearly Projections'!$B$2:$B$757,'AP-TS-NE-UT'!B40,'Yearly Projections'!$D$2:$D$757,'AP-TS-NE-UT'!D40)</f>
        <v>6.2848002937473453</v>
      </c>
      <c r="G40">
        <f>SUMIFS('Yearly Projections'!$G$2:$G$757,'Yearly Projections'!$B$2:$B$757,'AP-TS-NE-UT'!B40,'Yearly Projections'!$D$2:$D$757,'AP-TS-NE-UT'!D40)</f>
        <v>10.838950815990037</v>
      </c>
      <c r="H40">
        <f t="shared" si="2"/>
        <v>6284800</v>
      </c>
      <c r="I40">
        <f t="shared" si="3"/>
        <v>10838951</v>
      </c>
      <c r="J40">
        <f>APTSNEUT[[#This Row],[Year]]+1</f>
        <v>2029</v>
      </c>
    </row>
    <row r="41" spans="1:10" x14ac:dyDescent="0.25">
      <c r="A41" t="s">
        <v>82</v>
      </c>
      <c r="B41" t="str">
        <f>INDEX('Region Mappings'!$C$2:$C$41,MATCH(A41,'Region Mappings'!$A$2:$A$41,0))</f>
        <v>NE</v>
      </c>
      <c r="C41" t="str">
        <f>INDEX('Region Mappings'!$B$2:$B$41,MATCH(A41,'Region Mappings'!$A$2:$A$41,0))</f>
        <v>NE</v>
      </c>
      <c r="D41">
        <v>2029</v>
      </c>
      <c r="E41">
        <f>SUMIFS('Yearly Projections'!$E$2:$E$757,'Yearly Projections'!$B$2:$B$757,'AP-TS-NE-UT'!B41,'Yearly Projections'!$D$2:$D$757,'AP-TS-NE-UT'!D41)</f>
        <v>17.28075684604503</v>
      </c>
      <c r="F41">
        <f>SUMIFS('Yearly Projections'!$F$2:$F$757,'Yearly Projections'!$B$2:$B$757,'AP-TS-NE-UT'!B41,'Yearly Projections'!$D$2:$D$757,'AP-TS-NE-UT'!D41)</f>
        <v>6.4539856433190028</v>
      </c>
      <c r="G41">
        <f>SUMIFS('Yearly Projections'!$G$2:$G$757,'Yearly Projections'!$B$2:$B$757,'AP-TS-NE-UT'!B41,'Yearly Projections'!$D$2:$D$757,'AP-TS-NE-UT'!D41)</f>
        <v>10.826771202725997</v>
      </c>
      <c r="H41">
        <f t="shared" si="2"/>
        <v>6453986</v>
      </c>
      <c r="I41">
        <f t="shared" si="3"/>
        <v>10826771</v>
      </c>
      <c r="J41">
        <f>APTSNEUT[[#This Row],[Year]]+1</f>
        <v>2030</v>
      </c>
    </row>
    <row r="42" spans="1:10" x14ac:dyDescent="0.25">
      <c r="A42" t="s">
        <v>82</v>
      </c>
      <c r="B42" t="str">
        <f>INDEX('Region Mappings'!$C$2:$C$41,MATCH(A42,'Region Mappings'!$A$2:$A$41,0))</f>
        <v>NE</v>
      </c>
      <c r="C42" t="str">
        <f>INDEX('Region Mappings'!$B$2:$B$41,MATCH(A42,'Region Mappings'!$A$2:$A$41,0))</f>
        <v>NE</v>
      </c>
      <c r="D42">
        <v>2030</v>
      </c>
      <c r="E42">
        <f>SUMIFS('Yearly Projections'!$E$2:$E$757,'Yearly Projections'!$B$2:$B$757,'AP-TS-NE-UT'!B42,'Yearly Projections'!$D$2:$D$757,'AP-TS-NE-UT'!D42)</f>
        <v>17.43949897553172</v>
      </c>
      <c r="F42">
        <f>SUMIFS('Yearly Projections'!$F$2:$F$757,'Yearly Projections'!$B$2:$B$757,'AP-TS-NE-UT'!B42,'Yearly Projections'!$D$2:$D$757,'AP-TS-NE-UT'!D42)</f>
        <v>6.6280039545682206</v>
      </c>
      <c r="G42">
        <f>SUMIFS('Yearly Projections'!$G$2:$G$757,'Yearly Projections'!$B$2:$B$757,'AP-TS-NE-UT'!B42,'Yearly Projections'!$D$2:$D$757,'AP-TS-NE-UT'!D42)</f>
        <v>10.811495020963504</v>
      </c>
      <c r="H42">
        <f t="shared" si="2"/>
        <v>6628004</v>
      </c>
      <c r="I42">
        <f t="shared" si="3"/>
        <v>10811495</v>
      </c>
      <c r="J42">
        <f>APTSNEUT[[#This Row],[Year]]+1</f>
        <v>2031</v>
      </c>
    </row>
    <row r="43" spans="1:10" x14ac:dyDescent="0.25">
      <c r="A43" t="s">
        <v>82</v>
      </c>
      <c r="B43" t="str">
        <f>INDEX('Region Mappings'!$C$2:$C$41,MATCH(A43,'Region Mappings'!$A$2:$A$41,0))</f>
        <v>NE</v>
      </c>
      <c r="C43" t="str">
        <f>INDEX('Region Mappings'!$B$2:$B$41,MATCH(A43,'Region Mappings'!$A$2:$A$41,0))</f>
        <v>NE</v>
      </c>
      <c r="D43">
        <v>2031</v>
      </c>
      <c r="E43">
        <f>SUMIFS('Yearly Projections'!$E$2:$E$757,'Yearly Projections'!$B$2:$B$757,'AP-TS-NE-UT'!B43,'Yearly Projections'!$D$2:$D$757,'AP-TS-NE-UT'!D43)</f>
        <v>17.599999999999969</v>
      </c>
      <c r="F43">
        <f>SUMIFS('Yearly Projections'!$F$2:$F$757,'Yearly Projections'!$B$2:$B$757,'AP-TS-NE-UT'!B43,'Yearly Projections'!$D$2:$D$757,'AP-TS-NE-UT'!D43)</f>
        <v>6.8069999999999862</v>
      </c>
      <c r="G43">
        <f>SUMIFS('Yearly Projections'!$G$2:$G$757,'Yearly Projections'!$B$2:$B$757,'AP-TS-NE-UT'!B43,'Yearly Projections'!$D$2:$D$757,'AP-TS-NE-UT'!D43)</f>
        <v>10.792999999999978</v>
      </c>
      <c r="H43">
        <f t="shared" si="2"/>
        <v>6807000</v>
      </c>
      <c r="I43">
        <f t="shared" si="3"/>
        <v>10793000</v>
      </c>
      <c r="J43">
        <f>APTSNEUT[[#This Row],[Year]]+1</f>
        <v>2032</v>
      </c>
    </row>
    <row r="44" spans="1:10" x14ac:dyDescent="0.25">
      <c r="A44" t="s">
        <v>5</v>
      </c>
      <c r="B44" t="str">
        <f>INDEX('Region Mappings'!$C$2:$C$41,MATCH(A44,'Region Mappings'!$A$2:$A$41,0))</f>
        <v>AP</v>
      </c>
      <c r="C44" t="str">
        <f>INDEX('Region Mappings'!$B$2:$B$41,MATCH(A44,'Region Mappings'!$A$2:$A$41,0))</f>
        <v>AP</v>
      </c>
      <c r="D44">
        <v>2011</v>
      </c>
      <c r="E44">
        <f>F44+G44</f>
        <v>49.428548383019447</v>
      </c>
      <c r="F44">
        <f>'Yearly Projections'!F23 * $L$2</f>
        <v>14.454528590324099</v>
      </c>
      <c r="G44">
        <f>'Yearly Projections'!G23*$L$5</f>
        <v>34.974019792695344</v>
      </c>
      <c r="H44">
        <f t="shared" si="2"/>
        <v>14454529</v>
      </c>
      <c r="I44">
        <f t="shared" si="3"/>
        <v>34974020</v>
      </c>
      <c r="J44">
        <f>APTSNEUT[[#This Row],[Year]]+1</f>
        <v>2012</v>
      </c>
    </row>
    <row r="45" spans="1:10" x14ac:dyDescent="0.25">
      <c r="A45" t="s">
        <v>5</v>
      </c>
      <c r="B45" t="str">
        <f>INDEX('Region Mappings'!$C$2:$C$41,MATCH(A45,'Region Mappings'!$A$2:$A$41,0))</f>
        <v>AP</v>
      </c>
      <c r="C45" t="str">
        <f>INDEX('Region Mappings'!$B$2:$B$41,MATCH(A45,'Region Mappings'!$A$2:$A$41,0))</f>
        <v>AP</v>
      </c>
      <c r="D45">
        <v>2012</v>
      </c>
      <c r="E45">
        <f t="shared" ref="E45:E85" si="4">F45+G45</f>
        <v>49.713856434546358</v>
      </c>
      <c r="F45">
        <f>'Yearly Projections'!F24 * $L$2</f>
        <v>14.778120359809055</v>
      </c>
      <c r="G45">
        <f>'Yearly Projections'!G24*$L$5</f>
        <v>34.935736074737299</v>
      </c>
      <c r="H45">
        <f t="shared" si="2"/>
        <v>14778120</v>
      </c>
      <c r="I45">
        <f t="shared" si="3"/>
        <v>34935736</v>
      </c>
      <c r="J45">
        <f>APTSNEUT[[#This Row],[Year]]+1</f>
        <v>2013</v>
      </c>
    </row>
    <row r="46" spans="1:10" x14ac:dyDescent="0.25">
      <c r="A46" t="s">
        <v>5</v>
      </c>
      <c r="B46" t="str">
        <f>INDEX('Region Mappings'!$C$2:$C$41,MATCH(A46,'Region Mappings'!$A$2:$A$41,0))</f>
        <v>AP</v>
      </c>
      <c r="C46" t="str">
        <f>INDEX('Region Mappings'!$B$2:$B$41,MATCH(A46,'Region Mappings'!$A$2:$A$41,0))</f>
        <v>AP</v>
      </c>
      <c r="D46">
        <v>2013</v>
      </c>
      <c r="E46">
        <f t="shared" si="4"/>
        <v>50.000086874669336</v>
      </c>
      <c r="F46">
        <f>'Yearly Projections'!F25 * $L$2</f>
        <v>15.108956338790282</v>
      </c>
      <c r="G46">
        <f>'Yearly Projections'!G25*$L$5</f>
        <v>34.89113053587905</v>
      </c>
      <c r="H46">
        <f t="shared" si="2"/>
        <v>15108956</v>
      </c>
      <c r="I46">
        <f t="shared" si="3"/>
        <v>34891131</v>
      </c>
      <c r="J46">
        <f>APTSNEUT[[#This Row],[Year]]+1</f>
        <v>2014</v>
      </c>
    </row>
    <row r="47" spans="1:10" x14ac:dyDescent="0.25">
      <c r="A47" t="s">
        <v>5</v>
      </c>
      <c r="B47" t="str">
        <f>INDEX('Region Mappings'!$C$2:$C$41,MATCH(A47,'Region Mappings'!$A$2:$A$41,0))</f>
        <v>AP</v>
      </c>
      <c r="C47" t="str">
        <f>INDEX('Region Mappings'!$B$2:$B$41,MATCH(A47,'Region Mappings'!$A$2:$A$41,0))</f>
        <v>AP</v>
      </c>
      <c r="D47">
        <v>2014</v>
      </c>
      <c r="E47">
        <f t="shared" si="4"/>
        <v>50.287223988771991</v>
      </c>
      <c r="F47">
        <f>'Yearly Projections'!F26 * $L$2</f>
        <v>15.447198702502744</v>
      </c>
      <c r="G47">
        <f>'Yearly Projections'!G26*$L$5</f>
        <v>34.840025286269245</v>
      </c>
      <c r="H47">
        <f t="shared" si="2"/>
        <v>15447199</v>
      </c>
      <c r="I47">
        <f t="shared" si="3"/>
        <v>34840025</v>
      </c>
      <c r="J47">
        <f>APTSNEUT[[#This Row],[Year]]+1</f>
        <v>2015</v>
      </c>
    </row>
    <row r="48" spans="1:10" x14ac:dyDescent="0.25">
      <c r="A48" t="s">
        <v>5</v>
      </c>
      <c r="B48" t="str">
        <f>INDEX('Region Mappings'!$C$2:$C$41,MATCH(A48,'Region Mappings'!$A$2:$A$41,0))</f>
        <v>AP</v>
      </c>
      <c r="C48" t="str">
        <f>INDEX('Region Mappings'!$B$2:$B$41,MATCH(A48,'Region Mappings'!$A$2:$A$41,0))</f>
        <v>AP</v>
      </c>
      <c r="D48">
        <v>2015</v>
      </c>
      <c r="E48">
        <f t="shared" si="4"/>
        <v>50.575251468460436</v>
      </c>
      <c r="F48">
        <f>'Yearly Projections'!F27 * $L$2</f>
        <v>15.793013256778494</v>
      </c>
      <c r="G48">
        <f>'Yearly Projections'!G27*$L$5</f>
        <v>34.782238211681943</v>
      </c>
      <c r="H48">
        <f t="shared" si="2"/>
        <v>15793013</v>
      </c>
      <c r="I48">
        <f t="shared" si="3"/>
        <v>34782238</v>
      </c>
      <c r="J48">
        <f>APTSNEUT[[#This Row],[Year]]+1</f>
        <v>2016</v>
      </c>
    </row>
    <row r="49" spans="1:10" x14ac:dyDescent="0.25">
      <c r="A49" t="s">
        <v>5</v>
      </c>
      <c r="B49" t="str">
        <f>INDEX('Region Mappings'!$C$2:$C$41,MATCH(A49,'Region Mappings'!$A$2:$A$41,0))</f>
        <v>AP</v>
      </c>
      <c r="C49" t="str">
        <f>INDEX('Region Mappings'!$B$2:$B$41,MATCH(A49,'Region Mappings'!$A$2:$A$41,0))</f>
        <v>AP</v>
      </c>
      <c r="D49">
        <v>2016</v>
      </c>
      <c r="E49">
        <f t="shared" si="4"/>
        <v>50.864152396661112</v>
      </c>
      <c r="F49">
        <f>'Yearly Projections'!F28 * $L$2</f>
        <v>16.146569519324583</v>
      </c>
      <c r="G49">
        <f>'Yearly Projections'!G28*$L$5</f>
        <v>34.717582877336532</v>
      </c>
      <c r="H49">
        <f t="shared" si="2"/>
        <v>16146570</v>
      </c>
      <c r="I49">
        <f t="shared" si="3"/>
        <v>34717583</v>
      </c>
      <c r="J49">
        <f>APTSNEUT[[#This Row],[Year]]+1</f>
        <v>2017</v>
      </c>
    </row>
    <row r="50" spans="1:10" x14ac:dyDescent="0.25">
      <c r="A50" t="s">
        <v>5</v>
      </c>
      <c r="B50" t="str">
        <f>INDEX('Region Mappings'!$C$2:$C$41,MATCH(A50,'Region Mappings'!$A$2:$A$41,0))</f>
        <v>AP</v>
      </c>
      <c r="C50" t="str">
        <f>INDEX('Region Mappings'!$B$2:$B$41,MATCH(A50,'Region Mappings'!$A$2:$A$41,0))</f>
        <v>AP</v>
      </c>
      <c r="D50">
        <v>2017</v>
      </c>
      <c r="E50">
        <f t="shared" si="4"/>
        <v>51.153909232372868</v>
      </c>
      <c r="F50">
        <f>'Yearly Projections'!F29 * $L$2</f>
        <v>16.508040802820293</v>
      </c>
      <c r="G50">
        <f>'Yearly Projections'!G29*$L$5</f>
        <v>34.645868429552579</v>
      </c>
      <c r="H50">
        <f t="shared" si="2"/>
        <v>16508041</v>
      </c>
      <c r="I50">
        <f t="shared" si="3"/>
        <v>34645868</v>
      </c>
      <c r="J50">
        <f>APTSNEUT[[#This Row],[Year]]+1</f>
        <v>2018</v>
      </c>
    </row>
    <row r="51" spans="1:10" x14ac:dyDescent="0.25">
      <c r="A51" t="s">
        <v>5</v>
      </c>
      <c r="B51" t="str">
        <f>INDEX('Region Mappings'!$C$2:$C$41,MATCH(A51,'Region Mappings'!$A$2:$A$41,0))</f>
        <v>AP</v>
      </c>
      <c r="C51" t="str">
        <f>INDEX('Region Mappings'!$B$2:$B$41,MATCH(A51,'Region Mappings'!$A$2:$A$41,0))</f>
        <v>AP</v>
      </c>
      <c r="D51">
        <v>2018</v>
      </c>
      <c r="E51">
        <f t="shared" si="4"/>
        <v>51.444503795067938</v>
      </c>
      <c r="F51">
        <f>'Yearly Projections'!F30 * $L$2</f>
        <v>16.877604299874847</v>
      </c>
      <c r="G51">
        <f>'Yearly Projections'!G30*$L$5</f>
        <v>34.566899495193091</v>
      </c>
      <c r="H51">
        <f t="shared" si="2"/>
        <v>16877604</v>
      </c>
      <c r="I51">
        <f t="shared" si="3"/>
        <v>34566899</v>
      </c>
      <c r="J51">
        <f>APTSNEUT[[#This Row],[Year]]+1</f>
        <v>2019</v>
      </c>
    </row>
    <row r="52" spans="1:10" x14ac:dyDescent="0.25">
      <c r="A52" t="s">
        <v>5</v>
      </c>
      <c r="B52" t="str">
        <f>INDEX('Region Mappings'!$C$2:$C$41,MATCH(A52,'Region Mappings'!$A$2:$A$41,0))</f>
        <v>AP</v>
      </c>
      <c r="C52" t="str">
        <f>INDEX('Region Mappings'!$B$2:$B$41,MATCH(A52,'Region Mappings'!$A$2:$A$41,0))</f>
        <v>AP</v>
      </c>
      <c r="D52">
        <v>2019</v>
      </c>
      <c r="E52">
        <f t="shared" si="4"/>
        <v>51.735917248732051</v>
      </c>
      <c r="F52">
        <f>'Yearly Projections'!F31 * $L$2</f>
        <v>17.255441169886598</v>
      </c>
      <c r="G52">
        <f>'Yearly Projections'!G31*$L$5</f>
        <v>34.480476078845449</v>
      </c>
      <c r="H52">
        <f t="shared" si="2"/>
        <v>17255441</v>
      </c>
      <c r="I52">
        <f t="shared" si="3"/>
        <v>34480476</v>
      </c>
      <c r="J52">
        <f>APTSNEUT[[#This Row],[Year]]+1</f>
        <v>2020</v>
      </c>
    </row>
    <row r="53" spans="1:10" x14ac:dyDescent="0.25">
      <c r="A53" t="s">
        <v>5</v>
      </c>
      <c r="B53" t="str">
        <f>INDEX('Region Mappings'!$C$2:$C$41,MATCH(A53,'Region Mappings'!$A$2:$A$41,0))</f>
        <v>AP</v>
      </c>
      <c r="C53" t="str">
        <f>INDEX('Region Mappings'!$B$2:$B$41,MATCH(A53,'Region Mappings'!$A$2:$A$41,0))</f>
        <v>AP</v>
      </c>
      <c r="D53">
        <v>2020</v>
      </c>
      <c r="E53">
        <f t="shared" si="4"/>
        <v>52.028130085536816</v>
      </c>
      <c r="F53">
        <f>'Yearly Projections'!F32 * $L$2</f>
        <v>17.641736627847425</v>
      </c>
      <c r="G53">
        <f>'Yearly Projections'!G32*$L$5</f>
        <v>34.386393457689394</v>
      </c>
      <c r="H53">
        <f t="shared" si="2"/>
        <v>17641737</v>
      </c>
      <c r="I53">
        <f t="shared" si="3"/>
        <v>34386393</v>
      </c>
      <c r="J53">
        <f>APTSNEUT[[#This Row],[Year]]+1</f>
        <v>2021</v>
      </c>
    </row>
    <row r="54" spans="1:10" x14ac:dyDescent="0.25">
      <c r="A54" t="s">
        <v>5</v>
      </c>
      <c r="B54" t="str">
        <f>INDEX('Region Mappings'!$C$2:$C$41,MATCH(A54,'Region Mappings'!$A$2:$A$41,0))</f>
        <v>AP</v>
      </c>
      <c r="C54" t="str">
        <f>INDEX('Region Mappings'!$B$2:$B$41,MATCH(A54,'Region Mappings'!$A$2:$A$41,0))</f>
        <v>AP</v>
      </c>
      <c r="D54">
        <v>2021</v>
      </c>
      <c r="E54">
        <f t="shared" si="4"/>
        <v>52.321122109135658</v>
      </c>
      <c r="F54">
        <f>'Yearly Projections'!F33 * $L$2</f>
        <v>18.036680035134648</v>
      </c>
      <c r="G54">
        <f>'Yearly Projections'!G33*$L$5</f>
        <v>34.284442074001007</v>
      </c>
      <c r="H54">
        <f t="shared" si="2"/>
        <v>18036680</v>
      </c>
      <c r="I54">
        <f t="shared" si="3"/>
        <v>34284442</v>
      </c>
      <c r="J54">
        <f>APTSNEUT[[#This Row],[Year]]+1</f>
        <v>2022</v>
      </c>
    </row>
    <row r="55" spans="1:10" x14ac:dyDescent="0.25">
      <c r="A55" t="s">
        <v>5</v>
      </c>
      <c r="B55" t="str">
        <f>INDEX('Region Mappings'!$C$2:$C$41,MATCH(A55,'Region Mappings'!$A$2:$A$41,0))</f>
        <v>AP</v>
      </c>
      <c r="C55" t="str">
        <f>INDEX('Region Mappings'!$B$2:$B$41,MATCH(A55,'Region Mappings'!$A$2:$A$41,0))</f>
        <v>AP</v>
      </c>
      <c r="D55">
        <v>2022</v>
      </c>
      <c r="E55">
        <f t="shared" si="4"/>
        <v>52.614872417574048</v>
      </c>
      <c r="F55">
        <f>'Yearly Projections'!F34 * $L$2</f>
        <v>18.440464992335567</v>
      </c>
      <c r="G55">
        <f>'Yearly Projections'!G34*$L$5</f>
        <v>34.174407425238478</v>
      </c>
      <c r="H55">
        <f t="shared" si="2"/>
        <v>18440465</v>
      </c>
      <c r="I55">
        <f t="shared" si="3"/>
        <v>34174407</v>
      </c>
      <c r="J55">
        <f>APTSNEUT[[#This Row],[Year]]+1</f>
        <v>2023</v>
      </c>
    </row>
    <row r="56" spans="1:10" x14ac:dyDescent="0.25">
      <c r="A56" t="s">
        <v>5</v>
      </c>
      <c r="B56" t="str">
        <f>INDEX('Region Mappings'!$C$2:$C$41,MATCH(A56,'Region Mappings'!$A$2:$A$41,0))</f>
        <v>AP</v>
      </c>
      <c r="C56" t="str">
        <f>INDEX('Region Mappings'!$B$2:$B$41,MATCH(A56,'Region Mappings'!$A$2:$A$41,0))</f>
        <v>AP</v>
      </c>
      <c r="D56">
        <v>2023</v>
      </c>
      <c r="E56">
        <f t="shared" si="4"/>
        <v>52.909359385806908</v>
      </c>
      <c r="F56">
        <f>'Yearly Projections'!F35 * $L$2</f>
        <v>18.853289434150277</v>
      </c>
      <c r="G56">
        <f>'Yearly Projections'!G35*$L$5</f>
        <v>34.056069951656632</v>
      </c>
      <c r="H56">
        <f t="shared" si="2"/>
        <v>18853289</v>
      </c>
      <c r="I56">
        <f t="shared" si="3"/>
        <v>34056070</v>
      </c>
      <c r="J56">
        <f>APTSNEUT[[#This Row],[Year]]+1</f>
        <v>2024</v>
      </c>
    </row>
    <row r="57" spans="1:10" x14ac:dyDescent="0.25">
      <c r="A57" t="s">
        <v>5</v>
      </c>
      <c r="B57" t="str">
        <f>INDEX('Region Mappings'!$C$2:$C$41,MATCH(A57,'Region Mappings'!$A$2:$A$41,0))</f>
        <v>AP</v>
      </c>
      <c r="C57" t="str">
        <f>INDEX('Region Mappings'!$B$2:$B$41,MATCH(A57,'Region Mappings'!$A$2:$A$41,0))</f>
        <v>AP</v>
      </c>
      <c r="D57">
        <v>2024</v>
      </c>
      <c r="E57">
        <f t="shared" si="4"/>
        <v>53.20456064781267</v>
      </c>
      <c r="F57">
        <f>'Yearly Projections'!F36 * $L$2</f>
        <v>19.275355726418937</v>
      </c>
      <c r="G57">
        <f>'Yearly Projections'!G36*$L$5</f>
        <v>33.929204921393733</v>
      </c>
      <c r="H57">
        <f t="shared" si="2"/>
        <v>19275356</v>
      </c>
      <c r="I57">
        <f t="shared" si="3"/>
        <v>33929205</v>
      </c>
      <c r="J57">
        <f>APTSNEUT[[#This Row],[Year]]+1</f>
        <v>2025</v>
      </c>
    </row>
    <row r="58" spans="1:10" x14ac:dyDescent="0.25">
      <c r="A58" t="s">
        <v>5</v>
      </c>
      <c r="B58" t="str">
        <f>INDEX('Region Mappings'!$C$2:$C$41,MATCH(A58,'Region Mappings'!$A$2:$A$41,0))</f>
        <v>AP</v>
      </c>
      <c r="C58" t="str">
        <f>INDEX('Region Mappings'!$B$2:$B$41,MATCH(A58,'Region Mappings'!$A$2:$A$41,0))</f>
        <v>AP</v>
      </c>
      <c r="D58">
        <v>2025</v>
      </c>
      <c r="E58">
        <f t="shared" si="4"/>
        <v>53.50045307829599</v>
      </c>
      <c r="F58">
        <f>'Yearly Projections'!F37 * $L$2</f>
        <v>19.706870765320961</v>
      </c>
      <c r="G58">
        <f>'Yearly Projections'!G37*$L$5</f>
        <v>33.793582312975033</v>
      </c>
      <c r="H58">
        <f t="shared" si="2"/>
        <v>19706871</v>
      </c>
      <c r="I58">
        <f t="shared" si="3"/>
        <v>33793582</v>
      </c>
      <c r="J58">
        <f>APTSNEUT[[#This Row],[Year]]+1</f>
        <v>2026</v>
      </c>
    </row>
    <row r="59" spans="1:10" x14ac:dyDescent="0.25">
      <c r="A59" t="s">
        <v>5</v>
      </c>
      <c r="B59" t="str">
        <f>INDEX('Region Mappings'!$C$2:$C$41,MATCH(A59,'Region Mappings'!$A$2:$A$41,0))</f>
        <v>AP</v>
      </c>
      <c r="C59" t="str">
        <f>INDEX('Region Mappings'!$B$2:$B$41,MATCH(A59,'Region Mappings'!$A$2:$A$41,0))</f>
        <v>AP</v>
      </c>
      <c r="D59">
        <v>2026</v>
      </c>
      <c r="E59">
        <f t="shared" si="4"/>
        <v>53.797012773969513</v>
      </c>
      <c r="F59">
        <f>'Yearly Projections'!F38 * $L$2</f>
        <v>20.148046078795439</v>
      </c>
      <c r="G59">
        <f>'Yearly Projections'!G38*$L$5</f>
        <v>33.648966695174074</v>
      </c>
      <c r="H59">
        <f t="shared" si="2"/>
        <v>20148046</v>
      </c>
      <c r="I59">
        <f t="shared" si="3"/>
        <v>33648967</v>
      </c>
      <c r="J59">
        <f>APTSNEUT[[#This Row],[Year]]+1</f>
        <v>2027</v>
      </c>
    </row>
    <row r="60" spans="1:10" x14ac:dyDescent="0.25">
      <c r="A60" t="s">
        <v>5</v>
      </c>
      <c r="B60" t="str">
        <f>INDEX('Region Mappings'!$C$2:$C$41,MATCH(A60,'Region Mappings'!$A$2:$A$41,0))</f>
        <v>AP</v>
      </c>
      <c r="C60" t="str">
        <f>INDEX('Region Mappings'!$B$2:$B$41,MATCH(A60,'Region Mappings'!$A$2:$A$41,0))</f>
        <v>AP</v>
      </c>
      <c r="D60">
        <v>2027</v>
      </c>
      <c r="E60">
        <f t="shared" si="4"/>
        <v>54.094215034404783</v>
      </c>
      <c r="F60">
        <f>'Yearly Projections'!F39 * $L$2</f>
        <v>20.599097930231558</v>
      </c>
      <c r="G60">
        <f>'Yearly Projections'!G39*$L$5</f>
        <v>33.495117104173225</v>
      </c>
      <c r="H60">
        <f t="shared" si="2"/>
        <v>20599098</v>
      </c>
      <c r="I60">
        <f t="shared" si="3"/>
        <v>33495117</v>
      </c>
      <c r="J60">
        <f>APTSNEUT[[#This Row],[Year]]+1</f>
        <v>2028</v>
      </c>
    </row>
    <row r="61" spans="1:10" x14ac:dyDescent="0.25">
      <c r="A61" t="s">
        <v>5</v>
      </c>
      <c r="B61" t="str">
        <f>INDEX('Region Mappings'!$C$2:$C$41,MATCH(A61,'Region Mappings'!$A$2:$A$41,0))</f>
        <v>AP</v>
      </c>
      <c r="C61" t="str">
        <f>INDEX('Region Mappings'!$B$2:$B$41,MATCH(A61,'Region Mappings'!$A$2:$A$41,0))</f>
        <v>AP</v>
      </c>
      <c r="D61">
        <v>2028</v>
      </c>
      <c r="E61">
        <f t="shared" si="4"/>
        <v>54.392034342443509</v>
      </c>
      <c r="F61">
        <f>'Yearly Projections'!F40 * $L$2</f>
        <v>21.060247424480689</v>
      </c>
      <c r="G61">
        <f>'Yearly Projections'!G40*$L$5</f>
        <v>33.331786917962816</v>
      </c>
      <c r="H61">
        <f t="shared" si="2"/>
        <v>21060247</v>
      </c>
      <c r="I61">
        <f t="shared" si="3"/>
        <v>33331787</v>
      </c>
      <c r="J61">
        <f>APTSNEUT[[#This Row],[Year]]+1</f>
        <v>2029</v>
      </c>
    </row>
    <row r="62" spans="1:10" x14ac:dyDescent="0.25">
      <c r="A62" t="s">
        <v>5</v>
      </c>
      <c r="B62" t="str">
        <f>INDEX('Region Mappings'!$C$2:$C$41,MATCH(A62,'Region Mappings'!$A$2:$A$41,0))</f>
        <v>AP</v>
      </c>
      <c r="C62" t="str">
        <f>INDEX('Region Mappings'!$B$2:$B$41,MATCH(A62,'Region Mappings'!$A$2:$A$41,0))</f>
        <v>AP</v>
      </c>
      <c r="D62">
        <v>2029</v>
      </c>
      <c r="E62">
        <f t="shared" si="4"/>
        <v>54.690444344158088</v>
      </c>
      <c r="F62">
        <f>'Yearly Projections'!F41 * $L$2</f>
        <v>21.531720616241593</v>
      </c>
      <c r="G62">
        <f>'Yearly Projections'!G41*$L$5</f>
        <v>33.158723727916495</v>
      </c>
      <c r="H62">
        <f t="shared" si="2"/>
        <v>21531721</v>
      </c>
      <c r="I62">
        <f t="shared" si="3"/>
        <v>33158724</v>
      </c>
      <c r="J62">
        <f>APTSNEUT[[#This Row],[Year]]+1</f>
        <v>2030</v>
      </c>
    </row>
    <row r="63" spans="1:10" x14ac:dyDescent="0.25">
      <c r="A63" t="s">
        <v>5</v>
      </c>
      <c r="B63" t="str">
        <f>INDEX('Region Mappings'!$C$2:$C$41,MATCH(A63,'Region Mappings'!$A$2:$A$41,0))</f>
        <v>AP</v>
      </c>
      <c r="C63" t="str">
        <f>INDEX('Region Mappings'!$B$2:$B$41,MATCH(A63,'Region Mappings'!$A$2:$A$41,0))</f>
        <v>AP</v>
      </c>
      <c r="D63">
        <v>2030</v>
      </c>
      <c r="E63">
        <f t="shared" si="4"/>
        <v>54.989417828352202</v>
      </c>
      <c r="F63">
        <f>'Yearly Projections'!F42 * $L$2</f>
        <v>22.013748620871876</v>
      </c>
      <c r="G63">
        <f>'Yearly Projections'!G42*$L$5</f>
        <v>32.97566920748033</v>
      </c>
      <c r="H63">
        <f t="shared" si="2"/>
        <v>22013749</v>
      </c>
      <c r="I63">
        <f t="shared" si="3"/>
        <v>32975669</v>
      </c>
      <c r="J63">
        <f>APTSNEUT[[#This Row],[Year]]+1</f>
        <v>2031</v>
      </c>
    </row>
    <row r="64" spans="1:10" x14ac:dyDescent="0.25">
      <c r="A64" t="s">
        <v>5</v>
      </c>
      <c r="B64" t="str">
        <f>INDEX('Region Mappings'!$C$2:$C$41,MATCH(A64,'Region Mappings'!$A$2:$A$41,0))</f>
        <v>AP</v>
      </c>
      <c r="C64" t="str">
        <f>INDEX('Region Mappings'!$B$2:$B$41,MATCH(A64,'Region Mappings'!$A$2:$A$41,0))</f>
        <v>AP</v>
      </c>
      <c r="D64">
        <v>2031</v>
      </c>
      <c r="E64">
        <f t="shared" si="4"/>
        <v>55.288926705590868</v>
      </c>
      <c r="F64">
        <f>'Yearly Projections'!F43 * $L$2</f>
        <v>22.506567727680654</v>
      </c>
      <c r="G64">
        <f>'Yearly Projections'!G43*$L$5</f>
        <v>32.782358977910214</v>
      </c>
      <c r="H64">
        <f t="shared" si="2"/>
        <v>22506568</v>
      </c>
      <c r="I64">
        <f t="shared" si="3"/>
        <v>32782359</v>
      </c>
      <c r="J64">
        <f>APTSNEUT[[#This Row],[Year]]+1</f>
        <v>2032</v>
      </c>
    </row>
    <row r="65" spans="1:10" x14ac:dyDescent="0.25">
      <c r="A65" t="s">
        <v>64</v>
      </c>
      <c r="B65" t="str">
        <f>INDEX('Region Mappings'!$C$2:$C$41,MATCH(A65,'Region Mappings'!$A$2:$A$41,0))</f>
        <v>TS</v>
      </c>
      <c r="C65" t="str">
        <f>INDEX('Region Mappings'!$B$2:$B$41,MATCH(A65,'Region Mappings'!$A$2:$A$41,0))</f>
        <v>TS</v>
      </c>
      <c r="D65">
        <v>2011</v>
      </c>
      <c r="E65">
        <f t="shared" si="4"/>
        <v>35.171451616980463</v>
      </c>
      <c r="F65">
        <f>'Yearly Projections'!F23-'AP-TS-NE-UT'!F44</f>
        <v>13.463471409675901</v>
      </c>
      <c r="G65">
        <f>'Yearly Projections'!G23-'AP-TS-NE-UT'!G44</f>
        <v>21.707980207304558</v>
      </c>
      <c r="H65">
        <f t="shared" si="2"/>
        <v>13463471</v>
      </c>
      <c r="I65">
        <f t="shared" si="3"/>
        <v>21707980</v>
      </c>
      <c r="J65">
        <f>APTSNEUT[[#This Row],[Year]]+1</f>
        <v>2012</v>
      </c>
    </row>
    <row r="66" spans="1:10" x14ac:dyDescent="0.25">
      <c r="A66" t="s">
        <v>64</v>
      </c>
      <c r="B66" t="str">
        <f>INDEX('Region Mappings'!$C$2:$C$41,MATCH(A66,'Region Mappings'!$A$2:$A$41,0))</f>
        <v>TS</v>
      </c>
      <c r="C66" t="str">
        <f>INDEX('Region Mappings'!$B$2:$B$41,MATCH(A66,'Region Mappings'!$A$2:$A$41,0))</f>
        <v>TS</v>
      </c>
      <c r="D66">
        <v>2012</v>
      </c>
      <c r="E66">
        <f t="shared" si="4"/>
        <v>35.449094437591548</v>
      </c>
      <c r="F66">
        <f>'Yearly Projections'!F24-'AP-TS-NE-UT'!F45</f>
        <v>13.764876502871644</v>
      </c>
      <c r="G66">
        <f>'Yearly Projections'!G24-'AP-TS-NE-UT'!G45</f>
        <v>21.684217934719904</v>
      </c>
      <c r="H66">
        <f t="shared" ref="H66:H85" si="5">ROUND(F66*1000000,0)</f>
        <v>13764877</v>
      </c>
      <c r="I66">
        <f t="shared" ref="I66:I85" si="6">ROUND(G66*1000000,0)</f>
        <v>21684218</v>
      </c>
      <c r="J66">
        <f>APTSNEUT[[#This Row],[Year]]+1</f>
        <v>2013</v>
      </c>
    </row>
    <row r="67" spans="1:10" x14ac:dyDescent="0.25">
      <c r="A67" t="s">
        <v>64</v>
      </c>
      <c r="B67" t="str">
        <f>INDEX('Region Mappings'!$C$2:$C$41,MATCH(A67,'Region Mappings'!$A$2:$A$41,0))</f>
        <v>TS</v>
      </c>
      <c r="C67" t="str">
        <f>INDEX('Region Mappings'!$B$2:$B$41,MATCH(A67,'Region Mappings'!$A$2:$A$41,0))</f>
        <v>TS</v>
      </c>
      <c r="D67">
        <v>2013</v>
      </c>
      <c r="E67">
        <f t="shared" si="4"/>
        <v>35.729560894245168</v>
      </c>
      <c r="F67">
        <f>'Yearly Projections'!F25-'AP-TS-NE-UT'!F46</f>
        <v>14.073029115146216</v>
      </c>
      <c r="G67">
        <f>'Yearly Projections'!G25-'AP-TS-NE-UT'!G46</f>
        <v>21.656531779098948</v>
      </c>
      <c r="H67">
        <f t="shared" si="5"/>
        <v>14073029</v>
      </c>
      <c r="I67">
        <f t="shared" si="6"/>
        <v>21656532</v>
      </c>
      <c r="J67">
        <f>APTSNEUT[[#This Row],[Year]]+1</f>
        <v>2014</v>
      </c>
    </row>
    <row r="68" spans="1:10" x14ac:dyDescent="0.25">
      <c r="A68" t="s">
        <v>64</v>
      </c>
      <c r="B68" t="str">
        <f>INDEX('Region Mappings'!$C$2:$C$41,MATCH(A68,'Region Mappings'!$A$2:$A$41,0))</f>
        <v>TS</v>
      </c>
      <c r="C68" t="str">
        <f>INDEX('Region Mappings'!$B$2:$B$41,MATCH(A68,'Region Mappings'!$A$2:$A$41,0))</f>
        <v>TS</v>
      </c>
      <c r="D68">
        <v>2014</v>
      </c>
      <c r="E68">
        <f t="shared" si="4"/>
        <v>36.01289162860111</v>
      </c>
      <c r="F68">
        <f>'Yearly Projections'!F26-'AP-TS-NE-UT'!F47</f>
        <v>14.388080302386756</v>
      </c>
      <c r="G68">
        <f>'Yearly Projections'!G26-'AP-TS-NE-UT'!G47</f>
        <v>21.624811326214356</v>
      </c>
      <c r="H68">
        <f t="shared" si="5"/>
        <v>14388080</v>
      </c>
      <c r="I68">
        <f t="shared" si="6"/>
        <v>21624811</v>
      </c>
      <c r="J68">
        <f>APTSNEUT[[#This Row],[Year]]+1</f>
        <v>2015</v>
      </c>
    </row>
    <row r="69" spans="1:10" x14ac:dyDescent="0.25">
      <c r="A69" t="s">
        <v>64</v>
      </c>
      <c r="B69" t="str">
        <f>INDEX('Region Mappings'!$C$2:$C$41,MATCH(A69,'Region Mappings'!$A$2:$A$41,0))</f>
        <v>TS</v>
      </c>
      <c r="C69" t="str">
        <f>INDEX('Region Mappings'!$B$2:$B$41,MATCH(A69,'Region Mappings'!$A$2:$A$41,0))</f>
        <v>TS</v>
      </c>
      <c r="D69">
        <v>2015</v>
      </c>
      <c r="E69">
        <f t="shared" si="4"/>
        <v>36.299128041967066</v>
      </c>
      <c r="F69">
        <f>'Yearly Projections'!F27-'AP-TS-NE-UT'!F48</f>
        <v>14.710184502150007</v>
      </c>
      <c r="G69">
        <f>'Yearly Projections'!G27-'AP-TS-NE-UT'!G48</f>
        <v>21.588943539817059</v>
      </c>
      <c r="H69">
        <f t="shared" si="5"/>
        <v>14710185</v>
      </c>
      <c r="I69">
        <f t="shared" si="6"/>
        <v>21588944</v>
      </c>
      <c r="J69">
        <f>APTSNEUT[[#This Row],[Year]]+1</f>
        <v>2016</v>
      </c>
    </row>
    <row r="70" spans="1:10" x14ac:dyDescent="0.25">
      <c r="A70" t="s">
        <v>64</v>
      </c>
      <c r="B70" t="str">
        <f>INDEX('Region Mappings'!$C$2:$C$41,MATCH(A70,'Region Mappings'!$A$2:$A$41,0))</f>
        <v>TS</v>
      </c>
      <c r="C70" t="str">
        <f>INDEX('Region Mappings'!$B$2:$B$41,MATCH(A70,'Region Mappings'!$A$2:$A$41,0))</f>
        <v>TS</v>
      </c>
      <c r="D70">
        <v>2016</v>
      </c>
      <c r="E70">
        <f t="shared" si="4"/>
        <v>36.588312311305884</v>
      </c>
      <c r="F70">
        <f>'Yearly Projections'!F28-'AP-TS-NE-UT'!F49</f>
        <v>15.039499609367518</v>
      </c>
      <c r="G70">
        <f>'Yearly Projections'!G28-'AP-TS-NE-UT'!G49</f>
        <v>21.548812701938367</v>
      </c>
      <c r="H70">
        <f t="shared" si="5"/>
        <v>15039500</v>
      </c>
      <c r="I70">
        <f t="shared" si="6"/>
        <v>21548813</v>
      </c>
      <c r="J70">
        <f>APTSNEUT[[#This Row],[Year]]+1</f>
        <v>2017</v>
      </c>
    </row>
    <row r="71" spans="1:10" x14ac:dyDescent="0.25">
      <c r="A71" t="s">
        <v>64</v>
      </c>
      <c r="B71" t="str">
        <f>INDEX('Region Mappings'!$C$2:$C$41,MATCH(A71,'Region Mappings'!$A$2:$A$41,0))</f>
        <v>TS</v>
      </c>
      <c r="C71" t="str">
        <f>INDEX('Region Mappings'!$B$2:$B$41,MATCH(A71,'Region Mappings'!$A$2:$A$41,0))</f>
        <v>TS</v>
      </c>
      <c r="D71">
        <v>2017</v>
      </c>
      <c r="E71">
        <f t="shared" si="4"/>
        <v>36.880487405593627</v>
      </c>
      <c r="F71">
        <f>'Yearly Projections'!F29-'AP-TS-NE-UT'!F50</f>
        <v>15.376187053745408</v>
      </c>
      <c r="G71">
        <f>'Yearly Projections'!G29-'AP-TS-NE-UT'!G50</f>
        <v>21.504300351848222</v>
      </c>
      <c r="H71">
        <f t="shared" si="5"/>
        <v>15376187</v>
      </c>
      <c r="I71">
        <f t="shared" si="6"/>
        <v>21504300</v>
      </c>
      <c r="J71">
        <f>APTSNEUT[[#This Row],[Year]]+1</f>
        <v>2018</v>
      </c>
    </row>
    <row r="72" spans="1:10" x14ac:dyDescent="0.25">
      <c r="A72" t="s">
        <v>64</v>
      </c>
      <c r="B72" t="str">
        <f>INDEX('Region Mappings'!$C$2:$C$41,MATCH(A72,'Region Mappings'!$A$2:$A$41,0))</f>
        <v>TS</v>
      </c>
      <c r="C72" t="str">
        <f>INDEX('Region Mappings'!$B$2:$B$41,MATCH(A72,'Region Mappings'!$A$2:$A$41,0))</f>
        <v>TS</v>
      </c>
      <c r="D72">
        <v>2018</v>
      </c>
      <c r="E72">
        <f t="shared" si="4"/>
        <v>37.17569710253786</v>
      </c>
      <c r="F72">
        <f>'Yearly Projections'!F30-'AP-TS-NE-UT'!F51</f>
        <v>15.720411878897053</v>
      </c>
      <c r="G72">
        <f>'Yearly Projections'!G30-'AP-TS-NE-UT'!G51</f>
        <v>21.455285223640807</v>
      </c>
      <c r="H72">
        <f t="shared" si="5"/>
        <v>15720412</v>
      </c>
      <c r="I72">
        <f t="shared" si="6"/>
        <v>21455285</v>
      </c>
      <c r="J72">
        <f>APTSNEUT[[#This Row],[Year]]+1</f>
        <v>2019</v>
      </c>
    </row>
    <row r="73" spans="1:10" x14ac:dyDescent="0.25">
      <c r="A73" t="s">
        <v>64</v>
      </c>
      <c r="B73" t="str">
        <f>INDEX('Region Mappings'!$C$2:$C$41,MATCH(A73,'Region Mappings'!$A$2:$A$41,0))</f>
        <v>TS</v>
      </c>
      <c r="C73" t="str">
        <f>INDEX('Region Mappings'!$B$2:$B$41,MATCH(A73,'Region Mappings'!$A$2:$A$41,0))</f>
        <v>TS</v>
      </c>
      <c r="D73">
        <v>2019</v>
      </c>
      <c r="E73">
        <f t="shared" si="4"/>
        <v>37.473986005662752</v>
      </c>
      <c r="F73">
        <f>'Yearly Projections'!F31-'AP-TS-NE-UT'!F52</f>
        <v>16.072342823246903</v>
      </c>
      <c r="G73">
        <f>'Yearly Projections'!G31-'AP-TS-NE-UT'!G52</f>
        <v>21.401643182415853</v>
      </c>
      <c r="H73">
        <f t="shared" si="5"/>
        <v>16072343</v>
      </c>
      <c r="I73">
        <f t="shared" si="6"/>
        <v>21401643</v>
      </c>
      <c r="J73">
        <f>APTSNEUT[[#This Row],[Year]]+1</f>
        <v>2020</v>
      </c>
    </row>
    <row r="74" spans="1:10" x14ac:dyDescent="0.25">
      <c r="A74" t="s">
        <v>64</v>
      </c>
      <c r="B74" t="str">
        <f>INDEX('Region Mappings'!$C$2:$C$41,MATCH(A74,'Region Mappings'!$A$2:$A$41,0))</f>
        <v>TS</v>
      </c>
      <c r="C74" t="str">
        <f>INDEX('Region Mappings'!$B$2:$B$41,MATCH(A74,'Region Mappings'!$A$2:$A$41,0))</f>
        <v>TS</v>
      </c>
      <c r="D74">
        <v>2020</v>
      </c>
      <c r="E74">
        <f t="shared" si="4"/>
        <v>37.775399561770485</v>
      </c>
      <c r="F74">
        <f>'Yearly Projections'!F32-'AP-TS-NE-UT'!F53</f>
        <v>16.432152402746073</v>
      </c>
      <c r="G74">
        <f>'Yearly Projections'!G32-'AP-TS-NE-UT'!G53</f>
        <v>21.343247159024408</v>
      </c>
      <c r="H74">
        <f t="shared" si="5"/>
        <v>16432152</v>
      </c>
      <c r="I74">
        <f t="shared" si="6"/>
        <v>21343247</v>
      </c>
      <c r="J74">
        <f>APTSNEUT[[#This Row],[Year]]+1</f>
        <v>2021</v>
      </c>
    </row>
    <row r="75" spans="1:10" x14ac:dyDescent="0.25">
      <c r="A75" t="s">
        <v>64</v>
      </c>
      <c r="B75" t="str">
        <f>INDEX('Region Mappings'!$C$2:$C$41,MATCH(A75,'Region Mappings'!$A$2:$A$41,0))</f>
        <v>TS</v>
      </c>
      <c r="C75" t="str">
        <f>INDEX('Region Mappings'!$B$2:$B$41,MATCH(A75,'Region Mappings'!$A$2:$A$41,0))</f>
        <v>TS</v>
      </c>
      <c r="D75">
        <v>2021</v>
      </c>
      <c r="E75">
        <f t="shared" si="4"/>
        <v>38.079984078786552</v>
      </c>
      <c r="F75">
        <f>'Yearly Projections'!F33-'AP-TS-NE-UT'!F54</f>
        <v>16.800016995439254</v>
      </c>
      <c r="G75">
        <f>'Yearly Projections'!G33-'AP-TS-NE-UT'!G54</f>
        <v>21.279967083347294</v>
      </c>
      <c r="H75">
        <f t="shared" si="5"/>
        <v>16800017</v>
      </c>
      <c r="I75">
        <f t="shared" si="6"/>
        <v>21279967</v>
      </c>
      <c r="J75">
        <f>APTSNEUT[[#This Row],[Year]]+1</f>
        <v>2022</v>
      </c>
    </row>
    <row r="76" spans="1:10" x14ac:dyDescent="0.25">
      <c r="A76" t="s">
        <v>64</v>
      </c>
      <c r="B76" t="str">
        <f>INDEX('Region Mappings'!$C$2:$C$41,MATCH(A76,'Region Mappings'!$A$2:$A$41,0))</f>
        <v>TS</v>
      </c>
      <c r="C76" t="str">
        <f>INDEX('Region Mappings'!$B$2:$B$41,MATCH(A76,'Region Mappings'!$A$2:$A$41,0))</f>
        <v>TS</v>
      </c>
      <c r="D76">
        <v>2022</v>
      </c>
      <c r="E76">
        <f t="shared" si="4"/>
        <v>38.387786743997353</v>
      </c>
      <c r="F76">
        <f>'Yearly Projections'!F34-'AP-TS-NE-UT'!F55</f>
        <v>17.176116927924834</v>
      </c>
      <c r="G76">
        <f>'Yearly Projections'!G34-'AP-TS-NE-UT'!G55</f>
        <v>21.211669816072522</v>
      </c>
      <c r="H76">
        <f t="shared" si="5"/>
        <v>17176117</v>
      </c>
      <c r="I76">
        <f t="shared" si="6"/>
        <v>21211670</v>
      </c>
      <c r="J76">
        <f>APTSNEUT[[#This Row],[Year]]+1</f>
        <v>2023</v>
      </c>
    </row>
    <row r="77" spans="1:10" x14ac:dyDescent="0.25">
      <c r="A77" t="s">
        <v>64</v>
      </c>
      <c r="B77" t="str">
        <f>INDEX('Region Mappings'!$C$2:$C$41,MATCH(A77,'Region Mappings'!$A$2:$A$41,0))</f>
        <v>TS</v>
      </c>
      <c r="C77" t="str">
        <f>INDEX('Region Mappings'!$B$2:$B$41,MATCH(A77,'Region Mappings'!$A$2:$A$41,0))</f>
        <v>TS</v>
      </c>
      <c r="D77">
        <v>2023</v>
      </c>
      <c r="E77">
        <f t="shared" si="4"/>
        <v>38.698855642689793</v>
      </c>
      <c r="F77">
        <f>'Yearly Projections'!F35-'AP-TS-NE-UT'!F56</f>
        <v>17.560636563750826</v>
      </c>
      <c r="G77">
        <f>'Yearly Projections'!G35-'AP-TS-NE-UT'!G56</f>
        <v>21.138219078938967</v>
      </c>
      <c r="H77">
        <f t="shared" si="5"/>
        <v>17560637</v>
      </c>
      <c r="I77">
        <f t="shared" si="6"/>
        <v>21138219</v>
      </c>
      <c r="J77">
        <f>APTSNEUT[[#This Row],[Year]]+1</f>
        <v>2024</v>
      </c>
    </row>
    <row r="78" spans="1:10" x14ac:dyDescent="0.25">
      <c r="A78" t="s">
        <v>64</v>
      </c>
      <c r="B78" t="str">
        <f>INDEX('Region Mappings'!$C$2:$C$41,MATCH(A78,'Region Mappings'!$A$2:$A$41,0))</f>
        <v>TS</v>
      </c>
      <c r="C78" t="str">
        <f>INDEX('Region Mappings'!$B$2:$B$41,MATCH(A78,'Region Mappings'!$A$2:$A$41,0))</f>
        <v>TS</v>
      </c>
      <c r="D78">
        <v>2024</v>
      </c>
      <c r="E78">
        <f t="shared" si="4"/>
        <v>39.013239777200532</v>
      </c>
      <c r="F78">
        <f>'Yearly Projections'!F36-'AP-TS-NE-UT'!F57</f>
        <v>17.953764393789562</v>
      </c>
      <c r="G78">
        <f>'Yearly Projections'!G36-'AP-TS-NE-UT'!G57</f>
        <v>21.05947538341097</v>
      </c>
      <c r="H78">
        <f t="shared" si="5"/>
        <v>17953764</v>
      </c>
      <c r="I78">
        <f t="shared" si="6"/>
        <v>21059475</v>
      </c>
      <c r="J78">
        <f>APTSNEUT[[#This Row],[Year]]+1</f>
        <v>2025</v>
      </c>
    </row>
    <row r="79" spans="1:10" x14ac:dyDescent="0.25">
      <c r="A79" t="s">
        <v>64</v>
      </c>
      <c r="B79" t="str">
        <f>INDEX('Region Mappings'!$C$2:$C$41,MATCH(A79,'Region Mappings'!$A$2:$A$41,0))</f>
        <v>TS</v>
      </c>
      <c r="C79" t="str">
        <f>INDEX('Region Mappings'!$B$2:$B$41,MATCH(A79,'Region Mappings'!$A$2:$A$41,0))</f>
        <v>TS</v>
      </c>
      <c r="D79">
        <v>2025</v>
      </c>
      <c r="E79">
        <f t="shared" si="4"/>
        <v>39.330989086385102</v>
      </c>
      <c r="F79">
        <f>'Yearly Projections'!F37-'AP-TS-NE-UT'!F58</f>
        <v>18.355693128635441</v>
      </c>
      <c r="G79">
        <f>'Yearly Projections'!G37-'AP-TS-NE-UT'!G58</f>
        <v>20.975295957749665</v>
      </c>
      <c r="H79">
        <f t="shared" si="5"/>
        <v>18355693</v>
      </c>
      <c r="I79">
        <f t="shared" si="6"/>
        <v>20975296</v>
      </c>
      <c r="J79">
        <f>APTSNEUT[[#This Row],[Year]]+1</f>
        <v>2026</v>
      </c>
    </row>
    <row r="80" spans="1:10" x14ac:dyDescent="0.25">
      <c r="A80" t="s">
        <v>64</v>
      </c>
      <c r="B80" t="str">
        <f>INDEX('Region Mappings'!$C$2:$C$41,MATCH(A80,'Region Mappings'!$A$2:$A$41,0))</f>
        <v>TS</v>
      </c>
      <c r="C80" t="str">
        <f>INDEX('Region Mappings'!$B$2:$B$41,MATCH(A80,'Region Mappings'!$A$2:$A$41,0))</f>
        <v>TS</v>
      </c>
      <c r="D80">
        <v>2026</v>
      </c>
      <c r="E80">
        <f t="shared" si="4"/>
        <v>39.652154465515785</v>
      </c>
      <c r="F80">
        <f>'Yearly Projections'!F38-'AP-TS-NE-UT'!F59</f>
        <v>18.766619793071563</v>
      </c>
      <c r="G80">
        <f>'Yearly Projections'!G38-'AP-TS-NE-UT'!G59</f>
        <v>20.885534672444223</v>
      </c>
      <c r="H80">
        <f t="shared" si="5"/>
        <v>18766620</v>
      </c>
      <c r="I80">
        <f t="shared" si="6"/>
        <v>20885535</v>
      </c>
      <c r="J80">
        <f>APTSNEUT[[#This Row],[Year]]+1</f>
        <v>2027</v>
      </c>
    </row>
    <row r="81" spans="1:10" x14ac:dyDescent="0.25">
      <c r="A81" t="s">
        <v>64</v>
      </c>
      <c r="B81" t="str">
        <f>INDEX('Region Mappings'!$C$2:$C$41,MATCH(A81,'Region Mappings'!$A$2:$A$41,0))</f>
        <v>TS</v>
      </c>
      <c r="C81" t="str">
        <f>INDEX('Region Mappings'!$B$2:$B$41,MATCH(A81,'Region Mappings'!$A$2:$A$41,0))</f>
        <v>TS</v>
      </c>
      <c r="D81">
        <v>2027</v>
      </c>
      <c r="E81">
        <f t="shared" si="4"/>
        <v>39.976787786617514</v>
      </c>
      <c r="F81">
        <f>'Yearly Projections'!F39-'AP-TS-NE-UT'!F60</f>
        <v>19.186745822650742</v>
      </c>
      <c r="G81">
        <f>'Yearly Projections'!G39-'AP-TS-NE-UT'!G60</f>
        <v>20.790041963966772</v>
      </c>
      <c r="H81">
        <f t="shared" si="5"/>
        <v>19186746</v>
      </c>
      <c r="I81">
        <f t="shared" si="6"/>
        <v>20790042</v>
      </c>
      <c r="J81">
        <f>APTSNEUT[[#This Row],[Year]]+1</f>
        <v>2028</v>
      </c>
    </row>
    <row r="82" spans="1:10" x14ac:dyDescent="0.25">
      <c r="A82" t="s">
        <v>64</v>
      </c>
      <c r="B82" t="str">
        <f>INDEX('Region Mappings'!$C$2:$C$41,MATCH(A82,'Region Mappings'!$A$2:$A$41,0))</f>
        <v>TS</v>
      </c>
      <c r="C82" t="str">
        <f>INDEX('Region Mappings'!$B$2:$B$41,MATCH(A82,'Region Mappings'!$A$2:$A$41,0))</f>
        <v>TS</v>
      </c>
      <c r="D82">
        <v>2028</v>
      </c>
      <c r="E82">
        <f t="shared" si="4"/>
        <v>40.304941919252386</v>
      </c>
      <c r="F82">
        <f>'Yearly Projections'!F40-'AP-TS-NE-UT'!F61</f>
        <v>19.616277162439008</v>
      </c>
      <c r="G82">
        <f>'Yearly Projections'!G40-'AP-TS-NE-UT'!G61</f>
        <v>20.688664756813381</v>
      </c>
      <c r="H82">
        <f t="shared" si="5"/>
        <v>19616277</v>
      </c>
      <c r="I82">
        <f t="shared" si="6"/>
        <v>20688665</v>
      </c>
      <c r="J82">
        <f>APTSNEUT[[#This Row],[Year]]+1</f>
        <v>2029</v>
      </c>
    </row>
    <row r="83" spans="1:10" x14ac:dyDescent="0.25">
      <c r="A83" t="s">
        <v>64</v>
      </c>
      <c r="B83" t="str">
        <f>INDEX('Region Mappings'!$C$2:$C$41,MATCH(A83,'Region Mappings'!$A$2:$A$41,0))</f>
        <v>TS</v>
      </c>
      <c r="C83" t="str">
        <f>INDEX('Region Mappings'!$B$2:$B$41,MATCH(A83,'Region Mappings'!$A$2:$A$41,0))</f>
        <v>TS</v>
      </c>
      <c r="D83">
        <v>2029</v>
      </c>
      <c r="E83">
        <f t="shared" si="4"/>
        <v>40.636670751761812</v>
      </c>
      <c r="F83">
        <f>'Yearly Projections'!F41-'AP-TS-NE-UT'!F62</f>
        <v>20.055424367969508</v>
      </c>
      <c r="G83">
        <f>'Yearly Projections'!G41-'AP-TS-NE-UT'!G62</f>
        <v>20.581246383792305</v>
      </c>
      <c r="H83">
        <f t="shared" si="5"/>
        <v>20055424</v>
      </c>
      <c r="I83">
        <f t="shared" si="6"/>
        <v>20581246</v>
      </c>
      <c r="J83">
        <f>APTSNEUT[[#This Row],[Year]]+1</f>
        <v>2030</v>
      </c>
    </row>
    <row r="84" spans="1:10" x14ac:dyDescent="0.25">
      <c r="A84" t="s">
        <v>64</v>
      </c>
      <c r="B84" t="str">
        <f>INDEX('Region Mappings'!$C$2:$C$41,MATCH(A84,'Region Mappings'!$A$2:$A$41,0))</f>
        <v>TS</v>
      </c>
      <c r="C84" t="str">
        <f>INDEX('Region Mappings'!$B$2:$B$41,MATCH(A84,'Region Mappings'!$A$2:$A$41,0))</f>
        <v>TS</v>
      </c>
      <c r="D84">
        <v>2030</v>
      </c>
      <c r="E84">
        <f t="shared" si="4"/>
        <v>40.972029212977091</v>
      </c>
      <c r="F84">
        <f>'Yearly Projections'!F42-'AP-TS-NE-UT'!F63</f>
        <v>20.504402708456322</v>
      </c>
      <c r="G84">
        <f>'Yearly Projections'!G42-'AP-TS-NE-UT'!G63</f>
        <v>20.467626504520773</v>
      </c>
      <c r="H84">
        <f t="shared" si="5"/>
        <v>20504403</v>
      </c>
      <c r="I84">
        <f t="shared" si="6"/>
        <v>20467627</v>
      </c>
      <c r="J84">
        <f>APTSNEUT[[#This Row],[Year]]+1</f>
        <v>2031</v>
      </c>
    </row>
    <row r="85" spans="1:10" x14ac:dyDescent="0.25">
      <c r="A85" t="s">
        <v>64</v>
      </c>
      <c r="B85" t="str">
        <f>INDEX('Region Mappings'!$C$2:$C$41,MATCH(A85,'Region Mappings'!$A$2:$A$41,0))</f>
        <v>TS</v>
      </c>
      <c r="C85" t="str">
        <f>INDEX('Region Mappings'!$B$2:$B$41,MATCH(A85,'Region Mappings'!$A$2:$A$41,0))</f>
        <v>TS</v>
      </c>
      <c r="D85">
        <v>2031</v>
      </c>
      <c r="E85">
        <f t="shared" si="4"/>
        <v>41.311073294409134</v>
      </c>
      <c r="F85">
        <f>'Yearly Projections'!F43-'AP-TS-NE-UT'!F64</f>
        <v>20.963432272319345</v>
      </c>
      <c r="G85">
        <f>'Yearly Projections'!G43-'AP-TS-NE-UT'!G64</f>
        <v>20.347641022089789</v>
      </c>
      <c r="H85">
        <f t="shared" si="5"/>
        <v>20963432</v>
      </c>
      <c r="I85">
        <f t="shared" si="6"/>
        <v>20347641</v>
      </c>
      <c r="J85">
        <f>APTSNEUT[[#This Row],[Year]]+1</f>
        <v>2032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zoomScaleNormal="100" workbookViewId="0">
      <selection activeCell="F2" sqref="F2"/>
    </sheetView>
  </sheetViews>
  <sheetFormatPr defaultRowHeight="15" x14ac:dyDescent="0.25"/>
  <cols>
    <col min="1" max="1" width="8.5703125" bestFit="1" customWidth="1"/>
    <col min="2" max="2" width="7.85546875" bestFit="1" customWidth="1"/>
    <col min="3" max="3" width="15.7109375" bestFit="1" customWidth="1"/>
    <col min="4" max="4" width="13" bestFit="1" customWidth="1"/>
  </cols>
  <sheetData>
    <row r="1" spans="1:6" x14ac:dyDescent="0.25">
      <c r="A1" s="1" t="s">
        <v>79</v>
      </c>
      <c r="B1" s="1" t="s">
        <v>89</v>
      </c>
      <c r="C1" s="1" t="s">
        <v>96</v>
      </c>
      <c r="D1" s="1" t="s">
        <v>97</v>
      </c>
      <c r="F1" t="s">
        <v>132</v>
      </c>
    </row>
    <row r="2" spans="1:6" x14ac:dyDescent="0.25">
      <c r="A2" s="1" t="s">
        <v>42</v>
      </c>
      <c r="B2" s="1">
        <v>2020</v>
      </c>
      <c r="C2" s="1" t="s">
        <v>90</v>
      </c>
      <c r="D2" s="1">
        <v>5479815</v>
      </c>
      <c r="F2" t="str">
        <f>A2&amp;C2&amp;B2</f>
        <v>ASURBAN2020</v>
      </c>
    </row>
    <row r="3" spans="1:6" x14ac:dyDescent="0.25">
      <c r="A3" s="1" t="s">
        <v>42</v>
      </c>
      <c r="B3" s="1">
        <v>2020</v>
      </c>
      <c r="C3" s="1" t="s">
        <v>91</v>
      </c>
      <c r="D3" s="1">
        <v>28457467</v>
      </c>
      <c r="F3" t="str">
        <f t="shared" ref="F3:F66" si="0">A3&amp;C3&amp;B3</f>
        <v>ASRURAL2020</v>
      </c>
    </row>
    <row r="4" spans="1:6" x14ac:dyDescent="0.25">
      <c r="A4" s="1" t="s">
        <v>42</v>
      </c>
      <c r="B4" s="1">
        <v>2021</v>
      </c>
      <c r="C4" s="1" t="s">
        <v>90</v>
      </c>
      <c r="D4" s="1">
        <v>5637367</v>
      </c>
      <c r="F4" t="str">
        <f t="shared" si="0"/>
        <v>ASURBAN2021</v>
      </c>
    </row>
    <row r="5" spans="1:6" x14ac:dyDescent="0.25">
      <c r="A5" s="1" t="s">
        <v>42</v>
      </c>
      <c r="B5" s="1">
        <v>2021</v>
      </c>
      <c r="C5" s="1" t="s">
        <v>91</v>
      </c>
      <c r="D5" s="1">
        <v>28658545</v>
      </c>
      <c r="F5" t="str">
        <f t="shared" si="0"/>
        <v>ASRURAL2021</v>
      </c>
    </row>
    <row r="6" spans="1:6" x14ac:dyDescent="0.25">
      <c r="A6" s="1" t="s">
        <v>42</v>
      </c>
      <c r="B6" s="1">
        <v>2022</v>
      </c>
      <c r="C6" s="1" t="s">
        <v>90</v>
      </c>
      <c r="D6" s="1">
        <v>5799448</v>
      </c>
      <c r="F6" t="str">
        <f t="shared" si="0"/>
        <v>ASURBAN2022</v>
      </c>
    </row>
    <row r="7" spans="1:6" x14ac:dyDescent="0.25">
      <c r="A7" s="1" t="s">
        <v>42</v>
      </c>
      <c r="B7" s="1">
        <v>2022</v>
      </c>
      <c r="C7" s="1" t="s">
        <v>91</v>
      </c>
      <c r="D7" s="1">
        <v>28858884</v>
      </c>
      <c r="F7" t="str">
        <f t="shared" si="0"/>
        <v>ASRURAL2022</v>
      </c>
    </row>
    <row r="8" spans="1:6" x14ac:dyDescent="0.25">
      <c r="A8" s="1" t="s">
        <v>42</v>
      </c>
      <c r="B8" s="1">
        <v>2023</v>
      </c>
      <c r="C8" s="1" t="s">
        <v>90</v>
      </c>
      <c r="D8" s="1">
        <v>5966190</v>
      </c>
      <c r="F8" t="str">
        <f t="shared" si="0"/>
        <v>ASURBAN2023</v>
      </c>
    </row>
    <row r="9" spans="1:6" x14ac:dyDescent="0.25">
      <c r="A9" s="1" t="s">
        <v>42</v>
      </c>
      <c r="B9" s="1">
        <v>2023</v>
      </c>
      <c r="C9" s="1" t="s">
        <v>91</v>
      </c>
      <c r="D9" s="1">
        <v>29058393</v>
      </c>
      <c r="F9" t="str">
        <f t="shared" si="0"/>
        <v>ASRURAL2023</v>
      </c>
    </row>
    <row r="10" spans="1:6" x14ac:dyDescent="0.25">
      <c r="A10" s="1" t="s">
        <v>42</v>
      </c>
      <c r="B10" s="1">
        <v>2024</v>
      </c>
      <c r="C10" s="1" t="s">
        <v>90</v>
      </c>
      <c r="D10" s="1">
        <v>6137726</v>
      </c>
      <c r="F10" t="str">
        <f t="shared" si="0"/>
        <v>ASURBAN2024</v>
      </c>
    </row>
    <row r="11" spans="1:6" x14ac:dyDescent="0.25">
      <c r="A11" s="1" t="s">
        <v>42</v>
      </c>
      <c r="B11" s="1">
        <v>2024</v>
      </c>
      <c r="C11" s="1" t="s">
        <v>91</v>
      </c>
      <c r="D11" s="1">
        <v>29256977</v>
      </c>
      <c r="F11" t="str">
        <f t="shared" si="0"/>
        <v>ASRURAL2024</v>
      </c>
    </row>
    <row r="12" spans="1:6" x14ac:dyDescent="0.25">
      <c r="A12" s="1" t="s">
        <v>42</v>
      </c>
      <c r="B12" s="1">
        <v>2025</v>
      </c>
      <c r="C12" s="1" t="s">
        <v>90</v>
      </c>
      <c r="D12" s="1">
        <v>6314194</v>
      </c>
      <c r="F12" t="str">
        <f t="shared" si="0"/>
        <v>ASURBAN2025</v>
      </c>
    </row>
    <row r="13" spans="1:6" x14ac:dyDescent="0.25">
      <c r="A13" s="1" t="s">
        <v>42</v>
      </c>
      <c r="B13" s="1">
        <v>2025</v>
      </c>
      <c r="C13" s="1" t="s">
        <v>91</v>
      </c>
      <c r="D13" s="1">
        <v>29454542</v>
      </c>
      <c r="F13" t="str">
        <f t="shared" si="0"/>
        <v>ASRURAL2025</v>
      </c>
    </row>
    <row r="14" spans="1:6" x14ac:dyDescent="0.25">
      <c r="A14" s="1" t="s">
        <v>42</v>
      </c>
      <c r="B14" s="1">
        <v>2026</v>
      </c>
      <c r="C14" s="1" t="s">
        <v>90</v>
      </c>
      <c r="D14" s="1">
        <v>6495735</v>
      </c>
      <c r="F14" t="str">
        <f t="shared" si="0"/>
        <v>ASURBAN2026</v>
      </c>
    </row>
    <row r="15" spans="1:6" x14ac:dyDescent="0.25">
      <c r="A15" s="1" t="s">
        <v>42</v>
      </c>
      <c r="B15" s="1">
        <v>2026</v>
      </c>
      <c r="C15" s="1" t="s">
        <v>91</v>
      </c>
      <c r="D15" s="1">
        <v>29650985</v>
      </c>
      <c r="F15" t="str">
        <f t="shared" si="0"/>
        <v>ASRURAL2026</v>
      </c>
    </row>
    <row r="16" spans="1:6" x14ac:dyDescent="0.25">
      <c r="A16" s="1" t="s">
        <v>42</v>
      </c>
      <c r="B16" s="1">
        <v>2027</v>
      </c>
      <c r="C16" s="1" t="s">
        <v>90</v>
      </c>
      <c r="D16" s="1">
        <v>6682496</v>
      </c>
      <c r="F16" t="str">
        <f t="shared" si="0"/>
        <v>ASURBAN2027</v>
      </c>
    </row>
    <row r="17" spans="1:6" x14ac:dyDescent="0.25">
      <c r="A17" s="1" t="s">
        <v>42</v>
      </c>
      <c r="B17" s="1">
        <v>2027</v>
      </c>
      <c r="C17" s="1" t="s">
        <v>91</v>
      </c>
      <c r="D17" s="1">
        <v>29846202</v>
      </c>
      <c r="F17" t="str">
        <f t="shared" si="0"/>
        <v>ASRURAL2027</v>
      </c>
    </row>
    <row r="18" spans="1:6" x14ac:dyDescent="0.25">
      <c r="A18" s="1" t="s">
        <v>42</v>
      </c>
      <c r="B18" s="1">
        <v>2028</v>
      </c>
      <c r="C18" s="1" t="s">
        <v>90</v>
      </c>
      <c r="D18" s="1">
        <v>6874626</v>
      </c>
      <c r="F18" t="str">
        <f t="shared" si="0"/>
        <v>ASURBAN2028</v>
      </c>
    </row>
    <row r="19" spans="1:6" x14ac:dyDescent="0.25">
      <c r="A19" s="1" t="s">
        <v>42</v>
      </c>
      <c r="B19" s="1">
        <v>2028</v>
      </c>
      <c r="C19" s="1" t="s">
        <v>91</v>
      </c>
      <c r="D19" s="1">
        <v>30040087</v>
      </c>
      <c r="F19" t="str">
        <f t="shared" si="0"/>
        <v>ASRURAL2028</v>
      </c>
    </row>
    <row r="20" spans="1:6" x14ac:dyDescent="0.25">
      <c r="A20" s="1" t="s">
        <v>42</v>
      </c>
      <c r="B20" s="1">
        <v>2029</v>
      </c>
      <c r="C20" s="1" t="s">
        <v>90</v>
      </c>
      <c r="D20" s="1">
        <v>7072281</v>
      </c>
      <c r="F20" t="str">
        <f t="shared" si="0"/>
        <v>ASURBAN2029</v>
      </c>
    </row>
    <row r="21" spans="1:6" x14ac:dyDescent="0.25">
      <c r="A21" s="1" t="s">
        <v>42</v>
      </c>
      <c r="B21" s="1">
        <v>2029</v>
      </c>
      <c r="C21" s="1" t="s">
        <v>91</v>
      </c>
      <c r="D21" s="1">
        <v>30232527</v>
      </c>
      <c r="F21" t="str">
        <f t="shared" si="0"/>
        <v>ASRURAL2029</v>
      </c>
    </row>
    <row r="22" spans="1:6" x14ac:dyDescent="0.25">
      <c r="A22" s="1" t="s">
        <v>42</v>
      </c>
      <c r="B22" s="1">
        <v>2030</v>
      </c>
      <c r="C22" s="1" t="s">
        <v>90</v>
      </c>
      <c r="D22" s="1">
        <v>7275618</v>
      </c>
      <c r="F22" t="str">
        <f t="shared" si="0"/>
        <v>ASURBAN2030</v>
      </c>
    </row>
    <row r="23" spans="1:6" x14ac:dyDescent="0.25">
      <c r="A23" s="1" t="s">
        <v>42</v>
      </c>
      <c r="B23" s="1">
        <v>2030</v>
      </c>
      <c r="C23" s="1" t="s">
        <v>91</v>
      </c>
      <c r="D23" s="1">
        <v>30423406</v>
      </c>
      <c r="F23" t="str">
        <f t="shared" si="0"/>
        <v>ASRURAL2030</v>
      </c>
    </row>
    <row r="24" spans="1:6" x14ac:dyDescent="0.25">
      <c r="A24" s="1" t="s">
        <v>42</v>
      </c>
      <c r="B24" s="1">
        <v>2031</v>
      </c>
      <c r="C24" s="1" t="s">
        <v>90</v>
      </c>
      <c r="D24" s="1">
        <v>7484802</v>
      </c>
      <c r="F24" t="str">
        <f t="shared" si="0"/>
        <v>ASURBAN2031</v>
      </c>
    </row>
    <row r="25" spans="1:6" x14ac:dyDescent="0.25">
      <c r="A25" s="1" t="s">
        <v>42</v>
      </c>
      <c r="B25" s="1">
        <v>2031</v>
      </c>
      <c r="C25" s="1" t="s">
        <v>91</v>
      </c>
      <c r="D25" s="1">
        <v>30612605</v>
      </c>
      <c r="F25" t="str">
        <f t="shared" si="0"/>
        <v>ASRURAL2031</v>
      </c>
    </row>
    <row r="26" spans="1:6" x14ac:dyDescent="0.25">
      <c r="A26" s="1" t="s">
        <v>43</v>
      </c>
      <c r="B26" s="1">
        <v>2020</v>
      </c>
      <c r="C26" s="1" t="s">
        <v>90</v>
      </c>
      <c r="D26" s="1">
        <v>13519036</v>
      </c>
      <c r="F26" t="str">
        <f t="shared" si="0"/>
        <v>BRURBAN2020</v>
      </c>
    </row>
    <row r="27" spans="1:6" x14ac:dyDescent="0.25">
      <c r="A27" s="1" t="s">
        <v>43</v>
      </c>
      <c r="B27" s="1">
        <v>2020</v>
      </c>
      <c r="C27" s="1" t="s">
        <v>91</v>
      </c>
      <c r="D27" s="1">
        <v>101437262</v>
      </c>
      <c r="F27" t="str">
        <f t="shared" si="0"/>
        <v>BRRURAL2020</v>
      </c>
    </row>
    <row r="28" spans="1:6" x14ac:dyDescent="0.25">
      <c r="A28" s="1" t="s">
        <v>43</v>
      </c>
      <c r="B28" s="1">
        <v>2021</v>
      </c>
      <c r="C28" s="1" t="s">
        <v>90</v>
      </c>
      <c r="D28" s="1">
        <v>13802524</v>
      </c>
      <c r="F28" t="str">
        <f t="shared" si="0"/>
        <v>BRURBAN2021</v>
      </c>
    </row>
    <row r="29" spans="1:6" x14ac:dyDescent="0.25">
      <c r="A29" s="1" t="s">
        <v>43</v>
      </c>
      <c r="B29" s="1">
        <v>2021</v>
      </c>
      <c r="C29" s="1" t="s">
        <v>91</v>
      </c>
      <c r="D29" s="1">
        <v>102588108</v>
      </c>
      <c r="F29" t="str">
        <f t="shared" si="0"/>
        <v>BRRURAL2021</v>
      </c>
    </row>
    <row r="30" spans="1:6" x14ac:dyDescent="0.25">
      <c r="A30" s="1" t="s">
        <v>43</v>
      </c>
      <c r="B30" s="1">
        <v>2022</v>
      </c>
      <c r="C30" s="1" t="s">
        <v>90</v>
      </c>
      <c r="D30" s="1">
        <v>14091957</v>
      </c>
      <c r="F30" t="str">
        <f t="shared" si="0"/>
        <v>BRURBAN2022</v>
      </c>
    </row>
    <row r="31" spans="1:6" x14ac:dyDescent="0.25">
      <c r="A31" s="1" t="s">
        <v>43</v>
      </c>
      <c r="B31" s="1">
        <v>2022</v>
      </c>
      <c r="C31" s="1" t="s">
        <v>91</v>
      </c>
      <c r="D31" s="1">
        <v>103750905</v>
      </c>
      <c r="F31" t="str">
        <f t="shared" si="0"/>
        <v>BRRURAL2022</v>
      </c>
    </row>
    <row r="32" spans="1:6" x14ac:dyDescent="0.25">
      <c r="A32" s="1" t="s">
        <v>43</v>
      </c>
      <c r="B32" s="1">
        <v>2023</v>
      </c>
      <c r="C32" s="1" t="s">
        <v>90</v>
      </c>
      <c r="D32" s="1">
        <v>14387459</v>
      </c>
      <c r="F32" t="str">
        <f t="shared" si="0"/>
        <v>BRURBAN2023</v>
      </c>
    </row>
    <row r="33" spans="1:6" x14ac:dyDescent="0.25">
      <c r="A33" s="1" t="s">
        <v>43</v>
      </c>
      <c r="B33" s="1">
        <v>2023</v>
      </c>
      <c r="C33" s="1" t="s">
        <v>91</v>
      </c>
      <c r="D33" s="1">
        <v>104925753</v>
      </c>
      <c r="F33" t="str">
        <f t="shared" si="0"/>
        <v>BRRURAL2023</v>
      </c>
    </row>
    <row r="34" spans="1:6" x14ac:dyDescent="0.25">
      <c r="A34" s="1" t="s">
        <v>43</v>
      </c>
      <c r="B34" s="1">
        <v>2024</v>
      </c>
      <c r="C34" s="1" t="s">
        <v>90</v>
      </c>
      <c r="D34" s="1">
        <v>14689157</v>
      </c>
      <c r="F34" t="str">
        <f t="shared" si="0"/>
        <v>BRURBAN2024</v>
      </c>
    </row>
    <row r="35" spans="1:6" x14ac:dyDescent="0.25">
      <c r="A35" s="1" t="s">
        <v>43</v>
      </c>
      <c r="B35" s="1">
        <v>2024</v>
      </c>
      <c r="C35" s="1" t="s">
        <v>91</v>
      </c>
      <c r="D35" s="1">
        <v>106112750</v>
      </c>
      <c r="F35" t="str">
        <f t="shared" si="0"/>
        <v>BRRURAL2024</v>
      </c>
    </row>
    <row r="36" spans="1:6" x14ac:dyDescent="0.25">
      <c r="A36" s="1" t="s">
        <v>43</v>
      </c>
      <c r="B36" s="1">
        <v>2025</v>
      </c>
      <c r="C36" s="1" t="s">
        <v>90</v>
      </c>
      <c r="D36" s="1">
        <v>14997182</v>
      </c>
      <c r="F36" t="str">
        <f t="shared" si="0"/>
        <v>BRURBAN2025</v>
      </c>
    </row>
    <row r="37" spans="1:6" x14ac:dyDescent="0.25">
      <c r="A37" s="1" t="s">
        <v>43</v>
      </c>
      <c r="B37" s="1">
        <v>2025</v>
      </c>
      <c r="C37" s="1" t="s">
        <v>91</v>
      </c>
      <c r="D37" s="1">
        <v>107311995</v>
      </c>
      <c r="F37" t="str">
        <f t="shared" si="0"/>
        <v>BRRURAL2025</v>
      </c>
    </row>
    <row r="38" spans="1:6" x14ac:dyDescent="0.25">
      <c r="A38" s="1" t="s">
        <v>43</v>
      </c>
      <c r="B38" s="1">
        <v>2026</v>
      </c>
      <c r="C38" s="1" t="s">
        <v>90</v>
      </c>
      <c r="D38" s="1">
        <v>15311666</v>
      </c>
      <c r="F38" t="str">
        <f t="shared" si="0"/>
        <v>BRURBAN2026</v>
      </c>
    </row>
    <row r="39" spans="1:6" x14ac:dyDescent="0.25">
      <c r="A39" s="1" t="s">
        <v>43</v>
      </c>
      <c r="B39" s="1">
        <v>2026</v>
      </c>
      <c r="C39" s="1" t="s">
        <v>91</v>
      </c>
      <c r="D39" s="1">
        <v>108523588</v>
      </c>
      <c r="F39" t="str">
        <f t="shared" si="0"/>
        <v>BRRURAL2026</v>
      </c>
    </row>
    <row r="40" spans="1:6" x14ac:dyDescent="0.25">
      <c r="A40" s="1" t="s">
        <v>43</v>
      </c>
      <c r="B40" s="1">
        <v>2027</v>
      </c>
      <c r="C40" s="1" t="s">
        <v>90</v>
      </c>
      <c r="D40" s="1">
        <v>15632745</v>
      </c>
      <c r="F40" t="str">
        <f t="shared" si="0"/>
        <v>BRURBAN2027</v>
      </c>
    </row>
    <row r="41" spans="1:6" x14ac:dyDescent="0.25">
      <c r="A41" s="1" t="s">
        <v>43</v>
      </c>
      <c r="B41" s="1">
        <v>2027</v>
      </c>
      <c r="C41" s="1" t="s">
        <v>91</v>
      </c>
      <c r="D41" s="1">
        <v>109747627</v>
      </c>
      <c r="F41" t="str">
        <f t="shared" si="0"/>
        <v>BRRURAL2027</v>
      </c>
    </row>
    <row r="42" spans="1:6" x14ac:dyDescent="0.25">
      <c r="A42" s="1" t="s">
        <v>43</v>
      </c>
      <c r="B42" s="1">
        <v>2028</v>
      </c>
      <c r="C42" s="1" t="s">
        <v>90</v>
      </c>
      <c r="D42" s="1">
        <v>15960556</v>
      </c>
      <c r="F42" t="str">
        <f t="shared" si="0"/>
        <v>BRURBAN2028</v>
      </c>
    </row>
    <row r="43" spans="1:6" x14ac:dyDescent="0.25">
      <c r="A43" s="1" t="s">
        <v>43</v>
      </c>
      <c r="B43" s="1">
        <v>2028</v>
      </c>
      <c r="C43" s="1" t="s">
        <v>91</v>
      </c>
      <c r="D43" s="1">
        <v>110984213</v>
      </c>
      <c r="F43" t="str">
        <f t="shared" si="0"/>
        <v>BRRURAL2028</v>
      </c>
    </row>
    <row r="44" spans="1:6" x14ac:dyDescent="0.25">
      <c r="A44" s="1" t="s">
        <v>43</v>
      </c>
      <c r="B44" s="1">
        <v>2029</v>
      </c>
      <c r="C44" s="1" t="s">
        <v>90</v>
      </c>
      <c r="D44" s="1">
        <v>16295242</v>
      </c>
      <c r="F44" t="str">
        <f t="shared" si="0"/>
        <v>BRURBAN2029</v>
      </c>
    </row>
    <row r="45" spans="1:6" x14ac:dyDescent="0.25">
      <c r="A45" s="1" t="s">
        <v>43</v>
      </c>
      <c r="B45" s="1">
        <v>2029</v>
      </c>
      <c r="C45" s="1" t="s">
        <v>91</v>
      </c>
      <c r="D45" s="1">
        <v>112233443</v>
      </c>
      <c r="F45" t="str">
        <f t="shared" si="0"/>
        <v>BRRURAL2029</v>
      </c>
    </row>
    <row r="46" spans="1:6" x14ac:dyDescent="0.25">
      <c r="A46" s="1" t="s">
        <v>43</v>
      </c>
      <c r="B46" s="1">
        <v>2030</v>
      </c>
      <c r="C46" s="1" t="s">
        <v>90</v>
      </c>
      <c r="D46" s="1">
        <v>16636946</v>
      </c>
      <c r="F46" t="str">
        <f t="shared" si="0"/>
        <v>BRURBAN2030</v>
      </c>
    </row>
    <row r="47" spans="1:6" x14ac:dyDescent="0.25">
      <c r="A47" s="1" t="s">
        <v>43</v>
      </c>
      <c r="B47" s="1">
        <v>2030</v>
      </c>
      <c r="C47" s="1" t="s">
        <v>91</v>
      </c>
      <c r="D47" s="1">
        <v>113495418</v>
      </c>
      <c r="F47" t="str">
        <f t="shared" si="0"/>
        <v>BRRURAL2030</v>
      </c>
    </row>
    <row r="48" spans="1:6" x14ac:dyDescent="0.25">
      <c r="A48" s="1" t="s">
        <v>43</v>
      </c>
      <c r="B48" s="1">
        <v>2031</v>
      </c>
      <c r="C48" s="1" t="s">
        <v>90</v>
      </c>
      <c r="D48" s="1">
        <v>16985815</v>
      </c>
      <c r="F48" t="str">
        <f t="shared" si="0"/>
        <v>BRURBAN2031</v>
      </c>
    </row>
    <row r="49" spans="1:6" x14ac:dyDescent="0.25">
      <c r="A49" s="1" t="s">
        <v>43</v>
      </c>
      <c r="B49" s="1">
        <v>2031</v>
      </c>
      <c r="C49" s="1" t="s">
        <v>91</v>
      </c>
      <c r="D49" s="1">
        <v>114770237</v>
      </c>
      <c r="F49" t="str">
        <f t="shared" si="0"/>
        <v>BRRURAL2031</v>
      </c>
    </row>
    <row r="50" spans="1:6" x14ac:dyDescent="0.25">
      <c r="A50" s="1" t="s">
        <v>44</v>
      </c>
      <c r="B50" s="1">
        <v>2020</v>
      </c>
      <c r="C50" s="1" t="s">
        <v>90</v>
      </c>
      <c r="D50" s="1">
        <v>6812367</v>
      </c>
      <c r="F50" t="str">
        <f t="shared" si="0"/>
        <v>CGURBAN2020</v>
      </c>
    </row>
    <row r="51" spans="1:6" x14ac:dyDescent="0.25">
      <c r="A51" s="1" t="s">
        <v>44</v>
      </c>
      <c r="B51" s="1">
        <v>2020</v>
      </c>
      <c r="C51" s="1" t="s">
        <v>91</v>
      </c>
      <c r="D51" s="1">
        <v>20966584</v>
      </c>
      <c r="F51" t="str">
        <f t="shared" si="0"/>
        <v>CGRURAL2020</v>
      </c>
    </row>
    <row r="52" spans="1:6" x14ac:dyDescent="0.25">
      <c r="A52" s="1" t="s">
        <v>44</v>
      </c>
      <c r="B52" s="1">
        <v>2021</v>
      </c>
      <c r="C52" s="1" t="s">
        <v>90</v>
      </c>
      <c r="D52" s="1">
        <v>6937681</v>
      </c>
      <c r="F52" t="str">
        <f t="shared" si="0"/>
        <v>CGURBAN2021</v>
      </c>
    </row>
    <row r="53" spans="1:6" x14ac:dyDescent="0.25">
      <c r="A53" s="1" t="s">
        <v>44</v>
      </c>
      <c r="B53" s="1">
        <v>2021</v>
      </c>
      <c r="C53" s="1" t="s">
        <v>91</v>
      </c>
      <c r="D53" s="1">
        <v>21126368</v>
      </c>
      <c r="F53" t="str">
        <f t="shared" si="0"/>
        <v>CGRURAL2021</v>
      </c>
    </row>
    <row r="54" spans="1:6" x14ac:dyDescent="0.25">
      <c r="A54" s="1" t="s">
        <v>44</v>
      </c>
      <c r="B54" s="1">
        <v>2022</v>
      </c>
      <c r="C54" s="1" t="s">
        <v>90</v>
      </c>
      <c r="D54" s="1">
        <v>7065300</v>
      </c>
      <c r="F54" t="str">
        <f t="shared" si="0"/>
        <v>CGURBAN2022</v>
      </c>
    </row>
    <row r="55" spans="1:6" x14ac:dyDescent="0.25">
      <c r="A55" s="1" t="s">
        <v>44</v>
      </c>
      <c r="B55" s="1">
        <v>2022</v>
      </c>
      <c r="C55" s="1" t="s">
        <v>91</v>
      </c>
      <c r="D55" s="1">
        <v>21286772</v>
      </c>
      <c r="F55" t="str">
        <f t="shared" si="0"/>
        <v>CGRURAL2022</v>
      </c>
    </row>
    <row r="56" spans="1:6" x14ac:dyDescent="0.25">
      <c r="A56" s="1" t="s">
        <v>44</v>
      </c>
      <c r="B56" s="1">
        <v>2023</v>
      </c>
      <c r="C56" s="1" t="s">
        <v>90</v>
      </c>
      <c r="D56" s="1">
        <v>7195267</v>
      </c>
      <c r="F56" t="str">
        <f t="shared" si="0"/>
        <v>CGURBAN2023</v>
      </c>
    </row>
    <row r="57" spans="1:6" x14ac:dyDescent="0.25">
      <c r="A57" s="1" t="s">
        <v>44</v>
      </c>
      <c r="B57" s="1">
        <v>2023</v>
      </c>
      <c r="C57" s="1" t="s">
        <v>91</v>
      </c>
      <c r="D57" s="1">
        <v>21447785</v>
      </c>
      <c r="F57" t="str">
        <f t="shared" si="0"/>
        <v>CGRURAL2023</v>
      </c>
    </row>
    <row r="58" spans="1:6" x14ac:dyDescent="0.25">
      <c r="A58" s="1" t="s">
        <v>44</v>
      </c>
      <c r="B58" s="1">
        <v>2024</v>
      </c>
      <c r="C58" s="1" t="s">
        <v>90</v>
      </c>
      <c r="D58" s="1">
        <v>7327624</v>
      </c>
      <c r="F58" t="str">
        <f t="shared" si="0"/>
        <v>CGURBAN2024</v>
      </c>
    </row>
    <row r="59" spans="1:6" x14ac:dyDescent="0.25">
      <c r="A59" s="1" t="s">
        <v>44</v>
      </c>
      <c r="B59" s="1">
        <v>2024</v>
      </c>
      <c r="C59" s="1" t="s">
        <v>91</v>
      </c>
      <c r="D59" s="1">
        <v>21609394</v>
      </c>
      <c r="F59" t="str">
        <f t="shared" si="0"/>
        <v>CGRURAL2024</v>
      </c>
    </row>
    <row r="60" spans="1:6" x14ac:dyDescent="0.25">
      <c r="A60" s="1" t="s">
        <v>44</v>
      </c>
      <c r="B60" s="1">
        <v>2025</v>
      </c>
      <c r="C60" s="1" t="s">
        <v>90</v>
      </c>
      <c r="D60" s="1">
        <v>7462416</v>
      </c>
      <c r="F60" t="str">
        <f t="shared" si="0"/>
        <v>CGURBAN2025</v>
      </c>
    </row>
    <row r="61" spans="1:6" x14ac:dyDescent="0.25">
      <c r="A61" s="1" t="s">
        <v>44</v>
      </c>
      <c r="B61" s="1">
        <v>2025</v>
      </c>
      <c r="C61" s="1" t="s">
        <v>91</v>
      </c>
      <c r="D61" s="1">
        <v>21771585</v>
      </c>
      <c r="F61" t="str">
        <f t="shared" si="0"/>
        <v>CGRURAL2025</v>
      </c>
    </row>
    <row r="62" spans="1:6" x14ac:dyDescent="0.25">
      <c r="A62" s="1" t="s">
        <v>44</v>
      </c>
      <c r="B62" s="1">
        <v>2026</v>
      </c>
      <c r="C62" s="1" t="s">
        <v>90</v>
      </c>
      <c r="D62" s="1">
        <v>7599687</v>
      </c>
      <c r="F62" t="str">
        <f t="shared" si="0"/>
        <v>CGURBAN2026</v>
      </c>
    </row>
    <row r="63" spans="1:6" x14ac:dyDescent="0.25">
      <c r="A63" s="1" t="s">
        <v>44</v>
      </c>
      <c r="B63" s="1">
        <v>2026</v>
      </c>
      <c r="C63" s="1" t="s">
        <v>91</v>
      </c>
      <c r="D63" s="1">
        <v>21934345</v>
      </c>
      <c r="F63" t="str">
        <f t="shared" si="0"/>
        <v>CGRURAL2026</v>
      </c>
    </row>
    <row r="64" spans="1:6" x14ac:dyDescent="0.25">
      <c r="A64" s="1" t="s">
        <v>44</v>
      </c>
      <c r="B64" s="1">
        <v>2027</v>
      </c>
      <c r="C64" s="1" t="s">
        <v>90</v>
      </c>
      <c r="D64" s="1">
        <v>7739484</v>
      </c>
      <c r="F64" t="str">
        <f t="shared" si="0"/>
        <v>CGURBAN2027</v>
      </c>
    </row>
    <row r="65" spans="1:6" x14ac:dyDescent="0.25">
      <c r="A65" s="1" t="s">
        <v>44</v>
      </c>
      <c r="B65" s="1">
        <v>2027</v>
      </c>
      <c r="C65" s="1" t="s">
        <v>91</v>
      </c>
      <c r="D65" s="1">
        <v>22097658</v>
      </c>
      <c r="F65" t="str">
        <f t="shared" si="0"/>
        <v>CGRURAL2027</v>
      </c>
    </row>
    <row r="66" spans="1:6" x14ac:dyDescent="0.25">
      <c r="A66" s="1" t="s">
        <v>44</v>
      </c>
      <c r="B66" s="1">
        <v>2028</v>
      </c>
      <c r="C66" s="1" t="s">
        <v>90</v>
      </c>
      <c r="D66" s="1">
        <v>7881852</v>
      </c>
      <c r="F66" t="str">
        <f t="shared" si="0"/>
        <v>CGURBAN2028</v>
      </c>
    </row>
    <row r="67" spans="1:6" x14ac:dyDescent="0.25">
      <c r="A67" s="1" t="s">
        <v>44</v>
      </c>
      <c r="B67" s="1">
        <v>2028</v>
      </c>
      <c r="C67" s="1" t="s">
        <v>91</v>
      </c>
      <c r="D67" s="1">
        <v>22261511</v>
      </c>
      <c r="F67" t="str">
        <f t="shared" ref="F67:F130" si="1">A67&amp;C67&amp;B67</f>
        <v>CGRURAL2028</v>
      </c>
    </row>
    <row r="68" spans="1:6" x14ac:dyDescent="0.25">
      <c r="A68" s="1" t="s">
        <v>44</v>
      </c>
      <c r="B68" s="1">
        <v>2029</v>
      </c>
      <c r="C68" s="1" t="s">
        <v>90</v>
      </c>
      <c r="D68" s="1">
        <v>8026839</v>
      </c>
      <c r="F68" t="str">
        <f t="shared" si="1"/>
        <v>CGURBAN2029</v>
      </c>
    </row>
    <row r="69" spans="1:6" x14ac:dyDescent="0.25">
      <c r="A69" s="1" t="s">
        <v>44</v>
      </c>
      <c r="B69" s="1">
        <v>2029</v>
      </c>
      <c r="C69" s="1" t="s">
        <v>91</v>
      </c>
      <c r="D69" s="1">
        <v>22425888</v>
      </c>
      <c r="F69" t="str">
        <f t="shared" si="1"/>
        <v>CGRURAL2029</v>
      </c>
    </row>
    <row r="70" spans="1:6" x14ac:dyDescent="0.25">
      <c r="A70" s="1" t="s">
        <v>44</v>
      </c>
      <c r="B70" s="1">
        <v>2030</v>
      </c>
      <c r="C70" s="1" t="s">
        <v>90</v>
      </c>
      <c r="D70" s="1">
        <v>8174493</v>
      </c>
      <c r="F70" t="str">
        <f t="shared" si="1"/>
        <v>CGURBAN2030</v>
      </c>
    </row>
    <row r="71" spans="1:6" x14ac:dyDescent="0.25">
      <c r="A71" s="1" t="s">
        <v>44</v>
      </c>
      <c r="B71" s="1">
        <v>2030</v>
      </c>
      <c r="C71" s="1" t="s">
        <v>91</v>
      </c>
      <c r="D71" s="1">
        <v>22590773</v>
      </c>
      <c r="F71" t="str">
        <f t="shared" si="1"/>
        <v>CGRURAL2030</v>
      </c>
    </row>
    <row r="72" spans="1:6" x14ac:dyDescent="0.25">
      <c r="A72" s="1" t="s">
        <v>44</v>
      </c>
      <c r="B72" s="1">
        <v>2031</v>
      </c>
      <c r="C72" s="1" t="s">
        <v>90</v>
      </c>
      <c r="D72" s="1">
        <v>8324864</v>
      </c>
      <c r="F72" t="str">
        <f t="shared" si="1"/>
        <v>CGURBAN2031</v>
      </c>
    </row>
    <row r="73" spans="1:6" x14ac:dyDescent="0.25">
      <c r="A73" s="1" t="s">
        <v>44</v>
      </c>
      <c r="B73" s="1">
        <v>2031</v>
      </c>
      <c r="C73" s="1" t="s">
        <v>91</v>
      </c>
      <c r="D73" s="1">
        <v>22756149</v>
      </c>
      <c r="F73" t="str">
        <f t="shared" si="1"/>
        <v>CGRURAL2031</v>
      </c>
    </row>
    <row r="74" spans="1:6" x14ac:dyDescent="0.25">
      <c r="A74" s="1" t="s">
        <v>74</v>
      </c>
      <c r="B74" s="1">
        <v>2020</v>
      </c>
      <c r="C74" s="1" t="s">
        <v>90</v>
      </c>
      <c r="D74" s="1">
        <v>20044852</v>
      </c>
      <c r="F74" t="str">
        <f t="shared" si="1"/>
        <v>DLURBAN2020</v>
      </c>
    </row>
    <row r="75" spans="1:6" x14ac:dyDescent="0.25">
      <c r="A75" s="1" t="s">
        <v>74</v>
      </c>
      <c r="B75" s="1">
        <v>2020</v>
      </c>
      <c r="C75" s="1" t="s">
        <v>91</v>
      </c>
      <c r="D75" s="1">
        <v>326185</v>
      </c>
      <c r="F75" t="str">
        <f t="shared" si="1"/>
        <v>DLRURAL2020</v>
      </c>
    </row>
    <row r="76" spans="1:6" x14ac:dyDescent="0.25">
      <c r="A76" s="1" t="s">
        <v>74</v>
      </c>
      <c r="B76" s="1">
        <v>2021</v>
      </c>
      <c r="C76" s="1" t="s">
        <v>90</v>
      </c>
      <c r="D76" s="1">
        <v>20544061</v>
      </c>
      <c r="F76" t="str">
        <f t="shared" si="1"/>
        <v>DLURBAN2021</v>
      </c>
    </row>
    <row r="77" spans="1:6" x14ac:dyDescent="0.25">
      <c r="A77" s="1" t="s">
        <v>74</v>
      </c>
      <c r="B77" s="1">
        <v>2021</v>
      </c>
      <c r="C77" s="1" t="s">
        <v>91</v>
      </c>
      <c r="D77" s="1">
        <v>323713</v>
      </c>
      <c r="F77" t="str">
        <f t="shared" si="1"/>
        <v>DLRURAL2021</v>
      </c>
    </row>
    <row r="78" spans="1:6" x14ac:dyDescent="0.25">
      <c r="A78" s="1" t="s">
        <v>74</v>
      </c>
      <c r="B78" s="1">
        <v>2022</v>
      </c>
      <c r="C78" s="1" t="s">
        <v>90</v>
      </c>
      <c r="D78" s="1">
        <v>21055702</v>
      </c>
      <c r="F78" t="str">
        <f t="shared" si="1"/>
        <v>DLURBAN2022</v>
      </c>
    </row>
    <row r="79" spans="1:6" x14ac:dyDescent="0.25">
      <c r="A79" s="1" t="s">
        <v>74</v>
      </c>
      <c r="B79" s="1">
        <v>2022</v>
      </c>
      <c r="C79" s="1" t="s">
        <v>91</v>
      </c>
      <c r="D79" s="1">
        <v>320921</v>
      </c>
      <c r="F79" t="str">
        <f t="shared" si="1"/>
        <v>DLRURAL2022</v>
      </c>
    </row>
    <row r="80" spans="1:6" x14ac:dyDescent="0.25">
      <c r="A80" s="1" t="s">
        <v>74</v>
      </c>
      <c r="B80" s="1">
        <v>2023</v>
      </c>
      <c r="C80" s="1" t="s">
        <v>90</v>
      </c>
      <c r="D80" s="1">
        <v>21580086</v>
      </c>
      <c r="F80" t="str">
        <f t="shared" si="1"/>
        <v>DLURBAN2023</v>
      </c>
    </row>
    <row r="81" spans="1:6" x14ac:dyDescent="0.25">
      <c r="A81" s="1" t="s">
        <v>74</v>
      </c>
      <c r="B81" s="1">
        <v>2023</v>
      </c>
      <c r="C81" s="1" t="s">
        <v>91</v>
      </c>
      <c r="D81" s="1">
        <v>317794</v>
      </c>
      <c r="F81" t="str">
        <f t="shared" si="1"/>
        <v>DLRURAL2023</v>
      </c>
    </row>
    <row r="82" spans="1:6" x14ac:dyDescent="0.25">
      <c r="A82" s="1" t="s">
        <v>74</v>
      </c>
      <c r="B82" s="1">
        <v>2024</v>
      </c>
      <c r="C82" s="1" t="s">
        <v>90</v>
      </c>
      <c r="D82" s="1">
        <v>22117529</v>
      </c>
      <c r="F82" t="str">
        <f t="shared" si="1"/>
        <v>DLURBAN2024</v>
      </c>
    </row>
    <row r="83" spans="1:6" x14ac:dyDescent="0.25">
      <c r="A83" s="1" t="s">
        <v>74</v>
      </c>
      <c r="B83" s="1">
        <v>2024</v>
      </c>
      <c r="C83" s="1" t="s">
        <v>91</v>
      </c>
      <c r="D83" s="1">
        <v>314319</v>
      </c>
      <c r="F83" t="str">
        <f t="shared" si="1"/>
        <v>DLRURAL2024</v>
      </c>
    </row>
    <row r="84" spans="1:6" x14ac:dyDescent="0.25">
      <c r="A84" s="1" t="s">
        <v>74</v>
      </c>
      <c r="B84" s="1">
        <v>2025</v>
      </c>
      <c r="C84" s="1" t="s">
        <v>90</v>
      </c>
      <c r="D84" s="1">
        <v>22668357</v>
      </c>
      <c r="F84" t="str">
        <f t="shared" si="1"/>
        <v>DLURBAN2025</v>
      </c>
    </row>
    <row r="85" spans="1:6" x14ac:dyDescent="0.25">
      <c r="A85" s="1" t="s">
        <v>74</v>
      </c>
      <c r="B85" s="1">
        <v>2025</v>
      </c>
      <c r="C85" s="1" t="s">
        <v>91</v>
      </c>
      <c r="D85" s="1">
        <v>310480</v>
      </c>
      <c r="F85" t="str">
        <f t="shared" si="1"/>
        <v>DLRURAL2025</v>
      </c>
    </row>
    <row r="86" spans="1:6" x14ac:dyDescent="0.25">
      <c r="A86" s="1" t="s">
        <v>74</v>
      </c>
      <c r="B86" s="1">
        <v>2026</v>
      </c>
      <c r="C86" s="1" t="s">
        <v>90</v>
      </c>
      <c r="D86" s="1">
        <v>23232903</v>
      </c>
      <c r="F86" t="str">
        <f t="shared" si="1"/>
        <v>DLURBAN2026</v>
      </c>
    </row>
    <row r="87" spans="1:6" x14ac:dyDescent="0.25">
      <c r="A87" s="1" t="s">
        <v>74</v>
      </c>
      <c r="B87" s="1">
        <v>2026</v>
      </c>
      <c r="C87" s="1" t="s">
        <v>91</v>
      </c>
      <c r="D87" s="1">
        <v>306260</v>
      </c>
      <c r="F87" t="str">
        <f t="shared" si="1"/>
        <v>DLRURAL2026</v>
      </c>
    </row>
    <row r="88" spans="1:6" x14ac:dyDescent="0.25">
      <c r="A88" s="1" t="s">
        <v>74</v>
      </c>
      <c r="B88" s="1">
        <v>2027</v>
      </c>
      <c r="C88" s="1" t="s">
        <v>90</v>
      </c>
      <c r="D88" s="1">
        <v>23811509</v>
      </c>
      <c r="F88" t="str">
        <f t="shared" si="1"/>
        <v>DLURBAN2027</v>
      </c>
    </row>
    <row r="89" spans="1:6" x14ac:dyDescent="0.25">
      <c r="A89" s="1" t="s">
        <v>74</v>
      </c>
      <c r="B89" s="1">
        <v>2027</v>
      </c>
      <c r="C89" s="1" t="s">
        <v>91</v>
      </c>
      <c r="D89" s="1">
        <v>301644</v>
      </c>
      <c r="F89" t="str">
        <f t="shared" si="1"/>
        <v>DLRURAL2027</v>
      </c>
    </row>
    <row r="90" spans="1:6" x14ac:dyDescent="0.25">
      <c r="A90" s="1" t="s">
        <v>74</v>
      </c>
      <c r="B90" s="1">
        <v>2028</v>
      </c>
      <c r="C90" s="1" t="s">
        <v>90</v>
      </c>
      <c r="D90" s="1">
        <v>24404525</v>
      </c>
      <c r="F90" t="str">
        <f t="shared" si="1"/>
        <v>DLURBAN2028</v>
      </c>
    </row>
    <row r="91" spans="1:6" x14ac:dyDescent="0.25">
      <c r="A91" s="1" t="s">
        <v>74</v>
      </c>
      <c r="B91" s="1">
        <v>2028</v>
      </c>
      <c r="C91" s="1" t="s">
        <v>91</v>
      </c>
      <c r="D91" s="1">
        <v>296614</v>
      </c>
      <c r="F91" t="str">
        <f t="shared" si="1"/>
        <v>DLRURAL2028</v>
      </c>
    </row>
    <row r="92" spans="1:6" x14ac:dyDescent="0.25">
      <c r="A92" s="1" t="s">
        <v>74</v>
      </c>
      <c r="B92" s="1">
        <v>2029</v>
      </c>
      <c r="C92" s="1" t="s">
        <v>90</v>
      </c>
      <c r="D92" s="1">
        <v>25012309</v>
      </c>
      <c r="F92" t="str">
        <f t="shared" si="1"/>
        <v>DLURBAN2029</v>
      </c>
    </row>
    <row r="93" spans="1:6" x14ac:dyDescent="0.25">
      <c r="A93" s="1" t="s">
        <v>74</v>
      </c>
      <c r="B93" s="1">
        <v>2029</v>
      </c>
      <c r="C93" s="1" t="s">
        <v>91</v>
      </c>
      <c r="D93" s="1">
        <v>291154</v>
      </c>
      <c r="F93" t="str">
        <f t="shared" si="1"/>
        <v>DLRURAL2029</v>
      </c>
    </row>
    <row r="94" spans="1:6" x14ac:dyDescent="0.25">
      <c r="A94" s="1" t="s">
        <v>74</v>
      </c>
      <c r="B94" s="1">
        <v>2030</v>
      </c>
      <c r="C94" s="1" t="s">
        <v>90</v>
      </c>
      <c r="D94" s="1">
        <v>25635230</v>
      </c>
      <c r="F94" t="str">
        <f t="shared" si="1"/>
        <v>DLURBAN2030</v>
      </c>
    </row>
    <row r="95" spans="1:6" x14ac:dyDescent="0.25">
      <c r="A95" s="1" t="s">
        <v>74</v>
      </c>
      <c r="B95" s="1">
        <v>2030</v>
      </c>
      <c r="C95" s="1" t="s">
        <v>91</v>
      </c>
      <c r="D95" s="1">
        <v>285244</v>
      </c>
      <c r="F95" t="str">
        <f t="shared" si="1"/>
        <v>DLRURAL2030</v>
      </c>
    </row>
    <row r="96" spans="1:6" x14ac:dyDescent="0.25">
      <c r="A96" s="1" t="s">
        <v>74</v>
      </c>
      <c r="B96" s="1">
        <v>2031</v>
      </c>
      <c r="C96" s="1" t="s">
        <v>90</v>
      </c>
      <c r="D96" s="1">
        <v>26273665</v>
      </c>
      <c r="F96" t="str">
        <f t="shared" si="1"/>
        <v>DLURBAN2031</v>
      </c>
    </row>
    <row r="97" spans="1:6" x14ac:dyDescent="0.25">
      <c r="A97" s="1" t="s">
        <v>74</v>
      </c>
      <c r="B97" s="1">
        <v>2031</v>
      </c>
      <c r="C97" s="1" t="s">
        <v>91</v>
      </c>
      <c r="D97" s="1">
        <v>278866</v>
      </c>
      <c r="F97" t="str">
        <f t="shared" si="1"/>
        <v>DLRURAL2031</v>
      </c>
    </row>
    <row r="98" spans="1:6" x14ac:dyDescent="0.25">
      <c r="A98" s="1" t="s">
        <v>45</v>
      </c>
      <c r="B98" s="1">
        <v>2020</v>
      </c>
      <c r="C98" s="1" t="s">
        <v>90</v>
      </c>
      <c r="D98" s="1">
        <v>1154258</v>
      </c>
      <c r="F98" t="str">
        <f t="shared" si="1"/>
        <v>GAURBAN2020</v>
      </c>
    </row>
    <row r="99" spans="1:6" x14ac:dyDescent="0.25">
      <c r="A99" s="1" t="s">
        <v>45</v>
      </c>
      <c r="B99" s="1">
        <v>2020</v>
      </c>
      <c r="C99" s="1" t="s">
        <v>91</v>
      </c>
      <c r="D99" s="1">
        <v>494497</v>
      </c>
      <c r="F99" t="str">
        <f t="shared" si="1"/>
        <v>GARURAL2020</v>
      </c>
    </row>
    <row r="100" spans="1:6" x14ac:dyDescent="0.25">
      <c r="A100" s="1" t="s">
        <v>45</v>
      </c>
      <c r="B100" s="1">
        <v>2021</v>
      </c>
      <c r="C100" s="1" t="s">
        <v>90</v>
      </c>
      <c r="D100" s="1">
        <v>1185852</v>
      </c>
      <c r="F100" t="str">
        <f t="shared" si="1"/>
        <v>GAURBAN2021</v>
      </c>
    </row>
    <row r="101" spans="1:6" x14ac:dyDescent="0.25">
      <c r="A101" s="1" t="s">
        <v>45</v>
      </c>
      <c r="B101" s="1">
        <v>2021</v>
      </c>
      <c r="C101" s="1" t="s">
        <v>91</v>
      </c>
      <c r="D101" s="1">
        <v>482506</v>
      </c>
      <c r="F101" t="str">
        <f t="shared" si="1"/>
        <v>GARURAL2021</v>
      </c>
    </row>
    <row r="102" spans="1:6" x14ac:dyDescent="0.25">
      <c r="A102" s="1" t="s">
        <v>45</v>
      </c>
      <c r="B102" s="1">
        <v>2022</v>
      </c>
      <c r="C102" s="1" t="s">
        <v>90</v>
      </c>
      <c r="D102" s="1">
        <v>1218310</v>
      </c>
      <c r="F102" t="str">
        <f t="shared" si="1"/>
        <v>GAURBAN2022</v>
      </c>
    </row>
    <row r="103" spans="1:6" x14ac:dyDescent="0.25">
      <c r="A103" s="1" t="s">
        <v>45</v>
      </c>
      <c r="B103" s="1">
        <v>2022</v>
      </c>
      <c r="C103" s="1" t="s">
        <v>91</v>
      </c>
      <c r="D103" s="1">
        <v>469884</v>
      </c>
      <c r="F103" t="str">
        <f t="shared" si="1"/>
        <v>GARURAL2022</v>
      </c>
    </row>
    <row r="104" spans="1:6" x14ac:dyDescent="0.25">
      <c r="A104" s="1" t="s">
        <v>45</v>
      </c>
      <c r="B104" s="1">
        <v>2023</v>
      </c>
      <c r="C104" s="1" t="s">
        <v>90</v>
      </c>
      <c r="D104" s="1">
        <v>1251657</v>
      </c>
      <c r="F104" t="str">
        <f t="shared" si="1"/>
        <v>GAURBAN2023</v>
      </c>
    </row>
    <row r="105" spans="1:6" x14ac:dyDescent="0.25">
      <c r="A105" s="1" t="s">
        <v>45</v>
      </c>
      <c r="B105" s="1">
        <v>2023</v>
      </c>
      <c r="C105" s="1" t="s">
        <v>91</v>
      </c>
      <c r="D105" s="1">
        <v>456609</v>
      </c>
      <c r="F105" t="str">
        <f t="shared" si="1"/>
        <v>GARURAL2023</v>
      </c>
    </row>
    <row r="106" spans="1:6" x14ac:dyDescent="0.25">
      <c r="A106" s="1" t="s">
        <v>45</v>
      </c>
      <c r="B106" s="1">
        <v>2024</v>
      </c>
      <c r="C106" s="1" t="s">
        <v>90</v>
      </c>
      <c r="D106" s="1">
        <v>1285917</v>
      </c>
      <c r="F106" t="str">
        <f t="shared" si="1"/>
        <v>GAURBAN2024</v>
      </c>
    </row>
    <row r="107" spans="1:6" x14ac:dyDescent="0.25">
      <c r="A107" s="1" t="s">
        <v>45</v>
      </c>
      <c r="B107" s="1">
        <v>2024</v>
      </c>
      <c r="C107" s="1" t="s">
        <v>91</v>
      </c>
      <c r="D107" s="1">
        <v>442660</v>
      </c>
      <c r="F107" t="str">
        <f t="shared" si="1"/>
        <v>GARURAL2024</v>
      </c>
    </row>
    <row r="108" spans="1:6" x14ac:dyDescent="0.25">
      <c r="A108" s="1" t="s">
        <v>45</v>
      </c>
      <c r="B108" s="1">
        <v>2025</v>
      </c>
      <c r="C108" s="1" t="s">
        <v>90</v>
      </c>
      <c r="D108" s="1">
        <v>1321114</v>
      </c>
      <c r="F108" t="str">
        <f t="shared" si="1"/>
        <v>GAURBAN2025</v>
      </c>
    </row>
    <row r="109" spans="1:6" x14ac:dyDescent="0.25">
      <c r="A109" s="1" t="s">
        <v>45</v>
      </c>
      <c r="B109" s="1">
        <v>2025</v>
      </c>
      <c r="C109" s="1" t="s">
        <v>91</v>
      </c>
      <c r="D109" s="1">
        <v>428014</v>
      </c>
      <c r="F109" t="str">
        <f t="shared" si="1"/>
        <v>GARURAL2025</v>
      </c>
    </row>
    <row r="110" spans="1:6" x14ac:dyDescent="0.25">
      <c r="A110" s="1" t="s">
        <v>45</v>
      </c>
      <c r="B110" s="1">
        <v>2026</v>
      </c>
      <c r="C110" s="1" t="s">
        <v>90</v>
      </c>
      <c r="D110" s="1">
        <v>1357275</v>
      </c>
      <c r="F110" t="str">
        <f t="shared" si="1"/>
        <v>GAURBAN2026</v>
      </c>
    </row>
    <row r="111" spans="1:6" x14ac:dyDescent="0.25">
      <c r="A111" s="1" t="s">
        <v>45</v>
      </c>
      <c r="B111" s="1">
        <v>2026</v>
      </c>
      <c r="C111" s="1" t="s">
        <v>91</v>
      </c>
      <c r="D111" s="1">
        <v>412650</v>
      </c>
      <c r="F111" t="str">
        <f t="shared" si="1"/>
        <v>GARURAL2026</v>
      </c>
    </row>
    <row r="112" spans="1:6" x14ac:dyDescent="0.25">
      <c r="A112" s="1" t="s">
        <v>45</v>
      </c>
      <c r="B112" s="1">
        <v>2027</v>
      </c>
      <c r="C112" s="1" t="s">
        <v>90</v>
      </c>
      <c r="D112" s="1">
        <v>1394426</v>
      </c>
      <c r="F112" t="str">
        <f t="shared" si="1"/>
        <v>GAURBAN2027</v>
      </c>
    </row>
    <row r="113" spans="1:6" x14ac:dyDescent="0.25">
      <c r="A113" s="1" t="s">
        <v>45</v>
      </c>
      <c r="B113" s="1">
        <v>2027</v>
      </c>
      <c r="C113" s="1" t="s">
        <v>91</v>
      </c>
      <c r="D113" s="1">
        <v>396543</v>
      </c>
      <c r="F113" t="str">
        <f t="shared" si="1"/>
        <v>GARURAL2027</v>
      </c>
    </row>
    <row r="114" spans="1:6" x14ac:dyDescent="0.25">
      <c r="A114" s="1" t="s">
        <v>45</v>
      </c>
      <c r="B114" s="1">
        <v>2028</v>
      </c>
      <c r="C114" s="1" t="s">
        <v>90</v>
      </c>
      <c r="D114" s="1">
        <v>1432593</v>
      </c>
      <c r="F114" t="str">
        <f t="shared" si="1"/>
        <v>GAURBAN2028</v>
      </c>
    </row>
    <row r="115" spans="1:6" x14ac:dyDescent="0.25">
      <c r="A115" s="1" t="s">
        <v>45</v>
      </c>
      <c r="B115" s="1">
        <v>2028</v>
      </c>
      <c r="C115" s="1" t="s">
        <v>91</v>
      </c>
      <c r="D115" s="1">
        <v>379669</v>
      </c>
      <c r="F115" t="str">
        <f t="shared" si="1"/>
        <v>GARURAL2028</v>
      </c>
    </row>
    <row r="116" spans="1:6" x14ac:dyDescent="0.25">
      <c r="A116" s="1" t="s">
        <v>45</v>
      </c>
      <c r="B116" s="1">
        <v>2029</v>
      </c>
      <c r="C116" s="1" t="s">
        <v>90</v>
      </c>
      <c r="D116" s="1">
        <v>1471805</v>
      </c>
      <c r="F116" t="str">
        <f t="shared" si="1"/>
        <v>GAURBAN2029</v>
      </c>
    </row>
    <row r="117" spans="1:6" x14ac:dyDescent="0.25">
      <c r="A117" s="1" t="s">
        <v>45</v>
      </c>
      <c r="B117" s="1">
        <v>2029</v>
      </c>
      <c r="C117" s="1" t="s">
        <v>91</v>
      </c>
      <c r="D117" s="1">
        <v>362004</v>
      </c>
      <c r="F117" t="str">
        <f t="shared" si="1"/>
        <v>GARURAL2029</v>
      </c>
    </row>
    <row r="118" spans="1:6" x14ac:dyDescent="0.25">
      <c r="A118" s="1" t="s">
        <v>45</v>
      </c>
      <c r="B118" s="1">
        <v>2030</v>
      </c>
      <c r="C118" s="1" t="s">
        <v>90</v>
      </c>
      <c r="D118" s="1">
        <v>1512091</v>
      </c>
      <c r="F118" t="str">
        <f t="shared" si="1"/>
        <v>GAURBAN2030</v>
      </c>
    </row>
    <row r="119" spans="1:6" x14ac:dyDescent="0.25">
      <c r="A119" s="1" t="s">
        <v>45</v>
      </c>
      <c r="B119" s="1">
        <v>2030</v>
      </c>
      <c r="C119" s="1" t="s">
        <v>91</v>
      </c>
      <c r="D119" s="1">
        <v>343522</v>
      </c>
      <c r="F119" t="str">
        <f t="shared" si="1"/>
        <v>GARURAL2030</v>
      </c>
    </row>
    <row r="120" spans="1:6" x14ac:dyDescent="0.25">
      <c r="A120" s="1" t="s">
        <v>45</v>
      </c>
      <c r="B120" s="1">
        <v>2031</v>
      </c>
      <c r="C120" s="1" t="s">
        <v>90</v>
      </c>
      <c r="D120" s="1">
        <v>1553479</v>
      </c>
      <c r="F120" t="str">
        <f t="shared" si="1"/>
        <v>GAURBAN2031</v>
      </c>
    </row>
    <row r="121" spans="1:6" x14ac:dyDescent="0.25">
      <c r="A121" s="1" t="s">
        <v>45</v>
      </c>
      <c r="B121" s="1">
        <v>2031</v>
      </c>
      <c r="C121" s="1" t="s">
        <v>91</v>
      </c>
      <c r="D121" s="1">
        <v>324196</v>
      </c>
      <c r="F121" t="str">
        <f t="shared" si="1"/>
        <v>GARURAL2031</v>
      </c>
    </row>
    <row r="122" spans="1:6" x14ac:dyDescent="0.25">
      <c r="A122" s="1" t="s">
        <v>46</v>
      </c>
      <c r="B122" s="1">
        <v>2020</v>
      </c>
      <c r="C122" s="1" t="s">
        <v>90</v>
      </c>
      <c r="D122" s="1">
        <v>30482932</v>
      </c>
      <c r="F122" t="str">
        <f t="shared" si="1"/>
        <v>GJURBAN2020</v>
      </c>
    </row>
    <row r="123" spans="1:6" x14ac:dyDescent="0.25">
      <c r="A123" s="1" t="s">
        <v>46</v>
      </c>
      <c r="B123" s="1">
        <v>2020</v>
      </c>
      <c r="C123" s="1" t="s">
        <v>91</v>
      </c>
      <c r="D123" s="1">
        <v>35730728</v>
      </c>
      <c r="F123" t="str">
        <f t="shared" si="1"/>
        <v>GJRURAL2020</v>
      </c>
    </row>
    <row r="124" spans="1:6" x14ac:dyDescent="0.25">
      <c r="A124" s="1" t="s">
        <v>46</v>
      </c>
      <c r="B124" s="1">
        <v>2021</v>
      </c>
      <c r="C124" s="1" t="s">
        <v>90</v>
      </c>
      <c r="D124" s="1">
        <v>31099303</v>
      </c>
      <c r="F124" t="str">
        <f t="shared" si="1"/>
        <v>GJURBAN2021</v>
      </c>
    </row>
    <row r="125" spans="1:6" x14ac:dyDescent="0.25">
      <c r="A125" s="1" t="s">
        <v>46</v>
      </c>
      <c r="B125" s="1">
        <v>2021</v>
      </c>
      <c r="C125" s="1" t="s">
        <v>91</v>
      </c>
      <c r="D125" s="1">
        <v>35879353</v>
      </c>
      <c r="F125" t="str">
        <f t="shared" si="1"/>
        <v>GJRURAL2021</v>
      </c>
    </row>
    <row r="126" spans="1:6" x14ac:dyDescent="0.25">
      <c r="A126" s="1" t="s">
        <v>46</v>
      </c>
      <c r="B126" s="1">
        <v>2022</v>
      </c>
      <c r="C126" s="1" t="s">
        <v>90</v>
      </c>
      <c r="D126" s="1">
        <v>31728138</v>
      </c>
      <c r="F126" t="str">
        <f t="shared" si="1"/>
        <v>GJURBAN2022</v>
      </c>
    </row>
    <row r="127" spans="1:6" x14ac:dyDescent="0.25">
      <c r="A127" s="1" t="s">
        <v>46</v>
      </c>
      <c r="B127" s="1">
        <v>2022</v>
      </c>
      <c r="C127" s="1" t="s">
        <v>91</v>
      </c>
      <c r="D127" s="1">
        <v>36024353</v>
      </c>
      <c r="F127" t="str">
        <f t="shared" si="1"/>
        <v>GJRURAL2022</v>
      </c>
    </row>
    <row r="128" spans="1:6" x14ac:dyDescent="0.25">
      <c r="A128" s="1" t="s">
        <v>46</v>
      </c>
      <c r="B128" s="1">
        <v>2023</v>
      </c>
      <c r="C128" s="1" t="s">
        <v>90</v>
      </c>
      <c r="D128" s="1">
        <v>32369687</v>
      </c>
      <c r="F128" t="str">
        <f t="shared" si="1"/>
        <v>GJURBAN2023</v>
      </c>
    </row>
    <row r="129" spans="1:6" x14ac:dyDescent="0.25">
      <c r="A129" s="1" t="s">
        <v>46</v>
      </c>
      <c r="B129" s="1">
        <v>2023</v>
      </c>
      <c r="C129" s="1" t="s">
        <v>91</v>
      </c>
      <c r="D129" s="1">
        <v>36165578</v>
      </c>
      <c r="F129" t="str">
        <f t="shared" si="1"/>
        <v>GJRURAL2023</v>
      </c>
    </row>
    <row r="130" spans="1:6" x14ac:dyDescent="0.25">
      <c r="A130" s="1" t="s">
        <v>46</v>
      </c>
      <c r="B130" s="1">
        <v>2024</v>
      </c>
      <c r="C130" s="1" t="s">
        <v>90</v>
      </c>
      <c r="D130" s="1">
        <v>33024209</v>
      </c>
      <c r="F130" t="str">
        <f t="shared" si="1"/>
        <v>GJURBAN2024</v>
      </c>
    </row>
    <row r="131" spans="1:6" x14ac:dyDescent="0.25">
      <c r="A131" s="1" t="s">
        <v>46</v>
      </c>
      <c r="B131" s="1">
        <v>2024</v>
      </c>
      <c r="C131" s="1" t="s">
        <v>91</v>
      </c>
      <c r="D131" s="1">
        <v>36302875</v>
      </c>
      <c r="F131" t="str">
        <f t="shared" ref="F131:F194" si="2">A131&amp;C131&amp;B131</f>
        <v>GJRURAL2024</v>
      </c>
    </row>
    <row r="132" spans="1:6" x14ac:dyDescent="0.25">
      <c r="A132" s="1" t="s">
        <v>46</v>
      </c>
      <c r="B132" s="1">
        <v>2025</v>
      </c>
      <c r="C132" s="1" t="s">
        <v>90</v>
      </c>
      <c r="D132" s="1">
        <v>33691965</v>
      </c>
      <c r="F132" t="str">
        <f t="shared" si="2"/>
        <v>GJURBAN2025</v>
      </c>
    </row>
    <row r="133" spans="1:6" x14ac:dyDescent="0.25">
      <c r="A133" s="1" t="s">
        <v>46</v>
      </c>
      <c r="B133" s="1">
        <v>2025</v>
      </c>
      <c r="C133" s="1" t="s">
        <v>91</v>
      </c>
      <c r="D133" s="1">
        <v>36436085</v>
      </c>
      <c r="F133" t="str">
        <f t="shared" si="2"/>
        <v>GJRURAL2025</v>
      </c>
    </row>
    <row r="134" spans="1:6" x14ac:dyDescent="0.25">
      <c r="A134" s="1" t="s">
        <v>46</v>
      </c>
      <c r="B134" s="1">
        <v>2026</v>
      </c>
      <c r="C134" s="1" t="s">
        <v>90</v>
      </c>
      <c r="D134" s="1">
        <v>34373223</v>
      </c>
      <c r="F134" t="str">
        <f t="shared" si="2"/>
        <v>GJURBAN2026</v>
      </c>
    </row>
    <row r="135" spans="1:6" x14ac:dyDescent="0.25">
      <c r="A135" s="1" t="s">
        <v>46</v>
      </c>
      <c r="B135" s="1">
        <v>2026</v>
      </c>
      <c r="C135" s="1" t="s">
        <v>91</v>
      </c>
      <c r="D135" s="1">
        <v>36565047</v>
      </c>
      <c r="F135" t="str">
        <f t="shared" si="2"/>
        <v>GJRURAL2026</v>
      </c>
    </row>
    <row r="136" spans="1:6" x14ac:dyDescent="0.25">
      <c r="A136" s="1" t="s">
        <v>46</v>
      </c>
      <c r="B136" s="1">
        <v>2027</v>
      </c>
      <c r="C136" s="1" t="s">
        <v>90</v>
      </c>
      <c r="D136" s="1">
        <v>35068257</v>
      </c>
      <c r="F136" t="str">
        <f t="shared" si="2"/>
        <v>GJURBAN2027</v>
      </c>
    </row>
    <row r="137" spans="1:6" x14ac:dyDescent="0.25">
      <c r="A137" s="1" t="s">
        <v>46</v>
      </c>
      <c r="B137" s="1">
        <v>2027</v>
      </c>
      <c r="C137" s="1" t="s">
        <v>91</v>
      </c>
      <c r="D137" s="1">
        <v>36689595</v>
      </c>
      <c r="F137" t="str">
        <f t="shared" si="2"/>
        <v>GJRURAL2027</v>
      </c>
    </row>
    <row r="138" spans="1:6" x14ac:dyDescent="0.25">
      <c r="A138" s="1" t="s">
        <v>46</v>
      </c>
      <c r="B138" s="1">
        <v>2028</v>
      </c>
      <c r="C138" s="1" t="s">
        <v>90</v>
      </c>
      <c r="D138" s="1">
        <v>35777344</v>
      </c>
      <c r="F138" t="str">
        <f t="shared" si="2"/>
        <v>GJURBAN2028</v>
      </c>
    </row>
    <row r="139" spans="1:6" x14ac:dyDescent="0.25">
      <c r="A139" s="1" t="s">
        <v>46</v>
      </c>
      <c r="B139" s="1">
        <v>2028</v>
      </c>
      <c r="C139" s="1" t="s">
        <v>91</v>
      </c>
      <c r="D139" s="1">
        <v>36809558</v>
      </c>
      <c r="F139" t="str">
        <f t="shared" si="2"/>
        <v>GJRURAL2028</v>
      </c>
    </row>
    <row r="140" spans="1:6" x14ac:dyDescent="0.25">
      <c r="A140" s="1" t="s">
        <v>46</v>
      </c>
      <c r="B140" s="1">
        <v>2029</v>
      </c>
      <c r="C140" s="1" t="s">
        <v>90</v>
      </c>
      <c r="D140" s="1">
        <v>36500769</v>
      </c>
      <c r="F140" t="str">
        <f t="shared" si="2"/>
        <v>GJURBAN2029</v>
      </c>
    </row>
    <row r="141" spans="1:6" x14ac:dyDescent="0.25">
      <c r="A141" s="1" t="s">
        <v>46</v>
      </c>
      <c r="B141" s="1">
        <v>2029</v>
      </c>
      <c r="C141" s="1" t="s">
        <v>91</v>
      </c>
      <c r="D141" s="1">
        <v>36924762</v>
      </c>
      <c r="F141" t="str">
        <f t="shared" si="2"/>
        <v>GJRURAL2029</v>
      </c>
    </row>
    <row r="142" spans="1:6" x14ac:dyDescent="0.25">
      <c r="A142" s="1" t="s">
        <v>46</v>
      </c>
      <c r="B142" s="1">
        <v>2030</v>
      </c>
      <c r="C142" s="1" t="s">
        <v>90</v>
      </c>
      <c r="D142" s="1">
        <v>37238822</v>
      </c>
      <c r="F142" t="str">
        <f t="shared" si="2"/>
        <v>GJURBAN2030</v>
      </c>
    </row>
    <row r="143" spans="1:6" x14ac:dyDescent="0.25">
      <c r="A143" s="1" t="s">
        <v>46</v>
      </c>
      <c r="B143" s="1">
        <v>2030</v>
      </c>
      <c r="C143" s="1" t="s">
        <v>91</v>
      </c>
      <c r="D143" s="1">
        <v>37035027</v>
      </c>
      <c r="F143" t="str">
        <f t="shared" si="2"/>
        <v>GJRURAL2030</v>
      </c>
    </row>
    <row r="144" spans="1:6" x14ac:dyDescent="0.25">
      <c r="A144" s="1" t="s">
        <v>46</v>
      </c>
      <c r="B144" s="1">
        <v>2031</v>
      </c>
      <c r="C144" s="1" t="s">
        <v>90</v>
      </c>
      <c r="D144" s="1">
        <v>37991798</v>
      </c>
      <c r="F144" t="str">
        <f t="shared" si="2"/>
        <v>GJURBAN2031</v>
      </c>
    </row>
    <row r="145" spans="1:6" x14ac:dyDescent="0.25">
      <c r="A145" s="1" t="s">
        <v>46</v>
      </c>
      <c r="B145" s="1">
        <v>2031</v>
      </c>
      <c r="C145" s="1" t="s">
        <v>91</v>
      </c>
      <c r="D145" s="1">
        <v>37140169</v>
      </c>
      <c r="F145" t="str">
        <f t="shared" si="2"/>
        <v>GJRURAL2031</v>
      </c>
    </row>
    <row r="146" spans="1:6" x14ac:dyDescent="0.25">
      <c r="A146" s="1" t="s">
        <v>48</v>
      </c>
      <c r="B146" s="1">
        <v>2020</v>
      </c>
      <c r="C146" s="1" t="s">
        <v>90</v>
      </c>
      <c r="D146" s="1">
        <v>930706</v>
      </c>
      <c r="F146" t="str">
        <f t="shared" si="2"/>
        <v>HPURBAN2020</v>
      </c>
    </row>
    <row r="147" spans="1:6" x14ac:dyDescent="0.25">
      <c r="A147" s="1" t="s">
        <v>48</v>
      </c>
      <c r="B147" s="1">
        <v>2020</v>
      </c>
      <c r="C147" s="1" t="s">
        <v>91</v>
      </c>
      <c r="D147" s="1">
        <v>6426340</v>
      </c>
      <c r="F147" t="str">
        <f t="shared" si="2"/>
        <v>HPRURAL2020</v>
      </c>
    </row>
    <row r="148" spans="1:6" x14ac:dyDescent="0.25">
      <c r="A148" s="1" t="s">
        <v>48</v>
      </c>
      <c r="B148" s="1">
        <v>2021</v>
      </c>
      <c r="C148" s="1" t="s">
        <v>90</v>
      </c>
      <c r="D148" s="1">
        <v>966180</v>
      </c>
      <c r="F148" t="str">
        <f t="shared" si="2"/>
        <v>HPURBAN2021</v>
      </c>
    </row>
    <row r="149" spans="1:6" x14ac:dyDescent="0.25">
      <c r="A149" s="1" t="s">
        <v>48</v>
      </c>
      <c r="B149" s="1">
        <v>2021</v>
      </c>
      <c r="C149" s="1" t="s">
        <v>91</v>
      </c>
      <c r="D149" s="1">
        <v>6450086</v>
      </c>
      <c r="F149" t="str">
        <f t="shared" si="2"/>
        <v>HPRURAL2021</v>
      </c>
    </row>
    <row r="150" spans="1:6" x14ac:dyDescent="0.25">
      <c r="A150" s="1" t="s">
        <v>48</v>
      </c>
      <c r="B150" s="1">
        <v>2022</v>
      </c>
      <c r="C150" s="1" t="s">
        <v>90</v>
      </c>
      <c r="D150" s="1">
        <v>1003005</v>
      </c>
      <c r="F150" t="str">
        <f t="shared" si="2"/>
        <v>HPURBAN2022</v>
      </c>
    </row>
    <row r="151" spans="1:6" x14ac:dyDescent="0.25">
      <c r="A151" s="1" t="s">
        <v>48</v>
      </c>
      <c r="B151" s="1">
        <v>2022</v>
      </c>
      <c r="C151" s="1" t="s">
        <v>91</v>
      </c>
      <c r="D151" s="1">
        <v>6472956</v>
      </c>
      <c r="F151" t="str">
        <f t="shared" si="2"/>
        <v>HPRURAL2022</v>
      </c>
    </row>
    <row r="152" spans="1:6" x14ac:dyDescent="0.25">
      <c r="A152" s="1" t="s">
        <v>48</v>
      </c>
      <c r="B152" s="1">
        <v>2023</v>
      </c>
      <c r="C152" s="1" t="s">
        <v>90</v>
      </c>
      <c r="D152" s="1">
        <v>1041235</v>
      </c>
      <c r="F152" t="str">
        <f t="shared" si="2"/>
        <v>HPURBAN2023</v>
      </c>
    </row>
    <row r="153" spans="1:6" x14ac:dyDescent="0.25">
      <c r="A153" s="1" t="s">
        <v>48</v>
      </c>
      <c r="B153" s="1">
        <v>2023</v>
      </c>
      <c r="C153" s="1" t="s">
        <v>91</v>
      </c>
      <c r="D153" s="1">
        <v>6494903</v>
      </c>
      <c r="F153" t="str">
        <f t="shared" si="2"/>
        <v>HPRURAL2023</v>
      </c>
    </row>
    <row r="154" spans="1:6" x14ac:dyDescent="0.25">
      <c r="A154" s="1" t="s">
        <v>48</v>
      </c>
      <c r="B154" s="1">
        <v>2024</v>
      </c>
      <c r="C154" s="1" t="s">
        <v>90</v>
      </c>
      <c r="D154" s="1">
        <v>1080921</v>
      </c>
      <c r="F154" t="str">
        <f t="shared" si="2"/>
        <v>HPURBAN2024</v>
      </c>
    </row>
    <row r="155" spans="1:6" x14ac:dyDescent="0.25">
      <c r="A155" s="1" t="s">
        <v>48</v>
      </c>
      <c r="B155" s="1">
        <v>2024</v>
      </c>
      <c r="C155" s="1" t="s">
        <v>91</v>
      </c>
      <c r="D155" s="1">
        <v>6515878</v>
      </c>
      <c r="F155" t="str">
        <f t="shared" si="2"/>
        <v>HPRURAL2024</v>
      </c>
    </row>
    <row r="156" spans="1:6" x14ac:dyDescent="0.25">
      <c r="A156" s="1" t="s">
        <v>48</v>
      </c>
      <c r="B156" s="1">
        <v>2025</v>
      </c>
      <c r="C156" s="1" t="s">
        <v>90</v>
      </c>
      <c r="D156" s="1">
        <v>1122121</v>
      </c>
      <c r="F156" t="str">
        <f t="shared" si="2"/>
        <v>HPURBAN2025</v>
      </c>
    </row>
    <row r="157" spans="1:6" x14ac:dyDescent="0.25">
      <c r="A157" s="1" t="s">
        <v>48</v>
      </c>
      <c r="B157" s="1">
        <v>2025</v>
      </c>
      <c r="C157" s="1" t="s">
        <v>91</v>
      </c>
      <c r="D157" s="1">
        <v>6535828</v>
      </c>
      <c r="F157" t="str">
        <f t="shared" si="2"/>
        <v>HPRURAL2025</v>
      </c>
    </row>
    <row r="158" spans="1:6" x14ac:dyDescent="0.25">
      <c r="A158" s="1" t="s">
        <v>48</v>
      </c>
      <c r="B158" s="1">
        <v>2026</v>
      </c>
      <c r="C158" s="1" t="s">
        <v>90</v>
      </c>
      <c r="D158" s="1">
        <v>1164890</v>
      </c>
      <c r="F158" t="str">
        <f t="shared" si="2"/>
        <v>HPURBAN2026</v>
      </c>
    </row>
    <row r="159" spans="1:6" x14ac:dyDescent="0.25">
      <c r="A159" s="1" t="s">
        <v>48</v>
      </c>
      <c r="B159" s="1">
        <v>2026</v>
      </c>
      <c r="C159" s="1" t="s">
        <v>91</v>
      </c>
      <c r="D159" s="1">
        <v>6554700</v>
      </c>
      <c r="F159" t="str">
        <f t="shared" si="2"/>
        <v>HPRURAL2026</v>
      </c>
    </row>
    <row r="160" spans="1:6" x14ac:dyDescent="0.25">
      <c r="A160" s="1" t="s">
        <v>48</v>
      </c>
      <c r="B160" s="1">
        <v>2027</v>
      </c>
      <c r="C160" s="1" t="s">
        <v>90</v>
      </c>
      <c r="D160" s="1">
        <v>1209290</v>
      </c>
      <c r="F160" t="str">
        <f t="shared" si="2"/>
        <v>HPURBAN2027</v>
      </c>
    </row>
    <row r="161" spans="1:6" x14ac:dyDescent="0.25">
      <c r="A161" s="1" t="s">
        <v>48</v>
      </c>
      <c r="B161" s="1">
        <v>2027</v>
      </c>
      <c r="C161" s="1" t="s">
        <v>91</v>
      </c>
      <c r="D161" s="1">
        <v>6572438</v>
      </c>
      <c r="F161" t="str">
        <f t="shared" si="2"/>
        <v>HPRURAL2027</v>
      </c>
    </row>
    <row r="162" spans="1:6" x14ac:dyDescent="0.25">
      <c r="A162" s="1" t="s">
        <v>48</v>
      </c>
      <c r="B162" s="1">
        <v>2028</v>
      </c>
      <c r="C162" s="1" t="s">
        <v>90</v>
      </c>
      <c r="D162" s="1">
        <v>1255382</v>
      </c>
      <c r="F162" t="str">
        <f t="shared" si="2"/>
        <v>HPURBAN2028</v>
      </c>
    </row>
    <row r="163" spans="1:6" x14ac:dyDescent="0.25">
      <c r="A163" s="1" t="s">
        <v>48</v>
      </c>
      <c r="B163" s="1">
        <v>2028</v>
      </c>
      <c r="C163" s="1" t="s">
        <v>91</v>
      </c>
      <c r="D163" s="1">
        <v>6588984</v>
      </c>
      <c r="F163" t="str">
        <f t="shared" si="2"/>
        <v>HPRURAL2028</v>
      </c>
    </row>
    <row r="164" spans="1:6" x14ac:dyDescent="0.25">
      <c r="A164" s="1" t="s">
        <v>48</v>
      </c>
      <c r="B164" s="1">
        <v>2029</v>
      </c>
      <c r="C164" s="1" t="s">
        <v>90</v>
      </c>
      <c r="D164" s="1">
        <v>1303231</v>
      </c>
      <c r="F164" t="str">
        <f t="shared" si="2"/>
        <v>HPURBAN2029</v>
      </c>
    </row>
    <row r="165" spans="1:6" x14ac:dyDescent="0.25">
      <c r="A165" s="1" t="s">
        <v>48</v>
      </c>
      <c r="B165" s="1">
        <v>2029</v>
      </c>
      <c r="C165" s="1" t="s">
        <v>91</v>
      </c>
      <c r="D165" s="1">
        <v>6604277</v>
      </c>
      <c r="F165" t="str">
        <f t="shared" si="2"/>
        <v>HPRURAL2029</v>
      </c>
    </row>
    <row r="166" spans="1:6" x14ac:dyDescent="0.25">
      <c r="A166" s="1" t="s">
        <v>48</v>
      </c>
      <c r="B166" s="1">
        <v>2030</v>
      </c>
      <c r="C166" s="1" t="s">
        <v>90</v>
      </c>
      <c r="D166" s="1">
        <v>1352903</v>
      </c>
      <c r="F166" t="str">
        <f t="shared" si="2"/>
        <v>HPURBAN2030</v>
      </c>
    </row>
    <row r="167" spans="1:6" x14ac:dyDescent="0.25">
      <c r="A167" s="1" t="s">
        <v>48</v>
      </c>
      <c r="B167" s="1">
        <v>2030</v>
      </c>
      <c r="C167" s="1" t="s">
        <v>91</v>
      </c>
      <c r="D167" s="1">
        <v>6618255</v>
      </c>
      <c r="F167" t="str">
        <f t="shared" si="2"/>
        <v>HPRURAL2030</v>
      </c>
    </row>
    <row r="168" spans="1:6" x14ac:dyDescent="0.25">
      <c r="A168" s="1" t="s">
        <v>48</v>
      </c>
      <c r="B168" s="1">
        <v>2031</v>
      </c>
      <c r="C168" s="1" t="s">
        <v>90</v>
      </c>
      <c r="D168" s="1">
        <v>1404469</v>
      </c>
      <c r="F168" t="str">
        <f t="shared" si="2"/>
        <v>HPURBAN2031</v>
      </c>
    </row>
    <row r="169" spans="1:6" x14ac:dyDescent="0.25">
      <c r="A169" s="1" t="s">
        <v>48</v>
      </c>
      <c r="B169" s="1">
        <v>2031</v>
      </c>
      <c r="C169" s="1" t="s">
        <v>91</v>
      </c>
      <c r="D169" s="1">
        <v>6630852</v>
      </c>
      <c r="F169" t="str">
        <f t="shared" si="2"/>
        <v>HPRURAL2031</v>
      </c>
    </row>
    <row r="170" spans="1:6" x14ac:dyDescent="0.25">
      <c r="A170" s="1" t="s">
        <v>47</v>
      </c>
      <c r="B170" s="1">
        <v>2020</v>
      </c>
      <c r="C170" s="1" t="s">
        <v>90</v>
      </c>
      <c r="D170" s="1">
        <v>10599678</v>
      </c>
      <c r="F170" t="str">
        <f t="shared" si="2"/>
        <v>HRURBAN2020</v>
      </c>
    </row>
    <row r="171" spans="1:6" x14ac:dyDescent="0.25">
      <c r="A171" s="1" t="s">
        <v>47</v>
      </c>
      <c r="B171" s="1">
        <v>2020</v>
      </c>
      <c r="C171" s="1" t="s">
        <v>91</v>
      </c>
      <c r="D171" s="1">
        <v>18109970</v>
      </c>
      <c r="F171" t="str">
        <f t="shared" si="2"/>
        <v>HRRURAL2020</v>
      </c>
    </row>
    <row r="172" spans="1:6" x14ac:dyDescent="0.25">
      <c r="A172" s="1" t="s">
        <v>47</v>
      </c>
      <c r="B172" s="1">
        <v>2021</v>
      </c>
      <c r="C172" s="1" t="s">
        <v>90</v>
      </c>
      <c r="D172" s="1">
        <v>10835315</v>
      </c>
      <c r="F172" t="str">
        <f t="shared" si="2"/>
        <v>HRURBAN2021</v>
      </c>
    </row>
    <row r="173" spans="1:6" x14ac:dyDescent="0.25">
      <c r="A173" s="1" t="s">
        <v>47</v>
      </c>
      <c r="B173" s="1">
        <v>2021</v>
      </c>
      <c r="C173" s="1" t="s">
        <v>91</v>
      </c>
      <c r="D173" s="1">
        <v>18317274</v>
      </c>
      <c r="F173" t="str">
        <f t="shared" si="2"/>
        <v>HRRURAL2021</v>
      </c>
    </row>
    <row r="174" spans="1:6" x14ac:dyDescent="0.25">
      <c r="A174" s="1" t="s">
        <v>47</v>
      </c>
      <c r="B174" s="1">
        <v>2022</v>
      </c>
      <c r="C174" s="1" t="s">
        <v>90</v>
      </c>
      <c r="D174" s="1">
        <v>11076191</v>
      </c>
      <c r="F174" t="str">
        <f t="shared" si="2"/>
        <v>HRURBAN2022</v>
      </c>
    </row>
    <row r="175" spans="1:6" x14ac:dyDescent="0.25">
      <c r="A175" s="1" t="s">
        <v>47</v>
      </c>
      <c r="B175" s="1">
        <v>2022</v>
      </c>
      <c r="C175" s="1" t="s">
        <v>91</v>
      </c>
      <c r="D175" s="1">
        <v>18526174</v>
      </c>
      <c r="F175" t="str">
        <f t="shared" si="2"/>
        <v>HRRURAL2022</v>
      </c>
    </row>
    <row r="176" spans="1:6" x14ac:dyDescent="0.25">
      <c r="A176" s="1" t="s">
        <v>47</v>
      </c>
      <c r="B176" s="1">
        <v>2023</v>
      </c>
      <c r="C176" s="1" t="s">
        <v>90</v>
      </c>
      <c r="D176" s="1">
        <v>11322421</v>
      </c>
      <c r="F176" t="str">
        <f t="shared" si="2"/>
        <v>HRURBAN2023</v>
      </c>
    </row>
    <row r="177" spans="1:6" x14ac:dyDescent="0.25">
      <c r="A177" s="1" t="s">
        <v>47</v>
      </c>
      <c r="B177" s="1">
        <v>2023</v>
      </c>
      <c r="C177" s="1" t="s">
        <v>91</v>
      </c>
      <c r="D177" s="1">
        <v>18736659</v>
      </c>
      <c r="F177" t="str">
        <f t="shared" si="2"/>
        <v>HRRURAL2023</v>
      </c>
    </row>
    <row r="178" spans="1:6" x14ac:dyDescent="0.25">
      <c r="A178" s="1" t="s">
        <v>47</v>
      </c>
      <c r="B178" s="1">
        <v>2024</v>
      </c>
      <c r="C178" s="1" t="s">
        <v>90</v>
      </c>
      <c r="D178" s="1">
        <v>11574125</v>
      </c>
      <c r="F178" t="str">
        <f t="shared" si="2"/>
        <v>HRURBAN2024</v>
      </c>
    </row>
    <row r="179" spans="1:6" x14ac:dyDescent="0.25">
      <c r="A179" s="1" t="s">
        <v>47</v>
      </c>
      <c r="B179" s="1">
        <v>2024</v>
      </c>
      <c r="C179" s="1" t="s">
        <v>91</v>
      </c>
      <c r="D179" s="1">
        <v>18948716</v>
      </c>
      <c r="F179" t="str">
        <f t="shared" si="2"/>
        <v>HRRURAL2024</v>
      </c>
    </row>
    <row r="180" spans="1:6" x14ac:dyDescent="0.25">
      <c r="A180" s="1" t="s">
        <v>47</v>
      </c>
      <c r="B180" s="1">
        <v>2025</v>
      </c>
      <c r="C180" s="1" t="s">
        <v>90</v>
      </c>
      <c r="D180" s="1">
        <v>11831424</v>
      </c>
      <c r="F180" t="str">
        <f t="shared" si="2"/>
        <v>HRURBAN2025</v>
      </c>
    </row>
    <row r="181" spans="1:6" x14ac:dyDescent="0.25">
      <c r="A181" s="1" t="s">
        <v>47</v>
      </c>
      <c r="B181" s="1">
        <v>2025</v>
      </c>
      <c r="C181" s="1" t="s">
        <v>91</v>
      </c>
      <c r="D181" s="1">
        <v>19162332</v>
      </c>
      <c r="F181" t="str">
        <f t="shared" si="2"/>
        <v>HRRURAL2025</v>
      </c>
    </row>
    <row r="182" spans="1:6" x14ac:dyDescent="0.25">
      <c r="A182" s="1" t="s">
        <v>47</v>
      </c>
      <c r="B182" s="1">
        <v>2026</v>
      </c>
      <c r="C182" s="1" t="s">
        <v>90</v>
      </c>
      <c r="D182" s="1">
        <v>12094443</v>
      </c>
      <c r="F182" t="str">
        <f t="shared" si="2"/>
        <v>HRURBAN2026</v>
      </c>
    </row>
    <row r="183" spans="1:6" x14ac:dyDescent="0.25">
      <c r="A183" s="1" t="s">
        <v>47</v>
      </c>
      <c r="B183" s="1">
        <v>2026</v>
      </c>
      <c r="C183" s="1" t="s">
        <v>91</v>
      </c>
      <c r="D183" s="1">
        <v>19377494</v>
      </c>
      <c r="F183" t="str">
        <f t="shared" si="2"/>
        <v>HRRURAL2026</v>
      </c>
    </row>
    <row r="184" spans="1:6" x14ac:dyDescent="0.25">
      <c r="A184" s="1" t="s">
        <v>47</v>
      </c>
      <c r="B184" s="1">
        <v>2027</v>
      </c>
      <c r="C184" s="1" t="s">
        <v>90</v>
      </c>
      <c r="D184" s="1">
        <v>12363310</v>
      </c>
      <c r="F184" t="str">
        <f t="shared" si="2"/>
        <v>HRURBAN2027</v>
      </c>
    </row>
    <row r="185" spans="1:6" x14ac:dyDescent="0.25">
      <c r="A185" s="1" t="s">
        <v>47</v>
      </c>
      <c r="B185" s="1">
        <v>2027</v>
      </c>
      <c r="C185" s="1" t="s">
        <v>91</v>
      </c>
      <c r="D185" s="1">
        <v>19594187</v>
      </c>
      <c r="F185" t="str">
        <f t="shared" si="2"/>
        <v>HRRURAL2027</v>
      </c>
    </row>
    <row r="186" spans="1:6" x14ac:dyDescent="0.25">
      <c r="A186" s="1" t="s">
        <v>47</v>
      </c>
      <c r="B186" s="1">
        <v>2028</v>
      </c>
      <c r="C186" s="1" t="s">
        <v>90</v>
      </c>
      <c r="D186" s="1">
        <v>12638153</v>
      </c>
      <c r="F186" t="str">
        <f t="shared" si="2"/>
        <v>HRURBAN2028</v>
      </c>
    </row>
    <row r="187" spans="1:6" x14ac:dyDescent="0.25">
      <c r="A187" s="1" t="s">
        <v>47</v>
      </c>
      <c r="B187" s="1">
        <v>2028</v>
      </c>
      <c r="C187" s="1" t="s">
        <v>91</v>
      </c>
      <c r="D187" s="1">
        <v>19812393</v>
      </c>
      <c r="F187" t="str">
        <f t="shared" si="2"/>
        <v>HRRURAL2028</v>
      </c>
    </row>
    <row r="188" spans="1:6" x14ac:dyDescent="0.25">
      <c r="A188" s="1" t="s">
        <v>47</v>
      </c>
      <c r="B188" s="1">
        <v>2029</v>
      </c>
      <c r="C188" s="1" t="s">
        <v>90</v>
      </c>
      <c r="D188" s="1">
        <v>12919107</v>
      </c>
      <c r="F188" t="str">
        <f t="shared" si="2"/>
        <v>HRURBAN2029</v>
      </c>
    </row>
    <row r="189" spans="1:6" x14ac:dyDescent="0.25">
      <c r="A189" s="1" t="s">
        <v>47</v>
      </c>
      <c r="B189" s="1">
        <v>2029</v>
      </c>
      <c r="C189" s="1" t="s">
        <v>91</v>
      </c>
      <c r="D189" s="1">
        <v>20032097</v>
      </c>
      <c r="F189" t="str">
        <f t="shared" si="2"/>
        <v>HRRURAL2029</v>
      </c>
    </row>
    <row r="190" spans="1:6" x14ac:dyDescent="0.25">
      <c r="A190" s="1" t="s">
        <v>47</v>
      </c>
      <c r="B190" s="1">
        <v>2030</v>
      </c>
      <c r="C190" s="1" t="s">
        <v>90</v>
      </c>
      <c r="D190" s="1">
        <v>13206306</v>
      </c>
      <c r="F190" t="str">
        <f t="shared" si="2"/>
        <v>HRURBAN2030</v>
      </c>
    </row>
    <row r="191" spans="1:6" x14ac:dyDescent="0.25">
      <c r="A191" s="1" t="s">
        <v>47</v>
      </c>
      <c r="B191" s="1">
        <v>2030</v>
      </c>
      <c r="C191" s="1" t="s">
        <v>91</v>
      </c>
      <c r="D191" s="1">
        <v>20253280</v>
      </c>
      <c r="F191" t="str">
        <f t="shared" si="2"/>
        <v>HRRURAL2030</v>
      </c>
    </row>
    <row r="192" spans="1:6" x14ac:dyDescent="0.25">
      <c r="A192" s="1" t="s">
        <v>47</v>
      </c>
      <c r="B192" s="1">
        <v>2031</v>
      </c>
      <c r="C192" s="1" t="s">
        <v>90</v>
      </c>
      <c r="D192" s="1">
        <v>13499890</v>
      </c>
      <c r="F192" t="str">
        <f t="shared" si="2"/>
        <v>HRURBAN2031</v>
      </c>
    </row>
    <row r="193" spans="1:6" x14ac:dyDescent="0.25">
      <c r="A193" s="1" t="s">
        <v>47</v>
      </c>
      <c r="B193" s="1">
        <v>2031</v>
      </c>
      <c r="C193" s="1" t="s">
        <v>91</v>
      </c>
      <c r="D193" s="1">
        <v>20475921</v>
      </c>
      <c r="F193" t="str">
        <f t="shared" si="2"/>
        <v>HRRURAL2031</v>
      </c>
    </row>
    <row r="194" spans="1:6" x14ac:dyDescent="0.25">
      <c r="A194" s="1" t="s">
        <v>50</v>
      </c>
      <c r="B194" s="1">
        <v>2020</v>
      </c>
      <c r="C194" s="1" t="s">
        <v>90</v>
      </c>
      <c r="D194" s="1">
        <v>9767100</v>
      </c>
      <c r="F194" t="str">
        <f t="shared" si="2"/>
        <v>JHURBAN2020</v>
      </c>
    </row>
    <row r="195" spans="1:6" x14ac:dyDescent="0.25">
      <c r="A195" s="1" t="s">
        <v>50</v>
      </c>
      <c r="B195" s="1">
        <v>2020</v>
      </c>
      <c r="C195" s="1" t="s">
        <v>91</v>
      </c>
      <c r="D195" s="1">
        <v>26505516</v>
      </c>
      <c r="F195" t="str">
        <f t="shared" ref="F195:F258" si="3">A195&amp;C195&amp;B195</f>
        <v>JHRURAL2020</v>
      </c>
    </row>
    <row r="196" spans="1:6" x14ac:dyDescent="0.25">
      <c r="A196" s="1" t="s">
        <v>50</v>
      </c>
      <c r="B196" s="1">
        <v>2021</v>
      </c>
      <c r="C196" s="1" t="s">
        <v>90</v>
      </c>
      <c r="D196" s="1">
        <v>10026415</v>
      </c>
      <c r="F196" t="str">
        <f t="shared" si="3"/>
        <v>JHURBAN2021</v>
      </c>
    </row>
    <row r="197" spans="1:6" x14ac:dyDescent="0.25">
      <c r="A197" s="1" t="s">
        <v>50</v>
      </c>
      <c r="B197" s="1">
        <v>2021</v>
      </c>
      <c r="C197" s="1" t="s">
        <v>91</v>
      </c>
      <c r="D197" s="1">
        <v>26677467</v>
      </c>
      <c r="F197" t="str">
        <f t="shared" si="3"/>
        <v>JHRURAL2021</v>
      </c>
    </row>
    <row r="198" spans="1:6" x14ac:dyDescent="0.25">
      <c r="A198" s="1" t="s">
        <v>50</v>
      </c>
      <c r="B198" s="1">
        <v>2022</v>
      </c>
      <c r="C198" s="1" t="s">
        <v>90</v>
      </c>
      <c r="D198" s="1">
        <v>10292615</v>
      </c>
      <c r="F198" t="str">
        <f t="shared" si="3"/>
        <v>JHURBAN2022</v>
      </c>
    </row>
    <row r="199" spans="1:6" x14ac:dyDescent="0.25">
      <c r="A199" s="1" t="s">
        <v>50</v>
      </c>
      <c r="B199" s="1">
        <v>2022</v>
      </c>
      <c r="C199" s="1" t="s">
        <v>91</v>
      </c>
      <c r="D199" s="1">
        <v>26847660</v>
      </c>
      <c r="F199" t="str">
        <f t="shared" si="3"/>
        <v>JHRURAL2022</v>
      </c>
    </row>
    <row r="200" spans="1:6" x14ac:dyDescent="0.25">
      <c r="A200" s="1" t="s">
        <v>50</v>
      </c>
      <c r="B200" s="1">
        <v>2023</v>
      </c>
      <c r="C200" s="1" t="s">
        <v>90</v>
      </c>
      <c r="D200" s="1">
        <v>10565882</v>
      </c>
      <c r="F200" t="str">
        <f t="shared" si="3"/>
        <v>JHURBAN2023</v>
      </c>
    </row>
    <row r="201" spans="1:6" x14ac:dyDescent="0.25">
      <c r="A201" s="1" t="s">
        <v>50</v>
      </c>
      <c r="B201" s="1">
        <v>2023</v>
      </c>
      <c r="C201" s="1" t="s">
        <v>91</v>
      </c>
      <c r="D201" s="1">
        <v>27015974</v>
      </c>
      <c r="F201" t="str">
        <f t="shared" si="3"/>
        <v>JHRURAL2023</v>
      </c>
    </row>
    <row r="202" spans="1:6" x14ac:dyDescent="0.25">
      <c r="A202" s="1" t="s">
        <v>50</v>
      </c>
      <c r="B202" s="1">
        <v>2024</v>
      </c>
      <c r="C202" s="1" t="s">
        <v>90</v>
      </c>
      <c r="D202" s="1">
        <v>10846405</v>
      </c>
      <c r="F202" t="str">
        <f t="shared" si="3"/>
        <v>JHURBAN2024</v>
      </c>
    </row>
    <row r="203" spans="1:6" x14ac:dyDescent="0.25">
      <c r="A203" s="1" t="s">
        <v>50</v>
      </c>
      <c r="B203" s="1">
        <v>2024</v>
      </c>
      <c r="C203" s="1" t="s">
        <v>91</v>
      </c>
      <c r="D203" s="1">
        <v>27182283</v>
      </c>
      <c r="F203" t="str">
        <f t="shared" si="3"/>
        <v>JHRURAL2024</v>
      </c>
    </row>
    <row r="204" spans="1:6" x14ac:dyDescent="0.25">
      <c r="A204" s="1" t="s">
        <v>50</v>
      </c>
      <c r="B204" s="1">
        <v>2025</v>
      </c>
      <c r="C204" s="1" t="s">
        <v>90</v>
      </c>
      <c r="D204" s="1">
        <v>11134376</v>
      </c>
      <c r="F204" t="str">
        <f t="shared" si="3"/>
        <v>JHURBAN2025</v>
      </c>
    </row>
    <row r="205" spans="1:6" x14ac:dyDescent="0.25">
      <c r="A205" s="1" t="s">
        <v>50</v>
      </c>
      <c r="B205" s="1">
        <v>2025</v>
      </c>
      <c r="C205" s="1" t="s">
        <v>91</v>
      </c>
      <c r="D205" s="1">
        <v>27346457</v>
      </c>
      <c r="F205" t="str">
        <f t="shared" si="3"/>
        <v>JHRURAL2025</v>
      </c>
    </row>
    <row r="206" spans="1:6" x14ac:dyDescent="0.25">
      <c r="A206" s="1" t="s">
        <v>50</v>
      </c>
      <c r="B206" s="1">
        <v>2026</v>
      </c>
      <c r="C206" s="1" t="s">
        <v>90</v>
      </c>
      <c r="D206" s="1">
        <v>11429992</v>
      </c>
      <c r="F206" t="str">
        <f t="shared" si="3"/>
        <v>JHURBAN2026</v>
      </c>
    </row>
    <row r="207" spans="1:6" x14ac:dyDescent="0.25">
      <c r="A207" s="1" t="s">
        <v>50</v>
      </c>
      <c r="B207" s="1">
        <v>2026</v>
      </c>
      <c r="C207" s="1" t="s">
        <v>91</v>
      </c>
      <c r="D207" s="1">
        <v>27508361</v>
      </c>
      <c r="F207" t="str">
        <f t="shared" si="3"/>
        <v>JHRURAL2026</v>
      </c>
    </row>
    <row r="208" spans="1:6" x14ac:dyDescent="0.25">
      <c r="A208" s="1" t="s">
        <v>50</v>
      </c>
      <c r="B208" s="1">
        <v>2027</v>
      </c>
      <c r="C208" s="1" t="s">
        <v>90</v>
      </c>
      <c r="D208" s="1">
        <v>11733457</v>
      </c>
      <c r="F208" t="str">
        <f t="shared" si="3"/>
        <v>JHURBAN2027</v>
      </c>
    </row>
    <row r="209" spans="1:6" x14ac:dyDescent="0.25">
      <c r="A209" s="1" t="s">
        <v>50</v>
      </c>
      <c r="B209" s="1">
        <v>2027</v>
      </c>
      <c r="C209" s="1" t="s">
        <v>91</v>
      </c>
      <c r="D209" s="1">
        <v>27667856</v>
      </c>
      <c r="F209" t="str">
        <f t="shared" si="3"/>
        <v>JHRURAL2027</v>
      </c>
    </row>
    <row r="210" spans="1:6" x14ac:dyDescent="0.25">
      <c r="A210" s="1" t="s">
        <v>50</v>
      </c>
      <c r="B210" s="1">
        <v>2028</v>
      </c>
      <c r="C210" s="1" t="s">
        <v>90</v>
      </c>
      <c r="D210" s="1">
        <v>12044979</v>
      </c>
      <c r="F210" t="str">
        <f t="shared" si="3"/>
        <v>JHURBAN2028</v>
      </c>
    </row>
    <row r="211" spans="1:6" x14ac:dyDescent="0.25">
      <c r="A211" s="1" t="s">
        <v>50</v>
      </c>
      <c r="B211" s="1">
        <v>2028</v>
      </c>
      <c r="C211" s="1" t="s">
        <v>91</v>
      </c>
      <c r="D211" s="1">
        <v>27824799</v>
      </c>
      <c r="F211" t="str">
        <f t="shared" si="3"/>
        <v>JHRURAL2028</v>
      </c>
    </row>
    <row r="212" spans="1:6" x14ac:dyDescent="0.25">
      <c r="A212" s="1" t="s">
        <v>50</v>
      </c>
      <c r="B212" s="1">
        <v>2029</v>
      </c>
      <c r="C212" s="1" t="s">
        <v>90</v>
      </c>
      <c r="D212" s="1">
        <v>12364772</v>
      </c>
      <c r="F212" t="str">
        <f t="shared" si="3"/>
        <v>JHURBAN2029</v>
      </c>
    </row>
    <row r="213" spans="1:6" x14ac:dyDescent="0.25">
      <c r="A213" s="1" t="s">
        <v>50</v>
      </c>
      <c r="B213" s="1">
        <v>2029</v>
      </c>
      <c r="C213" s="1" t="s">
        <v>91</v>
      </c>
      <c r="D213" s="1">
        <v>27979040</v>
      </c>
      <c r="F213" t="str">
        <f t="shared" si="3"/>
        <v>JHRURAL2029</v>
      </c>
    </row>
    <row r="214" spans="1:6" x14ac:dyDescent="0.25">
      <c r="A214" s="1" t="s">
        <v>50</v>
      </c>
      <c r="B214" s="1">
        <v>2030</v>
      </c>
      <c r="C214" s="1" t="s">
        <v>90</v>
      </c>
      <c r="D214" s="1">
        <v>12693055</v>
      </c>
      <c r="F214" t="str">
        <f t="shared" si="3"/>
        <v>JHURBAN2030</v>
      </c>
    </row>
    <row r="215" spans="1:6" x14ac:dyDescent="0.25">
      <c r="A215" s="1" t="s">
        <v>50</v>
      </c>
      <c r="B215" s="1">
        <v>2030</v>
      </c>
      <c r="C215" s="1" t="s">
        <v>91</v>
      </c>
      <c r="D215" s="1">
        <v>28130428</v>
      </c>
      <c r="F215" t="str">
        <f t="shared" si="3"/>
        <v>JHRURAL2030</v>
      </c>
    </row>
    <row r="216" spans="1:6" x14ac:dyDescent="0.25">
      <c r="A216" s="1" t="s">
        <v>50</v>
      </c>
      <c r="B216" s="1">
        <v>2031</v>
      </c>
      <c r="C216" s="1" t="s">
        <v>90</v>
      </c>
      <c r="D216" s="1">
        <v>13030054</v>
      </c>
      <c r="F216" t="str">
        <f t="shared" si="3"/>
        <v>JHURBAN2031</v>
      </c>
    </row>
    <row r="217" spans="1:6" x14ac:dyDescent="0.25">
      <c r="A217" s="1" t="s">
        <v>50</v>
      </c>
      <c r="B217" s="1">
        <v>2031</v>
      </c>
      <c r="C217" s="1" t="s">
        <v>91</v>
      </c>
      <c r="D217" s="1">
        <v>28278802</v>
      </c>
      <c r="F217" t="str">
        <f t="shared" si="3"/>
        <v>JHRURAL2031</v>
      </c>
    </row>
    <row r="218" spans="1:6" x14ac:dyDescent="0.25">
      <c r="A218" s="1" t="s">
        <v>49</v>
      </c>
      <c r="B218" s="1">
        <v>2020</v>
      </c>
      <c r="C218" s="1" t="s">
        <v>90</v>
      </c>
      <c r="D218" s="1">
        <v>4073069</v>
      </c>
      <c r="F218" t="str">
        <f t="shared" si="3"/>
        <v>JKURBAN2020</v>
      </c>
    </row>
    <row r="219" spans="1:6" x14ac:dyDescent="0.25">
      <c r="A219" s="1" t="s">
        <v>49</v>
      </c>
      <c r="B219" s="1">
        <v>2020</v>
      </c>
      <c r="C219" s="1" t="s">
        <v>91</v>
      </c>
      <c r="D219" s="1">
        <v>9372603</v>
      </c>
      <c r="F219" t="str">
        <f t="shared" si="3"/>
        <v>JKRURAL2020</v>
      </c>
    </row>
    <row r="220" spans="1:6" x14ac:dyDescent="0.25">
      <c r="A220" s="1" t="s">
        <v>49</v>
      </c>
      <c r="B220" s="1">
        <v>2021</v>
      </c>
      <c r="C220" s="1" t="s">
        <v>90</v>
      </c>
      <c r="D220" s="1">
        <v>4169920</v>
      </c>
      <c r="F220" t="str">
        <f t="shared" si="3"/>
        <v>JKURBAN2021</v>
      </c>
    </row>
    <row r="221" spans="1:6" x14ac:dyDescent="0.25">
      <c r="A221" s="1" t="s">
        <v>49</v>
      </c>
      <c r="B221" s="1">
        <v>2021</v>
      </c>
      <c r="C221" s="1" t="s">
        <v>91</v>
      </c>
      <c r="D221" s="1">
        <v>9398884</v>
      </c>
      <c r="F221" t="str">
        <f t="shared" si="3"/>
        <v>JKRURAL2021</v>
      </c>
    </row>
    <row r="222" spans="1:6" x14ac:dyDescent="0.25">
      <c r="A222" s="1" t="s">
        <v>49</v>
      </c>
      <c r="B222" s="1">
        <v>2022</v>
      </c>
      <c r="C222" s="1" t="s">
        <v>90</v>
      </c>
      <c r="D222" s="1">
        <v>4269075</v>
      </c>
      <c r="F222" t="str">
        <f t="shared" si="3"/>
        <v>JKURBAN2022</v>
      </c>
    </row>
    <row r="223" spans="1:6" x14ac:dyDescent="0.25">
      <c r="A223" s="1" t="s">
        <v>49</v>
      </c>
      <c r="B223" s="1">
        <v>2022</v>
      </c>
      <c r="C223" s="1" t="s">
        <v>91</v>
      </c>
      <c r="D223" s="1">
        <v>9423989</v>
      </c>
      <c r="F223" t="str">
        <f t="shared" si="3"/>
        <v>JKRURAL2022</v>
      </c>
    </row>
    <row r="224" spans="1:6" x14ac:dyDescent="0.25">
      <c r="A224" s="1" t="s">
        <v>49</v>
      </c>
      <c r="B224" s="1">
        <v>2023</v>
      </c>
      <c r="C224" s="1" t="s">
        <v>90</v>
      </c>
      <c r="D224" s="1">
        <v>4370587</v>
      </c>
      <c r="F224" t="str">
        <f t="shared" si="3"/>
        <v>JKURBAN2023</v>
      </c>
    </row>
    <row r="225" spans="1:6" x14ac:dyDescent="0.25">
      <c r="A225" s="1" t="s">
        <v>49</v>
      </c>
      <c r="B225" s="1">
        <v>2023</v>
      </c>
      <c r="C225" s="1" t="s">
        <v>91</v>
      </c>
      <c r="D225" s="1">
        <v>9447875</v>
      </c>
      <c r="F225" t="str">
        <f t="shared" si="3"/>
        <v>JKRURAL2023</v>
      </c>
    </row>
    <row r="226" spans="1:6" x14ac:dyDescent="0.25">
      <c r="A226" s="1" t="s">
        <v>49</v>
      </c>
      <c r="B226" s="1">
        <v>2024</v>
      </c>
      <c r="C226" s="1" t="s">
        <v>90</v>
      </c>
      <c r="D226" s="1">
        <v>4474513</v>
      </c>
      <c r="F226" t="str">
        <f t="shared" si="3"/>
        <v>JKURBAN2024</v>
      </c>
    </row>
    <row r="227" spans="1:6" x14ac:dyDescent="0.25">
      <c r="A227" s="1" t="s">
        <v>49</v>
      </c>
      <c r="B227" s="1">
        <v>2024</v>
      </c>
      <c r="C227" s="1" t="s">
        <v>91</v>
      </c>
      <c r="D227" s="1">
        <v>9470495</v>
      </c>
      <c r="F227" t="str">
        <f t="shared" si="3"/>
        <v>JKRURAL2024</v>
      </c>
    </row>
    <row r="228" spans="1:6" x14ac:dyDescent="0.25">
      <c r="A228" s="1" t="s">
        <v>49</v>
      </c>
      <c r="B228" s="1">
        <v>2025</v>
      </c>
      <c r="C228" s="1" t="s">
        <v>90</v>
      </c>
      <c r="D228" s="1">
        <v>4580910</v>
      </c>
      <c r="F228" t="str">
        <f t="shared" si="3"/>
        <v>JKURBAN2025</v>
      </c>
    </row>
    <row r="229" spans="1:6" x14ac:dyDescent="0.25">
      <c r="A229" s="1" t="s">
        <v>49</v>
      </c>
      <c r="B229" s="1">
        <v>2025</v>
      </c>
      <c r="C229" s="1" t="s">
        <v>91</v>
      </c>
      <c r="D229" s="1">
        <v>9491803</v>
      </c>
      <c r="F229" t="str">
        <f t="shared" si="3"/>
        <v>JKRURAL2025</v>
      </c>
    </row>
    <row r="230" spans="1:6" x14ac:dyDescent="0.25">
      <c r="A230" s="1" t="s">
        <v>49</v>
      </c>
      <c r="B230" s="1">
        <v>2026</v>
      </c>
      <c r="C230" s="1" t="s">
        <v>90</v>
      </c>
      <c r="D230" s="1">
        <v>4689837</v>
      </c>
      <c r="F230" t="str">
        <f t="shared" si="3"/>
        <v>JKURBAN2026</v>
      </c>
    </row>
    <row r="231" spans="1:6" x14ac:dyDescent="0.25">
      <c r="A231" s="1" t="s">
        <v>49</v>
      </c>
      <c r="B231" s="1">
        <v>2026</v>
      </c>
      <c r="C231" s="1" t="s">
        <v>91</v>
      </c>
      <c r="D231" s="1">
        <v>9511750</v>
      </c>
      <c r="F231" t="str">
        <f t="shared" si="3"/>
        <v>JKRURAL2026</v>
      </c>
    </row>
    <row r="232" spans="1:6" x14ac:dyDescent="0.25">
      <c r="A232" s="1" t="s">
        <v>49</v>
      </c>
      <c r="B232" s="1">
        <v>2027</v>
      </c>
      <c r="C232" s="1" t="s">
        <v>90</v>
      </c>
      <c r="D232" s="1">
        <v>4801354</v>
      </c>
      <c r="F232" t="str">
        <f t="shared" si="3"/>
        <v>JKURBAN2027</v>
      </c>
    </row>
    <row r="233" spans="1:6" x14ac:dyDescent="0.25">
      <c r="A233" s="1" t="s">
        <v>49</v>
      </c>
      <c r="B233" s="1">
        <v>2027</v>
      </c>
      <c r="C233" s="1" t="s">
        <v>91</v>
      </c>
      <c r="D233" s="1">
        <v>9530287</v>
      </c>
      <c r="F233" t="str">
        <f t="shared" si="3"/>
        <v>JKRURAL2027</v>
      </c>
    </row>
    <row r="234" spans="1:6" x14ac:dyDescent="0.25">
      <c r="A234" s="1" t="s">
        <v>49</v>
      </c>
      <c r="B234" s="1">
        <v>2028</v>
      </c>
      <c r="C234" s="1" t="s">
        <v>90</v>
      </c>
      <c r="D234" s="1">
        <v>4915523</v>
      </c>
      <c r="F234" t="str">
        <f t="shared" si="3"/>
        <v>JKURBAN2028</v>
      </c>
    </row>
    <row r="235" spans="1:6" x14ac:dyDescent="0.25">
      <c r="A235" s="1" t="s">
        <v>49</v>
      </c>
      <c r="B235" s="1">
        <v>2028</v>
      </c>
      <c r="C235" s="1" t="s">
        <v>91</v>
      </c>
      <c r="D235" s="1">
        <v>9547364</v>
      </c>
      <c r="F235" t="str">
        <f t="shared" si="3"/>
        <v>JKRURAL2028</v>
      </c>
    </row>
    <row r="236" spans="1:6" x14ac:dyDescent="0.25">
      <c r="A236" s="1" t="s">
        <v>49</v>
      </c>
      <c r="B236" s="1">
        <v>2029</v>
      </c>
      <c r="C236" s="1" t="s">
        <v>90</v>
      </c>
      <c r="D236" s="1">
        <v>5032407</v>
      </c>
      <c r="F236" t="str">
        <f t="shared" si="3"/>
        <v>JKURBAN2029</v>
      </c>
    </row>
    <row r="237" spans="1:6" x14ac:dyDescent="0.25">
      <c r="A237" s="1" t="s">
        <v>49</v>
      </c>
      <c r="B237" s="1">
        <v>2029</v>
      </c>
      <c r="C237" s="1" t="s">
        <v>91</v>
      </c>
      <c r="D237" s="1">
        <v>9562928</v>
      </c>
      <c r="F237" t="str">
        <f t="shared" si="3"/>
        <v>JKRURAL2029</v>
      </c>
    </row>
    <row r="238" spans="1:6" x14ac:dyDescent="0.25">
      <c r="A238" s="1" t="s">
        <v>49</v>
      </c>
      <c r="B238" s="1">
        <v>2030</v>
      </c>
      <c r="C238" s="1" t="s">
        <v>90</v>
      </c>
      <c r="D238" s="1">
        <v>5152070</v>
      </c>
      <c r="F238" t="str">
        <f t="shared" si="3"/>
        <v>JKURBAN2030</v>
      </c>
    </row>
    <row r="239" spans="1:6" x14ac:dyDescent="0.25">
      <c r="A239" s="1" t="s">
        <v>49</v>
      </c>
      <c r="B239" s="1">
        <v>2030</v>
      </c>
      <c r="C239" s="1" t="s">
        <v>91</v>
      </c>
      <c r="D239" s="1">
        <v>9576926</v>
      </c>
      <c r="F239" t="str">
        <f t="shared" si="3"/>
        <v>JKRURAL2030</v>
      </c>
    </row>
    <row r="240" spans="1:6" x14ac:dyDescent="0.25">
      <c r="A240" s="1" t="s">
        <v>49</v>
      </c>
      <c r="B240" s="1">
        <v>2031</v>
      </c>
      <c r="C240" s="1" t="s">
        <v>90</v>
      </c>
      <c r="D240" s="1">
        <v>5274579</v>
      </c>
      <c r="F240" t="str">
        <f t="shared" si="3"/>
        <v>JKURBAN2031</v>
      </c>
    </row>
    <row r="241" spans="1:6" x14ac:dyDescent="0.25">
      <c r="A241" s="1" t="s">
        <v>49</v>
      </c>
      <c r="B241" s="1">
        <v>2031</v>
      </c>
      <c r="C241" s="1" t="s">
        <v>91</v>
      </c>
      <c r="D241" s="1">
        <v>9589302</v>
      </c>
      <c r="F241" t="str">
        <f t="shared" si="3"/>
        <v>JKRURAL2031</v>
      </c>
    </row>
    <row r="242" spans="1:6" x14ac:dyDescent="0.25">
      <c r="A242" s="1" t="s">
        <v>51</v>
      </c>
      <c r="B242" s="1">
        <v>2020</v>
      </c>
      <c r="C242" s="1" t="s">
        <v>90</v>
      </c>
      <c r="D242" s="1">
        <v>27417991</v>
      </c>
      <c r="F242" t="str">
        <f t="shared" si="3"/>
        <v>KAURBAN2020</v>
      </c>
    </row>
    <row r="243" spans="1:6" x14ac:dyDescent="0.25">
      <c r="A243" s="1" t="s">
        <v>51</v>
      </c>
      <c r="B243" s="1">
        <v>2020</v>
      </c>
      <c r="C243" s="1" t="s">
        <v>91</v>
      </c>
      <c r="D243" s="1">
        <v>37828585</v>
      </c>
      <c r="F243" t="str">
        <f t="shared" si="3"/>
        <v>KARURAL2020</v>
      </c>
    </row>
    <row r="244" spans="1:6" x14ac:dyDescent="0.25">
      <c r="A244" s="1" t="s">
        <v>51</v>
      </c>
      <c r="B244" s="1">
        <v>2021</v>
      </c>
      <c r="C244" s="1" t="s">
        <v>90</v>
      </c>
      <c r="D244" s="1">
        <v>27903062</v>
      </c>
      <c r="F244" t="str">
        <f t="shared" si="3"/>
        <v>KAURBAN2021</v>
      </c>
    </row>
    <row r="245" spans="1:6" x14ac:dyDescent="0.25">
      <c r="A245" s="1" t="s">
        <v>51</v>
      </c>
      <c r="B245" s="1">
        <v>2021</v>
      </c>
      <c r="C245" s="1" t="s">
        <v>91</v>
      </c>
      <c r="D245" s="1">
        <v>37881243</v>
      </c>
      <c r="F245" t="str">
        <f t="shared" si="3"/>
        <v>KARURAL2021</v>
      </c>
    </row>
    <row r="246" spans="1:6" x14ac:dyDescent="0.25">
      <c r="A246" s="1" t="s">
        <v>51</v>
      </c>
      <c r="B246" s="1">
        <v>2022</v>
      </c>
      <c r="C246" s="1" t="s">
        <v>90</v>
      </c>
      <c r="D246" s="1">
        <v>28396714</v>
      </c>
      <c r="F246" t="str">
        <f t="shared" si="3"/>
        <v>KAURBAN2022</v>
      </c>
    </row>
    <row r="247" spans="1:6" x14ac:dyDescent="0.25">
      <c r="A247" s="1" t="s">
        <v>51</v>
      </c>
      <c r="B247" s="1">
        <v>2022</v>
      </c>
      <c r="C247" s="1" t="s">
        <v>91</v>
      </c>
      <c r="D247" s="1">
        <v>37929751</v>
      </c>
      <c r="F247" t="str">
        <f t="shared" si="3"/>
        <v>KARURAL2022</v>
      </c>
    </row>
    <row r="248" spans="1:6" x14ac:dyDescent="0.25">
      <c r="A248" s="1" t="s">
        <v>51</v>
      </c>
      <c r="B248" s="1">
        <v>2023</v>
      </c>
      <c r="C248" s="1" t="s">
        <v>90</v>
      </c>
      <c r="D248" s="1">
        <v>28899100</v>
      </c>
      <c r="F248" t="str">
        <f t="shared" si="3"/>
        <v>KAURBAN2023</v>
      </c>
    </row>
    <row r="249" spans="1:6" x14ac:dyDescent="0.25">
      <c r="A249" s="1" t="s">
        <v>51</v>
      </c>
      <c r="B249" s="1">
        <v>2023</v>
      </c>
      <c r="C249" s="1" t="s">
        <v>91</v>
      </c>
      <c r="D249" s="1">
        <v>37973994</v>
      </c>
      <c r="F249" t="str">
        <f t="shared" si="3"/>
        <v>KARURAL2023</v>
      </c>
    </row>
    <row r="250" spans="1:6" x14ac:dyDescent="0.25">
      <c r="A250" s="1" t="s">
        <v>51</v>
      </c>
      <c r="B250" s="1">
        <v>2024</v>
      </c>
      <c r="C250" s="1" t="s">
        <v>90</v>
      </c>
      <c r="D250" s="1">
        <v>29410373</v>
      </c>
      <c r="F250" t="str">
        <f t="shared" si="3"/>
        <v>KAURBAN2024</v>
      </c>
    </row>
    <row r="251" spans="1:6" x14ac:dyDescent="0.25">
      <c r="A251" s="1" t="s">
        <v>51</v>
      </c>
      <c r="B251" s="1">
        <v>2024</v>
      </c>
      <c r="C251" s="1" t="s">
        <v>91</v>
      </c>
      <c r="D251" s="1">
        <v>38013854</v>
      </c>
      <c r="F251" t="str">
        <f t="shared" si="3"/>
        <v>KARURAL2024</v>
      </c>
    </row>
    <row r="252" spans="1:6" x14ac:dyDescent="0.25">
      <c r="A252" s="1" t="s">
        <v>51</v>
      </c>
      <c r="B252" s="1">
        <v>2025</v>
      </c>
      <c r="C252" s="1" t="s">
        <v>90</v>
      </c>
      <c r="D252" s="1">
        <v>29930693</v>
      </c>
      <c r="F252" t="str">
        <f t="shared" si="3"/>
        <v>KAURBAN2025</v>
      </c>
    </row>
    <row r="253" spans="1:6" x14ac:dyDescent="0.25">
      <c r="A253" s="1" t="s">
        <v>51</v>
      </c>
      <c r="B253" s="1">
        <v>2025</v>
      </c>
      <c r="C253" s="1" t="s">
        <v>91</v>
      </c>
      <c r="D253" s="1">
        <v>38049211</v>
      </c>
      <c r="F253" t="str">
        <f t="shared" si="3"/>
        <v>KARURAL2025</v>
      </c>
    </row>
    <row r="254" spans="1:6" x14ac:dyDescent="0.25">
      <c r="A254" s="1" t="s">
        <v>51</v>
      </c>
      <c r="B254" s="1">
        <v>2026</v>
      </c>
      <c r="C254" s="1" t="s">
        <v>90</v>
      </c>
      <c r="D254" s="1">
        <v>30460217</v>
      </c>
      <c r="F254" t="str">
        <f t="shared" si="3"/>
        <v>KAURBAN2026</v>
      </c>
    </row>
    <row r="255" spans="1:6" x14ac:dyDescent="0.25">
      <c r="A255" s="1" t="s">
        <v>51</v>
      </c>
      <c r="B255" s="1">
        <v>2026</v>
      </c>
      <c r="C255" s="1" t="s">
        <v>91</v>
      </c>
      <c r="D255" s="1">
        <v>38079942</v>
      </c>
      <c r="F255" t="str">
        <f t="shared" si="3"/>
        <v>KARURAL2026</v>
      </c>
    </row>
    <row r="256" spans="1:6" x14ac:dyDescent="0.25">
      <c r="A256" s="1" t="s">
        <v>51</v>
      </c>
      <c r="B256" s="1">
        <v>2027</v>
      </c>
      <c r="C256" s="1" t="s">
        <v>90</v>
      </c>
      <c r="D256" s="1">
        <v>30999110</v>
      </c>
      <c r="F256" t="str">
        <f t="shared" si="3"/>
        <v>KAURBAN2027</v>
      </c>
    </row>
    <row r="257" spans="1:6" x14ac:dyDescent="0.25">
      <c r="A257" s="1" t="s">
        <v>51</v>
      </c>
      <c r="B257" s="1">
        <v>2027</v>
      </c>
      <c r="C257" s="1" t="s">
        <v>91</v>
      </c>
      <c r="D257" s="1">
        <v>38105923</v>
      </c>
      <c r="F257" t="str">
        <f t="shared" si="3"/>
        <v>KARURAL2027</v>
      </c>
    </row>
    <row r="258" spans="1:6" x14ac:dyDescent="0.25">
      <c r="A258" s="1" t="s">
        <v>51</v>
      </c>
      <c r="B258" s="1">
        <v>2028</v>
      </c>
      <c r="C258" s="1" t="s">
        <v>90</v>
      </c>
      <c r="D258" s="1">
        <v>31547536</v>
      </c>
      <c r="F258" t="str">
        <f t="shared" si="3"/>
        <v>KAURBAN2028</v>
      </c>
    </row>
    <row r="259" spans="1:6" x14ac:dyDescent="0.25">
      <c r="A259" s="1" t="s">
        <v>51</v>
      </c>
      <c r="B259" s="1">
        <v>2028</v>
      </c>
      <c r="C259" s="1" t="s">
        <v>91</v>
      </c>
      <c r="D259" s="1">
        <v>38127025</v>
      </c>
      <c r="F259" t="str">
        <f t="shared" ref="F259:F322" si="4">A259&amp;C259&amp;B259</f>
        <v>KARURAL2028</v>
      </c>
    </row>
    <row r="260" spans="1:6" x14ac:dyDescent="0.25">
      <c r="A260" s="1" t="s">
        <v>51</v>
      </c>
      <c r="B260" s="1">
        <v>2029</v>
      </c>
      <c r="C260" s="1" t="s">
        <v>90</v>
      </c>
      <c r="D260" s="1">
        <v>32105665</v>
      </c>
      <c r="F260" t="str">
        <f t="shared" si="4"/>
        <v>KAURBAN2029</v>
      </c>
    </row>
    <row r="261" spans="1:6" x14ac:dyDescent="0.25">
      <c r="A261" s="1" t="s">
        <v>51</v>
      </c>
      <c r="B261" s="1">
        <v>2029</v>
      </c>
      <c r="C261" s="1" t="s">
        <v>91</v>
      </c>
      <c r="D261" s="1">
        <v>38143117</v>
      </c>
      <c r="F261" t="str">
        <f t="shared" si="4"/>
        <v>KARURAL2029</v>
      </c>
    </row>
    <row r="262" spans="1:6" x14ac:dyDescent="0.25">
      <c r="A262" s="1" t="s">
        <v>51</v>
      </c>
      <c r="B262" s="1">
        <v>2030</v>
      </c>
      <c r="C262" s="1" t="s">
        <v>90</v>
      </c>
      <c r="D262" s="1">
        <v>32673669</v>
      </c>
      <c r="F262" t="str">
        <f t="shared" si="4"/>
        <v>KAURBAN2030</v>
      </c>
    </row>
    <row r="263" spans="1:6" x14ac:dyDescent="0.25">
      <c r="A263" s="1" t="s">
        <v>51</v>
      </c>
      <c r="B263" s="1">
        <v>2030</v>
      </c>
      <c r="C263" s="1" t="s">
        <v>91</v>
      </c>
      <c r="D263" s="1">
        <v>38154069</v>
      </c>
      <c r="F263" t="str">
        <f t="shared" si="4"/>
        <v>KARURAL2030</v>
      </c>
    </row>
    <row r="264" spans="1:6" x14ac:dyDescent="0.25">
      <c r="A264" s="1" t="s">
        <v>51</v>
      </c>
      <c r="B264" s="1">
        <v>2031</v>
      </c>
      <c r="C264" s="1" t="s">
        <v>90</v>
      </c>
      <c r="D264" s="1">
        <v>33251721</v>
      </c>
      <c r="F264" t="str">
        <f t="shared" si="4"/>
        <v>KAURBAN2031</v>
      </c>
    </row>
    <row r="265" spans="1:6" x14ac:dyDescent="0.25">
      <c r="A265" s="1" t="s">
        <v>51</v>
      </c>
      <c r="B265" s="1">
        <v>2031</v>
      </c>
      <c r="C265" s="1" t="s">
        <v>91</v>
      </c>
      <c r="D265" s="1">
        <v>38159742</v>
      </c>
      <c r="F265" t="str">
        <f t="shared" si="4"/>
        <v>KARURAL2031</v>
      </c>
    </row>
    <row r="266" spans="1:6" x14ac:dyDescent="0.25">
      <c r="A266" s="1" t="s">
        <v>52</v>
      </c>
      <c r="B266" s="1">
        <v>2020</v>
      </c>
      <c r="C266" s="1" t="s">
        <v>90</v>
      </c>
      <c r="D266" s="1">
        <v>20824317</v>
      </c>
      <c r="F266" t="str">
        <f t="shared" si="4"/>
        <v>KLURBAN2020</v>
      </c>
    </row>
    <row r="267" spans="1:6" x14ac:dyDescent="0.25">
      <c r="A267" s="1" t="s">
        <v>52</v>
      </c>
      <c r="B267" s="1">
        <v>2020</v>
      </c>
      <c r="C267" s="1" t="s">
        <v>91</v>
      </c>
      <c r="D267" s="1">
        <v>13858495</v>
      </c>
      <c r="F267" t="str">
        <f t="shared" si="4"/>
        <v>KLRURAL2020</v>
      </c>
    </row>
    <row r="268" spans="1:6" x14ac:dyDescent="0.25">
      <c r="A268" s="1" t="s">
        <v>52</v>
      </c>
      <c r="B268" s="1">
        <v>2021</v>
      </c>
      <c r="C268" s="1" t="s">
        <v>90</v>
      </c>
      <c r="D268" s="1">
        <v>21516352</v>
      </c>
      <c r="F268" t="str">
        <f t="shared" si="4"/>
        <v>KLURBAN2021</v>
      </c>
    </row>
    <row r="269" spans="1:6" x14ac:dyDescent="0.25">
      <c r="A269" s="1" t="s">
        <v>52</v>
      </c>
      <c r="B269" s="1">
        <v>2021</v>
      </c>
      <c r="C269" s="1" t="s">
        <v>91</v>
      </c>
      <c r="D269" s="1">
        <v>13330238</v>
      </c>
      <c r="F269" t="str">
        <f t="shared" si="4"/>
        <v>KLRURAL2021</v>
      </c>
    </row>
    <row r="270" spans="1:6" x14ac:dyDescent="0.25">
      <c r="A270" s="1" t="s">
        <v>52</v>
      </c>
      <c r="B270" s="1">
        <v>2022</v>
      </c>
      <c r="C270" s="1" t="s">
        <v>90</v>
      </c>
      <c r="D270" s="1">
        <v>22231385</v>
      </c>
      <c r="F270" t="str">
        <f t="shared" si="4"/>
        <v>KLURBAN2022</v>
      </c>
    </row>
    <row r="271" spans="1:6" x14ac:dyDescent="0.25">
      <c r="A271" s="1" t="s">
        <v>52</v>
      </c>
      <c r="B271" s="1">
        <v>2022</v>
      </c>
      <c r="C271" s="1" t="s">
        <v>91</v>
      </c>
      <c r="D271" s="1">
        <v>12779756</v>
      </c>
      <c r="F271" t="str">
        <f t="shared" si="4"/>
        <v>KLRURAL2022</v>
      </c>
    </row>
    <row r="272" spans="1:6" x14ac:dyDescent="0.25">
      <c r="A272" s="1" t="s">
        <v>52</v>
      </c>
      <c r="B272" s="1">
        <v>2023</v>
      </c>
      <c r="C272" s="1" t="s">
        <v>90</v>
      </c>
      <c r="D272" s="1">
        <v>22970181</v>
      </c>
      <c r="F272" t="str">
        <f t="shared" si="4"/>
        <v>KLURBAN2023</v>
      </c>
    </row>
    <row r="273" spans="1:6" x14ac:dyDescent="0.25">
      <c r="A273" s="1" t="s">
        <v>52</v>
      </c>
      <c r="B273" s="1">
        <v>2023</v>
      </c>
      <c r="C273" s="1" t="s">
        <v>91</v>
      </c>
      <c r="D273" s="1">
        <v>12206289</v>
      </c>
      <c r="F273" t="str">
        <f t="shared" si="4"/>
        <v>KLRURAL2023</v>
      </c>
    </row>
    <row r="274" spans="1:6" x14ac:dyDescent="0.25">
      <c r="A274" s="1" t="s">
        <v>52</v>
      </c>
      <c r="B274" s="1">
        <v>2024</v>
      </c>
      <c r="C274" s="1" t="s">
        <v>90</v>
      </c>
      <c r="D274" s="1">
        <v>23733527</v>
      </c>
      <c r="F274" t="str">
        <f t="shared" si="4"/>
        <v>KLURBAN2024</v>
      </c>
    </row>
    <row r="275" spans="1:6" x14ac:dyDescent="0.25">
      <c r="A275" s="1" t="s">
        <v>52</v>
      </c>
      <c r="B275" s="1">
        <v>2024</v>
      </c>
      <c r="C275" s="1" t="s">
        <v>91</v>
      </c>
      <c r="D275" s="1">
        <v>11609051</v>
      </c>
      <c r="F275" t="str">
        <f t="shared" si="4"/>
        <v>KLRURAL2024</v>
      </c>
    </row>
    <row r="276" spans="1:6" x14ac:dyDescent="0.25">
      <c r="A276" s="1" t="s">
        <v>52</v>
      </c>
      <c r="B276" s="1">
        <v>2025</v>
      </c>
      <c r="C276" s="1" t="s">
        <v>90</v>
      </c>
      <c r="D276" s="1">
        <v>24522242</v>
      </c>
      <c r="F276" t="str">
        <f t="shared" si="4"/>
        <v>KLURBAN2025</v>
      </c>
    </row>
    <row r="277" spans="1:6" x14ac:dyDescent="0.25">
      <c r="A277" s="1" t="s">
        <v>52</v>
      </c>
      <c r="B277" s="1">
        <v>2025</v>
      </c>
      <c r="C277" s="1" t="s">
        <v>91</v>
      </c>
      <c r="D277" s="1">
        <v>10987229</v>
      </c>
      <c r="F277" t="str">
        <f t="shared" si="4"/>
        <v>KLRURAL2025</v>
      </c>
    </row>
    <row r="278" spans="1:6" x14ac:dyDescent="0.25">
      <c r="A278" s="1" t="s">
        <v>52</v>
      </c>
      <c r="B278" s="1">
        <v>2026</v>
      </c>
      <c r="C278" s="1" t="s">
        <v>90</v>
      </c>
      <c r="D278" s="1">
        <v>25337167</v>
      </c>
      <c r="F278" t="str">
        <f t="shared" si="4"/>
        <v>KLURBAN2026</v>
      </c>
    </row>
    <row r="279" spans="1:6" x14ac:dyDescent="0.25">
      <c r="A279" s="1" t="s">
        <v>52</v>
      </c>
      <c r="B279" s="1">
        <v>2026</v>
      </c>
      <c r="C279" s="1" t="s">
        <v>91</v>
      </c>
      <c r="D279" s="1">
        <v>10339985</v>
      </c>
      <c r="F279" t="str">
        <f t="shared" si="4"/>
        <v>KLRURAL2026</v>
      </c>
    </row>
    <row r="280" spans="1:6" x14ac:dyDescent="0.25">
      <c r="A280" s="1" t="s">
        <v>52</v>
      </c>
      <c r="B280" s="1">
        <v>2027</v>
      </c>
      <c r="C280" s="1" t="s">
        <v>90</v>
      </c>
      <c r="D280" s="1">
        <v>26179174</v>
      </c>
      <c r="F280" t="str">
        <f t="shared" si="4"/>
        <v>KLURBAN2027</v>
      </c>
    </row>
    <row r="281" spans="1:6" x14ac:dyDescent="0.25">
      <c r="A281" s="1" t="s">
        <v>52</v>
      </c>
      <c r="B281" s="1">
        <v>2027</v>
      </c>
      <c r="C281" s="1" t="s">
        <v>91</v>
      </c>
      <c r="D281" s="1">
        <v>9666452</v>
      </c>
      <c r="F281" t="str">
        <f t="shared" si="4"/>
        <v>KLRURAL2027</v>
      </c>
    </row>
    <row r="282" spans="1:6" x14ac:dyDescent="0.25">
      <c r="A282" s="1" t="s">
        <v>52</v>
      </c>
      <c r="B282" s="1">
        <v>2028</v>
      </c>
      <c r="C282" s="1" t="s">
        <v>90</v>
      </c>
      <c r="D282" s="1">
        <v>27049162</v>
      </c>
      <c r="F282" t="str">
        <f t="shared" si="4"/>
        <v>KLURBAN2028</v>
      </c>
    </row>
    <row r="283" spans="1:6" x14ac:dyDescent="0.25">
      <c r="A283" s="1" t="s">
        <v>52</v>
      </c>
      <c r="B283" s="1">
        <v>2028</v>
      </c>
      <c r="C283" s="1" t="s">
        <v>91</v>
      </c>
      <c r="D283" s="1">
        <v>8965732</v>
      </c>
      <c r="F283" t="str">
        <f t="shared" si="4"/>
        <v>KLRURAL2028</v>
      </c>
    </row>
    <row r="284" spans="1:6" x14ac:dyDescent="0.25">
      <c r="A284" s="1" t="s">
        <v>52</v>
      </c>
      <c r="B284" s="1">
        <v>2029</v>
      </c>
      <c r="C284" s="1" t="s">
        <v>90</v>
      </c>
      <c r="D284" s="1">
        <v>27948062</v>
      </c>
      <c r="F284" t="str">
        <f t="shared" si="4"/>
        <v>KLURBAN2029</v>
      </c>
    </row>
    <row r="285" spans="1:6" x14ac:dyDescent="0.25">
      <c r="A285" s="1" t="s">
        <v>52</v>
      </c>
      <c r="B285" s="1">
        <v>2029</v>
      </c>
      <c r="C285" s="1" t="s">
        <v>91</v>
      </c>
      <c r="D285" s="1">
        <v>8236900</v>
      </c>
      <c r="F285" t="str">
        <f t="shared" si="4"/>
        <v>KLRURAL2029</v>
      </c>
    </row>
    <row r="286" spans="1:6" x14ac:dyDescent="0.25">
      <c r="A286" s="1" t="s">
        <v>52</v>
      </c>
      <c r="B286" s="1">
        <v>2030</v>
      </c>
      <c r="C286" s="1" t="s">
        <v>90</v>
      </c>
      <c r="D286" s="1">
        <v>28876835</v>
      </c>
      <c r="F286" t="str">
        <f t="shared" si="4"/>
        <v>KLURBAN2030</v>
      </c>
    </row>
    <row r="287" spans="1:6" x14ac:dyDescent="0.25">
      <c r="A287" s="1" t="s">
        <v>52</v>
      </c>
      <c r="B287" s="1">
        <v>2030</v>
      </c>
      <c r="C287" s="1" t="s">
        <v>91</v>
      </c>
      <c r="D287" s="1">
        <v>7478999</v>
      </c>
      <c r="F287" t="str">
        <f t="shared" si="4"/>
        <v>KLRURAL2030</v>
      </c>
    </row>
    <row r="288" spans="1:6" x14ac:dyDescent="0.25">
      <c r="A288" s="1" t="s">
        <v>52</v>
      </c>
      <c r="B288" s="1">
        <v>2031</v>
      </c>
      <c r="C288" s="1" t="s">
        <v>90</v>
      </c>
      <c r="D288" s="1">
        <v>29836472</v>
      </c>
      <c r="F288" t="str">
        <f t="shared" si="4"/>
        <v>KLURBAN2031</v>
      </c>
    </row>
    <row r="289" spans="1:6" x14ac:dyDescent="0.25">
      <c r="A289" s="1" t="s">
        <v>52</v>
      </c>
      <c r="B289" s="1">
        <v>2031</v>
      </c>
      <c r="C289" s="1" t="s">
        <v>91</v>
      </c>
      <c r="D289" s="1">
        <v>6691039</v>
      </c>
      <c r="F289" t="str">
        <f t="shared" si="4"/>
        <v>KLRURAL2031</v>
      </c>
    </row>
    <row r="290" spans="1:6" x14ac:dyDescent="0.25">
      <c r="A290" s="1" t="s">
        <v>54</v>
      </c>
      <c r="B290" s="1">
        <v>2020</v>
      </c>
      <c r="C290" s="1" t="s">
        <v>90</v>
      </c>
      <c r="D290" s="1">
        <v>58927033</v>
      </c>
      <c r="F290" t="str">
        <f t="shared" si="4"/>
        <v>MHURBAN2020</v>
      </c>
    </row>
    <row r="291" spans="1:6" x14ac:dyDescent="0.25">
      <c r="A291" s="1" t="s">
        <v>54</v>
      </c>
      <c r="B291" s="1">
        <v>2020</v>
      </c>
      <c r="C291" s="1" t="s">
        <v>91</v>
      </c>
      <c r="D291" s="1">
        <v>64663650</v>
      </c>
      <c r="F291" t="str">
        <f t="shared" si="4"/>
        <v>MHRURAL2020</v>
      </c>
    </row>
    <row r="292" spans="1:6" x14ac:dyDescent="0.25">
      <c r="A292" s="1" t="s">
        <v>54</v>
      </c>
      <c r="B292" s="1">
        <v>2021</v>
      </c>
      <c r="C292" s="1" t="s">
        <v>90</v>
      </c>
      <c r="D292" s="1">
        <v>60062935</v>
      </c>
      <c r="F292" t="str">
        <f t="shared" si="4"/>
        <v>MHURBAN2021</v>
      </c>
    </row>
    <row r="293" spans="1:6" x14ac:dyDescent="0.25">
      <c r="A293" s="1" t="s">
        <v>54</v>
      </c>
      <c r="B293" s="1">
        <v>2021</v>
      </c>
      <c r="C293" s="1" t="s">
        <v>91</v>
      </c>
      <c r="D293" s="1">
        <v>65002749</v>
      </c>
      <c r="F293" t="str">
        <f t="shared" si="4"/>
        <v>MHRURAL2021</v>
      </c>
    </row>
    <row r="294" spans="1:6" x14ac:dyDescent="0.25">
      <c r="A294" s="1" t="s">
        <v>54</v>
      </c>
      <c r="B294" s="1">
        <v>2022</v>
      </c>
      <c r="C294" s="1" t="s">
        <v>90</v>
      </c>
      <c r="D294" s="1">
        <v>61220732</v>
      </c>
      <c r="F294" t="str">
        <f t="shared" si="4"/>
        <v>MHURBAN2022</v>
      </c>
    </row>
    <row r="295" spans="1:6" x14ac:dyDescent="0.25">
      <c r="A295" s="1" t="s">
        <v>54</v>
      </c>
      <c r="B295" s="1">
        <v>2022</v>
      </c>
      <c r="C295" s="1" t="s">
        <v>91</v>
      </c>
      <c r="D295" s="1">
        <v>65337555</v>
      </c>
      <c r="F295" t="str">
        <f t="shared" si="4"/>
        <v>MHRURAL2022</v>
      </c>
    </row>
    <row r="296" spans="1:6" x14ac:dyDescent="0.25">
      <c r="A296" s="1" t="s">
        <v>54</v>
      </c>
      <c r="B296" s="1">
        <v>2023</v>
      </c>
      <c r="C296" s="1" t="s">
        <v>90</v>
      </c>
      <c r="D296" s="1">
        <v>62400847</v>
      </c>
      <c r="F296" t="str">
        <f t="shared" si="4"/>
        <v>MHURBAN2023</v>
      </c>
    </row>
    <row r="297" spans="1:6" x14ac:dyDescent="0.25">
      <c r="A297" s="1" t="s">
        <v>54</v>
      </c>
      <c r="B297" s="1">
        <v>2023</v>
      </c>
      <c r="C297" s="1" t="s">
        <v>91</v>
      </c>
      <c r="D297" s="1">
        <v>65667857</v>
      </c>
      <c r="F297" t="str">
        <f t="shared" si="4"/>
        <v>MHRURAL2023</v>
      </c>
    </row>
    <row r="298" spans="1:6" x14ac:dyDescent="0.25">
      <c r="A298" s="1" t="s">
        <v>54</v>
      </c>
      <c r="B298" s="1">
        <v>2024</v>
      </c>
      <c r="C298" s="1" t="s">
        <v>90</v>
      </c>
      <c r="D298" s="1">
        <v>63603711</v>
      </c>
      <c r="F298" t="str">
        <f t="shared" si="4"/>
        <v>MHURBAN2024</v>
      </c>
    </row>
    <row r="299" spans="1:6" x14ac:dyDescent="0.25">
      <c r="A299" s="1" t="s">
        <v>54</v>
      </c>
      <c r="B299" s="1">
        <v>2024</v>
      </c>
      <c r="C299" s="1" t="s">
        <v>91</v>
      </c>
      <c r="D299" s="1">
        <v>65993437</v>
      </c>
      <c r="F299" t="str">
        <f t="shared" si="4"/>
        <v>MHRURAL2024</v>
      </c>
    </row>
    <row r="300" spans="1:6" x14ac:dyDescent="0.25">
      <c r="A300" s="1" t="s">
        <v>54</v>
      </c>
      <c r="B300" s="1">
        <v>2025</v>
      </c>
      <c r="C300" s="1" t="s">
        <v>90</v>
      </c>
      <c r="D300" s="1">
        <v>64829762</v>
      </c>
      <c r="F300" t="str">
        <f t="shared" si="4"/>
        <v>MHURBAN2025</v>
      </c>
    </row>
    <row r="301" spans="1:6" x14ac:dyDescent="0.25">
      <c r="A301" s="1" t="s">
        <v>54</v>
      </c>
      <c r="B301" s="1">
        <v>2025</v>
      </c>
      <c r="C301" s="1" t="s">
        <v>91</v>
      </c>
      <c r="D301" s="1">
        <v>66314071</v>
      </c>
      <c r="F301" t="str">
        <f t="shared" si="4"/>
        <v>MHRURAL2025</v>
      </c>
    </row>
    <row r="302" spans="1:6" x14ac:dyDescent="0.25">
      <c r="A302" s="1" t="s">
        <v>54</v>
      </c>
      <c r="B302" s="1">
        <v>2026</v>
      </c>
      <c r="C302" s="1" t="s">
        <v>90</v>
      </c>
      <c r="D302" s="1">
        <v>66079446</v>
      </c>
      <c r="F302" t="str">
        <f t="shared" si="4"/>
        <v>MHURBAN2026</v>
      </c>
    </row>
    <row r="303" spans="1:6" x14ac:dyDescent="0.25">
      <c r="A303" s="1" t="s">
        <v>54</v>
      </c>
      <c r="B303" s="1">
        <v>2026</v>
      </c>
      <c r="C303" s="1" t="s">
        <v>91</v>
      </c>
      <c r="D303" s="1">
        <v>66629530</v>
      </c>
      <c r="F303" t="str">
        <f t="shared" si="4"/>
        <v>MHRURAL2026</v>
      </c>
    </row>
    <row r="304" spans="1:6" x14ac:dyDescent="0.25">
      <c r="A304" s="1" t="s">
        <v>54</v>
      </c>
      <c r="B304" s="1">
        <v>2027</v>
      </c>
      <c r="C304" s="1" t="s">
        <v>90</v>
      </c>
      <c r="D304" s="1">
        <v>67353220</v>
      </c>
      <c r="F304" t="str">
        <f t="shared" si="4"/>
        <v>MHURBAN2027</v>
      </c>
    </row>
    <row r="305" spans="1:6" x14ac:dyDescent="0.25">
      <c r="A305" s="1" t="s">
        <v>54</v>
      </c>
      <c r="B305" s="1">
        <v>2027</v>
      </c>
      <c r="C305" s="1" t="s">
        <v>91</v>
      </c>
      <c r="D305" s="1">
        <v>66939579</v>
      </c>
      <c r="F305" t="str">
        <f t="shared" si="4"/>
        <v>MHRURAL2027</v>
      </c>
    </row>
    <row r="306" spans="1:6" x14ac:dyDescent="0.25">
      <c r="A306" s="1" t="s">
        <v>54</v>
      </c>
      <c r="B306" s="1">
        <v>2028</v>
      </c>
      <c r="C306" s="1" t="s">
        <v>90</v>
      </c>
      <c r="D306" s="1">
        <v>68651548</v>
      </c>
      <c r="F306" t="str">
        <f t="shared" si="4"/>
        <v>MHURBAN2028</v>
      </c>
    </row>
    <row r="307" spans="1:6" x14ac:dyDescent="0.25">
      <c r="A307" s="1" t="s">
        <v>54</v>
      </c>
      <c r="B307" s="1">
        <v>2028</v>
      </c>
      <c r="C307" s="1" t="s">
        <v>91</v>
      </c>
      <c r="D307" s="1">
        <v>67243977</v>
      </c>
      <c r="F307" t="str">
        <f t="shared" si="4"/>
        <v>MHRURAL2028</v>
      </c>
    </row>
    <row r="308" spans="1:6" x14ac:dyDescent="0.25">
      <c r="A308" s="1" t="s">
        <v>54</v>
      </c>
      <c r="B308" s="1">
        <v>2029</v>
      </c>
      <c r="C308" s="1" t="s">
        <v>90</v>
      </c>
      <c r="D308" s="1">
        <v>69974902</v>
      </c>
      <c r="F308" t="str">
        <f t="shared" si="4"/>
        <v>MHURBAN2029</v>
      </c>
    </row>
    <row r="309" spans="1:6" x14ac:dyDescent="0.25">
      <c r="A309" s="1" t="s">
        <v>54</v>
      </c>
      <c r="B309" s="1">
        <v>2029</v>
      </c>
      <c r="C309" s="1" t="s">
        <v>91</v>
      </c>
      <c r="D309" s="1">
        <v>67542475</v>
      </c>
      <c r="F309" t="str">
        <f t="shared" si="4"/>
        <v>MHRURAL2029</v>
      </c>
    </row>
    <row r="310" spans="1:6" x14ac:dyDescent="0.25">
      <c r="A310" s="1" t="s">
        <v>54</v>
      </c>
      <c r="B310" s="1">
        <v>2030</v>
      </c>
      <c r="C310" s="1" t="s">
        <v>90</v>
      </c>
      <c r="D310" s="1">
        <v>71323767</v>
      </c>
      <c r="F310" t="str">
        <f t="shared" si="4"/>
        <v>MHURBAN2030</v>
      </c>
    </row>
    <row r="311" spans="1:6" x14ac:dyDescent="0.25">
      <c r="A311" s="1" t="s">
        <v>54</v>
      </c>
      <c r="B311" s="1">
        <v>2030</v>
      </c>
      <c r="C311" s="1" t="s">
        <v>91</v>
      </c>
      <c r="D311" s="1">
        <v>67834820</v>
      </c>
      <c r="F311" t="str">
        <f t="shared" si="4"/>
        <v>MHRURAL2030</v>
      </c>
    </row>
    <row r="312" spans="1:6" x14ac:dyDescent="0.25">
      <c r="A312" s="1" t="s">
        <v>54</v>
      </c>
      <c r="B312" s="1">
        <v>2031</v>
      </c>
      <c r="C312" s="1" t="s">
        <v>90</v>
      </c>
      <c r="D312" s="1">
        <v>72698632</v>
      </c>
      <c r="F312" t="str">
        <f t="shared" si="4"/>
        <v>MHURBAN2031</v>
      </c>
    </row>
    <row r="313" spans="1:6" x14ac:dyDescent="0.25">
      <c r="A313" s="1" t="s">
        <v>54</v>
      </c>
      <c r="B313" s="1">
        <v>2031</v>
      </c>
      <c r="C313" s="1" t="s">
        <v>91</v>
      </c>
      <c r="D313" s="1">
        <v>68120751</v>
      </c>
      <c r="F313" t="str">
        <f t="shared" si="4"/>
        <v>MHRURAL2031</v>
      </c>
    </row>
    <row r="314" spans="1:6" x14ac:dyDescent="0.25">
      <c r="A314" s="1" t="s">
        <v>53</v>
      </c>
      <c r="B314" s="1">
        <v>2020</v>
      </c>
      <c r="C314" s="1" t="s">
        <v>90</v>
      </c>
      <c r="D314" s="1">
        <v>24550700</v>
      </c>
      <c r="F314" t="str">
        <f t="shared" si="4"/>
        <v>MPURBAN2020</v>
      </c>
    </row>
    <row r="315" spans="1:6" x14ac:dyDescent="0.25">
      <c r="A315" s="1" t="s">
        <v>53</v>
      </c>
      <c r="B315" s="1">
        <v>2020</v>
      </c>
      <c r="C315" s="1" t="s">
        <v>91</v>
      </c>
      <c r="D315" s="1">
        <v>55643294</v>
      </c>
      <c r="F315" t="str">
        <f t="shared" si="4"/>
        <v>MPRURAL2020</v>
      </c>
    </row>
    <row r="316" spans="1:6" x14ac:dyDescent="0.25">
      <c r="A316" s="1" t="s">
        <v>53</v>
      </c>
      <c r="B316" s="1">
        <v>2021</v>
      </c>
      <c r="C316" s="1" t="s">
        <v>90</v>
      </c>
      <c r="D316" s="1">
        <v>25136803</v>
      </c>
      <c r="F316" t="str">
        <f t="shared" si="4"/>
        <v>MPURBAN2021</v>
      </c>
    </row>
    <row r="317" spans="1:6" x14ac:dyDescent="0.25">
      <c r="A317" s="1" t="s">
        <v>53</v>
      </c>
      <c r="B317" s="1">
        <v>2021</v>
      </c>
      <c r="C317" s="1" t="s">
        <v>91</v>
      </c>
      <c r="D317" s="1">
        <v>56060667</v>
      </c>
      <c r="F317" t="str">
        <f t="shared" si="4"/>
        <v>MPRURAL2021</v>
      </c>
    </row>
    <row r="318" spans="1:6" x14ac:dyDescent="0.25">
      <c r="A318" s="1" t="s">
        <v>53</v>
      </c>
      <c r="B318" s="1">
        <v>2022</v>
      </c>
      <c r="C318" s="1" t="s">
        <v>90</v>
      </c>
      <c r="D318" s="1">
        <v>25736897</v>
      </c>
      <c r="F318" t="str">
        <f t="shared" si="4"/>
        <v>MPURBAN2022</v>
      </c>
    </row>
    <row r="319" spans="1:6" x14ac:dyDescent="0.25">
      <c r="A319" s="1" t="s">
        <v>53</v>
      </c>
      <c r="B319" s="1">
        <v>2022</v>
      </c>
      <c r="C319" s="1" t="s">
        <v>91</v>
      </c>
      <c r="D319" s="1">
        <v>56476605</v>
      </c>
      <c r="F319" t="str">
        <f t="shared" si="4"/>
        <v>MPRURAL2022</v>
      </c>
    </row>
    <row r="320" spans="1:6" x14ac:dyDescent="0.25">
      <c r="A320" s="1" t="s">
        <v>53</v>
      </c>
      <c r="B320" s="1">
        <v>2023</v>
      </c>
      <c r="C320" s="1" t="s">
        <v>90</v>
      </c>
      <c r="D320" s="1">
        <v>26351318</v>
      </c>
      <c r="F320" t="str">
        <f t="shared" si="4"/>
        <v>MPURBAN2023</v>
      </c>
    </row>
    <row r="321" spans="1:6" x14ac:dyDescent="0.25">
      <c r="A321" s="1" t="s">
        <v>53</v>
      </c>
      <c r="B321" s="1">
        <v>2023</v>
      </c>
      <c r="C321" s="1" t="s">
        <v>91</v>
      </c>
      <c r="D321" s="1">
        <v>56890931</v>
      </c>
      <c r="F321" t="str">
        <f t="shared" si="4"/>
        <v>MPRURAL2023</v>
      </c>
    </row>
    <row r="322" spans="1:6" x14ac:dyDescent="0.25">
      <c r="A322" s="1" t="s">
        <v>53</v>
      </c>
      <c r="B322" s="1">
        <v>2024</v>
      </c>
      <c r="C322" s="1" t="s">
        <v>90</v>
      </c>
      <c r="D322" s="1">
        <v>26980407</v>
      </c>
      <c r="F322" t="str">
        <f t="shared" si="4"/>
        <v>MPURBAN2024</v>
      </c>
    </row>
    <row r="323" spans="1:6" x14ac:dyDescent="0.25">
      <c r="A323" s="1" t="s">
        <v>53</v>
      </c>
      <c r="B323" s="1">
        <v>2024</v>
      </c>
      <c r="C323" s="1" t="s">
        <v>91</v>
      </c>
      <c r="D323" s="1">
        <v>57303461</v>
      </c>
      <c r="F323" t="str">
        <f t="shared" ref="F323:F386" si="5">A323&amp;C323&amp;B323</f>
        <v>MPRURAL2024</v>
      </c>
    </row>
    <row r="324" spans="1:6" x14ac:dyDescent="0.25">
      <c r="A324" s="1" t="s">
        <v>53</v>
      </c>
      <c r="B324" s="1">
        <v>2025</v>
      </c>
      <c r="C324" s="1" t="s">
        <v>90</v>
      </c>
      <c r="D324" s="1">
        <v>27624514</v>
      </c>
      <c r="F324" t="str">
        <f t="shared" si="5"/>
        <v>MPURBAN2025</v>
      </c>
    </row>
    <row r="325" spans="1:6" x14ac:dyDescent="0.25">
      <c r="A325" s="1" t="s">
        <v>53</v>
      </c>
      <c r="B325" s="1">
        <v>2025</v>
      </c>
      <c r="C325" s="1" t="s">
        <v>91</v>
      </c>
      <c r="D325" s="1">
        <v>57714006</v>
      </c>
      <c r="F325" t="str">
        <f t="shared" si="5"/>
        <v>MPRURAL2025</v>
      </c>
    </row>
    <row r="326" spans="1:6" x14ac:dyDescent="0.25">
      <c r="A326" s="1" t="s">
        <v>53</v>
      </c>
      <c r="B326" s="1">
        <v>2026</v>
      </c>
      <c r="C326" s="1" t="s">
        <v>90</v>
      </c>
      <c r="D326" s="1">
        <v>28283998</v>
      </c>
      <c r="F326" t="str">
        <f t="shared" si="5"/>
        <v>MPURBAN2026</v>
      </c>
    </row>
    <row r="327" spans="1:6" x14ac:dyDescent="0.25">
      <c r="A327" s="1" t="s">
        <v>53</v>
      </c>
      <c r="B327" s="1">
        <v>2026</v>
      </c>
      <c r="C327" s="1" t="s">
        <v>91</v>
      </c>
      <c r="D327" s="1">
        <v>58122372</v>
      </c>
      <c r="F327" t="str">
        <f t="shared" si="5"/>
        <v>MPRURAL2026</v>
      </c>
    </row>
    <row r="328" spans="1:6" x14ac:dyDescent="0.25">
      <c r="A328" s="1" t="s">
        <v>53</v>
      </c>
      <c r="B328" s="1">
        <v>2027</v>
      </c>
      <c r="C328" s="1" t="s">
        <v>90</v>
      </c>
      <c r="D328" s="1">
        <v>28959226</v>
      </c>
      <c r="F328" t="str">
        <f t="shared" si="5"/>
        <v>MPURBAN2027</v>
      </c>
    </row>
    <row r="329" spans="1:6" x14ac:dyDescent="0.25">
      <c r="A329" s="1" t="s">
        <v>53</v>
      </c>
      <c r="B329" s="1">
        <v>2027</v>
      </c>
      <c r="C329" s="1" t="s">
        <v>91</v>
      </c>
      <c r="D329" s="1">
        <v>58528356</v>
      </c>
      <c r="F329" t="str">
        <f t="shared" si="5"/>
        <v>MPRURAL2027</v>
      </c>
    </row>
    <row r="330" spans="1:6" x14ac:dyDescent="0.25">
      <c r="A330" s="1" t="s">
        <v>53</v>
      </c>
      <c r="B330" s="1">
        <v>2028</v>
      </c>
      <c r="C330" s="1" t="s">
        <v>90</v>
      </c>
      <c r="D330" s="1">
        <v>29650574</v>
      </c>
      <c r="F330" t="str">
        <f t="shared" si="5"/>
        <v>MPURBAN2028</v>
      </c>
    </row>
    <row r="331" spans="1:6" x14ac:dyDescent="0.25">
      <c r="A331" s="1" t="s">
        <v>53</v>
      </c>
      <c r="B331" s="1">
        <v>2028</v>
      </c>
      <c r="C331" s="1" t="s">
        <v>91</v>
      </c>
      <c r="D331" s="1">
        <v>58931749</v>
      </c>
      <c r="F331" t="str">
        <f t="shared" si="5"/>
        <v>MPRURAL2028</v>
      </c>
    </row>
    <row r="332" spans="1:6" x14ac:dyDescent="0.25">
      <c r="A332" s="1" t="s">
        <v>53</v>
      </c>
      <c r="B332" s="1">
        <v>2029</v>
      </c>
      <c r="C332" s="1" t="s">
        <v>90</v>
      </c>
      <c r="D332" s="1">
        <v>30358427</v>
      </c>
      <c r="F332" t="str">
        <f t="shared" si="5"/>
        <v>MPURBAN2029</v>
      </c>
    </row>
    <row r="333" spans="1:6" x14ac:dyDescent="0.25">
      <c r="A333" s="1" t="s">
        <v>53</v>
      </c>
      <c r="B333" s="1">
        <v>2029</v>
      </c>
      <c r="C333" s="1" t="s">
        <v>91</v>
      </c>
      <c r="D333" s="1">
        <v>59332337</v>
      </c>
      <c r="F333" t="str">
        <f t="shared" si="5"/>
        <v>MPRURAL2029</v>
      </c>
    </row>
    <row r="334" spans="1:6" x14ac:dyDescent="0.25">
      <c r="A334" s="1" t="s">
        <v>53</v>
      </c>
      <c r="B334" s="1">
        <v>2030</v>
      </c>
      <c r="C334" s="1" t="s">
        <v>90</v>
      </c>
      <c r="D334" s="1">
        <v>31083178</v>
      </c>
      <c r="F334" t="str">
        <f t="shared" si="5"/>
        <v>MPURBAN2030</v>
      </c>
    </row>
    <row r="335" spans="1:6" x14ac:dyDescent="0.25">
      <c r="A335" s="1" t="s">
        <v>53</v>
      </c>
      <c r="B335" s="1">
        <v>2030</v>
      </c>
      <c r="C335" s="1" t="s">
        <v>91</v>
      </c>
      <c r="D335" s="1">
        <v>59729895</v>
      </c>
      <c r="F335" t="str">
        <f t="shared" si="5"/>
        <v>MPRURAL2030</v>
      </c>
    </row>
    <row r="336" spans="1:6" x14ac:dyDescent="0.25">
      <c r="A336" s="1" t="s">
        <v>53</v>
      </c>
      <c r="B336" s="1">
        <v>2031</v>
      </c>
      <c r="C336" s="1" t="s">
        <v>90</v>
      </c>
      <c r="D336" s="1">
        <v>31825232</v>
      </c>
      <c r="F336" t="str">
        <f t="shared" si="5"/>
        <v>MPURBAN2031</v>
      </c>
    </row>
    <row r="337" spans="1:6" x14ac:dyDescent="0.25">
      <c r="A337" s="1" t="s">
        <v>53</v>
      </c>
      <c r="B337" s="1">
        <v>2031</v>
      </c>
      <c r="C337" s="1" t="s">
        <v>91</v>
      </c>
      <c r="D337" s="1">
        <v>60124196</v>
      </c>
      <c r="F337" t="str">
        <f t="shared" si="5"/>
        <v>MPRURAL2031</v>
      </c>
    </row>
    <row r="338" spans="1:6" x14ac:dyDescent="0.25">
      <c r="A338" s="1" t="s">
        <v>59</v>
      </c>
      <c r="B338" s="1">
        <v>2020</v>
      </c>
      <c r="C338" s="1" t="s">
        <v>90</v>
      </c>
      <c r="D338" s="1">
        <v>8535064</v>
      </c>
      <c r="F338" t="str">
        <f t="shared" si="5"/>
        <v>ODURBAN2020</v>
      </c>
    </row>
    <row r="339" spans="1:6" x14ac:dyDescent="0.25">
      <c r="A339" s="1" t="s">
        <v>59</v>
      </c>
      <c r="B339" s="1">
        <v>2020</v>
      </c>
      <c r="C339" s="1" t="s">
        <v>91</v>
      </c>
      <c r="D339" s="1">
        <v>35953284</v>
      </c>
      <c r="F339" t="str">
        <f t="shared" si="5"/>
        <v>ODRURAL2020</v>
      </c>
    </row>
    <row r="340" spans="1:6" x14ac:dyDescent="0.25">
      <c r="A340" s="1" t="s">
        <v>59</v>
      </c>
      <c r="B340" s="1">
        <v>2021</v>
      </c>
      <c r="C340" s="1" t="s">
        <v>90</v>
      </c>
      <c r="D340" s="1">
        <v>8727610</v>
      </c>
      <c r="F340" t="str">
        <f t="shared" si="5"/>
        <v>ODURBAN2021</v>
      </c>
    </row>
    <row r="341" spans="1:6" x14ac:dyDescent="0.25">
      <c r="A341" s="1" t="s">
        <v>59</v>
      </c>
      <c r="B341" s="1">
        <v>2021</v>
      </c>
      <c r="C341" s="1" t="s">
        <v>91</v>
      </c>
      <c r="D341" s="1">
        <v>36081972</v>
      </c>
      <c r="F341" t="str">
        <f t="shared" si="5"/>
        <v>ODRURAL2021</v>
      </c>
    </row>
    <row r="342" spans="1:6" x14ac:dyDescent="0.25">
      <c r="A342" s="1" t="s">
        <v>59</v>
      </c>
      <c r="B342" s="1">
        <v>2022</v>
      </c>
      <c r="C342" s="1" t="s">
        <v>90</v>
      </c>
      <c r="D342" s="1">
        <v>8924500</v>
      </c>
      <c r="F342" t="str">
        <f t="shared" si="5"/>
        <v>ODURBAN2022</v>
      </c>
    </row>
    <row r="343" spans="1:6" x14ac:dyDescent="0.25">
      <c r="A343" s="1" t="s">
        <v>59</v>
      </c>
      <c r="B343" s="1">
        <v>2022</v>
      </c>
      <c r="C343" s="1" t="s">
        <v>91</v>
      </c>
      <c r="D343" s="1">
        <v>36208636</v>
      </c>
      <c r="F343" t="str">
        <f t="shared" si="5"/>
        <v>ODRURAL2022</v>
      </c>
    </row>
    <row r="344" spans="1:6" x14ac:dyDescent="0.25">
      <c r="A344" s="1" t="s">
        <v>59</v>
      </c>
      <c r="B344" s="1">
        <v>2023</v>
      </c>
      <c r="C344" s="1" t="s">
        <v>90</v>
      </c>
      <c r="D344" s="1">
        <v>9125832</v>
      </c>
      <c r="F344" t="str">
        <f t="shared" si="5"/>
        <v>ODURBAN2023</v>
      </c>
    </row>
    <row r="345" spans="1:6" x14ac:dyDescent="0.25">
      <c r="A345" s="1" t="s">
        <v>59</v>
      </c>
      <c r="B345" s="1">
        <v>2023</v>
      </c>
      <c r="C345" s="1" t="s">
        <v>91</v>
      </c>
      <c r="D345" s="1">
        <v>36333195</v>
      </c>
      <c r="F345" t="str">
        <f t="shared" si="5"/>
        <v>ODRURAL2023</v>
      </c>
    </row>
    <row r="346" spans="1:6" x14ac:dyDescent="0.25">
      <c r="A346" s="1" t="s">
        <v>59</v>
      </c>
      <c r="B346" s="1">
        <v>2024</v>
      </c>
      <c r="C346" s="1" t="s">
        <v>90</v>
      </c>
      <c r="D346" s="1">
        <v>9331706</v>
      </c>
      <c r="F346" t="str">
        <f t="shared" si="5"/>
        <v>ODURBAN2024</v>
      </c>
    </row>
    <row r="347" spans="1:6" x14ac:dyDescent="0.25">
      <c r="A347" s="1" t="s">
        <v>59</v>
      </c>
      <c r="B347" s="1">
        <v>2024</v>
      </c>
      <c r="C347" s="1" t="s">
        <v>91</v>
      </c>
      <c r="D347" s="1">
        <v>36455565</v>
      </c>
      <c r="F347" t="str">
        <f t="shared" si="5"/>
        <v>ODRURAL2024</v>
      </c>
    </row>
    <row r="348" spans="1:6" x14ac:dyDescent="0.25">
      <c r="A348" s="1" t="s">
        <v>59</v>
      </c>
      <c r="B348" s="1">
        <v>2025</v>
      </c>
      <c r="C348" s="1" t="s">
        <v>90</v>
      </c>
      <c r="D348" s="1">
        <v>9542224</v>
      </c>
      <c r="F348" t="str">
        <f t="shared" si="5"/>
        <v>ODURBAN2025</v>
      </c>
    </row>
    <row r="349" spans="1:6" x14ac:dyDescent="0.25">
      <c r="A349" s="1" t="s">
        <v>59</v>
      </c>
      <c r="B349" s="1">
        <v>2025</v>
      </c>
      <c r="C349" s="1" t="s">
        <v>91</v>
      </c>
      <c r="D349" s="1">
        <v>36575661</v>
      </c>
      <c r="F349" t="str">
        <f t="shared" si="5"/>
        <v>ODRURAL2025</v>
      </c>
    </row>
    <row r="350" spans="1:6" x14ac:dyDescent="0.25">
      <c r="A350" s="1" t="s">
        <v>59</v>
      </c>
      <c r="B350" s="1">
        <v>2026</v>
      </c>
      <c r="C350" s="1" t="s">
        <v>90</v>
      </c>
      <c r="D350" s="1">
        <v>9757491</v>
      </c>
      <c r="F350" t="str">
        <f t="shared" si="5"/>
        <v>ODURBAN2026</v>
      </c>
    </row>
    <row r="351" spans="1:6" x14ac:dyDescent="0.25">
      <c r="A351" s="1" t="s">
        <v>59</v>
      </c>
      <c r="B351" s="1">
        <v>2026</v>
      </c>
      <c r="C351" s="1" t="s">
        <v>91</v>
      </c>
      <c r="D351" s="1">
        <v>36693395</v>
      </c>
      <c r="F351" t="str">
        <f t="shared" si="5"/>
        <v>ODRURAL2026</v>
      </c>
    </row>
    <row r="352" spans="1:6" x14ac:dyDescent="0.25">
      <c r="A352" s="1" t="s">
        <v>59</v>
      </c>
      <c r="B352" s="1">
        <v>2027</v>
      </c>
      <c r="C352" s="1" t="s">
        <v>90</v>
      </c>
      <c r="D352" s="1">
        <v>9977615</v>
      </c>
      <c r="F352" t="str">
        <f t="shared" si="5"/>
        <v>ODURBAN2027</v>
      </c>
    </row>
    <row r="353" spans="1:6" x14ac:dyDescent="0.25">
      <c r="A353" s="1" t="s">
        <v>59</v>
      </c>
      <c r="B353" s="1">
        <v>2027</v>
      </c>
      <c r="C353" s="1" t="s">
        <v>91</v>
      </c>
      <c r="D353" s="1">
        <v>36808677</v>
      </c>
      <c r="F353" t="str">
        <f t="shared" si="5"/>
        <v>ODRURAL2027</v>
      </c>
    </row>
    <row r="354" spans="1:6" x14ac:dyDescent="0.25">
      <c r="A354" s="1" t="s">
        <v>59</v>
      </c>
      <c r="B354" s="1">
        <v>2028</v>
      </c>
      <c r="C354" s="1" t="s">
        <v>90</v>
      </c>
      <c r="D354" s="1">
        <v>10202704</v>
      </c>
      <c r="F354" t="str">
        <f t="shared" si="5"/>
        <v>ODURBAN2028</v>
      </c>
    </row>
    <row r="355" spans="1:6" x14ac:dyDescent="0.25">
      <c r="A355" s="1" t="s">
        <v>59</v>
      </c>
      <c r="B355" s="1">
        <v>2028</v>
      </c>
      <c r="C355" s="1" t="s">
        <v>91</v>
      </c>
      <c r="D355" s="1">
        <v>36921415</v>
      </c>
      <c r="F355" t="str">
        <f t="shared" si="5"/>
        <v>ODRURAL2028</v>
      </c>
    </row>
    <row r="356" spans="1:6" x14ac:dyDescent="0.25">
      <c r="A356" s="1" t="s">
        <v>59</v>
      </c>
      <c r="B356" s="1">
        <v>2029</v>
      </c>
      <c r="C356" s="1" t="s">
        <v>90</v>
      </c>
      <c r="D356" s="1">
        <v>10432872</v>
      </c>
      <c r="F356" t="str">
        <f t="shared" si="5"/>
        <v>ODURBAN2029</v>
      </c>
    </row>
    <row r="357" spans="1:6" x14ac:dyDescent="0.25">
      <c r="A357" s="1" t="s">
        <v>59</v>
      </c>
      <c r="B357" s="1">
        <v>2029</v>
      </c>
      <c r="C357" s="1" t="s">
        <v>91</v>
      </c>
      <c r="D357" s="1">
        <v>37031515</v>
      </c>
      <c r="F357" t="str">
        <f t="shared" si="5"/>
        <v>ODRURAL2029</v>
      </c>
    </row>
    <row r="358" spans="1:6" x14ac:dyDescent="0.25">
      <c r="A358" s="1" t="s">
        <v>59</v>
      </c>
      <c r="B358" s="1">
        <v>2030</v>
      </c>
      <c r="C358" s="1" t="s">
        <v>90</v>
      </c>
      <c r="D358" s="1">
        <v>10668232</v>
      </c>
      <c r="F358" t="str">
        <f t="shared" si="5"/>
        <v>ODURBAN2030</v>
      </c>
    </row>
    <row r="359" spans="1:6" x14ac:dyDescent="0.25">
      <c r="A359" s="1" t="s">
        <v>59</v>
      </c>
      <c r="B359" s="1">
        <v>2030</v>
      </c>
      <c r="C359" s="1" t="s">
        <v>91</v>
      </c>
      <c r="D359" s="1">
        <v>37138879</v>
      </c>
      <c r="F359" t="str">
        <f t="shared" si="5"/>
        <v>ODRURAL2030</v>
      </c>
    </row>
    <row r="360" spans="1:6" x14ac:dyDescent="0.25">
      <c r="A360" s="1" t="s">
        <v>59</v>
      </c>
      <c r="B360" s="1">
        <v>2031</v>
      </c>
      <c r="C360" s="1" t="s">
        <v>90</v>
      </c>
      <c r="D360" s="1">
        <v>10908901</v>
      </c>
      <c r="F360" t="str">
        <f t="shared" si="5"/>
        <v>ODURBAN2031</v>
      </c>
    </row>
    <row r="361" spans="1:6" x14ac:dyDescent="0.25">
      <c r="A361" s="1" t="s">
        <v>59</v>
      </c>
      <c r="B361" s="1">
        <v>2031</v>
      </c>
      <c r="C361" s="1" t="s">
        <v>91</v>
      </c>
      <c r="D361" s="1">
        <v>37243408</v>
      </c>
      <c r="F361" t="str">
        <f t="shared" si="5"/>
        <v>ODRURAL2031</v>
      </c>
    </row>
    <row r="362" spans="1:6" x14ac:dyDescent="0.25">
      <c r="A362" s="1" t="s">
        <v>60</v>
      </c>
      <c r="B362" s="1">
        <v>2020</v>
      </c>
      <c r="C362" s="1" t="s">
        <v>90</v>
      </c>
      <c r="D362" s="1">
        <v>13199426</v>
      </c>
      <c r="F362" t="str">
        <f t="shared" si="5"/>
        <v>PBURBAN2020</v>
      </c>
    </row>
    <row r="363" spans="1:6" x14ac:dyDescent="0.25">
      <c r="A363" s="1" t="s">
        <v>60</v>
      </c>
      <c r="B363" s="1">
        <v>2020</v>
      </c>
      <c r="C363" s="1" t="s">
        <v>91</v>
      </c>
      <c r="D363" s="1">
        <v>16760437</v>
      </c>
      <c r="F363" t="str">
        <f t="shared" si="5"/>
        <v>PBRURAL2020</v>
      </c>
    </row>
    <row r="364" spans="1:6" x14ac:dyDescent="0.25">
      <c r="A364" s="1" t="s">
        <v>60</v>
      </c>
      <c r="B364" s="1">
        <v>2021</v>
      </c>
      <c r="C364" s="1" t="s">
        <v>90</v>
      </c>
      <c r="D364" s="1">
        <v>13578179</v>
      </c>
      <c r="F364" t="str">
        <f t="shared" si="5"/>
        <v>PBURBAN2021</v>
      </c>
    </row>
    <row r="365" spans="1:6" x14ac:dyDescent="0.25">
      <c r="A365" s="1" t="s">
        <v>60</v>
      </c>
      <c r="B365" s="1">
        <v>2021</v>
      </c>
      <c r="C365" s="1" t="s">
        <v>91</v>
      </c>
      <c r="D365" s="1">
        <v>16676833</v>
      </c>
      <c r="F365" t="str">
        <f t="shared" si="5"/>
        <v>PBRURAL2021</v>
      </c>
    </row>
    <row r="366" spans="1:6" x14ac:dyDescent="0.25">
      <c r="A366" s="1" t="s">
        <v>60</v>
      </c>
      <c r="B366" s="1">
        <v>2022</v>
      </c>
      <c r="C366" s="1" t="s">
        <v>90</v>
      </c>
      <c r="D366" s="1">
        <v>13967799</v>
      </c>
      <c r="F366" t="str">
        <f t="shared" si="5"/>
        <v>PBURBAN2022</v>
      </c>
    </row>
    <row r="367" spans="1:6" x14ac:dyDescent="0.25">
      <c r="A367" s="1" t="s">
        <v>60</v>
      </c>
      <c r="B367" s="1">
        <v>2022</v>
      </c>
      <c r="C367" s="1" t="s">
        <v>91</v>
      </c>
      <c r="D367" s="1">
        <v>16585270</v>
      </c>
      <c r="F367" t="str">
        <f t="shared" si="5"/>
        <v>PBRURAL2022</v>
      </c>
    </row>
    <row r="368" spans="1:6" x14ac:dyDescent="0.25">
      <c r="A368" s="1" t="s">
        <v>60</v>
      </c>
      <c r="B368" s="1">
        <v>2023</v>
      </c>
      <c r="C368" s="1" t="s">
        <v>90</v>
      </c>
      <c r="D368" s="1">
        <v>14368599</v>
      </c>
      <c r="F368" t="str">
        <f t="shared" si="5"/>
        <v>PBURBAN2023</v>
      </c>
    </row>
    <row r="369" spans="1:6" x14ac:dyDescent="0.25">
      <c r="A369" s="1" t="s">
        <v>60</v>
      </c>
      <c r="B369" s="1">
        <v>2023</v>
      </c>
      <c r="C369" s="1" t="s">
        <v>91</v>
      </c>
      <c r="D369" s="1">
        <v>16485462</v>
      </c>
      <c r="F369" t="str">
        <f t="shared" si="5"/>
        <v>PBRURAL2023</v>
      </c>
    </row>
    <row r="370" spans="1:6" x14ac:dyDescent="0.25">
      <c r="A370" s="1" t="s">
        <v>60</v>
      </c>
      <c r="B370" s="1">
        <v>2024</v>
      </c>
      <c r="C370" s="1" t="s">
        <v>90</v>
      </c>
      <c r="D370" s="1">
        <v>14780901</v>
      </c>
      <c r="F370" t="str">
        <f t="shared" si="5"/>
        <v>PBURBAN2024</v>
      </c>
    </row>
    <row r="371" spans="1:6" x14ac:dyDescent="0.25">
      <c r="A371" s="1" t="s">
        <v>60</v>
      </c>
      <c r="B371" s="1">
        <v>2024</v>
      </c>
      <c r="C371" s="1" t="s">
        <v>91</v>
      </c>
      <c r="D371" s="1">
        <v>16377119</v>
      </c>
      <c r="F371" t="str">
        <f t="shared" si="5"/>
        <v>PBRURAL2024</v>
      </c>
    </row>
    <row r="372" spans="1:6" x14ac:dyDescent="0.25">
      <c r="A372" s="1" t="s">
        <v>60</v>
      </c>
      <c r="B372" s="1">
        <v>2025</v>
      </c>
      <c r="C372" s="1" t="s">
        <v>90</v>
      </c>
      <c r="D372" s="1">
        <v>15205033</v>
      </c>
      <c r="F372" t="str">
        <f t="shared" si="5"/>
        <v>PBURBAN2025</v>
      </c>
    </row>
    <row r="373" spans="1:6" x14ac:dyDescent="0.25">
      <c r="A373" s="1" t="s">
        <v>60</v>
      </c>
      <c r="B373" s="1">
        <v>2025</v>
      </c>
      <c r="C373" s="1" t="s">
        <v>91</v>
      </c>
      <c r="D373" s="1">
        <v>16259940</v>
      </c>
      <c r="F373" t="str">
        <f t="shared" si="5"/>
        <v>PBRURAL2025</v>
      </c>
    </row>
    <row r="374" spans="1:6" x14ac:dyDescent="0.25">
      <c r="A374" s="1" t="s">
        <v>60</v>
      </c>
      <c r="B374" s="1">
        <v>2026</v>
      </c>
      <c r="C374" s="1" t="s">
        <v>90</v>
      </c>
      <c r="D374" s="1">
        <v>15641335</v>
      </c>
      <c r="F374" t="str">
        <f t="shared" si="5"/>
        <v>PBURBAN2026</v>
      </c>
    </row>
    <row r="375" spans="1:6" x14ac:dyDescent="0.25">
      <c r="A375" s="1" t="s">
        <v>60</v>
      </c>
      <c r="B375" s="1">
        <v>2026</v>
      </c>
      <c r="C375" s="1" t="s">
        <v>91</v>
      </c>
      <c r="D375" s="1">
        <v>16133614</v>
      </c>
      <c r="F375" t="str">
        <f t="shared" si="5"/>
        <v>PBRURAL2026</v>
      </c>
    </row>
    <row r="376" spans="1:6" x14ac:dyDescent="0.25">
      <c r="A376" s="1" t="s">
        <v>60</v>
      </c>
      <c r="B376" s="1">
        <v>2027</v>
      </c>
      <c r="C376" s="1" t="s">
        <v>90</v>
      </c>
      <c r="D376" s="1">
        <v>16090157</v>
      </c>
      <c r="F376" t="str">
        <f t="shared" si="5"/>
        <v>PBURBAN2027</v>
      </c>
    </row>
    <row r="377" spans="1:6" x14ac:dyDescent="0.25">
      <c r="A377" s="1" t="s">
        <v>60</v>
      </c>
      <c r="B377" s="1">
        <v>2027</v>
      </c>
      <c r="C377" s="1" t="s">
        <v>91</v>
      </c>
      <c r="D377" s="1">
        <v>15997822</v>
      </c>
      <c r="F377" t="str">
        <f t="shared" si="5"/>
        <v>PBRURAL2027</v>
      </c>
    </row>
    <row r="378" spans="1:6" x14ac:dyDescent="0.25">
      <c r="A378" s="1" t="s">
        <v>60</v>
      </c>
      <c r="B378" s="1">
        <v>2028</v>
      </c>
      <c r="C378" s="1" t="s">
        <v>90</v>
      </c>
      <c r="D378" s="1">
        <v>16551858</v>
      </c>
      <c r="F378" t="str">
        <f t="shared" si="5"/>
        <v>PBURBAN2028</v>
      </c>
    </row>
    <row r="379" spans="1:6" x14ac:dyDescent="0.25">
      <c r="A379" s="1" t="s">
        <v>60</v>
      </c>
      <c r="B379" s="1">
        <v>2028</v>
      </c>
      <c r="C379" s="1" t="s">
        <v>91</v>
      </c>
      <c r="D379" s="1">
        <v>15852236</v>
      </c>
      <c r="F379" t="str">
        <f t="shared" si="5"/>
        <v>PBRURAL2028</v>
      </c>
    </row>
    <row r="380" spans="1:6" x14ac:dyDescent="0.25">
      <c r="A380" s="1" t="s">
        <v>60</v>
      </c>
      <c r="B380" s="1">
        <v>2029</v>
      </c>
      <c r="C380" s="1" t="s">
        <v>90</v>
      </c>
      <c r="D380" s="1">
        <v>17026807</v>
      </c>
      <c r="F380" t="str">
        <f t="shared" si="5"/>
        <v>PBURBAN2029</v>
      </c>
    </row>
    <row r="381" spans="1:6" x14ac:dyDescent="0.25">
      <c r="A381" s="1" t="s">
        <v>60</v>
      </c>
      <c r="B381" s="1">
        <v>2029</v>
      </c>
      <c r="C381" s="1" t="s">
        <v>91</v>
      </c>
      <c r="D381" s="1">
        <v>15696515</v>
      </c>
      <c r="F381" t="str">
        <f t="shared" si="5"/>
        <v>PBRURAL2029</v>
      </c>
    </row>
    <row r="382" spans="1:6" x14ac:dyDescent="0.25">
      <c r="A382" s="1" t="s">
        <v>60</v>
      </c>
      <c r="B382" s="1">
        <v>2030</v>
      </c>
      <c r="C382" s="1" t="s">
        <v>90</v>
      </c>
      <c r="D382" s="1">
        <v>17515384</v>
      </c>
      <c r="F382" t="str">
        <f t="shared" si="5"/>
        <v>PBURBAN2030</v>
      </c>
    </row>
    <row r="383" spans="1:6" x14ac:dyDescent="0.25">
      <c r="A383" s="1" t="s">
        <v>60</v>
      </c>
      <c r="B383" s="1">
        <v>2030</v>
      </c>
      <c r="C383" s="1" t="s">
        <v>91</v>
      </c>
      <c r="D383" s="1">
        <v>15530311</v>
      </c>
      <c r="F383" t="str">
        <f t="shared" si="5"/>
        <v>PBRURAL2030</v>
      </c>
    </row>
    <row r="384" spans="1:6" x14ac:dyDescent="0.25">
      <c r="A384" s="1" t="s">
        <v>60</v>
      </c>
      <c r="B384" s="1">
        <v>2031</v>
      </c>
      <c r="C384" s="1" t="s">
        <v>90</v>
      </c>
      <c r="D384" s="1">
        <v>18017981</v>
      </c>
      <c r="F384" t="str">
        <f t="shared" si="5"/>
        <v>PBURBAN2031</v>
      </c>
    </row>
    <row r="385" spans="1:6" x14ac:dyDescent="0.25">
      <c r="A385" s="1" t="s">
        <v>60</v>
      </c>
      <c r="B385" s="1">
        <v>2031</v>
      </c>
      <c r="C385" s="1" t="s">
        <v>91</v>
      </c>
      <c r="D385" s="1">
        <v>15353263</v>
      </c>
      <c r="F385" t="str">
        <f t="shared" si="5"/>
        <v>PBRURAL2031</v>
      </c>
    </row>
    <row r="386" spans="1:6" x14ac:dyDescent="0.25">
      <c r="A386" s="1" t="s">
        <v>61</v>
      </c>
      <c r="B386" s="1">
        <v>2020</v>
      </c>
      <c r="C386" s="1" t="s">
        <v>90</v>
      </c>
      <c r="D386" s="1">
        <v>20554686</v>
      </c>
      <c r="F386" t="str">
        <f t="shared" si="5"/>
        <v>RJURBAN2020</v>
      </c>
    </row>
    <row r="387" spans="1:6" x14ac:dyDescent="0.25">
      <c r="A387" s="1" t="s">
        <v>61</v>
      </c>
      <c r="B387" s="1">
        <v>2020</v>
      </c>
      <c r="C387" s="1" t="s">
        <v>91</v>
      </c>
      <c r="D387" s="1">
        <v>55881383</v>
      </c>
      <c r="F387" t="str">
        <f t="shared" ref="F387:F450" si="6">A387&amp;C387&amp;B387</f>
        <v>RJRURAL2020</v>
      </c>
    </row>
    <row r="388" spans="1:6" x14ac:dyDescent="0.25">
      <c r="A388" s="1" t="s">
        <v>61</v>
      </c>
      <c r="B388" s="1">
        <v>2021</v>
      </c>
      <c r="C388" s="1" t="s">
        <v>90</v>
      </c>
      <c r="D388" s="1">
        <v>21025275</v>
      </c>
      <c r="F388" t="str">
        <f t="shared" si="6"/>
        <v>RJURBAN2021</v>
      </c>
    </row>
    <row r="389" spans="1:6" x14ac:dyDescent="0.25">
      <c r="A389" s="1" t="s">
        <v>61</v>
      </c>
      <c r="B389" s="1">
        <v>2021</v>
      </c>
      <c r="C389" s="1" t="s">
        <v>91</v>
      </c>
      <c r="D389" s="1">
        <v>56451248</v>
      </c>
      <c r="F389" t="str">
        <f t="shared" si="6"/>
        <v>RJRURAL2021</v>
      </c>
    </row>
    <row r="390" spans="1:6" x14ac:dyDescent="0.25">
      <c r="A390" s="1" t="s">
        <v>61</v>
      </c>
      <c r="B390" s="1">
        <v>2022</v>
      </c>
      <c r="C390" s="1" t="s">
        <v>90</v>
      </c>
      <c r="D390" s="1">
        <v>21506639</v>
      </c>
      <c r="F390" t="str">
        <f t="shared" si="6"/>
        <v>RJURBAN2022</v>
      </c>
    </row>
    <row r="391" spans="1:6" x14ac:dyDescent="0.25">
      <c r="A391" s="1" t="s">
        <v>61</v>
      </c>
      <c r="B391" s="1">
        <v>2022</v>
      </c>
      <c r="C391" s="1" t="s">
        <v>91</v>
      </c>
      <c r="D391" s="1">
        <v>57024502</v>
      </c>
      <c r="F391" t="str">
        <f t="shared" si="6"/>
        <v>RJRURAL2022</v>
      </c>
    </row>
    <row r="392" spans="1:6" x14ac:dyDescent="0.25">
      <c r="A392" s="1" t="s">
        <v>61</v>
      </c>
      <c r="B392" s="1">
        <v>2023</v>
      </c>
      <c r="C392" s="1" t="s">
        <v>90</v>
      </c>
      <c r="D392" s="1">
        <v>21999022</v>
      </c>
      <c r="F392" t="str">
        <f t="shared" si="6"/>
        <v>RJURBAN2023</v>
      </c>
    </row>
    <row r="393" spans="1:6" x14ac:dyDescent="0.25">
      <c r="A393" s="1" t="s">
        <v>61</v>
      </c>
      <c r="B393" s="1">
        <v>2023</v>
      </c>
      <c r="C393" s="1" t="s">
        <v>91</v>
      </c>
      <c r="D393" s="1">
        <v>57601091</v>
      </c>
      <c r="F393" t="str">
        <f t="shared" si="6"/>
        <v>RJRURAL2023</v>
      </c>
    </row>
    <row r="394" spans="1:6" x14ac:dyDescent="0.25">
      <c r="A394" s="1" t="s">
        <v>61</v>
      </c>
      <c r="B394" s="1">
        <v>2024</v>
      </c>
      <c r="C394" s="1" t="s">
        <v>90</v>
      </c>
      <c r="D394" s="1">
        <v>22502679</v>
      </c>
      <c r="F394" t="str">
        <f t="shared" si="6"/>
        <v>RJURBAN2024</v>
      </c>
    </row>
    <row r="395" spans="1:6" x14ac:dyDescent="0.25">
      <c r="A395" s="1" t="s">
        <v>61</v>
      </c>
      <c r="B395" s="1">
        <v>2024</v>
      </c>
      <c r="C395" s="1" t="s">
        <v>91</v>
      </c>
      <c r="D395" s="1">
        <v>58180957</v>
      </c>
      <c r="F395" t="str">
        <f t="shared" si="6"/>
        <v>RJRURAL2024</v>
      </c>
    </row>
    <row r="396" spans="1:6" x14ac:dyDescent="0.25">
      <c r="A396" s="1" t="s">
        <v>61</v>
      </c>
      <c r="B396" s="1">
        <v>2025</v>
      </c>
      <c r="C396" s="1" t="s">
        <v>90</v>
      </c>
      <c r="D396" s="1">
        <v>23017866</v>
      </c>
      <c r="F396" t="str">
        <f t="shared" si="6"/>
        <v>RJURBAN2025</v>
      </c>
    </row>
    <row r="397" spans="1:6" x14ac:dyDescent="0.25">
      <c r="A397" s="1" t="s">
        <v>61</v>
      </c>
      <c r="B397" s="1">
        <v>2025</v>
      </c>
      <c r="C397" s="1" t="s">
        <v>91</v>
      </c>
      <c r="D397" s="1">
        <v>58764042</v>
      </c>
      <c r="F397" t="str">
        <f t="shared" si="6"/>
        <v>RJRURAL2025</v>
      </c>
    </row>
    <row r="398" spans="1:6" x14ac:dyDescent="0.25">
      <c r="A398" s="1" t="s">
        <v>61</v>
      </c>
      <c r="B398" s="1">
        <v>2026</v>
      </c>
      <c r="C398" s="1" t="s">
        <v>90</v>
      </c>
      <c r="D398" s="1">
        <v>23544848</v>
      </c>
      <c r="F398" t="str">
        <f t="shared" si="6"/>
        <v>RJURBAN2026</v>
      </c>
    </row>
    <row r="399" spans="1:6" x14ac:dyDescent="0.25">
      <c r="A399" s="1" t="s">
        <v>61</v>
      </c>
      <c r="B399" s="1">
        <v>2026</v>
      </c>
      <c r="C399" s="1" t="s">
        <v>91</v>
      </c>
      <c r="D399" s="1">
        <v>59350282</v>
      </c>
      <c r="F399" t="str">
        <f t="shared" si="6"/>
        <v>RJRURAL2026</v>
      </c>
    </row>
    <row r="400" spans="1:6" x14ac:dyDescent="0.25">
      <c r="A400" s="1" t="s">
        <v>61</v>
      </c>
      <c r="B400" s="1">
        <v>2027</v>
      </c>
      <c r="C400" s="1" t="s">
        <v>90</v>
      </c>
      <c r="D400" s="1">
        <v>24083896</v>
      </c>
      <c r="F400" t="str">
        <f t="shared" si="6"/>
        <v>RJURBAN2027</v>
      </c>
    </row>
    <row r="401" spans="1:6" x14ac:dyDescent="0.25">
      <c r="A401" s="1" t="s">
        <v>61</v>
      </c>
      <c r="B401" s="1">
        <v>2027</v>
      </c>
      <c r="C401" s="1" t="s">
        <v>91</v>
      </c>
      <c r="D401" s="1">
        <v>59939610</v>
      </c>
      <c r="F401" t="str">
        <f t="shared" si="6"/>
        <v>RJRURAL2027</v>
      </c>
    </row>
    <row r="402" spans="1:6" x14ac:dyDescent="0.25">
      <c r="A402" s="1" t="s">
        <v>61</v>
      </c>
      <c r="B402" s="1">
        <v>2028</v>
      </c>
      <c r="C402" s="1" t="s">
        <v>90</v>
      </c>
      <c r="D402" s="1">
        <v>24635284</v>
      </c>
      <c r="F402" t="str">
        <f t="shared" si="6"/>
        <v>RJURBAN2028</v>
      </c>
    </row>
    <row r="403" spans="1:6" x14ac:dyDescent="0.25">
      <c r="A403" s="1" t="s">
        <v>61</v>
      </c>
      <c r="B403" s="1">
        <v>2028</v>
      </c>
      <c r="C403" s="1" t="s">
        <v>91</v>
      </c>
      <c r="D403" s="1">
        <v>60531956</v>
      </c>
      <c r="F403" t="str">
        <f t="shared" si="6"/>
        <v>RJRURAL2028</v>
      </c>
    </row>
    <row r="404" spans="1:6" x14ac:dyDescent="0.25">
      <c r="A404" s="1" t="s">
        <v>61</v>
      </c>
      <c r="B404" s="1">
        <v>2029</v>
      </c>
      <c r="C404" s="1" t="s">
        <v>90</v>
      </c>
      <c r="D404" s="1">
        <v>25199297</v>
      </c>
      <c r="F404" t="str">
        <f t="shared" si="6"/>
        <v>RJURBAN2029</v>
      </c>
    </row>
    <row r="405" spans="1:6" x14ac:dyDescent="0.25">
      <c r="A405" s="1" t="s">
        <v>61</v>
      </c>
      <c r="B405" s="1">
        <v>2029</v>
      </c>
      <c r="C405" s="1" t="s">
        <v>91</v>
      </c>
      <c r="D405" s="1">
        <v>61127247</v>
      </c>
      <c r="F405" t="str">
        <f t="shared" si="6"/>
        <v>RJRURAL2029</v>
      </c>
    </row>
    <row r="406" spans="1:6" x14ac:dyDescent="0.25">
      <c r="A406" s="1" t="s">
        <v>61</v>
      </c>
      <c r="B406" s="1">
        <v>2030</v>
      </c>
      <c r="C406" s="1" t="s">
        <v>90</v>
      </c>
      <c r="D406" s="1">
        <v>25776222</v>
      </c>
      <c r="F406" t="str">
        <f t="shared" si="6"/>
        <v>RJURBAN2030</v>
      </c>
    </row>
    <row r="407" spans="1:6" x14ac:dyDescent="0.25">
      <c r="A407" s="1" t="s">
        <v>61</v>
      </c>
      <c r="B407" s="1">
        <v>2030</v>
      </c>
      <c r="C407" s="1" t="s">
        <v>91</v>
      </c>
      <c r="D407" s="1">
        <v>61725406</v>
      </c>
      <c r="F407" t="str">
        <f t="shared" si="6"/>
        <v>RJRURAL2030</v>
      </c>
    </row>
    <row r="408" spans="1:6" x14ac:dyDescent="0.25">
      <c r="A408" s="1" t="s">
        <v>61</v>
      </c>
      <c r="B408" s="1">
        <v>2031</v>
      </c>
      <c r="C408" s="1" t="s">
        <v>90</v>
      </c>
      <c r="D408" s="1">
        <v>26366356</v>
      </c>
      <c r="F408" t="str">
        <f t="shared" si="6"/>
        <v>RJURBAN2031</v>
      </c>
    </row>
    <row r="409" spans="1:6" x14ac:dyDescent="0.25">
      <c r="A409" s="1" t="s">
        <v>61</v>
      </c>
      <c r="B409" s="1">
        <v>2031</v>
      </c>
      <c r="C409" s="1" t="s">
        <v>91</v>
      </c>
      <c r="D409" s="1">
        <v>62326352</v>
      </c>
      <c r="F409" t="str">
        <f t="shared" si="6"/>
        <v>RJRURAL2031</v>
      </c>
    </row>
    <row r="410" spans="1:6" x14ac:dyDescent="0.25">
      <c r="A410" s="1" t="s">
        <v>63</v>
      </c>
      <c r="B410" s="1">
        <v>2020</v>
      </c>
      <c r="C410" s="1" t="s">
        <v>90</v>
      </c>
      <c r="D410" s="1">
        <v>39198954</v>
      </c>
      <c r="F410" t="str">
        <f t="shared" si="6"/>
        <v>TNURBAN2020</v>
      </c>
    </row>
    <row r="411" spans="1:6" x14ac:dyDescent="0.25">
      <c r="A411" s="1" t="s">
        <v>63</v>
      </c>
      <c r="B411" s="1">
        <v>2020</v>
      </c>
      <c r="C411" s="1" t="s">
        <v>91</v>
      </c>
      <c r="D411" s="1">
        <v>36511968</v>
      </c>
      <c r="F411" t="str">
        <f t="shared" si="6"/>
        <v>TNRURAL2020</v>
      </c>
    </row>
    <row r="412" spans="1:6" x14ac:dyDescent="0.25">
      <c r="A412" s="1" t="s">
        <v>63</v>
      </c>
      <c r="B412" s="1">
        <v>2021</v>
      </c>
      <c r="C412" s="1" t="s">
        <v>90</v>
      </c>
      <c r="D412" s="1">
        <v>39807186</v>
      </c>
      <c r="F412" t="str">
        <f t="shared" si="6"/>
        <v>TNURBAN2021</v>
      </c>
    </row>
    <row r="413" spans="1:6" x14ac:dyDescent="0.25">
      <c r="A413" s="1" t="s">
        <v>63</v>
      </c>
      <c r="B413" s="1">
        <v>2021</v>
      </c>
      <c r="C413" s="1" t="s">
        <v>91</v>
      </c>
      <c r="D413" s="1">
        <v>36354439</v>
      </c>
      <c r="F413" t="str">
        <f t="shared" si="6"/>
        <v>TNRURAL2021</v>
      </c>
    </row>
    <row r="414" spans="1:6" x14ac:dyDescent="0.25">
      <c r="A414" s="1" t="s">
        <v>63</v>
      </c>
      <c r="B414" s="1">
        <v>2022</v>
      </c>
      <c r="C414" s="1" t="s">
        <v>90</v>
      </c>
      <c r="D414" s="1">
        <v>40424857</v>
      </c>
      <c r="F414" t="str">
        <f t="shared" si="6"/>
        <v>TNURBAN2022</v>
      </c>
    </row>
    <row r="415" spans="1:6" x14ac:dyDescent="0.25">
      <c r="A415" s="1" t="s">
        <v>63</v>
      </c>
      <c r="B415" s="1">
        <v>2022</v>
      </c>
      <c r="C415" s="1" t="s">
        <v>91</v>
      </c>
      <c r="D415" s="1">
        <v>36190155</v>
      </c>
      <c r="F415" t="str">
        <f t="shared" si="6"/>
        <v>TNRURAL2022</v>
      </c>
    </row>
    <row r="416" spans="1:6" x14ac:dyDescent="0.25">
      <c r="A416" s="1" t="s">
        <v>63</v>
      </c>
      <c r="B416" s="1">
        <v>2023</v>
      </c>
      <c r="C416" s="1" t="s">
        <v>90</v>
      </c>
      <c r="D416" s="1">
        <v>41052111</v>
      </c>
      <c r="F416" t="str">
        <f t="shared" si="6"/>
        <v>TNURBAN2023</v>
      </c>
    </row>
    <row r="417" spans="1:6" x14ac:dyDescent="0.25">
      <c r="A417" s="1" t="s">
        <v>63</v>
      </c>
      <c r="B417" s="1">
        <v>2023</v>
      </c>
      <c r="C417" s="1" t="s">
        <v>91</v>
      </c>
      <c r="D417" s="1">
        <v>36018986</v>
      </c>
      <c r="F417" t="str">
        <f t="shared" si="6"/>
        <v>TNRURAL2023</v>
      </c>
    </row>
    <row r="418" spans="1:6" x14ac:dyDescent="0.25">
      <c r="A418" s="1" t="s">
        <v>63</v>
      </c>
      <c r="B418" s="1">
        <v>2024</v>
      </c>
      <c r="C418" s="1" t="s">
        <v>90</v>
      </c>
      <c r="D418" s="1">
        <v>41689098</v>
      </c>
      <c r="F418" t="str">
        <f t="shared" si="6"/>
        <v>TNURBAN2024</v>
      </c>
    </row>
    <row r="419" spans="1:6" x14ac:dyDescent="0.25">
      <c r="A419" s="1" t="s">
        <v>63</v>
      </c>
      <c r="B419" s="1">
        <v>2024</v>
      </c>
      <c r="C419" s="1" t="s">
        <v>91</v>
      </c>
      <c r="D419" s="1">
        <v>35840799</v>
      </c>
      <c r="F419" t="str">
        <f t="shared" si="6"/>
        <v>TNRURAL2024</v>
      </c>
    </row>
    <row r="420" spans="1:6" x14ac:dyDescent="0.25">
      <c r="A420" s="1" t="s">
        <v>63</v>
      </c>
      <c r="B420" s="1">
        <v>2025</v>
      </c>
      <c r="C420" s="1" t="s">
        <v>90</v>
      </c>
      <c r="D420" s="1">
        <v>42335969</v>
      </c>
      <c r="F420" t="str">
        <f t="shared" si="6"/>
        <v>TNURBAN2025</v>
      </c>
    </row>
    <row r="421" spans="1:6" x14ac:dyDescent="0.25">
      <c r="A421" s="1" t="s">
        <v>63</v>
      </c>
      <c r="B421" s="1">
        <v>2025</v>
      </c>
      <c r="C421" s="1" t="s">
        <v>91</v>
      </c>
      <c r="D421" s="1">
        <v>35655459</v>
      </c>
      <c r="F421" t="str">
        <f t="shared" si="6"/>
        <v>TNRURAL2025</v>
      </c>
    </row>
    <row r="422" spans="1:6" x14ac:dyDescent="0.25">
      <c r="A422" s="1" t="s">
        <v>63</v>
      </c>
      <c r="B422" s="1">
        <v>2026</v>
      </c>
      <c r="C422" s="1" t="s">
        <v>90</v>
      </c>
      <c r="D422" s="1">
        <v>42992877</v>
      </c>
      <c r="F422" t="str">
        <f t="shared" si="6"/>
        <v>TNURBAN2026</v>
      </c>
    </row>
    <row r="423" spans="1:6" x14ac:dyDescent="0.25">
      <c r="A423" s="1" t="s">
        <v>63</v>
      </c>
      <c r="B423" s="1">
        <v>2026</v>
      </c>
      <c r="C423" s="1" t="s">
        <v>91</v>
      </c>
      <c r="D423" s="1">
        <v>35462830</v>
      </c>
      <c r="F423" t="str">
        <f t="shared" si="6"/>
        <v>TNRURAL2026</v>
      </c>
    </row>
    <row r="424" spans="1:6" x14ac:dyDescent="0.25">
      <c r="A424" s="1" t="s">
        <v>63</v>
      </c>
      <c r="B424" s="1">
        <v>2027</v>
      </c>
      <c r="C424" s="1" t="s">
        <v>90</v>
      </c>
      <c r="D424" s="1">
        <v>43659978</v>
      </c>
      <c r="F424" t="str">
        <f t="shared" si="6"/>
        <v>TNURBAN2027</v>
      </c>
    </row>
    <row r="425" spans="1:6" x14ac:dyDescent="0.25">
      <c r="A425" s="1" t="s">
        <v>63</v>
      </c>
      <c r="B425" s="1">
        <v>2027</v>
      </c>
      <c r="C425" s="1" t="s">
        <v>91</v>
      </c>
      <c r="D425" s="1">
        <v>35262772</v>
      </c>
      <c r="F425" t="str">
        <f t="shared" si="6"/>
        <v>TNRURAL2027</v>
      </c>
    </row>
    <row r="426" spans="1:6" x14ac:dyDescent="0.25">
      <c r="A426" s="1" t="s">
        <v>63</v>
      </c>
      <c r="B426" s="1">
        <v>2028</v>
      </c>
      <c r="C426" s="1" t="s">
        <v>90</v>
      </c>
      <c r="D426" s="1">
        <v>44337430</v>
      </c>
      <c r="F426" t="str">
        <f t="shared" si="6"/>
        <v>TNURBAN2028</v>
      </c>
    </row>
    <row r="427" spans="1:6" x14ac:dyDescent="0.25">
      <c r="A427" s="1" t="s">
        <v>63</v>
      </c>
      <c r="B427" s="1">
        <v>2028</v>
      </c>
      <c r="C427" s="1" t="s">
        <v>91</v>
      </c>
      <c r="D427" s="1">
        <v>35055143</v>
      </c>
      <c r="F427" t="str">
        <f t="shared" si="6"/>
        <v>TNRURAL2028</v>
      </c>
    </row>
    <row r="428" spans="1:6" x14ac:dyDescent="0.25">
      <c r="A428" s="1" t="s">
        <v>63</v>
      </c>
      <c r="B428" s="1">
        <v>2029</v>
      </c>
      <c r="C428" s="1" t="s">
        <v>90</v>
      </c>
      <c r="D428" s="1">
        <v>45025394</v>
      </c>
      <c r="F428" t="str">
        <f t="shared" si="6"/>
        <v>TNURBAN2029</v>
      </c>
    </row>
    <row r="429" spans="1:6" x14ac:dyDescent="0.25">
      <c r="A429" s="1" t="s">
        <v>63</v>
      </c>
      <c r="B429" s="1">
        <v>2029</v>
      </c>
      <c r="C429" s="1" t="s">
        <v>91</v>
      </c>
      <c r="D429" s="1">
        <v>34839798</v>
      </c>
      <c r="F429" t="str">
        <f t="shared" si="6"/>
        <v>TNRURAL2029</v>
      </c>
    </row>
    <row r="430" spans="1:6" x14ac:dyDescent="0.25">
      <c r="A430" s="1" t="s">
        <v>63</v>
      </c>
      <c r="B430" s="1">
        <v>2030</v>
      </c>
      <c r="C430" s="1" t="s">
        <v>90</v>
      </c>
      <c r="D430" s="1">
        <v>45724033</v>
      </c>
      <c r="F430" t="str">
        <f t="shared" si="6"/>
        <v>TNURBAN2030</v>
      </c>
    </row>
    <row r="431" spans="1:6" x14ac:dyDescent="0.25">
      <c r="A431" s="1" t="s">
        <v>63</v>
      </c>
      <c r="B431" s="1">
        <v>2030</v>
      </c>
      <c r="C431" s="1" t="s">
        <v>91</v>
      </c>
      <c r="D431" s="1">
        <v>34616593</v>
      </c>
      <c r="F431" t="str">
        <f t="shared" si="6"/>
        <v>TNRURAL2030</v>
      </c>
    </row>
    <row r="432" spans="1:6" x14ac:dyDescent="0.25">
      <c r="A432" s="1" t="s">
        <v>63</v>
      </c>
      <c r="B432" s="1">
        <v>2031</v>
      </c>
      <c r="C432" s="1" t="s">
        <v>90</v>
      </c>
      <c r="D432" s="1">
        <v>46433512</v>
      </c>
      <c r="F432" t="str">
        <f t="shared" si="6"/>
        <v>TNURBAN2031</v>
      </c>
    </row>
    <row r="433" spans="1:6" x14ac:dyDescent="0.25">
      <c r="A433" s="1" t="s">
        <v>63</v>
      </c>
      <c r="B433" s="1">
        <v>2031</v>
      </c>
      <c r="C433" s="1" t="s">
        <v>91</v>
      </c>
      <c r="D433" s="1">
        <v>34385377</v>
      </c>
      <c r="F433" t="str">
        <f t="shared" si="6"/>
        <v>TNRURAL2031</v>
      </c>
    </row>
    <row r="434" spans="1:6" x14ac:dyDescent="0.25">
      <c r="A434" s="1" t="s">
        <v>67</v>
      </c>
      <c r="B434" s="1">
        <v>2020</v>
      </c>
      <c r="C434" s="1" t="s">
        <v>90</v>
      </c>
      <c r="D434" s="1">
        <v>55682587</v>
      </c>
      <c r="F434" t="str">
        <f t="shared" si="6"/>
        <v>UPURBAN2020</v>
      </c>
    </row>
    <row r="435" spans="1:6" x14ac:dyDescent="0.25">
      <c r="A435" s="1" t="s">
        <v>67</v>
      </c>
      <c r="B435" s="1">
        <v>2020</v>
      </c>
      <c r="C435" s="1" t="s">
        <v>91</v>
      </c>
      <c r="D435" s="1">
        <v>164976146</v>
      </c>
      <c r="F435" t="str">
        <f t="shared" si="6"/>
        <v>UPRURAL2020</v>
      </c>
    </row>
    <row r="436" spans="1:6" x14ac:dyDescent="0.25">
      <c r="A436" s="1" t="s">
        <v>67</v>
      </c>
      <c r="B436" s="1">
        <v>2021</v>
      </c>
      <c r="C436" s="1" t="s">
        <v>90</v>
      </c>
      <c r="D436" s="1">
        <v>57353122</v>
      </c>
      <c r="F436" t="str">
        <f t="shared" si="6"/>
        <v>UPURBAN2021</v>
      </c>
    </row>
    <row r="437" spans="1:6" x14ac:dyDescent="0.25">
      <c r="A437" s="1" t="s">
        <v>67</v>
      </c>
      <c r="B437" s="1">
        <v>2021</v>
      </c>
      <c r="C437" s="1" t="s">
        <v>91</v>
      </c>
      <c r="D437" s="1">
        <v>166061620</v>
      </c>
      <c r="F437" t="str">
        <f t="shared" si="6"/>
        <v>UPRURAL2021</v>
      </c>
    </row>
    <row r="438" spans="1:6" x14ac:dyDescent="0.25">
      <c r="A438" s="1" t="s">
        <v>67</v>
      </c>
      <c r="B438" s="1">
        <v>2022</v>
      </c>
      <c r="C438" s="1" t="s">
        <v>90</v>
      </c>
      <c r="D438" s="1">
        <v>59073774</v>
      </c>
      <c r="F438" t="str">
        <f t="shared" si="6"/>
        <v>UPURBAN2022</v>
      </c>
    </row>
    <row r="439" spans="1:6" x14ac:dyDescent="0.25">
      <c r="A439" s="1" t="s">
        <v>67</v>
      </c>
      <c r="B439" s="1">
        <v>2022</v>
      </c>
      <c r="C439" s="1" t="s">
        <v>91</v>
      </c>
      <c r="D439" s="1">
        <v>167131398</v>
      </c>
      <c r="F439" t="str">
        <f t="shared" si="6"/>
        <v>UPRURAL2022</v>
      </c>
    </row>
    <row r="440" spans="1:6" x14ac:dyDescent="0.25">
      <c r="A440" s="1" t="s">
        <v>67</v>
      </c>
      <c r="B440" s="1">
        <v>2023</v>
      </c>
      <c r="C440" s="1" t="s">
        <v>90</v>
      </c>
      <c r="D440" s="1">
        <v>60846048</v>
      </c>
      <c r="F440" t="str">
        <f t="shared" si="6"/>
        <v>UPURBAN2023</v>
      </c>
    </row>
    <row r="441" spans="1:6" x14ac:dyDescent="0.25">
      <c r="A441" s="1" t="s">
        <v>67</v>
      </c>
      <c r="B441" s="1">
        <v>2023</v>
      </c>
      <c r="C441" s="1" t="s">
        <v>91</v>
      </c>
      <c r="D441" s="1">
        <v>168184407</v>
      </c>
      <c r="F441" t="str">
        <f t="shared" si="6"/>
        <v>UPRURAL2023</v>
      </c>
    </row>
    <row r="442" spans="1:6" x14ac:dyDescent="0.25">
      <c r="A442" s="1" t="s">
        <v>67</v>
      </c>
      <c r="B442" s="1">
        <v>2024</v>
      </c>
      <c r="C442" s="1" t="s">
        <v>90</v>
      </c>
      <c r="D442" s="1">
        <v>62671491</v>
      </c>
      <c r="F442" t="str">
        <f t="shared" si="6"/>
        <v>UPURBAN2024</v>
      </c>
    </row>
    <row r="443" spans="1:6" x14ac:dyDescent="0.25">
      <c r="A443" s="1" t="s">
        <v>67</v>
      </c>
      <c r="B443" s="1">
        <v>2024</v>
      </c>
      <c r="C443" s="1" t="s">
        <v>91</v>
      </c>
      <c r="D443" s="1">
        <v>169219534</v>
      </c>
      <c r="F443" t="str">
        <f t="shared" si="6"/>
        <v>UPRURAL2024</v>
      </c>
    </row>
    <row r="444" spans="1:6" x14ac:dyDescent="0.25">
      <c r="A444" s="1" t="s">
        <v>67</v>
      </c>
      <c r="B444" s="1">
        <v>2025</v>
      </c>
      <c r="C444" s="1" t="s">
        <v>90</v>
      </c>
      <c r="D444" s="1">
        <v>64551700</v>
      </c>
      <c r="F444" t="str">
        <f t="shared" si="6"/>
        <v>UPURBAN2025</v>
      </c>
    </row>
    <row r="445" spans="1:6" x14ac:dyDescent="0.25">
      <c r="A445" s="1" t="s">
        <v>67</v>
      </c>
      <c r="B445" s="1">
        <v>2025</v>
      </c>
      <c r="C445" s="1" t="s">
        <v>91</v>
      </c>
      <c r="D445" s="1">
        <v>170235624</v>
      </c>
      <c r="F445" t="str">
        <f t="shared" si="6"/>
        <v>UPRURAL2025</v>
      </c>
    </row>
    <row r="446" spans="1:6" x14ac:dyDescent="0.25">
      <c r="A446" s="1" t="s">
        <v>67</v>
      </c>
      <c r="B446" s="1">
        <v>2026</v>
      </c>
      <c r="C446" s="1" t="s">
        <v>90</v>
      </c>
      <c r="D446" s="1">
        <v>66488317</v>
      </c>
      <c r="F446" t="str">
        <f t="shared" si="6"/>
        <v>UPURBAN2026</v>
      </c>
    </row>
    <row r="447" spans="1:6" x14ac:dyDescent="0.25">
      <c r="A447" s="1" t="s">
        <v>67</v>
      </c>
      <c r="B447" s="1">
        <v>2026</v>
      </c>
      <c r="C447" s="1" t="s">
        <v>91</v>
      </c>
      <c r="D447" s="1">
        <v>171231480</v>
      </c>
      <c r="F447" t="str">
        <f t="shared" si="6"/>
        <v>UPRURAL2026</v>
      </c>
    </row>
    <row r="448" spans="1:6" x14ac:dyDescent="0.25">
      <c r="A448" s="1" t="s">
        <v>67</v>
      </c>
      <c r="B448" s="1">
        <v>2027</v>
      </c>
      <c r="C448" s="1" t="s">
        <v>90</v>
      </c>
      <c r="D448" s="1">
        <v>68483034</v>
      </c>
      <c r="F448" t="str">
        <f t="shared" si="6"/>
        <v>UPURBAN2027</v>
      </c>
    </row>
    <row r="449" spans="1:6" x14ac:dyDescent="0.25">
      <c r="A449" s="1" t="s">
        <v>67</v>
      </c>
      <c r="B449" s="1">
        <v>2027</v>
      </c>
      <c r="C449" s="1" t="s">
        <v>91</v>
      </c>
      <c r="D449" s="1">
        <v>172205862</v>
      </c>
      <c r="F449" t="str">
        <f t="shared" si="6"/>
        <v>UPRURAL2027</v>
      </c>
    </row>
    <row r="450" spans="1:6" x14ac:dyDescent="0.25">
      <c r="A450" s="1" t="s">
        <v>67</v>
      </c>
      <c r="B450" s="1">
        <v>2028</v>
      </c>
      <c r="C450" s="1" t="s">
        <v>90</v>
      </c>
      <c r="D450" s="1">
        <v>70537595</v>
      </c>
      <c r="F450" t="str">
        <f t="shared" si="6"/>
        <v>UPURBAN2028</v>
      </c>
    </row>
    <row r="451" spans="1:6" x14ac:dyDescent="0.25">
      <c r="A451" s="1" t="s">
        <v>67</v>
      </c>
      <c r="B451" s="1">
        <v>2028</v>
      </c>
      <c r="C451" s="1" t="s">
        <v>91</v>
      </c>
      <c r="D451" s="1">
        <v>173157484</v>
      </c>
      <c r="F451" t="str">
        <f t="shared" ref="F451:F514" si="7">A451&amp;C451&amp;B451</f>
        <v>UPRURAL2028</v>
      </c>
    </row>
    <row r="452" spans="1:6" x14ac:dyDescent="0.25">
      <c r="A452" s="1" t="s">
        <v>67</v>
      </c>
      <c r="B452" s="1">
        <v>2029</v>
      </c>
      <c r="C452" s="1" t="s">
        <v>90</v>
      </c>
      <c r="D452" s="1">
        <v>72653795</v>
      </c>
      <c r="F452" t="str">
        <f t="shared" si="7"/>
        <v>UPURBAN2029</v>
      </c>
    </row>
    <row r="453" spans="1:6" x14ac:dyDescent="0.25">
      <c r="A453" s="1" t="s">
        <v>67</v>
      </c>
      <c r="B453" s="1">
        <v>2029</v>
      </c>
      <c r="C453" s="1" t="s">
        <v>91</v>
      </c>
      <c r="D453" s="1">
        <v>174085014</v>
      </c>
      <c r="F453" t="str">
        <f t="shared" si="7"/>
        <v>UPRURAL2029</v>
      </c>
    </row>
    <row r="454" spans="1:6" x14ac:dyDescent="0.25">
      <c r="A454" s="1" t="s">
        <v>67</v>
      </c>
      <c r="B454" s="1">
        <v>2030</v>
      </c>
      <c r="C454" s="1" t="s">
        <v>90</v>
      </c>
      <c r="D454" s="1">
        <v>74833483</v>
      </c>
      <c r="F454" t="str">
        <f t="shared" si="7"/>
        <v>UPURBAN2030</v>
      </c>
    </row>
    <row r="455" spans="1:6" x14ac:dyDescent="0.25">
      <c r="A455" s="1" t="s">
        <v>67</v>
      </c>
      <c r="B455" s="1">
        <v>2030</v>
      </c>
      <c r="C455" s="1" t="s">
        <v>91</v>
      </c>
      <c r="D455" s="1">
        <v>174987072</v>
      </c>
      <c r="F455" t="str">
        <f t="shared" si="7"/>
        <v>UPRURAL2030</v>
      </c>
    </row>
    <row r="456" spans="1:6" x14ac:dyDescent="0.25">
      <c r="A456" s="1" t="s">
        <v>67</v>
      </c>
      <c r="B456" s="1">
        <v>2031</v>
      </c>
      <c r="C456" s="1" t="s">
        <v>90</v>
      </c>
      <c r="D456" s="1">
        <v>77078564</v>
      </c>
      <c r="F456" t="str">
        <f t="shared" si="7"/>
        <v>UPURBAN2031</v>
      </c>
    </row>
    <row r="457" spans="1:6" x14ac:dyDescent="0.25">
      <c r="A457" s="1" t="s">
        <v>67</v>
      </c>
      <c r="B457" s="1">
        <v>2031</v>
      </c>
      <c r="C457" s="1" t="s">
        <v>91</v>
      </c>
      <c r="D457" s="1">
        <v>175862227</v>
      </c>
      <c r="F457" t="str">
        <f t="shared" si="7"/>
        <v>UPRURAL2031</v>
      </c>
    </row>
    <row r="458" spans="1:6" x14ac:dyDescent="0.25">
      <c r="A458" s="1" t="s">
        <v>68</v>
      </c>
      <c r="B458" s="1">
        <v>2020</v>
      </c>
      <c r="C458" s="1" t="s">
        <v>90</v>
      </c>
      <c r="D458" s="1">
        <v>3605487</v>
      </c>
      <c r="F458" t="str">
        <f t="shared" si="7"/>
        <v>UKURBAN2020</v>
      </c>
    </row>
    <row r="459" spans="1:6" x14ac:dyDescent="0.25">
      <c r="A459" s="1" t="s">
        <v>68</v>
      </c>
      <c r="B459" s="1">
        <v>2020</v>
      </c>
      <c r="C459" s="1" t="s">
        <v>91</v>
      </c>
      <c r="D459" s="1">
        <v>7567523</v>
      </c>
      <c r="F459" t="str">
        <f t="shared" si="7"/>
        <v>UKRURAL2020</v>
      </c>
    </row>
    <row r="460" spans="1:6" x14ac:dyDescent="0.25">
      <c r="A460" s="1" t="s">
        <v>68</v>
      </c>
      <c r="B460" s="1">
        <v>2021</v>
      </c>
      <c r="C460" s="1" t="s">
        <v>90</v>
      </c>
      <c r="D460" s="1">
        <v>3684717</v>
      </c>
      <c r="F460" t="str">
        <f t="shared" si="7"/>
        <v>UKURBAN2021</v>
      </c>
    </row>
    <row r="461" spans="1:6" x14ac:dyDescent="0.25">
      <c r="A461" s="1" t="s">
        <v>68</v>
      </c>
      <c r="B461" s="1">
        <v>2021</v>
      </c>
      <c r="C461" s="1" t="s">
        <v>91</v>
      </c>
      <c r="D461" s="1">
        <v>7630198</v>
      </c>
      <c r="F461" t="str">
        <f t="shared" si="7"/>
        <v>UKRURAL2021</v>
      </c>
    </row>
    <row r="462" spans="1:6" x14ac:dyDescent="0.25">
      <c r="A462" s="1" t="s">
        <v>68</v>
      </c>
      <c r="B462" s="1">
        <v>2022</v>
      </c>
      <c r="C462" s="1" t="s">
        <v>90</v>
      </c>
      <c r="D462" s="1">
        <v>3765687</v>
      </c>
      <c r="F462" t="str">
        <f t="shared" si="7"/>
        <v>UKURBAN2022</v>
      </c>
    </row>
    <row r="463" spans="1:6" x14ac:dyDescent="0.25">
      <c r="A463" s="1" t="s">
        <v>68</v>
      </c>
      <c r="B463" s="1">
        <v>2022</v>
      </c>
      <c r="C463" s="1" t="s">
        <v>91</v>
      </c>
      <c r="D463" s="1">
        <v>7692934</v>
      </c>
      <c r="F463" t="str">
        <f t="shared" si="7"/>
        <v>UKRURAL2022</v>
      </c>
    </row>
    <row r="464" spans="1:6" x14ac:dyDescent="0.25">
      <c r="A464" s="1" t="s">
        <v>68</v>
      </c>
      <c r="B464" s="1">
        <v>2023</v>
      </c>
      <c r="C464" s="1" t="s">
        <v>90</v>
      </c>
      <c r="D464" s="1">
        <v>3848437</v>
      </c>
      <c r="F464" t="str">
        <f t="shared" si="7"/>
        <v>UKURBAN2023</v>
      </c>
    </row>
    <row r="465" spans="1:6" x14ac:dyDescent="0.25">
      <c r="A465" s="1" t="s">
        <v>68</v>
      </c>
      <c r="B465" s="1">
        <v>2023</v>
      </c>
      <c r="C465" s="1" t="s">
        <v>91</v>
      </c>
      <c r="D465" s="1">
        <v>7755716</v>
      </c>
      <c r="F465" t="str">
        <f t="shared" si="7"/>
        <v>UKRURAL2023</v>
      </c>
    </row>
    <row r="466" spans="1:6" x14ac:dyDescent="0.25">
      <c r="A466" s="1" t="s">
        <v>68</v>
      </c>
      <c r="B466" s="1">
        <v>2024</v>
      </c>
      <c r="C466" s="1" t="s">
        <v>90</v>
      </c>
      <c r="D466" s="1">
        <v>3933006</v>
      </c>
      <c r="F466" t="str">
        <f t="shared" si="7"/>
        <v>UKURBAN2024</v>
      </c>
    </row>
    <row r="467" spans="1:6" x14ac:dyDescent="0.25">
      <c r="A467" s="1" t="s">
        <v>68</v>
      </c>
      <c r="B467" s="1">
        <v>2024</v>
      </c>
      <c r="C467" s="1" t="s">
        <v>91</v>
      </c>
      <c r="D467" s="1">
        <v>7818528</v>
      </c>
      <c r="F467" t="str">
        <f t="shared" si="7"/>
        <v>UKRURAL2024</v>
      </c>
    </row>
    <row r="468" spans="1:6" x14ac:dyDescent="0.25">
      <c r="A468" s="1" t="s">
        <v>68</v>
      </c>
      <c r="B468" s="1">
        <v>2025</v>
      </c>
      <c r="C468" s="1" t="s">
        <v>90</v>
      </c>
      <c r="D468" s="1">
        <v>4019432</v>
      </c>
      <c r="F468" t="str">
        <f t="shared" si="7"/>
        <v>UKURBAN2025</v>
      </c>
    </row>
    <row r="469" spans="1:6" x14ac:dyDescent="0.25">
      <c r="A469" s="1" t="s">
        <v>68</v>
      </c>
      <c r="B469" s="1">
        <v>2025</v>
      </c>
      <c r="C469" s="1" t="s">
        <v>91</v>
      </c>
      <c r="D469" s="1">
        <v>7881354</v>
      </c>
      <c r="F469" t="str">
        <f t="shared" si="7"/>
        <v>UKRURAL2025</v>
      </c>
    </row>
    <row r="470" spans="1:6" x14ac:dyDescent="0.25">
      <c r="A470" s="1" t="s">
        <v>68</v>
      </c>
      <c r="B470" s="1">
        <v>2026</v>
      </c>
      <c r="C470" s="1" t="s">
        <v>90</v>
      </c>
      <c r="D470" s="1">
        <v>4107758</v>
      </c>
      <c r="F470" t="str">
        <f t="shared" si="7"/>
        <v>UKURBAN2026</v>
      </c>
    </row>
    <row r="471" spans="1:6" x14ac:dyDescent="0.25">
      <c r="A471" s="1" t="s">
        <v>68</v>
      </c>
      <c r="B471" s="1">
        <v>2026</v>
      </c>
      <c r="C471" s="1" t="s">
        <v>91</v>
      </c>
      <c r="D471" s="1">
        <v>7944176</v>
      </c>
      <c r="F471" t="str">
        <f t="shared" si="7"/>
        <v>UKRURAL2026</v>
      </c>
    </row>
    <row r="472" spans="1:6" x14ac:dyDescent="0.25">
      <c r="A472" s="1" t="s">
        <v>68</v>
      </c>
      <c r="B472" s="1">
        <v>2027</v>
      </c>
      <c r="C472" s="1" t="s">
        <v>90</v>
      </c>
      <c r="D472" s="1">
        <v>4198025</v>
      </c>
      <c r="F472" t="str">
        <f t="shared" si="7"/>
        <v>UKURBAN2027</v>
      </c>
    </row>
    <row r="473" spans="1:6" x14ac:dyDescent="0.25">
      <c r="A473" s="1" t="s">
        <v>68</v>
      </c>
      <c r="B473" s="1">
        <v>2027</v>
      </c>
      <c r="C473" s="1" t="s">
        <v>91</v>
      </c>
      <c r="D473" s="1">
        <v>8006977</v>
      </c>
      <c r="F473" t="str">
        <f t="shared" si="7"/>
        <v>UKRURAL2027</v>
      </c>
    </row>
    <row r="474" spans="1:6" x14ac:dyDescent="0.25">
      <c r="A474" s="1" t="s">
        <v>68</v>
      </c>
      <c r="B474" s="1">
        <v>2028</v>
      </c>
      <c r="C474" s="1" t="s">
        <v>90</v>
      </c>
      <c r="D474" s="1">
        <v>4290276</v>
      </c>
      <c r="F474" t="str">
        <f t="shared" si="7"/>
        <v>UKURBAN2028</v>
      </c>
    </row>
    <row r="475" spans="1:6" x14ac:dyDescent="0.25">
      <c r="A475" s="1" t="s">
        <v>68</v>
      </c>
      <c r="B475" s="1">
        <v>2028</v>
      </c>
      <c r="C475" s="1" t="s">
        <v>91</v>
      </c>
      <c r="D475" s="1">
        <v>8069738</v>
      </c>
      <c r="F475" t="str">
        <f t="shared" si="7"/>
        <v>UKRURAL2028</v>
      </c>
    </row>
    <row r="476" spans="1:6" x14ac:dyDescent="0.25">
      <c r="A476" s="1" t="s">
        <v>68</v>
      </c>
      <c r="B476" s="1">
        <v>2029</v>
      </c>
      <c r="C476" s="1" t="s">
        <v>90</v>
      </c>
      <c r="D476" s="1">
        <v>4384553</v>
      </c>
      <c r="F476" t="str">
        <f t="shared" si="7"/>
        <v>UKURBAN2029</v>
      </c>
    </row>
    <row r="477" spans="1:6" x14ac:dyDescent="0.25">
      <c r="A477" s="1" t="s">
        <v>68</v>
      </c>
      <c r="B477" s="1">
        <v>2029</v>
      </c>
      <c r="C477" s="1" t="s">
        <v>91</v>
      </c>
      <c r="D477" s="1">
        <v>8132441</v>
      </c>
      <c r="F477" t="str">
        <f t="shared" si="7"/>
        <v>UKRURAL2029</v>
      </c>
    </row>
    <row r="478" spans="1:6" x14ac:dyDescent="0.25">
      <c r="A478" s="1" t="s">
        <v>68</v>
      </c>
      <c r="B478" s="1">
        <v>2030</v>
      </c>
      <c r="C478" s="1" t="s">
        <v>90</v>
      </c>
      <c r="D478" s="1">
        <v>4480903</v>
      </c>
      <c r="F478" t="str">
        <f t="shared" si="7"/>
        <v>UKURBAN2030</v>
      </c>
    </row>
    <row r="479" spans="1:6" x14ac:dyDescent="0.25">
      <c r="A479" s="1" t="s">
        <v>68</v>
      </c>
      <c r="B479" s="1">
        <v>2030</v>
      </c>
      <c r="C479" s="1" t="s">
        <v>91</v>
      </c>
      <c r="D479" s="1">
        <v>8195066</v>
      </c>
      <c r="F479" t="str">
        <f t="shared" si="7"/>
        <v>UKRURAL2030</v>
      </c>
    </row>
    <row r="480" spans="1:6" x14ac:dyDescent="0.25">
      <c r="A480" s="1" t="s">
        <v>68</v>
      </c>
      <c r="B480" s="1">
        <v>2031</v>
      </c>
      <c r="C480" s="1" t="s">
        <v>90</v>
      </c>
      <c r="D480" s="1">
        <v>4579370</v>
      </c>
      <c r="F480" t="str">
        <f t="shared" si="7"/>
        <v>UKURBAN2031</v>
      </c>
    </row>
    <row r="481" spans="1:6" x14ac:dyDescent="0.25">
      <c r="A481" s="1" t="s">
        <v>68</v>
      </c>
      <c r="B481" s="1">
        <v>2031</v>
      </c>
      <c r="C481" s="1" t="s">
        <v>91</v>
      </c>
      <c r="D481" s="1">
        <v>8257592</v>
      </c>
      <c r="F481" t="str">
        <f t="shared" si="7"/>
        <v>UKRURAL2031</v>
      </c>
    </row>
    <row r="482" spans="1:6" x14ac:dyDescent="0.25">
      <c r="A482" s="1" t="s">
        <v>69</v>
      </c>
      <c r="B482" s="1">
        <v>2020</v>
      </c>
      <c r="C482" s="1" t="s">
        <v>90</v>
      </c>
      <c r="D482" s="1">
        <v>35949412</v>
      </c>
      <c r="F482" t="str">
        <f t="shared" si="7"/>
        <v>WBURBAN2020</v>
      </c>
    </row>
    <row r="483" spans="1:6" x14ac:dyDescent="0.25">
      <c r="A483" s="1" t="s">
        <v>69</v>
      </c>
      <c r="B483" s="1">
        <v>2020</v>
      </c>
      <c r="C483" s="1" t="s">
        <v>91</v>
      </c>
      <c r="D483" s="1">
        <v>60380833</v>
      </c>
      <c r="F483" t="str">
        <f t="shared" si="7"/>
        <v>WBRURAL2020</v>
      </c>
    </row>
    <row r="484" spans="1:6" x14ac:dyDescent="0.25">
      <c r="A484" s="1" t="s">
        <v>69</v>
      </c>
      <c r="B484" s="1">
        <v>2021</v>
      </c>
      <c r="C484" s="1" t="s">
        <v>90</v>
      </c>
      <c r="D484" s="1">
        <v>36893570</v>
      </c>
      <c r="F484" t="str">
        <f t="shared" si="7"/>
        <v>WBURBAN2021</v>
      </c>
    </row>
    <row r="485" spans="1:6" x14ac:dyDescent="0.25">
      <c r="A485" s="1" t="s">
        <v>69</v>
      </c>
      <c r="B485" s="1">
        <v>2021</v>
      </c>
      <c r="C485" s="1" t="s">
        <v>91</v>
      </c>
      <c r="D485" s="1">
        <v>60084638</v>
      </c>
      <c r="F485" t="str">
        <f t="shared" si="7"/>
        <v>WBRURAL2021</v>
      </c>
    </row>
    <row r="486" spans="1:6" x14ac:dyDescent="0.25">
      <c r="A486" s="1" t="s">
        <v>69</v>
      </c>
      <c r="B486" s="1">
        <v>2022</v>
      </c>
      <c r="C486" s="1" t="s">
        <v>90</v>
      </c>
      <c r="D486" s="1">
        <v>37862524</v>
      </c>
      <c r="F486" t="str">
        <f t="shared" si="7"/>
        <v>WBURBAN2022</v>
      </c>
    </row>
    <row r="487" spans="1:6" x14ac:dyDescent="0.25">
      <c r="A487" s="1" t="s">
        <v>69</v>
      </c>
      <c r="B487" s="1">
        <v>2022</v>
      </c>
      <c r="C487" s="1" t="s">
        <v>91</v>
      </c>
      <c r="D487" s="1">
        <v>59768004</v>
      </c>
      <c r="F487" t="str">
        <f t="shared" si="7"/>
        <v>WBRURAL2022</v>
      </c>
    </row>
    <row r="488" spans="1:6" x14ac:dyDescent="0.25">
      <c r="A488" s="1" t="s">
        <v>69</v>
      </c>
      <c r="B488" s="1">
        <v>2023</v>
      </c>
      <c r="C488" s="1" t="s">
        <v>90</v>
      </c>
      <c r="D488" s="1">
        <v>38856926</v>
      </c>
      <c r="F488" t="str">
        <f t="shared" si="7"/>
        <v>WBURBAN2023</v>
      </c>
    </row>
    <row r="489" spans="1:6" x14ac:dyDescent="0.25">
      <c r="A489" s="1" t="s">
        <v>69</v>
      </c>
      <c r="B489" s="1">
        <v>2023</v>
      </c>
      <c r="C489" s="1" t="s">
        <v>91</v>
      </c>
      <c r="D489" s="1">
        <v>59430311</v>
      </c>
      <c r="F489" t="str">
        <f t="shared" si="7"/>
        <v>WBRURAL2023</v>
      </c>
    </row>
    <row r="490" spans="1:6" x14ac:dyDescent="0.25">
      <c r="A490" s="1" t="s">
        <v>69</v>
      </c>
      <c r="B490" s="1">
        <v>2024</v>
      </c>
      <c r="C490" s="1" t="s">
        <v>90</v>
      </c>
      <c r="D490" s="1">
        <v>39877444</v>
      </c>
      <c r="F490" t="str">
        <f t="shared" si="7"/>
        <v>WBURBAN2024</v>
      </c>
    </row>
    <row r="491" spans="1:6" x14ac:dyDescent="0.25">
      <c r="A491" s="1" t="s">
        <v>69</v>
      </c>
      <c r="B491" s="1">
        <v>2024</v>
      </c>
      <c r="C491" s="1" t="s">
        <v>91</v>
      </c>
      <c r="D491" s="1">
        <v>59070918</v>
      </c>
      <c r="F491" t="str">
        <f t="shared" si="7"/>
        <v>WBRURAL2024</v>
      </c>
    </row>
    <row r="492" spans="1:6" x14ac:dyDescent="0.25">
      <c r="A492" s="1" t="s">
        <v>69</v>
      </c>
      <c r="B492" s="1">
        <v>2025</v>
      </c>
      <c r="C492" s="1" t="s">
        <v>90</v>
      </c>
      <c r="D492" s="1">
        <v>40924765</v>
      </c>
      <c r="F492" t="str">
        <f t="shared" si="7"/>
        <v>WBURBAN2025</v>
      </c>
    </row>
    <row r="493" spans="1:6" x14ac:dyDescent="0.25">
      <c r="A493" s="1" t="s">
        <v>69</v>
      </c>
      <c r="B493" s="1">
        <v>2025</v>
      </c>
      <c r="C493" s="1" t="s">
        <v>91</v>
      </c>
      <c r="D493" s="1">
        <v>58689170</v>
      </c>
      <c r="F493" t="str">
        <f t="shared" si="7"/>
        <v>WBRURAL2025</v>
      </c>
    </row>
    <row r="494" spans="1:6" x14ac:dyDescent="0.25">
      <c r="A494" s="1" t="s">
        <v>69</v>
      </c>
      <c r="B494" s="1">
        <v>2026</v>
      </c>
      <c r="C494" s="1" t="s">
        <v>90</v>
      </c>
      <c r="D494" s="1">
        <v>41999592</v>
      </c>
      <c r="F494" t="str">
        <f t="shared" si="7"/>
        <v>WBURBAN2026</v>
      </c>
    </row>
    <row r="495" spans="1:6" x14ac:dyDescent="0.25">
      <c r="A495" s="1" t="s">
        <v>69</v>
      </c>
      <c r="B495" s="1">
        <v>2026</v>
      </c>
      <c r="C495" s="1" t="s">
        <v>91</v>
      </c>
      <c r="D495" s="1">
        <v>58284392</v>
      </c>
      <c r="F495" t="str">
        <f t="shared" si="7"/>
        <v>WBRURAL2026</v>
      </c>
    </row>
    <row r="496" spans="1:6" x14ac:dyDescent="0.25">
      <c r="A496" s="1" t="s">
        <v>69</v>
      </c>
      <c r="B496" s="1">
        <v>2027</v>
      </c>
      <c r="C496" s="1" t="s">
        <v>90</v>
      </c>
      <c r="D496" s="1">
        <v>43102648</v>
      </c>
      <c r="F496" t="str">
        <f t="shared" si="7"/>
        <v>WBURBAN2027</v>
      </c>
    </row>
    <row r="497" spans="1:6" x14ac:dyDescent="0.25">
      <c r="A497" s="1" t="s">
        <v>69</v>
      </c>
      <c r="B497" s="1">
        <v>2027</v>
      </c>
      <c r="C497" s="1" t="s">
        <v>91</v>
      </c>
      <c r="D497" s="1">
        <v>57855893</v>
      </c>
      <c r="F497" t="str">
        <f t="shared" si="7"/>
        <v>WBRURAL2027</v>
      </c>
    </row>
    <row r="498" spans="1:6" x14ac:dyDescent="0.25">
      <c r="A498" s="1" t="s">
        <v>69</v>
      </c>
      <c r="B498" s="1">
        <v>2028</v>
      </c>
      <c r="C498" s="1" t="s">
        <v>90</v>
      </c>
      <c r="D498" s="1">
        <v>44234675</v>
      </c>
      <c r="F498" t="str">
        <f t="shared" si="7"/>
        <v>WBURBAN2028</v>
      </c>
    </row>
    <row r="499" spans="1:6" x14ac:dyDescent="0.25">
      <c r="A499" s="1" t="s">
        <v>69</v>
      </c>
      <c r="B499" s="1">
        <v>2028</v>
      </c>
      <c r="C499" s="1" t="s">
        <v>91</v>
      </c>
      <c r="D499" s="1">
        <v>57402961</v>
      </c>
      <c r="F499" t="str">
        <f t="shared" si="7"/>
        <v>WBRURAL2028</v>
      </c>
    </row>
    <row r="500" spans="1:6" x14ac:dyDescent="0.25">
      <c r="A500" s="1" t="s">
        <v>69</v>
      </c>
      <c r="B500" s="1">
        <v>2029</v>
      </c>
      <c r="C500" s="1" t="s">
        <v>90</v>
      </c>
      <c r="D500" s="1">
        <v>45396432</v>
      </c>
      <c r="F500" t="str">
        <f t="shared" si="7"/>
        <v>WBURBAN2029</v>
      </c>
    </row>
    <row r="501" spans="1:6" x14ac:dyDescent="0.25">
      <c r="A501" s="1" t="s">
        <v>69</v>
      </c>
      <c r="B501" s="1">
        <v>2029</v>
      </c>
      <c r="C501" s="1" t="s">
        <v>91</v>
      </c>
      <c r="D501" s="1">
        <v>56924866</v>
      </c>
      <c r="F501" t="str">
        <f t="shared" si="7"/>
        <v>WBRURAL2029</v>
      </c>
    </row>
    <row r="502" spans="1:6" x14ac:dyDescent="0.25">
      <c r="A502" s="1" t="s">
        <v>69</v>
      </c>
      <c r="B502" s="1">
        <v>2030</v>
      </c>
      <c r="C502" s="1" t="s">
        <v>90</v>
      </c>
      <c r="D502" s="1">
        <v>46588700</v>
      </c>
      <c r="F502" t="str">
        <f t="shared" si="7"/>
        <v>WBURBAN2030</v>
      </c>
    </row>
    <row r="503" spans="1:6" x14ac:dyDescent="0.25">
      <c r="A503" s="1" t="s">
        <v>69</v>
      </c>
      <c r="B503" s="1">
        <v>2030</v>
      </c>
      <c r="C503" s="1" t="s">
        <v>91</v>
      </c>
      <c r="D503" s="1">
        <v>56420858</v>
      </c>
      <c r="F503" t="str">
        <f t="shared" si="7"/>
        <v>WBRURAL2030</v>
      </c>
    </row>
    <row r="504" spans="1:6" x14ac:dyDescent="0.25">
      <c r="A504" s="1" t="s">
        <v>69</v>
      </c>
      <c r="B504" s="1">
        <v>2031</v>
      </c>
      <c r="C504" s="1" t="s">
        <v>90</v>
      </c>
      <c r="D504" s="1">
        <v>47812282</v>
      </c>
      <c r="F504" t="str">
        <f t="shared" si="7"/>
        <v>WBURBAN2031</v>
      </c>
    </row>
    <row r="505" spans="1:6" x14ac:dyDescent="0.25">
      <c r="A505" s="1" t="s">
        <v>69</v>
      </c>
      <c r="B505" s="1">
        <v>2031</v>
      </c>
      <c r="C505" s="1" t="s">
        <v>91</v>
      </c>
      <c r="D505" s="1">
        <v>55890167</v>
      </c>
      <c r="F505" t="str">
        <f t="shared" si="7"/>
        <v>WBRURAL2031</v>
      </c>
    </row>
    <row r="506" spans="1:6" x14ac:dyDescent="0.25">
      <c r="A506" s="1" t="s">
        <v>77</v>
      </c>
      <c r="B506" s="1">
        <v>2020</v>
      </c>
      <c r="C506" s="1" t="s">
        <v>90</v>
      </c>
      <c r="D506" s="1">
        <v>2781936</v>
      </c>
      <c r="F506" t="str">
        <f t="shared" si="7"/>
        <v>UTURBAN2020</v>
      </c>
    </row>
    <row r="507" spans="1:6" x14ac:dyDescent="0.25">
      <c r="A507" s="1" t="s">
        <v>77</v>
      </c>
      <c r="B507" s="1">
        <v>2020</v>
      </c>
      <c r="C507" s="1" t="s">
        <v>91</v>
      </c>
      <c r="D507" s="1">
        <v>689219</v>
      </c>
      <c r="F507" t="str">
        <f t="shared" si="7"/>
        <v>UTRURAL2020</v>
      </c>
    </row>
    <row r="508" spans="1:6" x14ac:dyDescent="0.25">
      <c r="A508" s="1" t="s">
        <v>77</v>
      </c>
      <c r="B508" s="1">
        <v>2021</v>
      </c>
      <c r="C508" s="1" t="s">
        <v>90</v>
      </c>
      <c r="D508" s="1">
        <v>2860632</v>
      </c>
      <c r="F508" t="str">
        <f t="shared" si="7"/>
        <v>UTURBAN2021</v>
      </c>
    </row>
    <row r="509" spans="1:6" x14ac:dyDescent="0.25">
      <c r="A509" s="1" t="s">
        <v>77</v>
      </c>
      <c r="B509" s="1">
        <v>2021</v>
      </c>
      <c r="C509" s="1" t="s">
        <v>91</v>
      </c>
      <c r="D509" s="1">
        <v>690946</v>
      </c>
      <c r="F509" t="str">
        <f t="shared" si="7"/>
        <v>UTRURAL2021</v>
      </c>
    </row>
    <row r="510" spans="1:6" x14ac:dyDescent="0.25">
      <c r="A510" s="1" t="s">
        <v>77</v>
      </c>
      <c r="B510" s="1">
        <v>2022</v>
      </c>
      <c r="C510" s="1" t="s">
        <v>90</v>
      </c>
      <c r="D510" s="1">
        <v>2942221</v>
      </c>
      <c r="F510" t="str">
        <f t="shared" si="7"/>
        <v>UTURBAN2022</v>
      </c>
    </row>
    <row r="511" spans="1:6" x14ac:dyDescent="0.25">
      <c r="A511" s="1" t="s">
        <v>77</v>
      </c>
      <c r="B511" s="1">
        <v>2022</v>
      </c>
      <c r="C511" s="1" t="s">
        <v>91</v>
      </c>
      <c r="D511" s="1">
        <v>692003</v>
      </c>
      <c r="F511" t="str">
        <f t="shared" si="7"/>
        <v>UTRURAL2022</v>
      </c>
    </row>
    <row r="512" spans="1:6" x14ac:dyDescent="0.25">
      <c r="A512" s="1" t="s">
        <v>77</v>
      </c>
      <c r="B512" s="1">
        <v>2023</v>
      </c>
      <c r="C512" s="1" t="s">
        <v>90</v>
      </c>
      <c r="D512" s="1">
        <v>3026845</v>
      </c>
      <c r="F512" t="str">
        <f t="shared" si="7"/>
        <v>UTURBAN2023</v>
      </c>
    </row>
    <row r="513" spans="1:6" x14ac:dyDescent="0.25">
      <c r="A513" s="1" t="s">
        <v>77</v>
      </c>
      <c r="B513" s="1">
        <v>2023</v>
      </c>
      <c r="C513" s="1" t="s">
        <v>91</v>
      </c>
      <c r="D513" s="1">
        <v>692319</v>
      </c>
      <c r="F513" t="str">
        <f t="shared" si="7"/>
        <v>UTRURAL2023</v>
      </c>
    </row>
    <row r="514" spans="1:6" x14ac:dyDescent="0.25">
      <c r="A514" s="1" t="s">
        <v>77</v>
      </c>
      <c r="B514" s="1">
        <v>2024</v>
      </c>
      <c r="C514" s="1" t="s">
        <v>90</v>
      </c>
      <c r="D514" s="1">
        <v>3114654</v>
      </c>
      <c r="F514" t="str">
        <f t="shared" si="7"/>
        <v>UTURBAN2024</v>
      </c>
    </row>
    <row r="515" spans="1:6" x14ac:dyDescent="0.25">
      <c r="A515" s="1" t="s">
        <v>77</v>
      </c>
      <c r="B515" s="1">
        <v>2024</v>
      </c>
      <c r="C515" s="1" t="s">
        <v>91</v>
      </c>
      <c r="D515" s="1">
        <v>691818</v>
      </c>
      <c r="F515" t="str">
        <f t="shared" ref="F515:F578" si="8">A515&amp;C515&amp;B515</f>
        <v>UTRURAL2024</v>
      </c>
    </row>
    <row r="516" spans="1:6" x14ac:dyDescent="0.25">
      <c r="A516" s="1" t="s">
        <v>77</v>
      </c>
      <c r="B516" s="1">
        <v>2025</v>
      </c>
      <c r="C516" s="1" t="s">
        <v>90</v>
      </c>
      <c r="D516" s="1">
        <v>3205806</v>
      </c>
      <c r="F516" t="str">
        <f t="shared" si="8"/>
        <v>UTURBAN2025</v>
      </c>
    </row>
    <row r="517" spans="1:6" x14ac:dyDescent="0.25">
      <c r="A517" s="1" t="s">
        <v>77</v>
      </c>
      <c r="B517" s="1">
        <v>2025</v>
      </c>
      <c r="C517" s="1" t="s">
        <v>91</v>
      </c>
      <c r="D517" s="1">
        <v>690418</v>
      </c>
      <c r="F517" t="str">
        <f t="shared" si="8"/>
        <v>UTRURAL2025</v>
      </c>
    </row>
    <row r="518" spans="1:6" x14ac:dyDescent="0.25">
      <c r="A518" s="1" t="s">
        <v>77</v>
      </c>
      <c r="B518" s="1">
        <v>2026</v>
      </c>
      <c r="C518" s="1" t="s">
        <v>90</v>
      </c>
      <c r="D518" s="1">
        <v>3300470</v>
      </c>
      <c r="F518" t="str">
        <f t="shared" si="8"/>
        <v>UTURBAN2026</v>
      </c>
    </row>
    <row r="519" spans="1:6" x14ac:dyDescent="0.25">
      <c r="A519" s="1" t="s">
        <v>77</v>
      </c>
      <c r="B519" s="1">
        <v>2026</v>
      </c>
      <c r="C519" s="1" t="s">
        <v>91</v>
      </c>
      <c r="D519" s="1">
        <v>688032</v>
      </c>
      <c r="F519" t="str">
        <f t="shared" si="8"/>
        <v>UTRURAL2026</v>
      </c>
    </row>
    <row r="520" spans="1:6" x14ac:dyDescent="0.25">
      <c r="A520" s="1" t="s">
        <v>77</v>
      </c>
      <c r="B520" s="1">
        <v>2027</v>
      </c>
      <c r="C520" s="1" t="s">
        <v>90</v>
      </c>
      <c r="D520" s="1">
        <v>3398823</v>
      </c>
      <c r="F520" t="str">
        <f t="shared" si="8"/>
        <v>UTURBAN2027</v>
      </c>
    </row>
    <row r="521" spans="1:6" x14ac:dyDescent="0.25">
      <c r="A521" s="1" t="s">
        <v>77</v>
      </c>
      <c r="B521" s="1">
        <v>2027</v>
      </c>
      <c r="C521" s="1" t="s">
        <v>91</v>
      </c>
      <c r="D521" s="1">
        <v>684562</v>
      </c>
      <c r="F521" t="str">
        <f t="shared" si="8"/>
        <v>UTRURAL2027</v>
      </c>
    </row>
    <row r="522" spans="1:6" x14ac:dyDescent="0.25">
      <c r="A522" s="1" t="s">
        <v>77</v>
      </c>
      <c r="B522" s="1">
        <v>2028</v>
      </c>
      <c r="C522" s="1" t="s">
        <v>90</v>
      </c>
      <c r="D522" s="1">
        <v>3501057</v>
      </c>
      <c r="F522" t="str">
        <f t="shared" si="8"/>
        <v>UTURBAN2028</v>
      </c>
    </row>
    <row r="523" spans="1:6" x14ac:dyDescent="0.25">
      <c r="A523" s="1" t="s">
        <v>77</v>
      </c>
      <c r="B523" s="1">
        <v>2028</v>
      </c>
      <c r="C523" s="1" t="s">
        <v>91</v>
      </c>
      <c r="D523" s="1">
        <v>679904</v>
      </c>
      <c r="F523" t="str">
        <f t="shared" si="8"/>
        <v>UTRURAL2028</v>
      </c>
    </row>
    <row r="524" spans="1:6" x14ac:dyDescent="0.25">
      <c r="A524" s="1" t="s">
        <v>77</v>
      </c>
      <c r="B524" s="1">
        <v>2029</v>
      </c>
      <c r="C524" s="1" t="s">
        <v>90</v>
      </c>
      <c r="D524" s="1">
        <v>3607371</v>
      </c>
      <c r="F524" t="str">
        <f t="shared" si="8"/>
        <v>UTURBAN2029</v>
      </c>
    </row>
    <row r="525" spans="1:6" x14ac:dyDescent="0.25">
      <c r="A525" s="1" t="s">
        <v>77</v>
      </c>
      <c r="B525" s="1">
        <v>2029</v>
      </c>
      <c r="C525" s="1" t="s">
        <v>91</v>
      </c>
      <c r="D525" s="1">
        <v>673946</v>
      </c>
      <c r="F525" t="str">
        <f t="shared" si="8"/>
        <v>UTRURAL2029</v>
      </c>
    </row>
    <row r="526" spans="1:6" x14ac:dyDescent="0.25">
      <c r="A526" s="1" t="s">
        <v>77</v>
      </c>
      <c r="B526" s="1">
        <v>2030</v>
      </c>
      <c r="C526" s="1" t="s">
        <v>90</v>
      </c>
      <c r="D526" s="1">
        <v>3717979</v>
      </c>
      <c r="F526" t="str">
        <f t="shared" si="8"/>
        <v>UTURBAN2030</v>
      </c>
    </row>
    <row r="527" spans="1:6" x14ac:dyDescent="0.25">
      <c r="A527" s="1" t="s">
        <v>77</v>
      </c>
      <c r="B527" s="1">
        <v>2030</v>
      </c>
      <c r="C527" s="1" t="s">
        <v>91</v>
      </c>
      <c r="D527" s="1">
        <v>666565</v>
      </c>
      <c r="F527" t="str">
        <f t="shared" si="8"/>
        <v>UTRURAL2030</v>
      </c>
    </row>
    <row r="528" spans="1:6" x14ac:dyDescent="0.25">
      <c r="A528" s="1" t="s">
        <v>77</v>
      </c>
      <c r="B528" s="1">
        <v>2031</v>
      </c>
      <c r="C528" s="1" t="s">
        <v>90</v>
      </c>
      <c r="D528" s="1">
        <v>3833109</v>
      </c>
      <c r="F528" t="str">
        <f t="shared" si="8"/>
        <v>UTURBAN2031</v>
      </c>
    </row>
    <row r="529" spans="1:6" x14ac:dyDescent="0.25">
      <c r="A529" s="1" t="s">
        <v>77</v>
      </c>
      <c r="B529" s="1">
        <v>2031</v>
      </c>
      <c r="C529" s="1" t="s">
        <v>91</v>
      </c>
      <c r="D529" s="1">
        <v>657631</v>
      </c>
      <c r="F529" t="str">
        <f t="shared" si="8"/>
        <v>UTRURAL2031</v>
      </c>
    </row>
    <row r="530" spans="1:6" x14ac:dyDescent="0.25">
      <c r="A530" s="1" t="s">
        <v>78</v>
      </c>
      <c r="B530" s="1">
        <v>2020</v>
      </c>
      <c r="C530" s="1" t="s">
        <v>90</v>
      </c>
      <c r="D530" s="1">
        <v>4957784</v>
      </c>
      <c r="F530" t="str">
        <f t="shared" si="8"/>
        <v>NEURBAN2020</v>
      </c>
    </row>
    <row r="531" spans="1:6" x14ac:dyDescent="0.25">
      <c r="A531" s="1" t="s">
        <v>78</v>
      </c>
      <c r="B531" s="1">
        <v>2020</v>
      </c>
      <c r="C531" s="1" t="s">
        <v>91</v>
      </c>
      <c r="D531" s="1">
        <v>10827496</v>
      </c>
      <c r="F531" t="str">
        <f t="shared" si="8"/>
        <v>NERURAL2020</v>
      </c>
    </row>
    <row r="532" spans="1:6" x14ac:dyDescent="0.25">
      <c r="A532" s="1" t="s">
        <v>78</v>
      </c>
      <c r="B532" s="1">
        <v>2021</v>
      </c>
      <c r="C532" s="1" t="s">
        <v>90</v>
      </c>
      <c r="D532" s="1">
        <v>5089310</v>
      </c>
      <c r="F532" t="str">
        <f t="shared" si="8"/>
        <v>NEURBAN2021</v>
      </c>
    </row>
    <row r="533" spans="1:6" x14ac:dyDescent="0.25">
      <c r="A533" s="1" t="s">
        <v>78</v>
      </c>
      <c r="B533" s="1">
        <v>2021</v>
      </c>
      <c r="C533" s="1" t="s">
        <v>91</v>
      </c>
      <c r="D533" s="1">
        <v>10838309</v>
      </c>
      <c r="F533" t="str">
        <f t="shared" si="8"/>
        <v>NERURAL2021</v>
      </c>
    </row>
    <row r="534" spans="1:6" x14ac:dyDescent="0.25">
      <c r="A534" s="1" t="s">
        <v>78</v>
      </c>
      <c r="B534" s="1">
        <v>2022</v>
      </c>
      <c r="C534" s="1" t="s">
        <v>90</v>
      </c>
      <c r="D534" s="1">
        <v>5224548</v>
      </c>
      <c r="F534" t="str">
        <f t="shared" si="8"/>
        <v>NEURBAN2022</v>
      </c>
    </row>
    <row r="535" spans="1:6" x14ac:dyDescent="0.25">
      <c r="A535" s="1" t="s">
        <v>78</v>
      </c>
      <c r="B535" s="1">
        <v>2022</v>
      </c>
      <c r="C535" s="1" t="s">
        <v>91</v>
      </c>
      <c r="D535" s="1">
        <v>10846958</v>
      </c>
      <c r="F535" t="str">
        <f t="shared" si="8"/>
        <v>NERURAL2022</v>
      </c>
    </row>
    <row r="536" spans="1:6" x14ac:dyDescent="0.25">
      <c r="A536" s="1" t="s">
        <v>78</v>
      </c>
      <c r="B536" s="1">
        <v>2023</v>
      </c>
      <c r="C536" s="1" t="s">
        <v>90</v>
      </c>
      <c r="D536" s="1">
        <v>5363606</v>
      </c>
      <c r="F536" t="str">
        <f t="shared" si="8"/>
        <v>NEURBAN2023</v>
      </c>
    </row>
    <row r="537" spans="1:6" x14ac:dyDescent="0.25">
      <c r="A537" s="1" t="s">
        <v>78</v>
      </c>
      <c r="B537" s="1">
        <v>2023</v>
      </c>
      <c r="C537" s="1" t="s">
        <v>91</v>
      </c>
      <c r="D537" s="1">
        <v>10853355</v>
      </c>
      <c r="F537" t="str">
        <f t="shared" si="8"/>
        <v>NERURAL2023</v>
      </c>
    </row>
    <row r="538" spans="1:6" x14ac:dyDescent="0.25">
      <c r="A538" s="1" t="s">
        <v>78</v>
      </c>
      <c r="B538" s="1">
        <v>2024</v>
      </c>
      <c r="C538" s="1" t="s">
        <v>90</v>
      </c>
      <c r="D538" s="1">
        <v>5506599</v>
      </c>
      <c r="F538" t="str">
        <f t="shared" si="8"/>
        <v>NEURBAN2024</v>
      </c>
    </row>
    <row r="539" spans="1:6" x14ac:dyDescent="0.25">
      <c r="A539" s="1" t="s">
        <v>78</v>
      </c>
      <c r="B539" s="1">
        <v>2024</v>
      </c>
      <c r="C539" s="1" t="s">
        <v>91</v>
      </c>
      <c r="D539" s="1">
        <v>10857404</v>
      </c>
      <c r="F539" t="str">
        <f t="shared" si="8"/>
        <v>NERURAL2024</v>
      </c>
    </row>
    <row r="540" spans="1:6" x14ac:dyDescent="0.25">
      <c r="A540" s="1" t="s">
        <v>78</v>
      </c>
      <c r="B540" s="1">
        <v>2025</v>
      </c>
      <c r="C540" s="1" t="s">
        <v>90</v>
      </c>
      <c r="D540" s="1">
        <v>5653643</v>
      </c>
      <c r="F540" t="str">
        <f t="shared" si="8"/>
        <v>NEURBAN2025</v>
      </c>
    </row>
    <row r="541" spans="1:6" x14ac:dyDescent="0.25">
      <c r="A541" s="1" t="s">
        <v>78</v>
      </c>
      <c r="B541" s="1">
        <v>2025</v>
      </c>
      <c r="C541" s="1" t="s">
        <v>91</v>
      </c>
      <c r="D541" s="1">
        <v>10859010</v>
      </c>
      <c r="F541" t="str">
        <f t="shared" si="8"/>
        <v>NERURAL2025</v>
      </c>
    </row>
    <row r="542" spans="1:6" x14ac:dyDescent="0.25">
      <c r="A542" s="1" t="s">
        <v>78</v>
      </c>
      <c r="B542" s="1">
        <v>2026</v>
      </c>
      <c r="C542" s="1" t="s">
        <v>90</v>
      </c>
      <c r="D542" s="1">
        <v>5804859</v>
      </c>
      <c r="F542" t="str">
        <f t="shared" si="8"/>
        <v>NEURBAN2026</v>
      </c>
    </row>
    <row r="543" spans="1:6" x14ac:dyDescent="0.25">
      <c r="A543" s="1" t="s">
        <v>78</v>
      </c>
      <c r="B543" s="1">
        <v>2026</v>
      </c>
      <c r="C543" s="1" t="s">
        <v>91</v>
      </c>
      <c r="D543" s="1">
        <v>10858073</v>
      </c>
      <c r="F543" t="str">
        <f t="shared" si="8"/>
        <v>NERURAL2026</v>
      </c>
    </row>
    <row r="544" spans="1:6" x14ac:dyDescent="0.25">
      <c r="A544" s="1" t="s">
        <v>78</v>
      </c>
      <c r="B544" s="1">
        <v>2027</v>
      </c>
      <c r="C544" s="1" t="s">
        <v>90</v>
      </c>
      <c r="D544" s="1">
        <v>5960371</v>
      </c>
      <c r="F544" t="str">
        <f t="shared" si="8"/>
        <v>NEURBAN2027</v>
      </c>
    </row>
    <row r="545" spans="1:6" x14ac:dyDescent="0.25">
      <c r="A545" s="1" t="s">
        <v>78</v>
      </c>
      <c r="B545" s="1">
        <v>2027</v>
      </c>
      <c r="C545" s="1" t="s">
        <v>91</v>
      </c>
      <c r="D545" s="1">
        <v>10854489</v>
      </c>
      <c r="F545" t="str">
        <f t="shared" si="8"/>
        <v>NERURAL2027</v>
      </c>
    </row>
    <row r="546" spans="1:6" x14ac:dyDescent="0.25">
      <c r="A546" s="1" t="s">
        <v>78</v>
      </c>
      <c r="B546" s="1">
        <v>2028</v>
      </c>
      <c r="C546" s="1" t="s">
        <v>90</v>
      </c>
      <c r="D546" s="1">
        <v>6120307</v>
      </c>
      <c r="F546" t="str">
        <f t="shared" si="8"/>
        <v>NEURBAN2028</v>
      </c>
    </row>
    <row r="547" spans="1:6" x14ac:dyDescent="0.25">
      <c r="A547" s="1" t="s">
        <v>78</v>
      </c>
      <c r="B547" s="1">
        <v>2028</v>
      </c>
      <c r="C547" s="1" t="s">
        <v>91</v>
      </c>
      <c r="D547" s="1">
        <v>10848152</v>
      </c>
      <c r="F547" t="str">
        <f t="shared" si="8"/>
        <v>NERURAL2028</v>
      </c>
    </row>
    <row r="548" spans="1:6" x14ac:dyDescent="0.25">
      <c r="A548" s="1" t="s">
        <v>78</v>
      </c>
      <c r="B548" s="1">
        <v>2029</v>
      </c>
      <c r="C548" s="1" t="s">
        <v>90</v>
      </c>
      <c r="D548" s="1">
        <v>6284800</v>
      </c>
      <c r="F548" t="str">
        <f t="shared" si="8"/>
        <v>NEURBAN2029</v>
      </c>
    </row>
    <row r="549" spans="1:6" x14ac:dyDescent="0.25">
      <c r="A549" s="1" t="s">
        <v>78</v>
      </c>
      <c r="B549" s="1">
        <v>2029</v>
      </c>
      <c r="C549" s="1" t="s">
        <v>91</v>
      </c>
      <c r="D549" s="1">
        <v>10838951</v>
      </c>
      <c r="F549" t="str">
        <f t="shared" si="8"/>
        <v>NERURAL2029</v>
      </c>
    </row>
    <row r="550" spans="1:6" x14ac:dyDescent="0.25">
      <c r="A550" s="1" t="s">
        <v>78</v>
      </c>
      <c r="B550" s="1">
        <v>2030</v>
      </c>
      <c r="C550" s="1" t="s">
        <v>90</v>
      </c>
      <c r="D550" s="1">
        <v>6453986</v>
      </c>
      <c r="F550" t="str">
        <f t="shared" si="8"/>
        <v>NEURBAN2030</v>
      </c>
    </row>
    <row r="551" spans="1:6" x14ac:dyDescent="0.25">
      <c r="A551" s="1" t="s">
        <v>78</v>
      </c>
      <c r="B551" s="1">
        <v>2030</v>
      </c>
      <c r="C551" s="1" t="s">
        <v>91</v>
      </c>
      <c r="D551" s="1">
        <v>10826771</v>
      </c>
      <c r="F551" t="str">
        <f t="shared" si="8"/>
        <v>NERURAL2030</v>
      </c>
    </row>
    <row r="552" spans="1:6" x14ac:dyDescent="0.25">
      <c r="A552" s="1" t="s">
        <v>78</v>
      </c>
      <c r="B552" s="1">
        <v>2031</v>
      </c>
      <c r="C552" s="1" t="s">
        <v>90</v>
      </c>
      <c r="D552" s="1">
        <v>6628004</v>
      </c>
      <c r="F552" t="str">
        <f t="shared" si="8"/>
        <v>NEURBAN2031</v>
      </c>
    </row>
    <row r="553" spans="1:6" x14ac:dyDescent="0.25">
      <c r="A553" s="1" t="s">
        <v>78</v>
      </c>
      <c r="B553" s="1">
        <v>2031</v>
      </c>
      <c r="C553" s="1" t="s">
        <v>91</v>
      </c>
      <c r="D553" s="1">
        <v>10811495</v>
      </c>
      <c r="F553" t="str">
        <f t="shared" si="8"/>
        <v>NERURAL2031</v>
      </c>
    </row>
    <row r="554" spans="1:6" x14ac:dyDescent="0.25">
      <c r="A554" s="1" t="s">
        <v>40</v>
      </c>
      <c r="B554" s="1">
        <v>2020</v>
      </c>
      <c r="C554" s="1" t="s">
        <v>90</v>
      </c>
      <c r="D554" s="1">
        <v>17255441</v>
      </c>
      <c r="F554" t="str">
        <f t="shared" si="8"/>
        <v>APURBAN2020</v>
      </c>
    </row>
    <row r="555" spans="1:6" x14ac:dyDescent="0.25">
      <c r="A555" s="1" t="s">
        <v>40</v>
      </c>
      <c r="B555" s="1">
        <v>2020</v>
      </c>
      <c r="C555" s="1" t="s">
        <v>91</v>
      </c>
      <c r="D555" s="1">
        <v>34480476</v>
      </c>
      <c r="F555" t="str">
        <f t="shared" si="8"/>
        <v>APRURAL2020</v>
      </c>
    </row>
    <row r="556" spans="1:6" x14ac:dyDescent="0.25">
      <c r="A556" s="1" t="s">
        <v>40</v>
      </c>
      <c r="B556" s="1">
        <v>2021</v>
      </c>
      <c r="C556" s="1" t="s">
        <v>90</v>
      </c>
      <c r="D556" s="1">
        <v>17641737</v>
      </c>
      <c r="F556" t="str">
        <f t="shared" si="8"/>
        <v>APURBAN2021</v>
      </c>
    </row>
    <row r="557" spans="1:6" x14ac:dyDescent="0.25">
      <c r="A557" s="1" t="s">
        <v>40</v>
      </c>
      <c r="B557" s="1">
        <v>2021</v>
      </c>
      <c r="C557" s="1" t="s">
        <v>91</v>
      </c>
      <c r="D557" s="1">
        <v>34386393</v>
      </c>
      <c r="F557" t="str">
        <f t="shared" si="8"/>
        <v>APRURAL2021</v>
      </c>
    </row>
    <row r="558" spans="1:6" x14ac:dyDescent="0.25">
      <c r="A558" s="1" t="s">
        <v>40</v>
      </c>
      <c r="B558" s="1">
        <v>2022</v>
      </c>
      <c r="C558" s="1" t="s">
        <v>90</v>
      </c>
      <c r="D558" s="1">
        <v>18036680</v>
      </c>
      <c r="F558" t="str">
        <f t="shared" si="8"/>
        <v>APURBAN2022</v>
      </c>
    </row>
    <row r="559" spans="1:6" x14ac:dyDescent="0.25">
      <c r="A559" s="1" t="s">
        <v>40</v>
      </c>
      <c r="B559" s="1">
        <v>2022</v>
      </c>
      <c r="C559" s="1" t="s">
        <v>91</v>
      </c>
      <c r="D559" s="1">
        <v>34284442</v>
      </c>
      <c r="F559" t="str">
        <f t="shared" si="8"/>
        <v>APRURAL2022</v>
      </c>
    </row>
    <row r="560" spans="1:6" x14ac:dyDescent="0.25">
      <c r="A560" s="1" t="s">
        <v>40</v>
      </c>
      <c r="B560" s="1">
        <v>2023</v>
      </c>
      <c r="C560" s="1" t="s">
        <v>90</v>
      </c>
      <c r="D560" s="1">
        <v>18440465</v>
      </c>
      <c r="F560" t="str">
        <f t="shared" si="8"/>
        <v>APURBAN2023</v>
      </c>
    </row>
    <row r="561" spans="1:6" x14ac:dyDescent="0.25">
      <c r="A561" s="1" t="s">
        <v>40</v>
      </c>
      <c r="B561" s="1">
        <v>2023</v>
      </c>
      <c r="C561" s="1" t="s">
        <v>91</v>
      </c>
      <c r="D561" s="1">
        <v>34174407</v>
      </c>
      <c r="F561" t="str">
        <f t="shared" si="8"/>
        <v>APRURAL2023</v>
      </c>
    </row>
    <row r="562" spans="1:6" x14ac:dyDescent="0.25">
      <c r="A562" s="1" t="s">
        <v>40</v>
      </c>
      <c r="B562" s="1">
        <v>2024</v>
      </c>
      <c r="C562" s="1" t="s">
        <v>90</v>
      </c>
      <c r="D562" s="1">
        <v>18853289</v>
      </c>
      <c r="F562" t="str">
        <f t="shared" si="8"/>
        <v>APURBAN2024</v>
      </c>
    </row>
    <row r="563" spans="1:6" x14ac:dyDescent="0.25">
      <c r="A563" s="1" t="s">
        <v>40</v>
      </c>
      <c r="B563" s="1">
        <v>2024</v>
      </c>
      <c r="C563" s="1" t="s">
        <v>91</v>
      </c>
      <c r="D563" s="1">
        <v>34056070</v>
      </c>
      <c r="F563" t="str">
        <f t="shared" si="8"/>
        <v>APRURAL2024</v>
      </c>
    </row>
    <row r="564" spans="1:6" x14ac:dyDescent="0.25">
      <c r="A564" s="1" t="s">
        <v>40</v>
      </c>
      <c r="B564" s="1">
        <v>2025</v>
      </c>
      <c r="C564" s="1" t="s">
        <v>90</v>
      </c>
      <c r="D564" s="1">
        <v>19275356</v>
      </c>
      <c r="F564" t="str">
        <f t="shared" si="8"/>
        <v>APURBAN2025</v>
      </c>
    </row>
    <row r="565" spans="1:6" x14ac:dyDescent="0.25">
      <c r="A565" s="1" t="s">
        <v>40</v>
      </c>
      <c r="B565" s="1">
        <v>2025</v>
      </c>
      <c r="C565" s="1" t="s">
        <v>91</v>
      </c>
      <c r="D565" s="1">
        <v>33929205</v>
      </c>
      <c r="F565" t="str">
        <f t="shared" si="8"/>
        <v>APRURAL2025</v>
      </c>
    </row>
    <row r="566" spans="1:6" x14ac:dyDescent="0.25">
      <c r="A566" s="1" t="s">
        <v>40</v>
      </c>
      <c r="B566" s="1">
        <v>2026</v>
      </c>
      <c r="C566" s="1" t="s">
        <v>90</v>
      </c>
      <c r="D566" s="1">
        <v>19706871</v>
      </c>
      <c r="F566" t="str">
        <f t="shared" si="8"/>
        <v>APURBAN2026</v>
      </c>
    </row>
    <row r="567" spans="1:6" x14ac:dyDescent="0.25">
      <c r="A567" s="1" t="s">
        <v>40</v>
      </c>
      <c r="B567" s="1">
        <v>2026</v>
      </c>
      <c r="C567" s="1" t="s">
        <v>91</v>
      </c>
      <c r="D567" s="1">
        <v>33793582</v>
      </c>
      <c r="F567" t="str">
        <f t="shared" si="8"/>
        <v>APRURAL2026</v>
      </c>
    </row>
    <row r="568" spans="1:6" x14ac:dyDescent="0.25">
      <c r="A568" s="1" t="s">
        <v>40</v>
      </c>
      <c r="B568" s="1">
        <v>2027</v>
      </c>
      <c r="C568" s="1" t="s">
        <v>90</v>
      </c>
      <c r="D568" s="1">
        <v>20148046</v>
      </c>
      <c r="F568" t="str">
        <f t="shared" si="8"/>
        <v>APURBAN2027</v>
      </c>
    </row>
    <row r="569" spans="1:6" x14ac:dyDescent="0.25">
      <c r="A569" s="1" t="s">
        <v>40</v>
      </c>
      <c r="B569" s="1">
        <v>2027</v>
      </c>
      <c r="C569" s="1" t="s">
        <v>91</v>
      </c>
      <c r="D569" s="1">
        <v>33648967</v>
      </c>
      <c r="F569" t="str">
        <f t="shared" si="8"/>
        <v>APRURAL2027</v>
      </c>
    </row>
    <row r="570" spans="1:6" x14ac:dyDescent="0.25">
      <c r="A570" s="1" t="s">
        <v>40</v>
      </c>
      <c r="B570" s="1">
        <v>2028</v>
      </c>
      <c r="C570" s="1" t="s">
        <v>90</v>
      </c>
      <c r="D570" s="1">
        <v>20599098</v>
      </c>
      <c r="F570" t="str">
        <f t="shared" si="8"/>
        <v>APURBAN2028</v>
      </c>
    </row>
    <row r="571" spans="1:6" x14ac:dyDescent="0.25">
      <c r="A571" s="1" t="s">
        <v>40</v>
      </c>
      <c r="B571" s="1">
        <v>2028</v>
      </c>
      <c r="C571" s="1" t="s">
        <v>91</v>
      </c>
      <c r="D571" s="1">
        <v>33495117</v>
      </c>
      <c r="F571" t="str">
        <f t="shared" si="8"/>
        <v>APRURAL2028</v>
      </c>
    </row>
    <row r="572" spans="1:6" x14ac:dyDescent="0.25">
      <c r="A572" s="1" t="s">
        <v>40</v>
      </c>
      <c r="B572" s="1">
        <v>2029</v>
      </c>
      <c r="C572" s="1" t="s">
        <v>90</v>
      </c>
      <c r="D572" s="1">
        <v>21060247</v>
      </c>
      <c r="F572" t="str">
        <f t="shared" si="8"/>
        <v>APURBAN2029</v>
      </c>
    </row>
    <row r="573" spans="1:6" x14ac:dyDescent="0.25">
      <c r="A573" s="1" t="s">
        <v>40</v>
      </c>
      <c r="B573" s="1">
        <v>2029</v>
      </c>
      <c r="C573" s="1" t="s">
        <v>91</v>
      </c>
      <c r="D573" s="1">
        <v>33331787</v>
      </c>
      <c r="F573" t="str">
        <f t="shared" si="8"/>
        <v>APRURAL2029</v>
      </c>
    </row>
    <row r="574" spans="1:6" x14ac:dyDescent="0.25">
      <c r="A574" s="1" t="s">
        <v>40</v>
      </c>
      <c r="B574" s="1">
        <v>2030</v>
      </c>
      <c r="C574" s="1" t="s">
        <v>90</v>
      </c>
      <c r="D574" s="1">
        <v>21531721</v>
      </c>
      <c r="F574" t="str">
        <f t="shared" si="8"/>
        <v>APURBAN2030</v>
      </c>
    </row>
    <row r="575" spans="1:6" x14ac:dyDescent="0.25">
      <c r="A575" s="1" t="s">
        <v>40</v>
      </c>
      <c r="B575" s="1">
        <v>2030</v>
      </c>
      <c r="C575" s="1" t="s">
        <v>91</v>
      </c>
      <c r="D575" s="1">
        <v>33158724</v>
      </c>
      <c r="F575" t="str">
        <f t="shared" si="8"/>
        <v>APRURAL2030</v>
      </c>
    </row>
    <row r="576" spans="1:6" x14ac:dyDescent="0.25">
      <c r="A576" s="1" t="s">
        <v>40</v>
      </c>
      <c r="B576" s="1">
        <v>2031</v>
      </c>
      <c r="C576" s="1" t="s">
        <v>90</v>
      </c>
      <c r="D576" s="1">
        <v>22013749</v>
      </c>
      <c r="F576" t="str">
        <f t="shared" si="8"/>
        <v>APURBAN2031</v>
      </c>
    </row>
    <row r="577" spans="1:6" x14ac:dyDescent="0.25">
      <c r="A577" s="1" t="s">
        <v>40</v>
      </c>
      <c r="B577" s="1">
        <v>2031</v>
      </c>
      <c r="C577" s="1" t="s">
        <v>91</v>
      </c>
      <c r="D577" s="1">
        <v>32975669</v>
      </c>
      <c r="F577" t="str">
        <f t="shared" si="8"/>
        <v>APRURAL2031</v>
      </c>
    </row>
    <row r="578" spans="1:6" x14ac:dyDescent="0.25">
      <c r="A578" s="1" t="s">
        <v>65</v>
      </c>
      <c r="B578" s="1">
        <v>2020</v>
      </c>
      <c r="C578" s="1" t="s">
        <v>90</v>
      </c>
      <c r="D578" s="1">
        <v>16072343</v>
      </c>
      <c r="F578" t="str">
        <f t="shared" si="8"/>
        <v>TSURBAN2020</v>
      </c>
    </row>
    <row r="579" spans="1:6" x14ac:dyDescent="0.25">
      <c r="A579" s="1" t="s">
        <v>65</v>
      </c>
      <c r="B579" s="1">
        <v>2020</v>
      </c>
      <c r="C579" s="1" t="s">
        <v>91</v>
      </c>
      <c r="D579" s="1">
        <v>21401643</v>
      </c>
      <c r="F579" t="str">
        <f t="shared" ref="F579:F601" si="9">A579&amp;C579&amp;B579</f>
        <v>TSRURAL2020</v>
      </c>
    </row>
    <row r="580" spans="1:6" x14ac:dyDescent="0.25">
      <c r="A580" s="1" t="s">
        <v>65</v>
      </c>
      <c r="B580" s="1">
        <v>2021</v>
      </c>
      <c r="C580" s="1" t="s">
        <v>90</v>
      </c>
      <c r="D580" s="1">
        <v>16432152</v>
      </c>
      <c r="F580" t="str">
        <f t="shared" si="9"/>
        <v>TSURBAN2021</v>
      </c>
    </row>
    <row r="581" spans="1:6" x14ac:dyDescent="0.25">
      <c r="A581" s="1" t="s">
        <v>65</v>
      </c>
      <c r="B581" s="1">
        <v>2021</v>
      </c>
      <c r="C581" s="1" t="s">
        <v>91</v>
      </c>
      <c r="D581" s="1">
        <v>21343247</v>
      </c>
      <c r="F581" t="str">
        <f t="shared" si="9"/>
        <v>TSRURAL2021</v>
      </c>
    </row>
    <row r="582" spans="1:6" x14ac:dyDescent="0.25">
      <c r="A582" s="1" t="s">
        <v>65</v>
      </c>
      <c r="B582" s="1">
        <v>2022</v>
      </c>
      <c r="C582" s="1" t="s">
        <v>90</v>
      </c>
      <c r="D582" s="1">
        <v>16800017</v>
      </c>
      <c r="F582" t="str">
        <f t="shared" si="9"/>
        <v>TSURBAN2022</v>
      </c>
    </row>
    <row r="583" spans="1:6" x14ac:dyDescent="0.25">
      <c r="A583" s="1" t="s">
        <v>65</v>
      </c>
      <c r="B583" s="1">
        <v>2022</v>
      </c>
      <c r="C583" s="1" t="s">
        <v>91</v>
      </c>
      <c r="D583" s="1">
        <v>21279967</v>
      </c>
      <c r="F583" t="str">
        <f t="shared" si="9"/>
        <v>TSRURAL2022</v>
      </c>
    </row>
    <row r="584" spans="1:6" x14ac:dyDescent="0.25">
      <c r="A584" s="1" t="s">
        <v>65</v>
      </c>
      <c r="B584" s="1">
        <v>2023</v>
      </c>
      <c r="C584" s="1" t="s">
        <v>90</v>
      </c>
      <c r="D584" s="1">
        <v>17176117</v>
      </c>
      <c r="F584" t="str">
        <f t="shared" si="9"/>
        <v>TSURBAN2023</v>
      </c>
    </row>
    <row r="585" spans="1:6" x14ac:dyDescent="0.25">
      <c r="A585" s="1" t="s">
        <v>65</v>
      </c>
      <c r="B585" s="1">
        <v>2023</v>
      </c>
      <c r="C585" s="1" t="s">
        <v>91</v>
      </c>
      <c r="D585" s="1">
        <v>21211670</v>
      </c>
      <c r="F585" t="str">
        <f t="shared" si="9"/>
        <v>TSRURAL2023</v>
      </c>
    </row>
    <row r="586" spans="1:6" x14ac:dyDescent="0.25">
      <c r="A586" s="1" t="s">
        <v>65</v>
      </c>
      <c r="B586" s="1">
        <v>2024</v>
      </c>
      <c r="C586" s="1" t="s">
        <v>90</v>
      </c>
      <c r="D586" s="1">
        <v>17560637</v>
      </c>
      <c r="F586" t="str">
        <f t="shared" si="9"/>
        <v>TSURBAN2024</v>
      </c>
    </row>
    <row r="587" spans="1:6" x14ac:dyDescent="0.25">
      <c r="A587" s="1" t="s">
        <v>65</v>
      </c>
      <c r="B587" s="1">
        <v>2024</v>
      </c>
      <c r="C587" s="1" t="s">
        <v>91</v>
      </c>
      <c r="D587" s="1">
        <v>21138219</v>
      </c>
      <c r="F587" t="str">
        <f t="shared" si="9"/>
        <v>TSRURAL2024</v>
      </c>
    </row>
    <row r="588" spans="1:6" x14ac:dyDescent="0.25">
      <c r="A588" s="1" t="s">
        <v>65</v>
      </c>
      <c r="B588" s="1">
        <v>2025</v>
      </c>
      <c r="C588" s="1" t="s">
        <v>90</v>
      </c>
      <c r="D588" s="1">
        <v>17953764</v>
      </c>
      <c r="F588" t="str">
        <f t="shared" si="9"/>
        <v>TSURBAN2025</v>
      </c>
    </row>
    <row r="589" spans="1:6" x14ac:dyDescent="0.25">
      <c r="A589" s="1" t="s">
        <v>65</v>
      </c>
      <c r="B589" s="1">
        <v>2025</v>
      </c>
      <c r="C589" s="1" t="s">
        <v>91</v>
      </c>
      <c r="D589" s="1">
        <v>21059475</v>
      </c>
      <c r="F589" t="str">
        <f t="shared" si="9"/>
        <v>TSRURAL2025</v>
      </c>
    </row>
    <row r="590" spans="1:6" x14ac:dyDescent="0.25">
      <c r="A590" s="1" t="s">
        <v>65</v>
      </c>
      <c r="B590" s="1">
        <v>2026</v>
      </c>
      <c r="C590" s="1" t="s">
        <v>90</v>
      </c>
      <c r="D590" s="1">
        <v>18355693</v>
      </c>
      <c r="F590" t="str">
        <f t="shared" si="9"/>
        <v>TSURBAN2026</v>
      </c>
    </row>
    <row r="591" spans="1:6" x14ac:dyDescent="0.25">
      <c r="A591" s="1" t="s">
        <v>65</v>
      </c>
      <c r="B591" s="1">
        <v>2026</v>
      </c>
      <c r="C591" s="1" t="s">
        <v>91</v>
      </c>
      <c r="D591" s="1">
        <v>20975296</v>
      </c>
      <c r="F591" t="str">
        <f t="shared" si="9"/>
        <v>TSRURAL2026</v>
      </c>
    </row>
    <row r="592" spans="1:6" x14ac:dyDescent="0.25">
      <c r="A592" s="1" t="s">
        <v>65</v>
      </c>
      <c r="B592" s="1">
        <v>2027</v>
      </c>
      <c r="C592" s="1" t="s">
        <v>90</v>
      </c>
      <c r="D592" s="1">
        <v>18766620</v>
      </c>
      <c r="F592" t="str">
        <f t="shared" si="9"/>
        <v>TSURBAN2027</v>
      </c>
    </row>
    <row r="593" spans="1:6" x14ac:dyDescent="0.25">
      <c r="A593" s="1" t="s">
        <v>65</v>
      </c>
      <c r="B593" s="1">
        <v>2027</v>
      </c>
      <c r="C593" s="1" t="s">
        <v>91</v>
      </c>
      <c r="D593" s="1">
        <v>20885535</v>
      </c>
      <c r="F593" t="str">
        <f t="shared" si="9"/>
        <v>TSRURAL2027</v>
      </c>
    </row>
    <row r="594" spans="1:6" x14ac:dyDescent="0.25">
      <c r="A594" s="1" t="s">
        <v>65</v>
      </c>
      <c r="B594" s="1">
        <v>2028</v>
      </c>
      <c r="C594" s="1" t="s">
        <v>90</v>
      </c>
      <c r="D594" s="1">
        <v>19186746</v>
      </c>
      <c r="F594" t="str">
        <f t="shared" si="9"/>
        <v>TSURBAN2028</v>
      </c>
    </row>
    <row r="595" spans="1:6" x14ac:dyDescent="0.25">
      <c r="A595" s="1" t="s">
        <v>65</v>
      </c>
      <c r="B595" s="1">
        <v>2028</v>
      </c>
      <c r="C595" s="1" t="s">
        <v>91</v>
      </c>
      <c r="D595" s="1">
        <v>20790042</v>
      </c>
      <c r="F595" t="str">
        <f t="shared" si="9"/>
        <v>TSRURAL2028</v>
      </c>
    </row>
    <row r="596" spans="1:6" x14ac:dyDescent="0.25">
      <c r="A596" s="1" t="s">
        <v>65</v>
      </c>
      <c r="B596" s="1">
        <v>2029</v>
      </c>
      <c r="C596" s="1" t="s">
        <v>90</v>
      </c>
      <c r="D596" s="1">
        <v>19616277</v>
      </c>
      <c r="F596" t="str">
        <f t="shared" si="9"/>
        <v>TSURBAN2029</v>
      </c>
    </row>
    <row r="597" spans="1:6" x14ac:dyDescent="0.25">
      <c r="A597" s="1" t="s">
        <v>65</v>
      </c>
      <c r="B597" s="1">
        <v>2029</v>
      </c>
      <c r="C597" s="1" t="s">
        <v>91</v>
      </c>
      <c r="D597" s="1">
        <v>20688665</v>
      </c>
      <c r="F597" t="str">
        <f t="shared" si="9"/>
        <v>TSRURAL2029</v>
      </c>
    </row>
    <row r="598" spans="1:6" x14ac:dyDescent="0.25">
      <c r="A598" s="1" t="s">
        <v>65</v>
      </c>
      <c r="B598" s="1">
        <v>2030</v>
      </c>
      <c r="C598" s="1" t="s">
        <v>90</v>
      </c>
      <c r="D598" s="1">
        <v>20055424</v>
      </c>
      <c r="F598" t="str">
        <f t="shared" si="9"/>
        <v>TSURBAN2030</v>
      </c>
    </row>
    <row r="599" spans="1:6" x14ac:dyDescent="0.25">
      <c r="A599" s="1" t="s">
        <v>65</v>
      </c>
      <c r="B599" s="1">
        <v>2030</v>
      </c>
      <c r="C599" s="1" t="s">
        <v>91</v>
      </c>
      <c r="D599" s="1">
        <v>20581246</v>
      </c>
      <c r="F599" t="str">
        <f t="shared" si="9"/>
        <v>TSRURAL2030</v>
      </c>
    </row>
    <row r="600" spans="1:6" x14ac:dyDescent="0.25">
      <c r="A600" s="1" t="s">
        <v>65</v>
      </c>
      <c r="B600" s="1">
        <v>2031</v>
      </c>
      <c r="C600" s="1" t="s">
        <v>90</v>
      </c>
      <c r="D600" s="1">
        <v>20504403</v>
      </c>
      <c r="F600" t="str">
        <f t="shared" si="9"/>
        <v>TSURBAN2031</v>
      </c>
    </row>
    <row r="601" spans="1:6" x14ac:dyDescent="0.25">
      <c r="A601" s="1" t="s">
        <v>65</v>
      </c>
      <c r="B601" s="1">
        <v>2031</v>
      </c>
      <c r="C601" s="1" t="s">
        <v>91</v>
      </c>
      <c r="D601" s="1">
        <v>20467627</v>
      </c>
      <c r="F601" t="str">
        <f t="shared" si="9"/>
        <v>TSRURAL2031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zoomScaleNormal="100" workbookViewId="0">
      <selection activeCell="I2" sqref="I2"/>
    </sheetView>
  </sheetViews>
  <sheetFormatPr defaultRowHeight="15" x14ac:dyDescent="0.25"/>
  <cols>
    <col min="1" max="1" width="13.28515625" customWidth="1"/>
    <col min="2" max="2" width="15.85546875" customWidth="1"/>
    <col min="3" max="3" width="12.28515625" customWidth="1"/>
  </cols>
  <sheetData>
    <row r="1" spans="1:16" x14ac:dyDescent="0.25">
      <c r="A1" t="s">
        <v>79</v>
      </c>
      <c r="B1" t="s">
        <v>96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 x14ac:dyDescent="0.25">
      <c r="A2" t="s">
        <v>49</v>
      </c>
      <c r="B2" t="s">
        <v>91</v>
      </c>
      <c r="C2" t="s">
        <v>114</v>
      </c>
      <c r="D2">
        <v>5.8560828024087597</v>
      </c>
      <c r="E2">
        <v>5.7964192156120697</v>
      </c>
      <c r="F2">
        <v>5.7373634999315302</v>
      </c>
      <c r="G2">
        <v>5.6789094621878098</v>
      </c>
      <c r="H2">
        <v>5.6210509722995701</v>
      </c>
      <c r="I2">
        <v>5.5637819626406699</v>
      </c>
      <c r="J2">
        <v>5.5070964274038099</v>
      </c>
      <c r="K2">
        <v>5.4509884219707203</v>
      </c>
      <c r="L2">
        <v>5.3954520622887401</v>
      </c>
      <c r="M2">
        <v>5.34048152425376</v>
      </c>
      <c r="N2">
        <v>5.2860710430994597</v>
      </c>
      <c r="O2">
        <v>5.23221491279274</v>
      </c>
      <c r="P2">
        <v>5.1789074854353299</v>
      </c>
    </row>
    <row r="3" spans="1:16" x14ac:dyDescent="0.25">
      <c r="A3" t="s">
        <v>49</v>
      </c>
      <c r="B3" t="s">
        <v>91</v>
      </c>
      <c r="C3" t="s">
        <v>115</v>
      </c>
      <c r="D3">
        <v>5.5894278857254296</v>
      </c>
      <c r="E3">
        <v>5.5670256463207801</v>
      </c>
      <c r="F3">
        <v>5.5447131943399297</v>
      </c>
      <c r="G3">
        <v>5.5224901699178996</v>
      </c>
      <c r="H3">
        <v>5.5003562146320197</v>
      </c>
      <c r="I3">
        <v>5.47831097149618</v>
      </c>
      <c r="J3">
        <v>5.4563540849550796</v>
      </c>
      <c r="K3">
        <v>5.4344852008784397</v>
      </c>
      <c r="L3">
        <v>5.4127039665553403</v>
      </c>
      <c r="M3">
        <v>5.3910100306885003</v>
      </c>
      <c r="N3">
        <v>5.3694030433886404</v>
      </c>
      <c r="O3">
        <v>5.3478826561688297</v>
      </c>
      <c r="P3">
        <v>5.3264485219388504</v>
      </c>
    </row>
    <row r="4" spans="1:16" x14ac:dyDescent="0.25">
      <c r="A4" t="s">
        <v>49</v>
      </c>
      <c r="B4" t="s">
        <v>91</v>
      </c>
      <c r="C4" t="s">
        <v>116</v>
      </c>
      <c r="D4">
        <v>5.40412718308888</v>
      </c>
      <c r="E4">
        <v>5.4009307127203803</v>
      </c>
      <c r="F4">
        <v>5.39773613302218</v>
      </c>
      <c r="G4">
        <v>5.3945434428759897</v>
      </c>
      <c r="H4">
        <v>5.3913526411641604</v>
      </c>
      <c r="I4">
        <v>5.3881637267697</v>
      </c>
      <c r="J4">
        <v>5.3849766985762901</v>
      </c>
      <c r="K4">
        <v>5.3817915554682596</v>
      </c>
      <c r="L4">
        <v>5.3786082963306301</v>
      </c>
      <c r="M4">
        <v>5.3754269200490299</v>
      </c>
      <c r="N4">
        <v>5.3722474255097898</v>
      </c>
      <c r="O4">
        <v>5.3690698115998696</v>
      </c>
      <c r="P4">
        <v>5.3658940772069199</v>
      </c>
    </row>
    <row r="5" spans="1:16" x14ac:dyDescent="0.25">
      <c r="A5" t="s">
        <v>49</v>
      </c>
      <c r="B5" t="s">
        <v>91</v>
      </c>
      <c r="C5" t="s">
        <v>117</v>
      </c>
      <c r="D5">
        <v>4.1567080755888801</v>
      </c>
      <c r="E5">
        <v>4.0863911257804801</v>
      </c>
      <c r="F5">
        <v>4.0172636926137297</v>
      </c>
      <c r="G5">
        <v>3.9493056536310198</v>
      </c>
      <c r="H5">
        <v>3.8824972267762998</v>
      </c>
      <c r="I5">
        <v>3.8168189646366599</v>
      </c>
      <c r="J5">
        <v>3.7522517487813398</v>
      </c>
      <c r="K5">
        <v>3.6887767841965</v>
      </c>
      <c r="L5">
        <v>3.6263755938141302</v>
      </c>
      <c r="M5">
        <v>3.5650300131335602</v>
      </c>
      <c r="N5">
        <v>3.5047221849338501</v>
      </c>
      <c r="O5">
        <v>3.44543455407576</v>
      </c>
      <c r="P5">
        <v>3.3871498623915199</v>
      </c>
    </row>
    <row r="6" spans="1:16" x14ac:dyDescent="0.25">
      <c r="A6" t="s">
        <v>49</v>
      </c>
      <c r="B6" t="s">
        <v>91</v>
      </c>
      <c r="C6" t="s">
        <v>118</v>
      </c>
      <c r="D6">
        <v>3.7455629573656002</v>
      </c>
      <c r="E6">
        <v>3.6763939173951701</v>
      </c>
      <c r="F6">
        <v>3.6085022170783199</v>
      </c>
      <c r="G6">
        <v>3.5418642678761501</v>
      </c>
      <c r="H6">
        <v>3.4764569168575798</v>
      </c>
      <c r="I6">
        <v>3.4122574386550402</v>
      </c>
      <c r="J6">
        <v>3.3492435275686998</v>
      </c>
      <c r="K6">
        <v>3.28739328981644</v>
      </c>
      <c r="L6">
        <v>3.2266852359270599</v>
      </c>
      <c r="M6">
        <v>3.16709827327383</v>
      </c>
      <c r="N6">
        <v>3.1086116987460799</v>
      </c>
      <c r="O6">
        <v>3.0512051915559399</v>
      </c>
      <c r="P6">
        <v>2.9948588061780899</v>
      </c>
    </row>
    <row r="7" spans="1:16" x14ac:dyDescent="0.25">
      <c r="A7" t="s">
        <v>49</v>
      </c>
      <c r="B7" t="s">
        <v>90</v>
      </c>
      <c r="C7" t="s">
        <v>114</v>
      </c>
      <c r="D7">
        <v>5.3588608672356601</v>
      </c>
      <c r="E7">
        <v>5.2931211984881701</v>
      </c>
      <c r="F7">
        <v>5.2281879892017802</v>
      </c>
      <c r="G7">
        <v>5.1640513461586401</v>
      </c>
      <c r="H7">
        <v>5.1007014975057201</v>
      </c>
      <c r="I7">
        <v>5.0381287912658603</v>
      </c>
      <c r="J7">
        <v>4.9763236938672701</v>
      </c>
      <c r="K7">
        <v>4.9152767886909698</v>
      </c>
      <c r="L7">
        <v>4.8549787746360904</v>
      </c>
      <c r="M7">
        <v>4.7954204647027199</v>
      </c>
      <c r="N7">
        <v>4.7365927845922098</v>
      </c>
      <c r="O7">
        <v>4.6784867713246099</v>
      </c>
      <c r="P7">
        <v>4.6210935718730601</v>
      </c>
    </row>
    <row r="8" spans="1:16" x14ac:dyDescent="0.25">
      <c r="A8" t="s">
        <v>49</v>
      </c>
      <c r="B8" t="s">
        <v>90</v>
      </c>
      <c r="C8" t="s">
        <v>115</v>
      </c>
      <c r="D8">
        <v>5.1197327389390201</v>
      </c>
      <c r="E8">
        <v>5.1094593482401303</v>
      </c>
      <c r="F8">
        <v>5.0992065723978799</v>
      </c>
      <c r="G8">
        <v>5.0889743700459604</v>
      </c>
      <c r="H8">
        <v>5.07876269990106</v>
      </c>
      <c r="I8">
        <v>5.0685715207627</v>
      </c>
      <c r="J8">
        <v>5.0584007915131002</v>
      </c>
      <c r="K8">
        <v>5.0482504711169698</v>
      </c>
      <c r="L8">
        <v>5.03812051862137</v>
      </c>
      <c r="M8">
        <v>5.0280108931555203</v>
      </c>
      <c r="N8">
        <v>5.0179215539306901</v>
      </c>
      <c r="O8">
        <v>5.0078524602399499</v>
      </c>
      <c r="P8">
        <v>4.99780357145809</v>
      </c>
    </row>
    <row r="9" spans="1:16" x14ac:dyDescent="0.25">
      <c r="A9" t="s">
        <v>49</v>
      </c>
      <c r="B9" t="s">
        <v>90</v>
      </c>
      <c r="C9" t="s">
        <v>116</v>
      </c>
      <c r="D9">
        <v>4.00591063978219</v>
      </c>
      <c r="E9">
        <v>3.93020503815606</v>
      </c>
      <c r="F9">
        <v>3.8559301569410702</v>
      </c>
      <c r="G9">
        <v>3.7830589577034699</v>
      </c>
      <c r="H9">
        <v>3.7115649129946702</v>
      </c>
      <c r="I9">
        <v>3.6414219966943699</v>
      </c>
      <c r="J9">
        <v>3.5726046745362798</v>
      </c>
      <c r="K9">
        <v>3.5050878948128101</v>
      </c>
      <c r="L9">
        <v>3.4388470792553898</v>
      </c>
      <c r="M9">
        <v>3.3738581140872999</v>
      </c>
      <c r="N9">
        <v>3.3100973412453798</v>
      </c>
      <c r="O9">
        <v>3.24754154976779</v>
      </c>
      <c r="P9">
        <v>3.18616796734449</v>
      </c>
    </row>
    <row r="10" spans="1:16" x14ac:dyDescent="0.25">
      <c r="A10" t="s">
        <v>49</v>
      </c>
      <c r="B10" t="s">
        <v>90</v>
      </c>
      <c r="C10" t="s">
        <v>117</v>
      </c>
      <c r="D10">
        <v>4.1231360676276898</v>
      </c>
      <c r="E10">
        <v>4.1216649644593799</v>
      </c>
      <c r="F10">
        <v>4.1201943861693504</v>
      </c>
      <c r="G10">
        <v>4.11872433257032</v>
      </c>
      <c r="H10">
        <v>4.1172548034750802</v>
      </c>
      <c r="I10">
        <v>4.1157857986964901</v>
      </c>
      <c r="J10">
        <v>4.1143173180474797</v>
      </c>
      <c r="K10">
        <v>4.1128493613410599</v>
      </c>
      <c r="L10">
        <v>4.1113819283902702</v>
      </c>
      <c r="M10">
        <v>4.1099150190082403</v>
      </c>
      <c r="N10">
        <v>4.1084486330081802</v>
      </c>
      <c r="O10">
        <v>4.1069827702033397</v>
      </c>
      <c r="P10">
        <v>4.1055174304070503</v>
      </c>
    </row>
    <row r="11" spans="1:16" x14ac:dyDescent="0.25">
      <c r="A11" t="s">
        <v>49</v>
      </c>
      <c r="B11" t="s">
        <v>90</v>
      </c>
      <c r="C11" t="s">
        <v>118</v>
      </c>
      <c r="D11">
        <v>3.3904812141476599</v>
      </c>
      <c r="E11">
        <v>3.3603357915163601</v>
      </c>
      <c r="F11">
        <v>3.3304583976539099</v>
      </c>
      <c r="G11">
        <v>3.3008466494648099</v>
      </c>
      <c r="H11">
        <v>3.2714981850421299</v>
      </c>
      <c r="I11">
        <v>3.2424106634790899</v>
      </c>
      <c r="J11">
        <v>3.2135817646823801</v>
      </c>
      <c r="K11">
        <v>3.1850091891871002</v>
      </c>
      <c r="L11">
        <v>3.1566906579733098</v>
      </c>
      <c r="M11">
        <v>3.1286239122842998</v>
      </c>
      <c r="N11">
        <v>3.1008067134463801</v>
      </c>
      <c r="O11">
        <v>3.07323684269035</v>
      </c>
      <c r="P11">
        <v>3.0459121009745198</v>
      </c>
    </row>
    <row r="12" spans="1:16" x14ac:dyDescent="0.25">
      <c r="A12" t="s">
        <v>48</v>
      </c>
      <c r="B12" t="s">
        <v>91</v>
      </c>
      <c r="C12" t="s">
        <v>114</v>
      </c>
      <c r="D12">
        <v>5.5540072807807803</v>
      </c>
      <c r="E12">
        <v>5.5250082356494197</v>
      </c>
      <c r="F12">
        <v>5.4961606027463796</v>
      </c>
      <c r="G12">
        <v>5.4674635915055498</v>
      </c>
      <c r="H12">
        <v>5.4389164154885501</v>
      </c>
      <c r="I12">
        <v>5.41051829236324</v>
      </c>
      <c r="J12">
        <v>5.3822684438822703</v>
      </c>
      <c r="K12">
        <v>5.3541660958617099</v>
      </c>
      <c r="L12">
        <v>5.3262104781598802</v>
      </c>
      <c r="M12">
        <v>5.2984008246562198</v>
      </c>
      <c r="N12">
        <v>5.2707363732303198</v>
      </c>
      <c r="O12">
        <v>5.2432163657410102</v>
      </c>
      <c r="P12">
        <v>5.2158400480055596</v>
      </c>
    </row>
    <row r="13" spans="1:16" x14ac:dyDescent="0.25">
      <c r="A13" t="s">
        <v>48</v>
      </c>
      <c r="B13" t="s">
        <v>91</v>
      </c>
      <c r="C13" t="s">
        <v>115</v>
      </c>
      <c r="D13">
        <v>4.9079600243112598</v>
      </c>
      <c r="E13">
        <v>4.9008369080377898</v>
      </c>
      <c r="F13">
        <v>4.8937241298243697</v>
      </c>
      <c r="G13">
        <v>4.8866216746669702</v>
      </c>
      <c r="H13">
        <v>4.8795295275833102</v>
      </c>
      <c r="I13">
        <v>4.8724476736128999</v>
      </c>
      <c r="J13">
        <v>4.8653760978169203</v>
      </c>
      <c r="K13">
        <v>4.8583147852782602</v>
      </c>
      <c r="L13">
        <v>4.85126372110145</v>
      </c>
      <c r="M13">
        <v>4.8442228904126301</v>
      </c>
      <c r="N13">
        <v>4.8371922783595398</v>
      </c>
      <c r="O13">
        <v>4.83017187011147</v>
      </c>
      <c r="P13">
        <v>4.8231616508592303</v>
      </c>
    </row>
    <row r="14" spans="1:16" x14ac:dyDescent="0.25">
      <c r="A14" t="s">
        <v>48</v>
      </c>
      <c r="B14" t="s">
        <v>91</v>
      </c>
      <c r="C14" t="s">
        <v>116</v>
      </c>
      <c r="D14">
        <v>4.13167365838218</v>
      </c>
      <c r="E14">
        <v>4.0844774399510397</v>
      </c>
      <c r="F14">
        <v>4.0378203451822099</v>
      </c>
      <c r="G14">
        <v>3.9916962156517202</v>
      </c>
      <c r="H14">
        <v>3.94609896328343</v>
      </c>
      <c r="I14">
        <v>3.9010225695454599</v>
      </c>
      <c r="J14">
        <v>3.8564610846557801</v>
      </c>
      <c r="K14">
        <v>3.8124086267968802</v>
      </c>
      <c r="L14">
        <v>3.7688593813394</v>
      </c>
      <c r="M14">
        <v>3.7258076000746598</v>
      </c>
      <c r="N14">
        <v>3.6832476004559198</v>
      </c>
      <c r="O14">
        <v>3.6411737648483</v>
      </c>
      <c r="P14">
        <v>3.5995805397873402</v>
      </c>
    </row>
    <row r="15" spans="1:16" x14ac:dyDescent="0.25">
      <c r="A15" t="s">
        <v>48</v>
      </c>
      <c r="B15" t="s">
        <v>91</v>
      </c>
      <c r="C15" t="s">
        <v>117</v>
      </c>
      <c r="D15">
        <v>3.5972381786162</v>
      </c>
      <c r="E15">
        <v>3.5578715420032201</v>
      </c>
      <c r="F15">
        <v>3.5189357170299802</v>
      </c>
      <c r="G15">
        <v>3.48042598907807</v>
      </c>
      <c r="H15">
        <v>3.44233769512388</v>
      </c>
      <c r="I15">
        <v>3.4046662231739102</v>
      </c>
      <c r="J15">
        <v>3.3674070117063799</v>
      </c>
      <c r="K15">
        <v>3.3305555491188201</v>
      </c>
      <c r="L15">
        <v>3.29410737318182</v>
      </c>
      <c r="M15">
        <v>3.2580580704987199</v>
      </c>
      <c r="N15">
        <v>3.2224032759711498</v>
      </c>
      <c r="O15">
        <v>3.1871386722705402</v>
      </c>
      <c r="P15">
        <v>3.1522599893152998</v>
      </c>
    </row>
    <row r="16" spans="1:16" x14ac:dyDescent="0.25">
      <c r="A16" t="s">
        <v>48</v>
      </c>
      <c r="B16" t="s">
        <v>91</v>
      </c>
      <c r="C16" t="s">
        <v>118</v>
      </c>
      <c r="D16">
        <v>2.8295633614733</v>
      </c>
      <c r="E16">
        <v>2.8018506157033598</v>
      </c>
      <c r="F16">
        <v>2.7744092885871199</v>
      </c>
      <c r="G16">
        <v>2.74723672185007</v>
      </c>
      <c r="H16">
        <v>2.72033028325284</v>
      </c>
      <c r="I16">
        <v>2.6936873663362202</v>
      </c>
      <c r="J16">
        <v>2.6673053901686701</v>
      </c>
      <c r="K16">
        <v>2.64118179909629</v>
      </c>
      <c r="L16">
        <v>2.61531406249525</v>
      </c>
      <c r="M16">
        <v>2.58969967452667</v>
      </c>
      <c r="N16">
        <v>2.5643361538938398</v>
      </c>
      <c r="O16">
        <v>2.5392210436018701</v>
      </c>
      <c r="P16">
        <v>2.5143519107197001</v>
      </c>
    </row>
    <row r="17" spans="1:16" x14ac:dyDescent="0.25">
      <c r="A17" t="s">
        <v>48</v>
      </c>
      <c r="B17" t="s">
        <v>90</v>
      </c>
      <c r="C17" t="s">
        <v>114</v>
      </c>
      <c r="D17">
        <v>4.9951333263106203</v>
      </c>
      <c r="E17">
        <v>4.9951333263106203</v>
      </c>
      <c r="F17">
        <v>4.9951333263106203</v>
      </c>
      <c r="G17">
        <v>4.9951333263106203</v>
      </c>
      <c r="H17">
        <v>4.9951333263106203</v>
      </c>
      <c r="I17">
        <v>4.9951333263106203</v>
      </c>
      <c r="J17">
        <v>4.9951333263106203</v>
      </c>
      <c r="K17">
        <v>4.9951333263106203</v>
      </c>
      <c r="L17">
        <v>4.9951333263106203</v>
      </c>
      <c r="M17">
        <v>4.9951333263106203</v>
      </c>
      <c r="N17">
        <v>4.9951333263106203</v>
      </c>
      <c r="O17">
        <v>4.9951333263106203</v>
      </c>
      <c r="P17">
        <v>4.9951333263106203</v>
      </c>
    </row>
    <row r="18" spans="1:16" x14ac:dyDescent="0.25">
      <c r="A18" t="s">
        <v>48</v>
      </c>
      <c r="B18" t="s">
        <v>90</v>
      </c>
      <c r="C18" t="s">
        <v>115</v>
      </c>
      <c r="D18">
        <v>3.9815627986544899</v>
      </c>
      <c r="E18">
        <v>3.9815627986544899</v>
      </c>
      <c r="F18">
        <v>3.9815627986544899</v>
      </c>
      <c r="G18">
        <v>3.9815627986544899</v>
      </c>
      <c r="H18">
        <v>3.9815627986544899</v>
      </c>
      <c r="I18">
        <v>3.9815627986544899</v>
      </c>
      <c r="J18">
        <v>3.9815627986544899</v>
      </c>
      <c r="K18">
        <v>3.9815627986544899</v>
      </c>
      <c r="L18">
        <v>3.9815627986544899</v>
      </c>
      <c r="M18">
        <v>3.9815627986544899</v>
      </c>
      <c r="N18">
        <v>3.9815627986544899</v>
      </c>
      <c r="O18">
        <v>3.9815627986544899</v>
      </c>
      <c r="P18">
        <v>3.9815627986544899</v>
      </c>
    </row>
    <row r="19" spans="1:16" x14ac:dyDescent="0.25">
      <c r="A19" t="s">
        <v>48</v>
      </c>
      <c r="B19" t="s">
        <v>90</v>
      </c>
      <c r="C19" t="s">
        <v>116</v>
      </c>
      <c r="D19">
        <v>2.56615552293102</v>
      </c>
      <c r="E19">
        <v>2.56615552293102</v>
      </c>
      <c r="F19">
        <v>2.56615552293102</v>
      </c>
      <c r="G19">
        <v>2.56615552293102</v>
      </c>
      <c r="H19">
        <v>2.56615552293102</v>
      </c>
      <c r="I19">
        <v>2.56615552293102</v>
      </c>
      <c r="J19">
        <v>2.56615552293102</v>
      </c>
      <c r="K19">
        <v>2.56615552293102</v>
      </c>
      <c r="L19">
        <v>2.56615552293102</v>
      </c>
      <c r="M19">
        <v>2.56615552293102</v>
      </c>
      <c r="N19">
        <v>2.56615552293102</v>
      </c>
      <c r="O19">
        <v>2.56615552293102</v>
      </c>
      <c r="P19">
        <v>2.56615552293102</v>
      </c>
    </row>
    <row r="20" spans="1:16" x14ac:dyDescent="0.25">
      <c r="A20" t="s">
        <v>48</v>
      </c>
      <c r="B20" t="s">
        <v>90</v>
      </c>
      <c r="C20" t="s">
        <v>117</v>
      </c>
      <c r="D20">
        <v>1.9189048050328501</v>
      </c>
      <c r="E20">
        <v>1.88052670893219</v>
      </c>
      <c r="F20">
        <v>1.8429161747535401</v>
      </c>
      <c r="G20">
        <v>1.80605785125847</v>
      </c>
      <c r="H20">
        <v>1.7699366942332999</v>
      </c>
      <c r="I20">
        <v>1.7345379603486399</v>
      </c>
      <c r="J20">
        <v>1.6998472011416701</v>
      </c>
      <c r="K20">
        <v>1.6658502571188301</v>
      </c>
      <c r="L20">
        <v>1.6325332519764599</v>
      </c>
      <c r="M20">
        <v>1.59988258693693</v>
      </c>
      <c r="N20">
        <v>1.5678849351981901</v>
      </c>
      <c r="O20">
        <v>1.53652723649422</v>
      </c>
      <c r="P20">
        <v>1.5057966917643399</v>
      </c>
    </row>
    <row r="21" spans="1:16" x14ac:dyDescent="0.25">
      <c r="A21" t="s">
        <v>48</v>
      </c>
      <c r="B21" t="s">
        <v>90</v>
      </c>
      <c r="C21" t="s">
        <v>118</v>
      </c>
      <c r="D21">
        <v>1.6150638793704799</v>
      </c>
      <c r="E21">
        <v>1.58276260178307</v>
      </c>
      <c r="F21">
        <v>1.5511073497474099</v>
      </c>
      <c r="G21">
        <v>1.5200852027524601</v>
      </c>
      <c r="H21">
        <v>1.4896834986974099</v>
      </c>
      <c r="I21">
        <v>1.4598898287234601</v>
      </c>
      <c r="J21">
        <v>1.43069203214899</v>
      </c>
      <c r="K21">
        <v>1.4020781915060101</v>
      </c>
      <c r="L21">
        <v>1.37403662767589</v>
      </c>
      <c r="M21">
        <v>1.34655589512237</v>
      </c>
      <c r="N21">
        <v>1.3196247772199301</v>
      </c>
      <c r="O21">
        <v>1.2932322816755299</v>
      </c>
      <c r="P21">
        <v>1.2673676360420201</v>
      </c>
    </row>
    <row r="22" spans="1:16" x14ac:dyDescent="0.25">
      <c r="A22" t="s">
        <v>60</v>
      </c>
      <c r="B22" t="s">
        <v>91</v>
      </c>
      <c r="C22" t="s">
        <v>114</v>
      </c>
      <c r="D22">
        <v>5.93196950544543</v>
      </c>
      <c r="E22">
        <v>5.93196950544543</v>
      </c>
      <c r="F22">
        <v>5.93196950544543</v>
      </c>
      <c r="G22">
        <v>5.93196950544543</v>
      </c>
      <c r="H22">
        <v>5.93196950544543</v>
      </c>
      <c r="I22">
        <v>5.93196950544543</v>
      </c>
      <c r="J22">
        <v>5.93196950544543</v>
      </c>
      <c r="K22">
        <v>5.93196950544543</v>
      </c>
      <c r="L22">
        <v>5.93196950544543</v>
      </c>
      <c r="M22">
        <v>5.93196950544543</v>
      </c>
      <c r="N22">
        <v>5.93196950544543</v>
      </c>
      <c r="O22">
        <v>5.93196950544543</v>
      </c>
      <c r="P22">
        <v>5.93196950544543</v>
      </c>
    </row>
    <row r="23" spans="1:16" x14ac:dyDescent="0.25">
      <c r="A23" t="s">
        <v>60</v>
      </c>
      <c r="B23" t="s">
        <v>91</v>
      </c>
      <c r="C23" t="s">
        <v>115</v>
      </c>
      <c r="D23">
        <v>4.40090960413281</v>
      </c>
      <c r="E23">
        <v>4.3351635135167603</v>
      </c>
      <c r="F23">
        <v>4.2703996172241796</v>
      </c>
      <c r="G23">
        <v>4.2066032420527497</v>
      </c>
      <c r="H23">
        <v>4.1437599340061402</v>
      </c>
      <c r="I23">
        <v>4.0818554550192303</v>
      </c>
      <c r="J23">
        <v>4.0208757797322603</v>
      </c>
      <c r="K23">
        <v>3.9608070923132002</v>
      </c>
      <c r="L23">
        <v>3.9016357833275799</v>
      </c>
      <c r="M23">
        <v>3.84334844665505</v>
      </c>
      <c r="N23">
        <v>3.78593187645202</v>
      </c>
      <c r="O23">
        <v>3.7293730641597498</v>
      </c>
      <c r="P23">
        <v>3.6736591955569802</v>
      </c>
    </row>
    <row r="24" spans="1:16" x14ac:dyDescent="0.25">
      <c r="A24" t="s">
        <v>60</v>
      </c>
      <c r="B24" t="s">
        <v>91</v>
      </c>
      <c r="C24" t="s">
        <v>116</v>
      </c>
      <c r="D24">
        <v>4.4835974304437096</v>
      </c>
      <c r="E24">
        <v>4.4605463335986304</v>
      </c>
      <c r="F24">
        <v>4.4376137471849502</v>
      </c>
      <c r="G24">
        <v>4.4147990619161801</v>
      </c>
      <c r="H24">
        <v>4.3921016716382697</v>
      </c>
      <c r="I24">
        <v>4.3695209733135298</v>
      </c>
      <c r="J24">
        <v>4.3470563670046403</v>
      </c>
      <c r="K24">
        <v>4.3247072558586499</v>
      </c>
      <c r="L24">
        <v>4.3024730460911602</v>
      </c>
      <c r="M24">
        <v>4.2803531469705502</v>
      </c>
      <c r="N24">
        <v>4.2583469708022799</v>
      </c>
      <c r="O24">
        <v>4.2364539329132302</v>
      </c>
      <c r="P24">
        <v>4.2146734516362399</v>
      </c>
    </row>
    <row r="25" spans="1:16" x14ac:dyDescent="0.25">
      <c r="A25" t="s">
        <v>60</v>
      </c>
      <c r="B25" t="s">
        <v>91</v>
      </c>
      <c r="C25" t="s">
        <v>117</v>
      </c>
      <c r="D25">
        <v>4.3052551924614502</v>
      </c>
      <c r="E25">
        <v>4.2806087059036502</v>
      </c>
      <c r="F25">
        <v>4.2561033141874898</v>
      </c>
      <c r="G25">
        <v>4.2317382095810503</v>
      </c>
      <c r="H25">
        <v>4.2075125889764404</v>
      </c>
      <c r="I25">
        <v>4.1834256538633801</v>
      </c>
      <c r="J25">
        <v>4.1594766103028302</v>
      </c>
      <c r="K25">
        <v>4.1356646689008798</v>
      </c>
      <c r="L25">
        <v>4.1119890447826801</v>
      </c>
      <c r="M25">
        <v>4.0884489575665901</v>
      </c>
      <c r="N25">
        <v>4.0650436313384501</v>
      </c>
      <c r="O25">
        <v>4.0417722946260302</v>
      </c>
      <c r="P25">
        <v>4.0186341803735601</v>
      </c>
    </row>
    <row r="26" spans="1:16" x14ac:dyDescent="0.25">
      <c r="A26" t="s">
        <v>60</v>
      </c>
      <c r="B26" t="s">
        <v>91</v>
      </c>
      <c r="C26" t="s">
        <v>118</v>
      </c>
      <c r="D26">
        <v>3.4207649477155901</v>
      </c>
      <c r="E26">
        <v>3.3523496487612801</v>
      </c>
      <c r="F26">
        <v>3.2853026557860501</v>
      </c>
      <c r="G26">
        <v>3.2195966026703302</v>
      </c>
      <c r="H26">
        <v>3.1552046706169201</v>
      </c>
      <c r="I26">
        <v>3.09210057720458</v>
      </c>
      <c r="J26">
        <v>3.0302585656604899</v>
      </c>
      <c r="K26">
        <v>2.9696533943472798</v>
      </c>
      <c r="L26">
        <v>2.9102603264603402</v>
      </c>
      <c r="M26">
        <v>2.8520551199311299</v>
      </c>
      <c r="N26">
        <v>2.7950140175325102</v>
      </c>
      <c r="O26">
        <v>2.7391137371818601</v>
      </c>
      <c r="P26">
        <v>2.68433146243822</v>
      </c>
    </row>
    <row r="27" spans="1:16" x14ac:dyDescent="0.25">
      <c r="A27" t="s">
        <v>60</v>
      </c>
      <c r="B27" t="s">
        <v>90</v>
      </c>
      <c r="C27" t="s">
        <v>114</v>
      </c>
      <c r="D27">
        <v>4.8828133835878296</v>
      </c>
      <c r="E27">
        <v>4.8186764216044198</v>
      </c>
      <c r="F27">
        <v>4.7553819144865299</v>
      </c>
      <c r="G27">
        <v>4.6929187963810604</v>
      </c>
      <c r="H27">
        <v>4.6312761467876102</v>
      </c>
      <c r="I27">
        <v>4.57044318864925</v>
      </c>
      <c r="J27">
        <v>4.5104092864683798</v>
      </c>
      <c r="K27">
        <v>4.4511639444472904</v>
      </c>
      <c r="L27">
        <v>4.3926968046531396</v>
      </c>
      <c r="M27">
        <v>4.3349976452071397</v>
      </c>
      <c r="N27">
        <v>4.2780563784973902</v>
      </c>
      <c r="O27">
        <v>4.2218630494152602</v>
      </c>
      <c r="P27">
        <v>4.1664078336149499</v>
      </c>
    </row>
    <row r="28" spans="1:16" x14ac:dyDescent="0.25">
      <c r="A28" t="s">
        <v>60</v>
      </c>
      <c r="B28" t="s">
        <v>90</v>
      </c>
      <c r="C28" t="s">
        <v>115</v>
      </c>
      <c r="D28">
        <v>3.6091458924664801</v>
      </c>
      <c r="E28">
        <v>3.53696297461715</v>
      </c>
      <c r="F28">
        <v>3.4662237151248099</v>
      </c>
      <c r="G28">
        <v>3.3968992408223202</v>
      </c>
      <c r="H28">
        <v>3.3289612560058699</v>
      </c>
      <c r="I28">
        <v>3.2623820308857501</v>
      </c>
      <c r="J28">
        <v>3.1971343902680398</v>
      </c>
      <c r="K28">
        <v>3.1331917024626801</v>
      </c>
      <c r="L28">
        <v>3.0705278684134201</v>
      </c>
      <c r="M28">
        <v>3.0091173110451499</v>
      </c>
      <c r="N28">
        <v>2.9489349648242502</v>
      </c>
      <c r="O28">
        <v>2.8899562655277702</v>
      </c>
      <c r="P28">
        <v>2.8321571402172099</v>
      </c>
    </row>
    <row r="29" spans="1:16" x14ac:dyDescent="0.25">
      <c r="A29" t="s">
        <v>60</v>
      </c>
      <c r="B29" t="s">
        <v>90</v>
      </c>
      <c r="C29" t="s">
        <v>116</v>
      </c>
      <c r="D29">
        <v>4.1531109856075696</v>
      </c>
      <c r="E29">
        <v>4.1531109856075696</v>
      </c>
      <c r="F29">
        <v>4.1531109856075696</v>
      </c>
      <c r="G29">
        <v>4.1531109856075696</v>
      </c>
      <c r="H29">
        <v>4.1531109856075696</v>
      </c>
      <c r="I29">
        <v>4.1531109856075696</v>
      </c>
      <c r="J29">
        <v>4.1531109856075696</v>
      </c>
      <c r="K29">
        <v>4.1531109856075696</v>
      </c>
      <c r="L29">
        <v>4.1531109856075696</v>
      </c>
      <c r="M29">
        <v>4.1531109856075696</v>
      </c>
      <c r="N29">
        <v>4.1531109856075696</v>
      </c>
      <c r="O29">
        <v>4.1531109856075696</v>
      </c>
      <c r="P29">
        <v>4.1531109856075696</v>
      </c>
    </row>
    <row r="30" spans="1:16" x14ac:dyDescent="0.25">
      <c r="A30" t="s">
        <v>60</v>
      </c>
      <c r="B30" t="s">
        <v>90</v>
      </c>
      <c r="C30" t="s">
        <v>117</v>
      </c>
      <c r="D30">
        <v>3.16964270004783</v>
      </c>
      <c r="E30">
        <v>3.11089466120821</v>
      </c>
      <c r="F30">
        <v>3.0532354933846899</v>
      </c>
      <c r="G30">
        <v>2.9966450147956798</v>
      </c>
      <c r="H30">
        <v>2.9411034177206798</v>
      </c>
      <c r="I30">
        <v>2.88659126156724</v>
      </c>
      <c r="J30">
        <v>2.8330894660664101</v>
      </c>
      <c r="K30">
        <v>2.78057930459424</v>
      </c>
      <c r="L30">
        <v>2.7290423976171598</v>
      </c>
      <c r="M30">
        <v>2.67846070625877</v>
      </c>
      <c r="N30">
        <v>2.6288165259859202</v>
      </c>
      <c r="O30">
        <v>2.5800924804117802</v>
      </c>
      <c r="P30">
        <v>2.53227151521379</v>
      </c>
    </row>
    <row r="31" spans="1:16" x14ac:dyDescent="0.25">
      <c r="A31" t="s">
        <v>60</v>
      </c>
      <c r="B31" t="s">
        <v>90</v>
      </c>
      <c r="C31" t="s">
        <v>118</v>
      </c>
      <c r="D31">
        <v>2.9628440957539102</v>
      </c>
      <c r="E31">
        <v>2.9313643674812599</v>
      </c>
      <c r="F31">
        <v>2.9002191061127398</v>
      </c>
      <c r="G31">
        <v>2.8694047579928301</v>
      </c>
      <c r="H31">
        <v>2.8389178072230199</v>
      </c>
      <c r="I31">
        <v>2.8087547752606401</v>
      </c>
      <c r="J31">
        <v>2.7789122205219599</v>
      </c>
      <c r="K31">
        <v>2.7493867379895001</v>
      </c>
      <c r="L31">
        <v>2.7201749588235402</v>
      </c>
      <c r="M31">
        <v>2.6912735499777098</v>
      </c>
      <c r="N31">
        <v>2.6626792138187199</v>
      </c>
      <c r="O31">
        <v>2.6343886877500799</v>
      </c>
      <c r="P31">
        <v>2.6063987438398399</v>
      </c>
    </row>
    <row r="32" spans="1:16" x14ac:dyDescent="0.25">
      <c r="A32" t="s">
        <v>77</v>
      </c>
      <c r="B32" t="s">
        <v>91</v>
      </c>
      <c r="C32" t="s">
        <v>114</v>
      </c>
      <c r="D32">
        <v>4.5529062926898103</v>
      </c>
      <c r="E32">
        <v>4.5529062926898103</v>
      </c>
      <c r="F32">
        <v>4.5529062926898103</v>
      </c>
      <c r="G32">
        <v>4.5529062926898103</v>
      </c>
      <c r="H32">
        <v>4.5529062926898103</v>
      </c>
      <c r="I32">
        <v>4.5529062926898103</v>
      </c>
      <c r="J32">
        <v>4.5529062926898103</v>
      </c>
      <c r="K32">
        <v>4.5529062926898103</v>
      </c>
      <c r="L32">
        <v>4.5529062926898103</v>
      </c>
      <c r="M32">
        <v>4.5529062926898103</v>
      </c>
      <c r="N32">
        <v>4.5529062926898103</v>
      </c>
      <c r="O32">
        <v>4.5529062926898103</v>
      </c>
      <c r="P32">
        <v>4.5529062926898103</v>
      </c>
    </row>
    <row r="33" spans="1:16" x14ac:dyDescent="0.25">
      <c r="A33" t="s">
        <v>77</v>
      </c>
      <c r="B33" t="s">
        <v>91</v>
      </c>
      <c r="C33" t="s">
        <v>115</v>
      </c>
      <c r="D33">
        <v>3.7387225898545098</v>
      </c>
      <c r="E33">
        <v>3.7129215183851199</v>
      </c>
      <c r="F33">
        <v>3.68729850112353</v>
      </c>
      <c r="G33">
        <v>3.6618523093106798</v>
      </c>
      <c r="H33">
        <v>3.6365817226671902</v>
      </c>
      <c r="I33">
        <v>3.6114855293348902</v>
      </c>
      <c r="J33">
        <v>3.5865625258186902</v>
      </c>
      <c r="K33">
        <v>3.5618115169288602</v>
      </c>
      <c r="L33">
        <v>3.5372313157237301</v>
      </c>
      <c r="M33">
        <v>3.5128207434527501</v>
      </c>
      <c r="N33">
        <v>3.4885786295000001</v>
      </c>
      <c r="O33">
        <v>3.4645038113279898</v>
      </c>
      <c r="P33">
        <v>3.4405951344219701</v>
      </c>
    </row>
    <row r="34" spans="1:16" x14ac:dyDescent="0.25">
      <c r="A34" t="s">
        <v>77</v>
      </c>
      <c r="B34" t="s">
        <v>91</v>
      </c>
      <c r="C34" t="s">
        <v>116</v>
      </c>
      <c r="D34">
        <v>2.74354072623338</v>
      </c>
      <c r="E34">
        <v>2.6886699117087098</v>
      </c>
      <c r="F34">
        <v>2.6348965134745299</v>
      </c>
      <c r="G34">
        <v>2.5821985832050398</v>
      </c>
      <c r="H34">
        <v>2.5305546115409401</v>
      </c>
      <c r="I34">
        <v>2.4799435193101198</v>
      </c>
      <c r="J34">
        <v>2.4303446489239202</v>
      </c>
      <c r="K34">
        <v>2.3817377559454398</v>
      </c>
      <c r="L34">
        <v>2.3341030008265302</v>
      </c>
      <c r="M34">
        <v>2.2874209408100001</v>
      </c>
      <c r="N34">
        <v>2.2416725219938001</v>
      </c>
      <c r="O34">
        <v>2.1968390715539301</v>
      </c>
      <c r="P34">
        <v>2.1529022901228498</v>
      </c>
    </row>
    <row r="35" spans="1:16" x14ac:dyDescent="0.25">
      <c r="A35" t="s">
        <v>77</v>
      </c>
      <c r="B35" t="s">
        <v>91</v>
      </c>
      <c r="C35" t="s">
        <v>117</v>
      </c>
      <c r="D35">
        <v>2.4058416120569399</v>
      </c>
      <c r="E35">
        <v>2.3577247798158001</v>
      </c>
      <c r="F35">
        <v>2.31057028421949</v>
      </c>
      <c r="G35">
        <v>2.2643588785350999</v>
      </c>
      <c r="H35">
        <v>2.2190717009643901</v>
      </c>
      <c r="I35">
        <v>2.17469026694511</v>
      </c>
      <c r="J35">
        <v>2.1311964616062</v>
      </c>
      <c r="K35">
        <v>2.08857253237408</v>
      </c>
      <c r="L35">
        <v>2.0468010817266</v>
      </c>
      <c r="M35">
        <v>2.00586506009207</v>
      </c>
      <c r="N35">
        <v>1.9657477588902199</v>
      </c>
      <c r="O35">
        <v>1.9264328037124201</v>
      </c>
      <c r="P35">
        <v>1.8879041476381699</v>
      </c>
    </row>
    <row r="36" spans="1:16" x14ac:dyDescent="0.25">
      <c r="A36" t="s">
        <v>77</v>
      </c>
      <c r="B36" t="s">
        <v>91</v>
      </c>
      <c r="C36" t="s">
        <v>118</v>
      </c>
      <c r="D36">
        <v>1.9957785488508999</v>
      </c>
      <c r="E36">
        <v>1.9558629778738801</v>
      </c>
      <c r="F36">
        <v>1.9167457183164001</v>
      </c>
      <c r="G36">
        <v>1.87841080395007</v>
      </c>
      <c r="H36">
        <v>1.8408425878710699</v>
      </c>
      <c r="I36">
        <v>1.80402573611365</v>
      </c>
      <c r="J36">
        <v>1.76794522139138</v>
      </c>
      <c r="K36">
        <v>1.73258631696355</v>
      </c>
      <c r="L36">
        <v>1.69793459062428</v>
      </c>
      <c r="M36">
        <v>1.6639758988117901</v>
      </c>
      <c r="N36">
        <v>1.6306963808355599</v>
      </c>
      <c r="O36">
        <v>1.59808245321885</v>
      </c>
      <c r="P36">
        <v>1.5661208041544701</v>
      </c>
    </row>
    <row r="37" spans="1:16" x14ac:dyDescent="0.25">
      <c r="A37" t="s">
        <v>77</v>
      </c>
      <c r="B37" t="s">
        <v>90</v>
      </c>
      <c r="C37" t="s">
        <v>114</v>
      </c>
      <c r="D37">
        <v>5.63617703178297</v>
      </c>
      <c r="E37">
        <v>5.63617703178297</v>
      </c>
      <c r="F37">
        <v>5.63617703178297</v>
      </c>
      <c r="G37">
        <v>5.63617703178297</v>
      </c>
      <c r="H37">
        <v>5.63617703178297</v>
      </c>
      <c r="I37">
        <v>5.63617703178297</v>
      </c>
      <c r="J37">
        <v>5.63617703178297</v>
      </c>
      <c r="K37">
        <v>5.63617703178297</v>
      </c>
      <c r="L37">
        <v>5.63617703178297</v>
      </c>
      <c r="M37">
        <v>5.63617703178297</v>
      </c>
      <c r="N37">
        <v>5.63617703178297</v>
      </c>
      <c r="O37">
        <v>5.63617703178297</v>
      </c>
      <c r="P37">
        <v>5.63617703178297</v>
      </c>
    </row>
    <row r="38" spans="1:16" x14ac:dyDescent="0.25">
      <c r="A38" t="s">
        <v>77</v>
      </c>
      <c r="B38" t="s">
        <v>90</v>
      </c>
      <c r="C38" t="s">
        <v>115</v>
      </c>
      <c r="D38">
        <v>3.5039056886411002</v>
      </c>
      <c r="E38">
        <v>3.4338275748682801</v>
      </c>
      <c r="F38">
        <v>3.3651510233709101</v>
      </c>
      <c r="G38">
        <v>3.29784800290349</v>
      </c>
      <c r="H38">
        <v>3.2318910428454202</v>
      </c>
      <c r="I38">
        <v>3.1672532219885099</v>
      </c>
      <c r="J38">
        <v>3.1039081575487399</v>
      </c>
      <c r="K38">
        <v>3.0418299943977698</v>
      </c>
      <c r="L38">
        <v>2.9809933945098099</v>
      </c>
      <c r="M38">
        <v>2.9213735266196199</v>
      </c>
      <c r="N38">
        <v>2.86294605608723</v>
      </c>
      <c r="O38">
        <v>2.8056871349654799</v>
      </c>
      <c r="P38">
        <v>2.74957339226617</v>
      </c>
    </row>
    <row r="39" spans="1:16" x14ac:dyDescent="0.25">
      <c r="A39" t="s">
        <v>77</v>
      </c>
      <c r="B39" t="s">
        <v>90</v>
      </c>
      <c r="C39" t="s">
        <v>116</v>
      </c>
      <c r="D39">
        <v>2.9437007212040598</v>
      </c>
      <c r="E39">
        <v>2.8947108566013902</v>
      </c>
      <c r="F39">
        <v>2.8465362945926702</v>
      </c>
      <c r="G39">
        <v>2.7991634666913199</v>
      </c>
      <c r="H39">
        <v>2.7525790302212099</v>
      </c>
      <c r="I39">
        <v>2.7067698645586402</v>
      </c>
      <c r="J39">
        <v>2.6617230674368599</v>
      </c>
      <c r="K39">
        <v>2.6174259513121698</v>
      </c>
      <c r="L39">
        <v>2.5738660397903699</v>
      </c>
      <c r="M39">
        <v>2.5310310641128302</v>
      </c>
      <c r="N39">
        <v>2.4889089597009</v>
      </c>
      <c r="O39">
        <v>2.44748786275792</v>
      </c>
      <c r="P39">
        <v>2.4067561069277499</v>
      </c>
    </row>
    <row r="40" spans="1:16" x14ac:dyDescent="0.25">
      <c r="A40" t="s">
        <v>77</v>
      </c>
      <c r="B40" t="s">
        <v>90</v>
      </c>
      <c r="C40" t="s">
        <v>117</v>
      </c>
      <c r="D40">
        <v>2.8783683992332501</v>
      </c>
      <c r="E40">
        <v>2.82921041756483</v>
      </c>
      <c r="F40">
        <v>2.7808919765064202</v>
      </c>
      <c r="G40">
        <v>2.7333987380316702</v>
      </c>
      <c r="H40">
        <v>2.6867166089850798</v>
      </c>
      <c r="I40">
        <v>2.6408317368999499</v>
      </c>
      <c r="J40">
        <v>2.59573050588779</v>
      </c>
      <c r="K40">
        <v>2.5513995325979999</v>
      </c>
      <c r="L40">
        <v>2.5078256622464301</v>
      </c>
      <c r="M40">
        <v>2.46499596471183</v>
      </c>
      <c r="N40">
        <v>2.42289773069901</v>
      </c>
      <c r="O40">
        <v>2.3815184679674299</v>
      </c>
      <c r="P40">
        <v>2.3408458976242801</v>
      </c>
    </row>
    <row r="41" spans="1:16" x14ac:dyDescent="0.25">
      <c r="A41" t="s">
        <v>77</v>
      </c>
      <c r="B41" t="s">
        <v>90</v>
      </c>
      <c r="C41" t="s">
        <v>118</v>
      </c>
      <c r="D41">
        <v>2.5956331278710398</v>
      </c>
      <c r="E41">
        <v>2.5600928058210202</v>
      </c>
      <c r="F41">
        <v>2.52503911436522</v>
      </c>
      <c r="G41">
        <v>2.4904653903863498</v>
      </c>
      <c r="H41">
        <v>2.4563650620008199</v>
      </c>
      <c r="I41">
        <v>2.4227316473096101</v>
      </c>
      <c r="J41">
        <v>2.38955875316613</v>
      </c>
      <c r="K41">
        <v>2.35684007396102</v>
      </c>
      <c r="L41">
        <v>2.3245693904235201</v>
      </c>
      <c r="M41">
        <v>2.2927405684393301</v>
      </c>
      <c r="N41">
        <v>2.2613475578845899</v>
      </c>
      <c r="O41">
        <v>2.2303843914758699</v>
      </c>
      <c r="P41">
        <v>2.1998451836358899</v>
      </c>
    </row>
    <row r="42" spans="1:16" x14ac:dyDescent="0.25">
      <c r="A42" t="s">
        <v>68</v>
      </c>
      <c r="B42" t="s">
        <v>91</v>
      </c>
      <c r="C42" t="s">
        <v>114</v>
      </c>
      <c r="D42">
        <v>5.7889015640679604</v>
      </c>
      <c r="E42">
        <v>5.7818838969188899</v>
      </c>
      <c r="F42">
        <v>5.7748747370231603</v>
      </c>
      <c r="G42">
        <v>5.7678740740677599</v>
      </c>
      <c r="H42">
        <v>5.7608818977521699</v>
      </c>
      <c r="I42">
        <v>5.7538981977883497</v>
      </c>
      <c r="J42">
        <v>5.7469229639007402</v>
      </c>
      <c r="K42">
        <v>5.7399561858262302</v>
      </c>
      <c r="L42">
        <v>5.7329978533141697</v>
      </c>
      <c r="M42">
        <v>5.72604795612631</v>
      </c>
      <c r="N42">
        <v>5.7191064840368302</v>
      </c>
      <c r="O42">
        <v>5.7121734268323001</v>
      </c>
      <c r="P42">
        <v>5.70524877431167</v>
      </c>
    </row>
    <row r="43" spans="1:16" x14ac:dyDescent="0.25">
      <c r="A43" t="s">
        <v>68</v>
      </c>
      <c r="B43" t="s">
        <v>91</v>
      </c>
      <c r="C43" t="s">
        <v>115</v>
      </c>
      <c r="D43">
        <v>4.5803942149243904</v>
      </c>
      <c r="E43">
        <v>4.5096930897767296</v>
      </c>
      <c r="F43">
        <v>4.4400832787960596</v>
      </c>
      <c r="G43">
        <v>4.3715479368952703</v>
      </c>
      <c r="H43">
        <v>4.3040704790012798</v>
      </c>
      <c r="I43">
        <v>4.2376345760415104</v>
      </c>
      <c r="J43">
        <v>4.1722241509923803</v>
      </c>
      <c r="K43">
        <v>4.1078233749887998</v>
      </c>
      <c r="L43">
        <v>4.0444166634936902</v>
      </c>
      <c r="M43">
        <v>3.9819886725266098</v>
      </c>
      <c r="N43">
        <v>3.9205242949506398</v>
      </c>
      <c r="O43">
        <v>3.8600086568165701</v>
      </c>
      <c r="P43">
        <v>3.80042711376348</v>
      </c>
    </row>
    <row r="44" spans="1:16" x14ac:dyDescent="0.25">
      <c r="A44" t="s">
        <v>68</v>
      </c>
      <c r="B44" t="s">
        <v>91</v>
      </c>
      <c r="C44" t="s">
        <v>116</v>
      </c>
      <c r="D44">
        <v>4.1035200103022698</v>
      </c>
      <c r="E44">
        <v>4.0439252974516204</v>
      </c>
      <c r="F44">
        <v>3.98519606832977</v>
      </c>
      <c r="G44">
        <v>3.9273197536659201</v>
      </c>
      <c r="H44">
        <v>3.8702839667306002</v>
      </c>
      <c r="I44">
        <v>3.8140765006846902</v>
      </c>
      <c r="J44">
        <v>3.7586853259668702</v>
      </c>
      <c r="K44">
        <v>3.70409858771907</v>
      </c>
      <c r="L44">
        <v>3.6503046032492898</v>
      </c>
      <c r="M44">
        <v>3.5972918595312402</v>
      </c>
      <c r="N44">
        <v>3.5450490107403101</v>
      </c>
      <c r="O44">
        <v>3.4935648758253701</v>
      </c>
      <c r="P44">
        <v>3.44282843611574</v>
      </c>
    </row>
    <row r="45" spans="1:16" x14ac:dyDescent="0.25">
      <c r="A45" t="s">
        <v>68</v>
      </c>
      <c r="B45" t="s">
        <v>91</v>
      </c>
      <c r="C45" t="s">
        <v>117</v>
      </c>
      <c r="D45">
        <v>3.3625053402345402</v>
      </c>
      <c r="E45">
        <v>3.2952552334298502</v>
      </c>
      <c r="F45">
        <v>3.22935012876126</v>
      </c>
      <c r="G45">
        <v>3.1647631261860298</v>
      </c>
      <c r="H45">
        <v>3.1014678636623101</v>
      </c>
      <c r="I45">
        <v>3.0394385063890601</v>
      </c>
      <c r="J45">
        <v>2.9786497362612798</v>
      </c>
      <c r="K45">
        <v>2.9190767415360601</v>
      </c>
      <c r="L45">
        <v>2.8606952067053402</v>
      </c>
      <c r="M45">
        <v>2.80348130257123</v>
      </c>
      <c r="N45">
        <v>2.7474116765197998</v>
      </c>
      <c r="O45">
        <v>2.6924634429894101</v>
      </c>
      <c r="P45">
        <v>2.6386141741296201</v>
      </c>
    </row>
    <row r="46" spans="1:16" x14ac:dyDescent="0.25">
      <c r="A46" t="s">
        <v>68</v>
      </c>
      <c r="B46" t="s">
        <v>91</v>
      </c>
      <c r="C46" t="s">
        <v>118</v>
      </c>
      <c r="D46">
        <v>3.03801970789638</v>
      </c>
      <c r="E46">
        <v>2.9848923403299401</v>
      </c>
      <c r="F46">
        <v>2.9326940375675199</v>
      </c>
      <c r="G46">
        <v>2.8814085525889999</v>
      </c>
      <c r="H46">
        <v>2.8310199224939998</v>
      </c>
      <c r="I46">
        <v>2.7815124635333701</v>
      </c>
      <c r="J46">
        <v>2.73287076622749</v>
      </c>
      <c r="K46">
        <v>2.6850796905700198</v>
      </c>
      <c r="L46">
        <v>2.6381243613154699</v>
      </c>
      <c r="M46">
        <v>2.5919901633491702</v>
      </c>
      <c r="N46">
        <v>2.5466627371383002</v>
      </c>
      <c r="O46">
        <v>2.5021279742623199</v>
      </c>
      <c r="P46">
        <v>2.4583720130217102</v>
      </c>
    </row>
    <row r="47" spans="1:16" x14ac:dyDescent="0.25">
      <c r="A47" t="s">
        <v>68</v>
      </c>
      <c r="B47" t="s">
        <v>90</v>
      </c>
      <c r="C47" t="s">
        <v>114</v>
      </c>
      <c r="D47">
        <v>4.8317940683363698</v>
      </c>
      <c r="E47">
        <v>4.7601698131028503</v>
      </c>
      <c r="F47">
        <v>4.6896072823272101</v>
      </c>
      <c r="G47">
        <v>4.6200907375026796</v>
      </c>
      <c r="H47">
        <v>4.5516046734227897</v>
      </c>
      <c r="I47">
        <v>4.4841338147229797</v>
      </c>
      <c r="J47">
        <v>4.4176631124735399</v>
      </c>
      <c r="K47">
        <v>4.3521777408230804</v>
      </c>
      <c r="L47">
        <v>4.2876630936916698</v>
      </c>
      <c r="M47">
        <v>4.2241047815130903</v>
      </c>
      <c r="N47">
        <v>4.16148862802532</v>
      </c>
      <c r="O47">
        <v>4.09980066710862</v>
      </c>
      <c r="P47">
        <v>4.0390271396704698</v>
      </c>
    </row>
    <row r="48" spans="1:16" x14ac:dyDescent="0.25">
      <c r="A48" t="s">
        <v>68</v>
      </c>
      <c r="B48" t="s">
        <v>90</v>
      </c>
      <c r="C48" t="s">
        <v>115</v>
      </c>
      <c r="D48">
        <v>4.7331672479881997</v>
      </c>
      <c r="E48">
        <v>4.7076212403657598</v>
      </c>
      <c r="F48">
        <v>4.6822131105049198</v>
      </c>
      <c r="G48">
        <v>4.65694211424724</v>
      </c>
      <c r="H48">
        <v>4.63180751145069</v>
      </c>
      <c r="I48">
        <v>4.6068085659679401</v>
      </c>
      <c r="J48">
        <v>4.58194454562482</v>
      </c>
      <c r="K48">
        <v>4.5572147221988901</v>
      </c>
      <c r="L48">
        <v>4.5326183713980903</v>
      </c>
      <c r="M48">
        <v>4.5081547728395197</v>
      </c>
      <c r="N48">
        <v>4.4838232100283602</v>
      </c>
      <c r="O48">
        <v>4.4596229703369099</v>
      </c>
      <c r="P48">
        <v>4.4355533449836297</v>
      </c>
    </row>
    <row r="49" spans="1:16" x14ac:dyDescent="0.25">
      <c r="A49" t="s">
        <v>68</v>
      </c>
      <c r="B49" t="s">
        <v>90</v>
      </c>
      <c r="C49" t="s">
        <v>116</v>
      </c>
      <c r="D49">
        <v>4.4722515638543499</v>
      </c>
      <c r="E49">
        <v>4.4722515638543499</v>
      </c>
      <c r="F49">
        <v>4.4722515638543499</v>
      </c>
      <c r="G49">
        <v>4.4722515638543499</v>
      </c>
      <c r="H49">
        <v>4.4722515638543499</v>
      </c>
      <c r="I49">
        <v>4.4722515638543499</v>
      </c>
      <c r="J49">
        <v>4.4722515638543499</v>
      </c>
      <c r="K49">
        <v>4.4722515638543499</v>
      </c>
      <c r="L49">
        <v>4.4722515638543499</v>
      </c>
      <c r="M49">
        <v>4.4722515638543499</v>
      </c>
      <c r="N49">
        <v>4.4722515638543499</v>
      </c>
      <c r="O49">
        <v>4.4722515638543499</v>
      </c>
      <c r="P49">
        <v>4.4722515638543499</v>
      </c>
    </row>
    <row r="50" spans="1:16" x14ac:dyDescent="0.25">
      <c r="A50" t="s">
        <v>68</v>
      </c>
      <c r="B50" t="s">
        <v>90</v>
      </c>
      <c r="C50" t="s">
        <v>117</v>
      </c>
      <c r="D50">
        <v>3.8748856791296098</v>
      </c>
      <c r="E50">
        <v>3.8748856791296098</v>
      </c>
      <c r="F50">
        <v>3.8748856791296098</v>
      </c>
      <c r="G50">
        <v>3.8748856791296098</v>
      </c>
      <c r="H50">
        <v>3.8748856791296098</v>
      </c>
      <c r="I50">
        <v>3.8748856791296098</v>
      </c>
      <c r="J50">
        <v>3.8748856791296098</v>
      </c>
      <c r="K50">
        <v>3.8748856791296098</v>
      </c>
      <c r="L50">
        <v>3.8748856791296098</v>
      </c>
      <c r="M50">
        <v>3.8748856791296098</v>
      </c>
      <c r="N50">
        <v>3.8748856791296098</v>
      </c>
      <c r="O50">
        <v>3.8748856791296098</v>
      </c>
      <c r="P50">
        <v>3.8748856791296098</v>
      </c>
    </row>
    <row r="51" spans="1:16" x14ac:dyDescent="0.25">
      <c r="A51" t="s">
        <v>68</v>
      </c>
      <c r="B51" t="s">
        <v>90</v>
      </c>
      <c r="C51" t="s">
        <v>118</v>
      </c>
      <c r="D51">
        <v>2.5103475803414801</v>
      </c>
      <c r="E51">
        <v>2.48116530107878</v>
      </c>
      <c r="F51">
        <v>2.4523222598680601</v>
      </c>
      <c r="G51">
        <v>2.42381451313608</v>
      </c>
      <c r="H51">
        <v>2.3956381631528201</v>
      </c>
      <c r="I51">
        <v>2.3677893574985802</v>
      </c>
      <c r="J51">
        <v>2.3402642885372602</v>
      </c>
      <c r="K51">
        <v>2.31305919289575</v>
      </c>
      <c r="L51">
        <v>2.28617035094938</v>
      </c>
      <c r="M51">
        <v>2.2595940863133701</v>
      </c>
      <c r="N51">
        <v>2.2333267653401601</v>
      </c>
      <c r="O51">
        <v>2.2073647966226</v>
      </c>
      <c r="P51">
        <v>2.18170463050292</v>
      </c>
    </row>
    <row r="52" spans="1:16" x14ac:dyDescent="0.25">
      <c r="A52" t="s">
        <v>47</v>
      </c>
      <c r="B52" t="s">
        <v>91</v>
      </c>
      <c r="C52" t="s">
        <v>114</v>
      </c>
      <c r="D52">
        <v>6.1582486424299798</v>
      </c>
      <c r="E52">
        <v>6.1582486424299798</v>
      </c>
      <c r="F52">
        <v>6.1582486424299798</v>
      </c>
      <c r="G52">
        <v>6.1582486424299798</v>
      </c>
      <c r="H52">
        <v>6.1582486424299798</v>
      </c>
      <c r="I52">
        <v>6.1582486424299798</v>
      </c>
      <c r="J52">
        <v>6.1582486424299798</v>
      </c>
      <c r="K52">
        <v>6.1582486424299798</v>
      </c>
      <c r="L52">
        <v>6.1582486424299798</v>
      </c>
      <c r="M52">
        <v>6.1582486424299798</v>
      </c>
      <c r="N52">
        <v>6.1582486424299798</v>
      </c>
      <c r="O52">
        <v>6.1582486424299798</v>
      </c>
      <c r="P52">
        <v>6.1582486424299798</v>
      </c>
    </row>
    <row r="53" spans="1:16" x14ac:dyDescent="0.25">
      <c r="A53" t="s">
        <v>47</v>
      </c>
      <c r="B53" t="s">
        <v>91</v>
      </c>
      <c r="C53" t="s">
        <v>115</v>
      </c>
      <c r="D53">
        <v>5.2853170105895302</v>
      </c>
      <c r="E53">
        <v>5.26061909986245</v>
      </c>
      <c r="F53">
        <v>5.2360366007167496</v>
      </c>
      <c r="G53">
        <v>5.2115689738423203</v>
      </c>
      <c r="H53">
        <v>5.1872156824491897</v>
      </c>
      <c r="I53">
        <v>5.1629761922557798</v>
      </c>
      <c r="J53">
        <v>5.13884997147718</v>
      </c>
      <c r="K53">
        <v>5.1148364908134702</v>
      </c>
      <c r="L53">
        <v>5.0909352234381</v>
      </c>
      <c r="M53">
        <v>5.0671456449863399</v>
      </c>
      <c r="N53">
        <v>5.0434672335438098</v>
      </c>
      <c r="O53">
        <v>5.0198994696349599</v>
      </c>
      <c r="P53">
        <v>4.99644183621173</v>
      </c>
    </row>
    <row r="54" spans="1:16" x14ac:dyDescent="0.25">
      <c r="A54" t="s">
        <v>47</v>
      </c>
      <c r="B54" t="s">
        <v>91</v>
      </c>
      <c r="C54" t="s">
        <v>116</v>
      </c>
      <c r="D54">
        <v>5.2084106779133501</v>
      </c>
      <c r="E54">
        <v>5.2084106779133501</v>
      </c>
      <c r="F54">
        <v>5.2084106779133501</v>
      </c>
      <c r="G54">
        <v>5.2084106779133501</v>
      </c>
      <c r="H54">
        <v>5.2084106779133501</v>
      </c>
      <c r="I54">
        <v>5.2084106779133501</v>
      </c>
      <c r="J54">
        <v>5.2084106779133501</v>
      </c>
      <c r="K54">
        <v>5.2084106779133501</v>
      </c>
      <c r="L54">
        <v>5.2084106779133501</v>
      </c>
      <c r="M54">
        <v>5.2084106779133501</v>
      </c>
      <c r="N54">
        <v>5.2084106779133501</v>
      </c>
      <c r="O54">
        <v>5.2084106779133501</v>
      </c>
      <c r="P54">
        <v>5.2084106779133501</v>
      </c>
    </row>
    <row r="55" spans="1:16" x14ac:dyDescent="0.25">
      <c r="A55" t="s">
        <v>47</v>
      </c>
      <c r="B55" t="s">
        <v>91</v>
      </c>
      <c r="C55" t="s">
        <v>117</v>
      </c>
      <c r="D55">
        <v>4.5251516601813702</v>
      </c>
      <c r="E55">
        <v>4.5099250169299197</v>
      </c>
      <c r="F55">
        <v>4.4947496096771999</v>
      </c>
      <c r="G55">
        <v>4.4796252660196396</v>
      </c>
      <c r="H55">
        <v>4.4645518141337996</v>
      </c>
      <c r="I55">
        <v>4.4495290827743998</v>
      </c>
      <c r="J55">
        <v>4.4345569012723898</v>
      </c>
      <c r="K55">
        <v>4.4196350995329903</v>
      </c>
      <c r="L55">
        <v>4.4047635080337901</v>
      </c>
      <c r="M55">
        <v>4.3899419578227699</v>
      </c>
      <c r="N55">
        <v>4.3751702805164498</v>
      </c>
      <c r="O55">
        <v>4.3604483082979302</v>
      </c>
      <c r="P55">
        <v>4.3457758739149996</v>
      </c>
    </row>
    <row r="56" spans="1:16" x14ac:dyDescent="0.25">
      <c r="A56" t="s">
        <v>47</v>
      </c>
      <c r="B56" t="s">
        <v>91</v>
      </c>
      <c r="C56" t="s">
        <v>118</v>
      </c>
      <c r="D56">
        <v>2.9026967201136298</v>
      </c>
      <c r="E56">
        <v>2.8446427857113599</v>
      </c>
      <c r="F56">
        <v>2.7877499299971298</v>
      </c>
      <c r="G56">
        <v>2.7319949313971899</v>
      </c>
      <c r="H56">
        <v>2.6773550327692401</v>
      </c>
      <c r="I56">
        <v>2.6238079321138601</v>
      </c>
      <c r="J56">
        <v>2.5713317734715799</v>
      </c>
      <c r="K56">
        <v>2.5199051380021502</v>
      </c>
      <c r="L56">
        <v>2.4695070352421098</v>
      </c>
      <c r="M56">
        <v>2.42011689453726</v>
      </c>
      <c r="N56">
        <v>2.3717145566465199</v>
      </c>
      <c r="O56">
        <v>2.3242802655135901</v>
      </c>
      <c r="P56">
        <v>2.2777946602033201</v>
      </c>
    </row>
    <row r="57" spans="1:16" x14ac:dyDescent="0.25">
      <c r="A57" t="s">
        <v>47</v>
      </c>
      <c r="B57" t="s">
        <v>90</v>
      </c>
      <c r="C57" t="s">
        <v>114</v>
      </c>
      <c r="D57">
        <v>5.0020734288868702</v>
      </c>
      <c r="E57">
        <v>4.9502362034742502</v>
      </c>
      <c r="F57">
        <v>4.8989361748814302</v>
      </c>
      <c r="G57">
        <v>4.8481677760584798</v>
      </c>
      <c r="H57">
        <v>4.7979254976476096</v>
      </c>
      <c r="I57">
        <v>4.7482038873852996</v>
      </c>
      <c r="J57">
        <v>4.6989975495106702</v>
      </c>
      <c r="K57">
        <v>4.65030114417989</v>
      </c>
      <c r="L57">
        <v>4.60210938688674</v>
      </c>
      <c r="M57">
        <v>4.55441704788909</v>
      </c>
      <c r="N57">
        <v>4.5072189516414101</v>
      </c>
      <c r="O57">
        <v>4.4605099762331299</v>
      </c>
      <c r="P57">
        <v>4.4142850528327697</v>
      </c>
    </row>
    <row r="58" spans="1:16" x14ac:dyDescent="0.25">
      <c r="A58" t="s">
        <v>47</v>
      </c>
      <c r="B58" t="s">
        <v>90</v>
      </c>
      <c r="C58" t="s">
        <v>115</v>
      </c>
      <c r="D58">
        <v>4.4337185117611604</v>
      </c>
      <c r="E58">
        <v>4.3957281937464003</v>
      </c>
      <c r="F58">
        <v>4.3580633957796602</v>
      </c>
      <c r="G58">
        <v>4.3207213286423496</v>
      </c>
      <c r="H58">
        <v>4.2836992270152701</v>
      </c>
      <c r="I58">
        <v>4.2469943492738897</v>
      </c>
      <c r="J58">
        <v>4.2106039772852801</v>
      </c>
      <c r="K58">
        <v>4.1745254162068202</v>
      </c>
      <c r="L58">
        <v>4.1387559942866599</v>
      </c>
      <c r="M58">
        <v>4.1032930626658697</v>
      </c>
      <c r="N58">
        <v>4.0681339951822402</v>
      </c>
      <c r="O58">
        <v>4.0332761881758499</v>
      </c>
      <c r="P58">
        <v>3.9987170602962401</v>
      </c>
    </row>
    <row r="59" spans="1:16" x14ac:dyDescent="0.25">
      <c r="A59" t="s">
        <v>47</v>
      </c>
      <c r="B59" t="s">
        <v>90</v>
      </c>
      <c r="C59" t="s">
        <v>116</v>
      </c>
      <c r="D59">
        <v>4.3881488254737198</v>
      </c>
      <c r="E59">
        <v>4.3779590909088997</v>
      </c>
      <c r="F59">
        <v>4.36779301795963</v>
      </c>
      <c r="G59">
        <v>4.3576505516811999</v>
      </c>
      <c r="H59">
        <v>4.3475316372564796</v>
      </c>
      <c r="I59">
        <v>4.3374362199956504</v>
      </c>
      <c r="J59">
        <v>4.3273642453358399</v>
      </c>
      <c r="K59">
        <v>4.3173156588409398</v>
      </c>
      <c r="L59">
        <v>4.3072904062011999</v>
      </c>
      <c r="M59">
        <v>4.2972884332330104</v>
      </c>
      <c r="N59">
        <v>4.2873096858785598</v>
      </c>
      <c r="O59">
        <v>4.2773541102055797</v>
      </c>
      <c r="P59">
        <v>4.2674216524070401</v>
      </c>
    </row>
    <row r="60" spans="1:16" x14ac:dyDescent="0.25">
      <c r="A60" t="s">
        <v>47</v>
      </c>
      <c r="B60" t="s">
        <v>90</v>
      </c>
      <c r="C60" t="s">
        <v>117</v>
      </c>
      <c r="D60">
        <v>3.3989330558429902</v>
      </c>
      <c r="E60">
        <v>3.3924933551926899</v>
      </c>
      <c r="F60">
        <v>3.3860658553547598</v>
      </c>
      <c r="G60">
        <v>3.3796505332132498</v>
      </c>
      <c r="H60">
        <v>3.37324736569599</v>
      </c>
      <c r="I60">
        <v>3.36685632977454</v>
      </c>
      <c r="J60">
        <v>3.36047740246409</v>
      </c>
      <c r="K60">
        <v>3.3541105608233699</v>
      </c>
      <c r="L60">
        <v>3.34775578195458</v>
      </c>
      <c r="M60">
        <v>3.3414130430033002</v>
      </c>
      <c r="N60">
        <v>3.33508232115841</v>
      </c>
      <c r="O60">
        <v>3.3287635936520101</v>
      </c>
      <c r="P60">
        <v>3.32245683775934</v>
      </c>
    </row>
    <row r="61" spans="1:16" x14ac:dyDescent="0.25">
      <c r="A61" t="s">
        <v>47</v>
      </c>
      <c r="B61" t="s">
        <v>90</v>
      </c>
      <c r="C61" t="s">
        <v>118</v>
      </c>
      <c r="D61">
        <v>3.1500685791957999</v>
      </c>
      <c r="E61">
        <v>3.13785861208259</v>
      </c>
      <c r="F61">
        <v>3.1256959719697899</v>
      </c>
      <c r="G61">
        <v>3.1135804754134</v>
      </c>
      <c r="H61">
        <v>3.1015119396804902</v>
      </c>
      <c r="I61">
        <v>3.0894901827464301</v>
      </c>
      <c r="J61">
        <v>3.07751502329211</v>
      </c>
      <c r="K61">
        <v>3.0655862807012499</v>
      </c>
      <c r="L61">
        <v>3.0537037750576399</v>
      </c>
      <c r="M61">
        <v>3.0418673271424499</v>
      </c>
      <c r="N61">
        <v>3.03007675843152</v>
      </c>
      <c r="O61">
        <v>3.0183318910926702</v>
      </c>
      <c r="P61">
        <v>3.0066325479830001</v>
      </c>
    </row>
    <row r="62" spans="1:16" x14ac:dyDescent="0.25">
      <c r="A62" t="s">
        <v>74</v>
      </c>
      <c r="B62" t="s">
        <v>91</v>
      </c>
      <c r="C62" t="s">
        <v>114</v>
      </c>
      <c r="D62">
        <v>6.4719306497767697</v>
      </c>
      <c r="E62">
        <v>6.4719306497767697</v>
      </c>
      <c r="F62">
        <v>6.4719306497767697</v>
      </c>
      <c r="G62">
        <v>6.4719306497767697</v>
      </c>
      <c r="H62">
        <v>6.4719306497767697</v>
      </c>
      <c r="I62">
        <v>6.4719306497767697</v>
      </c>
      <c r="J62">
        <v>6.4719306497767697</v>
      </c>
      <c r="K62">
        <v>6.4719306497767697</v>
      </c>
      <c r="L62">
        <v>6.4719306497767697</v>
      </c>
      <c r="M62">
        <v>6.4719306497767697</v>
      </c>
      <c r="N62">
        <v>6.4719306497767697</v>
      </c>
      <c r="O62">
        <v>6.4719306497767697</v>
      </c>
      <c r="P62">
        <v>6.4719306497767697</v>
      </c>
    </row>
    <row r="63" spans="1:16" x14ac:dyDescent="0.25">
      <c r="A63" t="s">
        <v>74</v>
      </c>
      <c r="B63" t="s">
        <v>91</v>
      </c>
      <c r="C63" t="s">
        <v>115</v>
      </c>
      <c r="D63">
        <v>3.7755402208505502</v>
      </c>
      <c r="E63">
        <v>3.7581909846118098</v>
      </c>
      <c r="F63">
        <v>3.7409214710035998</v>
      </c>
      <c r="G63">
        <v>3.7237313136871499</v>
      </c>
      <c r="H63">
        <v>3.70662014800708</v>
      </c>
      <c r="I63">
        <v>3.6895876109836601</v>
      </c>
      <c r="J63">
        <v>3.67263334130512</v>
      </c>
      <c r="K63">
        <v>3.65575697931996</v>
      </c>
      <c r="L63">
        <v>3.63895816702937</v>
      </c>
      <c r="M63">
        <v>3.62223654807958</v>
      </c>
      <c r="N63">
        <v>3.6055917677543299</v>
      </c>
      <c r="O63">
        <v>3.5890234729673298</v>
      </c>
      <c r="P63">
        <v>3.5725313122547999</v>
      </c>
    </row>
    <row r="64" spans="1:16" x14ac:dyDescent="0.25">
      <c r="A64" t="s">
        <v>74</v>
      </c>
      <c r="B64" t="s">
        <v>91</v>
      </c>
      <c r="C64" t="s">
        <v>116</v>
      </c>
      <c r="D64">
        <v>2.5761734575881401</v>
      </c>
      <c r="E64">
        <v>2.52464998843638</v>
      </c>
      <c r="F64">
        <v>2.4741569886676502</v>
      </c>
      <c r="G64">
        <v>2.4246738488943</v>
      </c>
      <c r="H64">
        <v>2.3761803719164099</v>
      </c>
      <c r="I64">
        <v>2.32865676447808</v>
      </c>
      <c r="J64">
        <v>2.28208362918852</v>
      </c>
      <c r="K64">
        <v>2.2364419566047502</v>
      </c>
      <c r="L64">
        <v>2.1917131174726499</v>
      </c>
      <c r="M64">
        <v>2.1478788551232002</v>
      </c>
      <c r="N64">
        <v>2.1049212780207398</v>
      </c>
      <c r="O64">
        <v>2.0628228524603198</v>
      </c>
      <c r="P64">
        <v>2.0215663954111198</v>
      </c>
    </row>
    <row r="65" spans="1:16" x14ac:dyDescent="0.25">
      <c r="A65" t="s">
        <v>74</v>
      </c>
      <c r="B65" t="s">
        <v>91</v>
      </c>
      <c r="C65" t="s">
        <v>117</v>
      </c>
      <c r="D65">
        <v>3.6531783602113901</v>
      </c>
      <c r="E65">
        <v>3.6378407866798699</v>
      </c>
      <c r="F65">
        <v>3.6225676067088699</v>
      </c>
      <c r="G65">
        <v>3.60735854994725</v>
      </c>
      <c r="H65">
        <v>3.5922133471788902</v>
      </c>
      <c r="I65">
        <v>3.5771317303179799</v>
      </c>
      <c r="J65">
        <v>3.5621134324042401</v>
      </c>
      <c r="K65">
        <v>3.5471581875982001</v>
      </c>
      <c r="L65">
        <v>3.5322657311764698</v>
      </c>
      <c r="M65">
        <v>3.5174357995271301</v>
      </c>
      <c r="N65">
        <v>3.50266813014498</v>
      </c>
      <c r="O65">
        <v>3.4879624616269198</v>
      </c>
      <c r="P65">
        <v>3.4733185336673502</v>
      </c>
    </row>
    <row r="66" spans="1:16" x14ac:dyDescent="0.25">
      <c r="A66" t="s">
        <v>74</v>
      </c>
      <c r="B66" t="s">
        <v>91</v>
      </c>
      <c r="C66" t="s">
        <v>118</v>
      </c>
      <c r="D66">
        <v>3.75459221784492</v>
      </c>
      <c r="E66">
        <v>3.7340128293723001</v>
      </c>
      <c r="F66">
        <v>3.7135462390959599</v>
      </c>
      <c r="G66">
        <v>3.6931918287548902</v>
      </c>
      <c r="H66">
        <v>3.6729489834768798</v>
      </c>
      <c r="I66">
        <v>3.6528170917598999</v>
      </c>
      <c r="J66">
        <v>3.63279554545363</v>
      </c>
      <c r="K66">
        <v>3.6128837397411</v>
      </c>
      <c r="L66">
        <v>3.5930810731204401</v>
      </c>
      <c r="M66">
        <v>3.57338694738664</v>
      </c>
      <c r="N66">
        <v>3.5538007676135801</v>
      </c>
      <c r="O66">
        <v>3.53432194213597</v>
      </c>
      <c r="P66">
        <v>3.5149498825315102</v>
      </c>
    </row>
    <row r="67" spans="1:16" x14ac:dyDescent="0.25">
      <c r="A67" t="s">
        <v>74</v>
      </c>
      <c r="B67" t="s">
        <v>90</v>
      </c>
      <c r="C67" t="s">
        <v>114</v>
      </c>
      <c r="D67">
        <v>5.7644689454685203</v>
      </c>
      <c r="E67">
        <v>5.7644689454685203</v>
      </c>
      <c r="F67">
        <v>5.7644689454685203</v>
      </c>
      <c r="G67">
        <v>5.7644689454685203</v>
      </c>
      <c r="H67">
        <v>5.7644689454685203</v>
      </c>
      <c r="I67">
        <v>5.7644689454685203</v>
      </c>
      <c r="J67">
        <v>5.7644689454685203</v>
      </c>
      <c r="K67">
        <v>5.7644689454685203</v>
      </c>
      <c r="L67">
        <v>5.7644689454685203</v>
      </c>
      <c r="M67">
        <v>5.7644689454685203</v>
      </c>
      <c r="N67">
        <v>5.7644689454685203</v>
      </c>
      <c r="O67">
        <v>5.7644689454685203</v>
      </c>
      <c r="P67">
        <v>5.7644689454685203</v>
      </c>
    </row>
    <row r="68" spans="1:16" x14ac:dyDescent="0.25">
      <c r="A68" t="s">
        <v>74</v>
      </c>
      <c r="B68" t="s">
        <v>90</v>
      </c>
      <c r="C68" t="s">
        <v>115</v>
      </c>
      <c r="D68">
        <v>4.3421088939586001</v>
      </c>
      <c r="E68">
        <v>4.3007360926981404</v>
      </c>
      <c r="F68">
        <v>4.2597575028049901</v>
      </c>
      <c r="G68">
        <v>4.2191693681254296</v>
      </c>
      <c r="H68">
        <v>4.1789679682953702</v>
      </c>
      <c r="I68">
        <v>4.1391496183993901</v>
      </c>
      <c r="J68">
        <v>4.0997106686329197</v>
      </c>
      <c r="K68">
        <v>4.0606475039677603</v>
      </c>
      <c r="L68">
        <v>4.0219565438206804</v>
      </c>
      <c r="M68">
        <v>3.98363424172521</v>
      </c>
      <c r="N68">
        <v>3.9456770850065999</v>
      </c>
      <c r="O68">
        <v>3.90808159445981</v>
      </c>
      <c r="P68">
        <v>3.8708443240306298</v>
      </c>
    </row>
    <row r="69" spans="1:16" x14ac:dyDescent="0.25">
      <c r="A69" t="s">
        <v>74</v>
      </c>
      <c r="B69" t="s">
        <v>90</v>
      </c>
      <c r="C69" t="s">
        <v>116</v>
      </c>
      <c r="D69">
        <v>3.0157491025346701</v>
      </c>
      <c r="E69">
        <v>2.9554341204839698</v>
      </c>
      <c r="F69">
        <v>2.8963254380742902</v>
      </c>
      <c r="G69">
        <v>2.83839892931281</v>
      </c>
      <c r="H69">
        <v>2.7816309507265502</v>
      </c>
      <c r="I69">
        <v>2.7259983317120202</v>
      </c>
      <c r="J69">
        <v>2.67147836507778</v>
      </c>
      <c r="K69">
        <v>2.6180487977762201</v>
      </c>
      <c r="L69">
        <v>2.5656878218207</v>
      </c>
      <c r="M69">
        <v>2.5143740653842901</v>
      </c>
      <c r="N69">
        <v>2.4640865840766</v>
      </c>
      <c r="O69">
        <v>2.4148048523950698</v>
      </c>
      <c r="P69">
        <v>2.3665087553471702</v>
      </c>
    </row>
    <row r="70" spans="1:16" x14ac:dyDescent="0.25">
      <c r="A70" t="s">
        <v>74</v>
      </c>
      <c r="B70" t="s">
        <v>90</v>
      </c>
      <c r="C70" t="s">
        <v>117</v>
      </c>
      <c r="D70">
        <v>2.3097138069916299</v>
      </c>
      <c r="E70">
        <v>2.2635195308517999</v>
      </c>
      <c r="F70">
        <v>2.2182491402347599</v>
      </c>
      <c r="G70">
        <v>2.17388415743007</v>
      </c>
      <c r="H70">
        <v>2.1304064742814699</v>
      </c>
      <c r="I70">
        <v>2.0877983447958401</v>
      </c>
      <c r="J70">
        <v>2.0460423778999202</v>
      </c>
      <c r="K70">
        <v>2.0051215303419201</v>
      </c>
      <c r="L70">
        <v>1.96501909973508</v>
      </c>
      <c r="M70">
        <v>1.9257187177403801</v>
      </c>
      <c r="N70">
        <v>1.8872043433855801</v>
      </c>
      <c r="O70">
        <v>1.8494602565178599</v>
      </c>
      <c r="P70">
        <v>1.81247105138751</v>
      </c>
    </row>
    <row r="71" spans="1:16" x14ac:dyDescent="0.25">
      <c r="A71" t="s">
        <v>74</v>
      </c>
      <c r="B71" t="s">
        <v>90</v>
      </c>
      <c r="C71" t="s">
        <v>118</v>
      </c>
      <c r="D71">
        <v>3.2682695016309902</v>
      </c>
      <c r="E71">
        <v>3.2682695016309902</v>
      </c>
      <c r="F71">
        <v>3.2682695016309902</v>
      </c>
      <c r="G71">
        <v>3.2682695016309902</v>
      </c>
      <c r="H71">
        <v>3.2682695016309902</v>
      </c>
      <c r="I71">
        <v>3.2682695016309902</v>
      </c>
      <c r="J71">
        <v>3.2682695016309902</v>
      </c>
      <c r="K71">
        <v>3.2682695016309902</v>
      </c>
      <c r="L71">
        <v>3.2682695016309902</v>
      </c>
      <c r="M71">
        <v>3.2682695016309902</v>
      </c>
      <c r="N71">
        <v>3.2682695016309902</v>
      </c>
      <c r="O71">
        <v>3.2682695016309902</v>
      </c>
      <c r="P71">
        <v>3.2682695016309902</v>
      </c>
    </row>
    <row r="72" spans="1:16" x14ac:dyDescent="0.25">
      <c r="A72" t="s">
        <v>61</v>
      </c>
      <c r="B72" t="s">
        <v>91</v>
      </c>
      <c r="C72" t="s">
        <v>114</v>
      </c>
      <c r="D72">
        <v>4.9735234543000404</v>
      </c>
      <c r="E72">
        <v>4.8788988359069903</v>
      </c>
      <c r="F72">
        <v>4.7860745143232899</v>
      </c>
      <c r="G72">
        <v>4.6950162376950804</v>
      </c>
      <c r="H72">
        <v>4.60569040583297</v>
      </c>
      <c r="I72">
        <v>4.5180640578137101</v>
      </c>
      <c r="J72">
        <v>4.4321048598177004</v>
      </c>
      <c r="K72">
        <v>4.3477810931979599</v>
      </c>
      <c r="L72">
        <v>4.2650616427760104</v>
      </c>
      <c r="M72">
        <v>4.1839159853605201</v>
      </c>
      <c r="N72">
        <v>4.1043141784843504</v>
      </c>
      <c r="O72">
        <v>4.0262268493558402</v>
      </c>
      <c r="P72">
        <v>3.9496251840204302</v>
      </c>
    </row>
    <row r="73" spans="1:16" x14ac:dyDescent="0.25">
      <c r="A73" t="s">
        <v>61</v>
      </c>
      <c r="B73" t="s">
        <v>91</v>
      </c>
      <c r="C73" t="s">
        <v>115</v>
      </c>
      <c r="D73">
        <v>4.8111665346420196</v>
      </c>
      <c r="E73">
        <v>4.7368791374206296</v>
      </c>
      <c r="F73">
        <v>4.66373878371689</v>
      </c>
      <c r="G73">
        <v>4.5917277624670199</v>
      </c>
      <c r="H73">
        <v>4.5208286360770202</v>
      </c>
      <c r="I73">
        <v>4.4510242362002099</v>
      </c>
      <c r="J73">
        <v>4.3822976595797902</v>
      </c>
      <c r="K73">
        <v>4.3146322639557804</v>
      </c>
      <c r="L73">
        <v>4.2480116640349799</v>
      </c>
      <c r="M73">
        <v>4.1824197275233104</v>
      </c>
      <c r="N73">
        <v>4.1178405712193298</v>
      </c>
      <c r="O73">
        <v>4.0542585571680796</v>
      </c>
      <c r="P73">
        <v>3.99165828887431</v>
      </c>
    </row>
    <row r="74" spans="1:16" x14ac:dyDescent="0.25">
      <c r="A74" t="s">
        <v>61</v>
      </c>
      <c r="B74" t="s">
        <v>91</v>
      </c>
      <c r="C74" t="s">
        <v>116</v>
      </c>
      <c r="D74">
        <v>4.3578018623757497</v>
      </c>
      <c r="E74">
        <v>4.2764245221867601</v>
      </c>
      <c r="F74">
        <v>4.1965668177465503</v>
      </c>
      <c r="G74">
        <v>4.1182003714649804</v>
      </c>
      <c r="H74">
        <v>4.0412973356733399</v>
      </c>
      <c r="I74">
        <v>3.9658303827286998</v>
      </c>
      <c r="J74">
        <v>3.8917726953029401</v>
      </c>
      <c r="K74">
        <v>3.8190979568532102</v>
      </c>
      <c r="L74">
        <v>3.7477803422702198</v>
      </c>
      <c r="M74">
        <v>3.6777945087013002</v>
      </c>
      <c r="N74">
        <v>3.60911558654474</v>
      </c>
      <c r="O74">
        <v>3.5417191706123399</v>
      </c>
      <c r="P74">
        <v>3.47558131145697</v>
      </c>
    </row>
    <row r="75" spans="1:16" x14ac:dyDescent="0.25">
      <c r="A75" t="s">
        <v>61</v>
      </c>
      <c r="B75" t="s">
        <v>91</v>
      </c>
      <c r="C75" t="s">
        <v>117</v>
      </c>
      <c r="D75">
        <v>4.6152890953380403</v>
      </c>
      <c r="E75">
        <v>4.59621902209871</v>
      </c>
      <c r="F75">
        <v>4.5772277451570504</v>
      </c>
      <c r="G75">
        <v>4.5583149389318898</v>
      </c>
      <c r="H75">
        <v>4.5394802791873499</v>
      </c>
      <c r="I75">
        <v>4.5207234430272898</v>
      </c>
      <c r="J75">
        <v>4.5020441088897298</v>
      </c>
      <c r="K75">
        <v>4.4834419565413697</v>
      </c>
      <c r="L75">
        <v>4.4649166670721003</v>
      </c>
      <c r="M75">
        <v>4.4464679228895099</v>
      </c>
      <c r="N75">
        <v>4.4280954077134904</v>
      </c>
      <c r="O75">
        <v>4.4097988065707598</v>
      </c>
      <c r="P75">
        <v>4.3915778057894697</v>
      </c>
    </row>
    <row r="76" spans="1:16" x14ac:dyDescent="0.25">
      <c r="A76" t="s">
        <v>61</v>
      </c>
      <c r="B76" t="s">
        <v>91</v>
      </c>
      <c r="C76" t="s">
        <v>118</v>
      </c>
      <c r="D76">
        <v>3.8457173493604802</v>
      </c>
      <c r="E76">
        <v>3.8185432153440102</v>
      </c>
      <c r="F76">
        <v>3.7915610958445898</v>
      </c>
      <c r="G76">
        <v>3.7647696340729002</v>
      </c>
      <c r="H76">
        <v>3.7381674828268001</v>
      </c>
      <c r="I76">
        <v>3.71175330442358</v>
      </c>
      <c r="J76">
        <v>3.68552577063272</v>
      </c>
      <c r="K76">
        <v>3.6594835626090401</v>
      </c>
      <c r="L76">
        <v>3.6336253708264401</v>
      </c>
      <c r="M76">
        <v>3.6079498950120601</v>
      </c>
      <c r="N76">
        <v>3.5824558440808101</v>
      </c>
      <c r="O76">
        <v>3.5571419360705598</v>
      </c>
      <c r="P76">
        <v>3.5320068980775901</v>
      </c>
    </row>
    <row r="77" spans="1:16" x14ac:dyDescent="0.25">
      <c r="A77" t="s">
        <v>61</v>
      </c>
      <c r="B77" t="s">
        <v>90</v>
      </c>
      <c r="C77" t="s">
        <v>114</v>
      </c>
      <c r="D77">
        <v>6.1950515978543796</v>
      </c>
      <c r="E77">
        <v>6.1950515978543796</v>
      </c>
      <c r="F77">
        <v>6.1950515978543796</v>
      </c>
      <c r="G77">
        <v>6.1950515978543796</v>
      </c>
      <c r="H77">
        <v>6.1950515978543796</v>
      </c>
      <c r="I77">
        <v>6.1950515978543796</v>
      </c>
      <c r="J77">
        <v>6.1950515978543796</v>
      </c>
      <c r="K77">
        <v>6.1950515978543796</v>
      </c>
      <c r="L77">
        <v>6.1950515978543796</v>
      </c>
      <c r="M77">
        <v>6.1950515978543796</v>
      </c>
      <c r="N77">
        <v>6.1950515978543796</v>
      </c>
      <c r="O77">
        <v>6.1950515978543796</v>
      </c>
      <c r="P77">
        <v>6.1950515978543796</v>
      </c>
    </row>
    <row r="78" spans="1:16" x14ac:dyDescent="0.25">
      <c r="A78" t="s">
        <v>61</v>
      </c>
      <c r="B78" t="s">
        <v>90</v>
      </c>
      <c r="C78" t="s">
        <v>115</v>
      </c>
      <c r="D78">
        <v>5.4945884596412498</v>
      </c>
      <c r="E78">
        <v>5.49444789414538</v>
      </c>
      <c r="F78">
        <v>5.4943073322455298</v>
      </c>
      <c r="G78">
        <v>5.4941667739416102</v>
      </c>
      <c r="H78">
        <v>5.4940262192335299</v>
      </c>
      <c r="I78">
        <v>5.4938856681211901</v>
      </c>
      <c r="J78">
        <v>5.49374512060451</v>
      </c>
      <c r="K78">
        <v>5.4936045766833903</v>
      </c>
      <c r="L78">
        <v>5.4934640363577403</v>
      </c>
      <c r="M78">
        <v>5.4933234996274596</v>
      </c>
      <c r="N78">
        <v>5.4931829664924701</v>
      </c>
      <c r="O78">
        <v>5.4930424369526802</v>
      </c>
      <c r="P78">
        <v>5.49290191100798</v>
      </c>
    </row>
    <row r="79" spans="1:16" x14ac:dyDescent="0.25">
      <c r="A79" t="s">
        <v>61</v>
      </c>
      <c r="B79" t="s">
        <v>90</v>
      </c>
      <c r="C79" t="s">
        <v>116</v>
      </c>
      <c r="D79">
        <v>4.3227196791351403</v>
      </c>
      <c r="E79">
        <v>4.2738257592459403</v>
      </c>
      <c r="F79">
        <v>4.2254848743855202</v>
      </c>
      <c r="G79">
        <v>4.1776907692210301</v>
      </c>
      <c r="H79">
        <v>4.13043725917316</v>
      </c>
      <c r="I79">
        <v>4.0837182296158803</v>
      </c>
      <c r="J79">
        <v>4.0375276350851603</v>
      </c>
      <c r="K79">
        <v>3.9918594984967202</v>
      </c>
      <c r="L79">
        <v>3.94670791037258</v>
      </c>
      <c r="M79">
        <v>3.9020670280763698</v>
      </c>
      <c r="N79">
        <v>3.85793107505727</v>
      </c>
      <c r="O79">
        <v>3.81429434010257</v>
      </c>
      <c r="P79">
        <v>3.7711511765985901</v>
      </c>
    </row>
    <row r="80" spans="1:16" x14ac:dyDescent="0.25">
      <c r="A80" t="s">
        <v>61</v>
      </c>
      <c r="B80" t="s">
        <v>90</v>
      </c>
      <c r="C80" t="s">
        <v>117</v>
      </c>
      <c r="D80">
        <v>4.2784280409249096</v>
      </c>
      <c r="E80">
        <v>4.2784280409249096</v>
      </c>
      <c r="F80">
        <v>4.2784280409249096</v>
      </c>
      <c r="G80">
        <v>4.2784280409249096</v>
      </c>
      <c r="H80">
        <v>4.2784280409249096</v>
      </c>
      <c r="I80">
        <v>4.2784280409249096</v>
      </c>
      <c r="J80">
        <v>4.2784280409249096</v>
      </c>
      <c r="K80">
        <v>4.2784280409249096</v>
      </c>
      <c r="L80">
        <v>4.2784280409249096</v>
      </c>
      <c r="M80">
        <v>4.2784280409249096</v>
      </c>
      <c r="N80">
        <v>4.2784280409249096</v>
      </c>
      <c r="O80">
        <v>4.2784280409249096</v>
      </c>
      <c r="P80">
        <v>4.2784280409249096</v>
      </c>
    </row>
    <row r="81" spans="1:16" x14ac:dyDescent="0.25">
      <c r="A81" t="s">
        <v>61</v>
      </c>
      <c r="B81" t="s">
        <v>90</v>
      </c>
      <c r="C81" t="s">
        <v>118</v>
      </c>
      <c r="D81">
        <v>2.2696318130487101</v>
      </c>
      <c r="E81">
        <v>2.2242391767877301</v>
      </c>
      <c r="F81">
        <v>2.1797543932519798</v>
      </c>
      <c r="G81">
        <v>2.1361593053869399</v>
      </c>
      <c r="H81">
        <v>2.0934361192791999</v>
      </c>
      <c r="I81">
        <v>2.0515673968936201</v>
      </c>
      <c r="J81">
        <v>2.0105360489557502</v>
      </c>
      <c r="K81">
        <v>1.97032532797663</v>
      </c>
      <c r="L81">
        <v>1.9309188214171</v>
      </c>
      <c r="M81">
        <v>1.8923004449887599</v>
      </c>
      <c r="N81">
        <v>1.8544544360889801</v>
      </c>
      <c r="O81">
        <v>1.8173653473672</v>
      </c>
      <c r="P81">
        <v>1.7810180404198599</v>
      </c>
    </row>
    <row r="82" spans="1:16" x14ac:dyDescent="0.25">
      <c r="A82" t="s">
        <v>67</v>
      </c>
      <c r="B82" t="s">
        <v>91</v>
      </c>
      <c r="C82" t="s">
        <v>114</v>
      </c>
      <c r="D82">
        <v>6.3530277133042796</v>
      </c>
      <c r="E82">
        <v>6.3203390679006102</v>
      </c>
      <c r="F82">
        <v>6.2878186175035697</v>
      </c>
      <c r="G82">
        <v>6.2554654966884797</v>
      </c>
      <c r="H82">
        <v>6.2232788444835903</v>
      </c>
      <c r="I82">
        <v>6.1912578043471802</v>
      </c>
      <c r="J82">
        <v>6.1594015241447204</v>
      </c>
      <c r="K82">
        <v>6.12770915612625</v>
      </c>
      <c r="L82">
        <v>6.0961798569037802</v>
      </c>
      <c r="M82">
        <v>6.0648127874288598</v>
      </c>
      <c r="N82">
        <v>6.03360711297025</v>
      </c>
      <c r="O82">
        <v>6.0025620030917102</v>
      </c>
      <c r="P82">
        <v>5.9716766316298999</v>
      </c>
    </row>
    <row r="83" spans="1:16" x14ac:dyDescent="0.25">
      <c r="A83" t="s">
        <v>67</v>
      </c>
      <c r="B83" t="s">
        <v>91</v>
      </c>
      <c r="C83" t="s">
        <v>115</v>
      </c>
      <c r="D83">
        <v>5.54622483273317</v>
      </c>
      <c r="E83">
        <v>5.4962420981381204</v>
      </c>
      <c r="F83">
        <v>5.4467098093567499</v>
      </c>
      <c r="G83">
        <v>5.39762390695868</v>
      </c>
      <c r="H83">
        <v>5.3489803680972301</v>
      </c>
      <c r="I83">
        <v>5.3007752061797397</v>
      </c>
      <c r="J83">
        <v>5.2530044705408203</v>
      </c>
      <c r="K83">
        <v>5.2056642461186096</v>
      </c>
      <c r="L83">
        <v>5.1587506531338798</v>
      </c>
      <c r="M83">
        <v>5.1122598467720799</v>
      </c>
      <c r="N83">
        <v>5.0661880168682503</v>
      </c>
      <c r="O83">
        <v>5.02053138759472</v>
      </c>
      <c r="P83">
        <v>4.9752862171517096</v>
      </c>
    </row>
    <row r="84" spans="1:16" x14ac:dyDescent="0.25">
      <c r="A84" t="s">
        <v>67</v>
      </c>
      <c r="B84" t="s">
        <v>91</v>
      </c>
      <c r="C84" t="s">
        <v>116</v>
      </c>
      <c r="D84">
        <v>5.2038829559526798</v>
      </c>
      <c r="E84">
        <v>5.1633468612827702</v>
      </c>
      <c r="F84">
        <v>5.1231265260150201</v>
      </c>
      <c r="G84">
        <v>5.0832194905143604</v>
      </c>
      <c r="H84">
        <v>5.0436233143052602</v>
      </c>
      <c r="I84">
        <v>5.0043355759224797</v>
      </c>
      <c r="J84">
        <v>4.965353872763</v>
      </c>
      <c r="K84">
        <v>4.9266758209390904</v>
      </c>
      <c r="L84">
        <v>4.8882990551324896</v>
      </c>
      <c r="M84">
        <v>4.8502212284498096</v>
      </c>
      <c r="N84">
        <v>4.8124400122789996</v>
      </c>
      <c r="O84">
        <v>4.77495309614691</v>
      </c>
      <c r="P84">
        <v>4.7377581875780299</v>
      </c>
    </row>
    <row r="85" spans="1:16" x14ac:dyDescent="0.25">
      <c r="A85" t="s">
        <v>67</v>
      </c>
      <c r="B85" t="s">
        <v>91</v>
      </c>
      <c r="C85" t="s">
        <v>117</v>
      </c>
      <c r="D85">
        <v>5.0928437906481099</v>
      </c>
      <c r="E85">
        <v>5.0928437906481099</v>
      </c>
      <c r="F85">
        <v>5.0928437906481099</v>
      </c>
      <c r="G85">
        <v>5.0928437906481099</v>
      </c>
      <c r="H85">
        <v>5.0928437906481099</v>
      </c>
      <c r="I85">
        <v>5.0928437906481099</v>
      </c>
      <c r="J85">
        <v>5.0928437906481099</v>
      </c>
      <c r="K85">
        <v>5.0928437906481099</v>
      </c>
      <c r="L85">
        <v>5.0928437906481099</v>
      </c>
      <c r="M85">
        <v>5.0928437906481099</v>
      </c>
      <c r="N85">
        <v>5.0928437906481099</v>
      </c>
      <c r="O85">
        <v>5.0928437906481099</v>
      </c>
      <c r="P85">
        <v>5.0928437906481099</v>
      </c>
    </row>
    <row r="86" spans="1:16" x14ac:dyDescent="0.25">
      <c r="A86" t="s">
        <v>67</v>
      </c>
      <c r="B86" t="s">
        <v>91</v>
      </c>
      <c r="C86" t="s">
        <v>118</v>
      </c>
      <c r="D86">
        <v>4.0730617515548397</v>
      </c>
      <c r="E86">
        <v>4.0458758669339003</v>
      </c>
      <c r="F86">
        <v>4.0188714360614401</v>
      </c>
      <c r="G86">
        <v>3.9920472478139901</v>
      </c>
      <c r="H86">
        <v>3.96540209915181</v>
      </c>
      <c r="I86">
        <v>3.9389347950648999</v>
      </c>
      <c r="J86">
        <v>3.9126441485194201</v>
      </c>
      <c r="K86">
        <v>3.88652898040446</v>
      </c>
      <c r="L86">
        <v>3.86058811947917</v>
      </c>
      <c r="M86">
        <v>3.8348204023201902</v>
      </c>
      <c r="N86">
        <v>3.8092246732695001</v>
      </c>
      <c r="O86">
        <v>3.7837997843825999</v>
      </c>
      <c r="P86">
        <v>3.75854459537701</v>
      </c>
    </row>
    <row r="87" spans="1:16" x14ac:dyDescent="0.25">
      <c r="A87" t="s">
        <v>67</v>
      </c>
      <c r="B87" t="s">
        <v>90</v>
      </c>
      <c r="C87" t="s">
        <v>114</v>
      </c>
      <c r="D87">
        <v>6.3096537233880898</v>
      </c>
      <c r="E87">
        <v>6.2625691867041402</v>
      </c>
      <c r="F87">
        <v>6.2158360090157698</v>
      </c>
      <c r="G87">
        <v>6.1694515683763296</v>
      </c>
      <c r="H87">
        <v>6.1234132624048998</v>
      </c>
      <c r="I87">
        <v>6.0777185081403404</v>
      </c>
      <c r="J87">
        <v>6.03236474189631</v>
      </c>
      <c r="K87">
        <v>5.9873494191175096</v>
      </c>
      <c r="L87">
        <v>5.9426700142368398</v>
      </c>
      <c r="M87">
        <v>5.8983240205337601</v>
      </c>
      <c r="N87">
        <v>5.8543089499936398</v>
      </c>
      <c r="O87">
        <v>5.8106223331681504</v>
      </c>
      <c r="P87">
        <v>5.7672617190367399</v>
      </c>
    </row>
    <row r="88" spans="1:16" x14ac:dyDescent="0.25">
      <c r="A88" t="s">
        <v>67</v>
      </c>
      <c r="B88" t="s">
        <v>90</v>
      </c>
      <c r="C88" t="s">
        <v>115</v>
      </c>
      <c r="D88">
        <v>5.4489340800326103</v>
      </c>
      <c r="E88">
        <v>5.4254537713649604</v>
      </c>
      <c r="F88">
        <v>5.4020746430175404</v>
      </c>
      <c r="G88">
        <v>5.3787962589885296</v>
      </c>
      <c r="H88">
        <v>5.3556181851549196</v>
      </c>
      <c r="I88">
        <v>5.3325399892643999</v>
      </c>
      <c r="J88">
        <v>5.3095612409272999</v>
      </c>
      <c r="K88">
        <v>5.2866815116085704</v>
      </c>
      <c r="L88">
        <v>5.2639003746197703</v>
      </c>
      <c r="M88">
        <v>5.2412174051111604</v>
      </c>
      <c r="N88">
        <v>5.2186321800637003</v>
      </c>
      <c r="O88">
        <v>5.1961442782812499</v>
      </c>
      <c r="P88">
        <v>5.1737532803826296</v>
      </c>
    </row>
    <row r="89" spans="1:16" x14ac:dyDescent="0.25">
      <c r="A89" t="s">
        <v>67</v>
      </c>
      <c r="B89" t="s">
        <v>90</v>
      </c>
      <c r="C89" t="s">
        <v>116</v>
      </c>
      <c r="D89">
        <v>4.3848346599343797</v>
      </c>
      <c r="E89">
        <v>4.33328173220126</v>
      </c>
      <c r="F89">
        <v>4.2823349172554996</v>
      </c>
      <c r="G89">
        <v>4.2319870889700901</v>
      </c>
      <c r="H89">
        <v>4.1822312050005896</v>
      </c>
      <c r="I89">
        <v>4.1330603058000603</v>
      </c>
      <c r="J89">
        <v>4.0844675136456798</v>
      </c>
      <c r="K89">
        <v>4.0364460316766397</v>
      </c>
      <c r="L89">
        <v>3.98898914294351</v>
      </c>
      <c r="M89">
        <v>3.9420902094686898</v>
      </c>
      <c r="N89">
        <v>3.89574267131791</v>
      </c>
      <c r="O89">
        <v>3.8499400456826902</v>
      </c>
      <c r="P89">
        <v>3.8046759259735801</v>
      </c>
    </row>
    <row r="90" spans="1:16" x14ac:dyDescent="0.25">
      <c r="A90" t="s">
        <v>67</v>
      </c>
      <c r="B90" t="s">
        <v>90</v>
      </c>
      <c r="C90" t="s">
        <v>117</v>
      </c>
      <c r="D90">
        <v>4.0637942228786503</v>
      </c>
      <c r="E90">
        <v>4.0637942228786503</v>
      </c>
      <c r="F90">
        <v>4.0637942228786503</v>
      </c>
      <c r="G90">
        <v>4.0637942228786503</v>
      </c>
      <c r="H90">
        <v>4.0637942228786503</v>
      </c>
      <c r="I90">
        <v>4.0637942228786503</v>
      </c>
      <c r="J90">
        <v>4.0637942228786503</v>
      </c>
      <c r="K90">
        <v>4.0637942228786503</v>
      </c>
      <c r="L90">
        <v>4.0637942228786503</v>
      </c>
      <c r="M90">
        <v>4.0637942228786503</v>
      </c>
      <c r="N90">
        <v>4.0637942228786503</v>
      </c>
      <c r="O90">
        <v>4.0637942228786503</v>
      </c>
      <c r="P90">
        <v>4.0637942228786503</v>
      </c>
    </row>
    <row r="91" spans="1:16" x14ac:dyDescent="0.25">
      <c r="A91" t="s">
        <v>67</v>
      </c>
      <c r="B91" t="s">
        <v>90</v>
      </c>
      <c r="C91" t="s">
        <v>118</v>
      </c>
      <c r="D91">
        <v>3.1885857703532401</v>
      </c>
      <c r="E91">
        <v>3.16530282724871</v>
      </c>
      <c r="F91">
        <v>3.1421898953901102</v>
      </c>
      <c r="G91">
        <v>3.1192457333612098</v>
      </c>
      <c r="H91">
        <v>3.0964691088105498</v>
      </c>
      <c r="I91">
        <v>3.0738587983852499</v>
      </c>
      <c r="J91">
        <v>3.0514135876653099</v>
      </c>
      <c r="K91">
        <v>3.0291322710983901</v>
      </c>
      <c r="L91">
        <v>3.0070136519350501</v>
      </c>
      <c r="M91">
        <v>2.9850565421644601</v>
      </c>
      <c r="N91">
        <v>2.9632597624506301</v>
      </c>
      <c r="O91">
        <v>2.9416221420690198</v>
      </c>
      <c r="P91">
        <v>2.92014251884369</v>
      </c>
    </row>
    <row r="92" spans="1:16" x14ac:dyDescent="0.25">
      <c r="A92" t="s">
        <v>43</v>
      </c>
      <c r="B92" t="s">
        <v>91</v>
      </c>
      <c r="C92" t="s">
        <v>114</v>
      </c>
      <c r="D92">
        <v>6.3091522602857903</v>
      </c>
      <c r="E92">
        <v>6.3091522602857903</v>
      </c>
      <c r="F92">
        <v>6.3091522602857903</v>
      </c>
      <c r="G92">
        <v>6.3091522602857903</v>
      </c>
      <c r="H92">
        <v>6.3091522602857903</v>
      </c>
      <c r="I92">
        <v>6.3091522602857903</v>
      </c>
      <c r="J92">
        <v>6.3091522602857903</v>
      </c>
      <c r="K92">
        <v>6.3091522602857903</v>
      </c>
      <c r="L92">
        <v>6.3091522602857903</v>
      </c>
      <c r="M92">
        <v>6.3091522602857903</v>
      </c>
      <c r="N92">
        <v>6.3091522602857903</v>
      </c>
      <c r="O92">
        <v>6.3091522602857903</v>
      </c>
      <c r="P92">
        <v>6.3091522602857903</v>
      </c>
    </row>
    <row r="93" spans="1:16" x14ac:dyDescent="0.25">
      <c r="A93" t="s">
        <v>43</v>
      </c>
      <c r="B93" t="s">
        <v>91</v>
      </c>
      <c r="C93" t="s">
        <v>115</v>
      </c>
      <c r="D93">
        <v>5.7392983078059299</v>
      </c>
      <c r="E93">
        <v>5.7392983078059299</v>
      </c>
      <c r="F93">
        <v>5.7392983078059299</v>
      </c>
      <c r="G93">
        <v>5.7392983078059299</v>
      </c>
      <c r="H93">
        <v>5.7392983078059299</v>
      </c>
      <c r="I93">
        <v>5.7392983078059299</v>
      </c>
      <c r="J93">
        <v>5.7392983078059299</v>
      </c>
      <c r="K93">
        <v>5.7392983078059299</v>
      </c>
      <c r="L93">
        <v>5.7392983078059299</v>
      </c>
      <c r="M93">
        <v>5.7392983078059299</v>
      </c>
      <c r="N93">
        <v>5.7392983078059299</v>
      </c>
      <c r="O93">
        <v>5.7392983078059299</v>
      </c>
      <c r="P93">
        <v>5.7392983078059299</v>
      </c>
    </row>
    <row r="94" spans="1:16" x14ac:dyDescent="0.25">
      <c r="A94" t="s">
        <v>43</v>
      </c>
      <c r="B94" t="s">
        <v>91</v>
      </c>
      <c r="C94" t="s">
        <v>116</v>
      </c>
      <c r="D94">
        <v>5.03499212417689</v>
      </c>
      <c r="E94">
        <v>5.0108055564847396</v>
      </c>
      <c r="F94">
        <v>4.98673517369265</v>
      </c>
      <c r="G94">
        <v>4.96278041768376</v>
      </c>
      <c r="H94">
        <v>4.9389407330222497</v>
      </c>
      <c r="I94">
        <v>4.9152155669404198</v>
      </c>
      <c r="J94">
        <v>4.8916043693259397</v>
      </c>
      <c r="K94">
        <v>4.8681065927090099</v>
      </c>
      <c r="L94">
        <v>4.8447216922497196</v>
      </c>
      <c r="M94">
        <v>4.8214491257254304</v>
      </c>
      <c r="N94">
        <v>4.7982883535181298</v>
      </c>
      <c r="O94">
        <v>4.7752388386020002</v>
      </c>
      <c r="P94">
        <v>4.7523000465309098</v>
      </c>
    </row>
    <row r="95" spans="1:16" x14ac:dyDescent="0.25">
      <c r="A95" t="s">
        <v>43</v>
      </c>
      <c r="B95" t="s">
        <v>91</v>
      </c>
      <c r="C95" t="s">
        <v>117</v>
      </c>
      <c r="D95">
        <v>4.6439606183562798</v>
      </c>
      <c r="E95">
        <v>4.6206376360197101</v>
      </c>
      <c r="F95">
        <v>4.5974317867834698</v>
      </c>
      <c r="G95">
        <v>4.5743424823796097</v>
      </c>
      <c r="H95">
        <v>4.5513691374945902</v>
      </c>
      <c r="I95">
        <v>4.5285111697544096</v>
      </c>
      <c r="J95">
        <v>4.5057679997099296</v>
      </c>
      <c r="K95">
        <v>4.4831390508220901</v>
      </c>
      <c r="L95">
        <v>4.4606237494473397</v>
      </c>
      <c r="M95">
        <v>4.4382215248231196</v>
      </c>
      <c r="N95">
        <v>4.4159318090533297</v>
      </c>
      <c r="O95">
        <v>4.3937540370939896</v>
      </c>
      <c r="P95">
        <v>4.3716876467388799</v>
      </c>
    </row>
    <row r="96" spans="1:16" x14ac:dyDescent="0.25">
      <c r="A96" t="s">
        <v>43</v>
      </c>
      <c r="B96" t="s">
        <v>91</v>
      </c>
      <c r="C96" t="s">
        <v>118</v>
      </c>
      <c r="D96">
        <v>4.0091527927510402</v>
      </c>
      <c r="E96">
        <v>3.99635226186306</v>
      </c>
      <c r="F96">
        <v>3.9835926008544398</v>
      </c>
      <c r="G96">
        <v>3.9708736792347499</v>
      </c>
      <c r="H96">
        <v>3.9581953669301502</v>
      </c>
      <c r="I96">
        <v>3.9455575342821501</v>
      </c>
      <c r="J96">
        <v>3.9329600520461998</v>
      </c>
      <c r="K96">
        <v>3.92040279139042</v>
      </c>
      <c r="L96">
        <v>3.9078856238942601</v>
      </c>
      <c r="M96">
        <v>3.89540842154722</v>
      </c>
      <c r="N96">
        <v>3.88297105674748</v>
      </c>
      <c r="O96">
        <v>3.8705734023006602</v>
      </c>
      <c r="P96">
        <v>3.85821533141847</v>
      </c>
    </row>
    <row r="97" spans="1:16" x14ac:dyDescent="0.25">
      <c r="A97" t="s">
        <v>43</v>
      </c>
      <c r="B97" t="s">
        <v>90</v>
      </c>
      <c r="C97" t="s">
        <v>114</v>
      </c>
      <c r="D97">
        <v>6.1316090015354199</v>
      </c>
      <c r="E97">
        <v>6.0751778020125702</v>
      </c>
      <c r="F97">
        <v>6.0192659572428999</v>
      </c>
      <c r="G97">
        <v>5.9638686874350597</v>
      </c>
      <c r="H97">
        <v>5.9089812567876701</v>
      </c>
      <c r="I97">
        <v>5.8545989730844799</v>
      </c>
      <c r="J97">
        <v>5.8007171872932304</v>
      </c>
      <c r="K97">
        <v>5.7473312931682496</v>
      </c>
      <c r="L97">
        <v>5.6944367268566296</v>
      </c>
      <c r="M97">
        <v>5.6420289665080796</v>
      </c>
      <c r="N97">
        <v>5.5901035318883903</v>
      </c>
      <c r="O97">
        <v>5.5386559839964198</v>
      </c>
      <c r="P97">
        <v>5.4876819246845701</v>
      </c>
    </row>
    <row r="98" spans="1:16" x14ac:dyDescent="0.25">
      <c r="A98" t="s">
        <v>43</v>
      </c>
      <c r="B98" t="s">
        <v>90</v>
      </c>
      <c r="C98" t="s">
        <v>115</v>
      </c>
      <c r="D98">
        <v>5.6129628981283899</v>
      </c>
      <c r="E98">
        <v>5.5841592423297097</v>
      </c>
      <c r="F98">
        <v>5.5555033962711704</v>
      </c>
      <c r="G98">
        <v>5.5269946014476803</v>
      </c>
      <c r="H98">
        <v>5.4986321032465399</v>
      </c>
      <c r="I98">
        <v>5.4704151509274199</v>
      </c>
      <c r="J98">
        <v>5.4423429976025197</v>
      </c>
      <c r="K98">
        <v>5.41441490021682</v>
      </c>
      <c r="L98">
        <v>5.3866301195283297</v>
      </c>
      <c r="M98">
        <v>5.3589879200886301</v>
      </c>
      <c r="N98">
        <v>5.33148757022333</v>
      </c>
      <c r="O98">
        <v>5.3041283420127101</v>
      </c>
      <c r="P98">
        <v>5.2769095112724704</v>
      </c>
    </row>
    <row r="99" spans="1:16" x14ac:dyDescent="0.25">
      <c r="A99" t="s">
        <v>43</v>
      </c>
      <c r="B99" t="s">
        <v>90</v>
      </c>
      <c r="C99" t="s">
        <v>116</v>
      </c>
      <c r="D99">
        <v>5.1527216775910798</v>
      </c>
      <c r="E99">
        <v>5.1527216775910798</v>
      </c>
      <c r="F99">
        <v>5.1527216775910798</v>
      </c>
      <c r="G99">
        <v>5.1527216775910798</v>
      </c>
      <c r="H99">
        <v>5.1527216775910798</v>
      </c>
      <c r="I99">
        <v>5.1527216775910798</v>
      </c>
      <c r="J99">
        <v>5.1527216775910798</v>
      </c>
      <c r="K99">
        <v>5.1527216775910798</v>
      </c>
      <c r="L99">
        <v>5.1527216775910798</v>
      </c>
      <c r="M99">
        <v>5.1527216775910798</v>
      </c>
      <c r="N99">
        <v>5.1527216775910798</v>
      </c>
      <c r="O99">
        <v>5.1527216775910798</v>
      </c>
      <c r="P99">
        <v>5.1527216775910798</v>
      </c>
    </row>
    <row r="100" spans="1:16" x14ac:dyDescent="0.25">
      <c r="A100" t="s">
        <v>43</v>
      </c>
      <c r="B100" t="s">
        <v>90</v>
      </c>
      <c r="C100" t="s">
        <v>117</v>
      </c>
      <c r="D100">
        <v>4.6220706947480998</v>
      </c>
      <c r="E100">
        <v>4.6220706947480998</v>
      </c>
      <c r="F100">
        <v>4.6220706947480998</v>
      </c>
      <c r="G100">
        <v>4.6220706947480998</v>
      </c>
      <c r="H100">
        <v>4.6220706947480998</v>
      </c>
      <c r="I100">
        <v>4.6220706947480998</v>
      </c>
      <c r="J100">
        <v>4.6220706947480998</v>
      </c>
      <c r="K100">
        <v>4.6220706947480998</v>
      </c>
      <c r="L100">
        <v>4.6220706947480998</v>
      </c>
      <c r="M100">
        <v>4.6220706947480998</v>
      </c>
      <c r="N100">
        <v>4.6220706947480998</v>
      </c>
      <c r="O100">
        <v>4.6220706947480998</v>
      </c>
      <c r="P100">
        <v>4.6220706947480998</v>
      </c>
    </row>
    <row r="101" spans="1:16" x14ac:dyDescent="0.25">
      <c r="A101" t="s">
        <v>43</v>
      </c>
      <c r="B101" t="s">
        <v>90</v>
      </c>
      <c r="C101" t="s">
        <v>118</v>
      </c>
      <c r="D101">
        <v>2.99646667271423</v>
      </c>
      <c r="E101">
        <v>2.99646667271423</v>
      </c>
      <c r="F101">
        <v>2.99646667271423</v>
      </c>
      <c r="G101">
        <v>2.99646667271423</v>
      </c>
      <c r="H101">
        <v>2.99646667271423</v>
      </c>
      <c r="I101">
        <v>2.99646667271423</v>
      </c>
      <c r="J101">
        <v>2.99646667271423</v>
      </c>
      <c r="K101">
        <v>2.99646667271423</v>
      </c>
      <c r="L101">
        <v>2.99646667271423</v>
      </c>
      <c r="M101">
        <v>2.99646667271423</v>
      </c>
      <c r="N101">
        <v>2.99646667271423</v>
      </c>
      <c r="O101">
        <v>2.99646667271423</v>
      </c>
      <c r="P101">
        <v>2.99646667271423</v>
      </c>
    </row>
    <row r="102" spans="1:16" x14ac:dyDescent="0.25">
      <c r="A102" t="s">
        <v>78</v>
      </c>
      <c r="B102" t="s">
        <v>91</v>
      </c>
      <c r="C102" t="s">
        <v>114</v>
      </c>
      <c r="D102">
        <v>5.1530790324371498</v>
      </c>
      <c r="E102">
        <v>5.1530790324371498</v>
      </c>
      <c r="F102">
        <v>5.1530790324371498</v>
      </c>
      <c r="G102">
        <v>5.1530790324371498</v>
      </c>
      <c r="H102">
        <v>5.1530790324371498</v>
      </c>
      <c r="I102">
        <v>5.1530790324371498</v>
      </c>
      <c r="J102">
        <v>5.1530790324371498</v>
      </c>
      <c r="K102">
        <v>5.1530790324371498</v>
      </c>
      <c r="L102">
        <v>5.1530790324371498</v>
      </c>
      <c r="M102">
        <v>5.1530790324371498</v>
      </c>
      <c r="N102">
        <v>5.1530790324371498</v>
      </c>
      <c r="O102">
        <v>5.1530790324371498</v>
      </c>
      <c r="P102">
        <v>5.1530790324371498</v>
      </c>
    </row>
    <row r="103" spans="1:16" x14ac:dyDescent="0.25">
      <c r="A103" t="s">
        <v>78</v>
      </c>
      <c r="B103" t="s">
        <v>91</v>
      </c>
      <c r="C103" t="s">
        <v>115</v>
      </c>
      <c r="D103">
        <v>4.8801176773386299</v>
      </c>
      <c r="E103">
        <v>4.8643000749558798</v>
      </c>
      <c r="F103">
        <v>4.8485337411206801</v>
      </c>
      <c r="G103">
        <v>4.8328185096596599</v>
      </c>
      <c r="H103">
        <v>4.8171542149380899</v>
      </c>
      <c r="I103">
        <v>4.8015406918580901</v>
      </c>
      <c r="J103">
        <v>4.7859777758568898</v>
      </c>
      <c r="K103">
        <v>4.7704653029051203</v>
      </c>
      <c r="L103">
        <v>4.7550031095050702</v>
      </c>
      <c r="M103">
        <v>4.7395910326889501</v>
      </c>
      <c r="N103">
        <v>4.7242289100171897</v>
      </c>
      <c r="O103">
        <v>4.70891657957673</v>
      </c>
      <c r="P103">
        <v>4.6936538799793102</v>
      </c>
    </row>
    <row r="104" spans="1:16" x14ac:dyDescent="0.25">
      <c r="A104" t="s">
        <v>78</v>
      </c>
      <c r="B104" t="s">
        <v>91</v>
      </c>
      <c r="C104" t="s">
        <v>116</v>
      </c>
      <c r="D104">
        <v>4.5442689150797504</v>
      </c>
      <c r="E104">
        <v>4.5141032298571204</v>
      </c>
      <c r="F104">
        <v>4.4841377899505099</v>
      </c>
      <c r="G104">
        <v>4.4543712660950101</v>
      </c>
      <c r="H104">
        <v>4.4248023378496297</v>
      </c>
      <c r="I104">
        <v>4.3954296935386896</v>
      </c>
      <c r="J104">
        <v>4.3662520301936603</v>
      </c>
      <c r="K104">
        <v>4.3372680534953698</v>
      </c>
      <c r="L104">
        <v>4.3084764777165399</v>
      </c>
      <c r="M104">
        <v>4.2798760256648203</v>
      </c>
      <c r="N104">
        <v>4.2514654286260596</v>
      </c>
      <c r="O104">
        <v>4.2232434263081098</v>
      </c>
      <c r="P104">
        <v>4.1952087667848197</v>
      </c>
    </row>
    <row r="105" spans="1:16" x14ac:dyDescent="0.25">
      <c r="A105" t="s">
        <v>78</v>
      </c>
      <c r="B105" t="s">
        <v>91</v>
      </c>
      <c r="C105" t="s">
        <v>117</v>
      </c>
      <c r="D105">
        <v>4.4859636165836001</v>
      </c>
      <c r="E105">
        <v>4.4767874128059999</v>
      </c>
      <c r="F105">
        <v>4.4676299792911403</v>
      </c>
      <c r="G105">
        <v>4.4584912776437804</v>
      </c>
      <c r="H105">
        <v>4.4493712695471697</v>
      </c>
      <c r="I105">
        <v>4.44026991676298</v>
      </c>
      <c r="J105">
        <v>4.4311871811310697</v>
      </c>
      <c r="K105">
        <v>4.4221230245693803</v>
      </c>
      <c r="L105">
        <v>4.4130774090737299</v>
      </c>
      <c r="M105">
        <v>4.4040502967177</v>
      </c>
      <c r="N105">
        <v>4.3950416496524101</v>
      </c>
      <c r="O105">
        <v>4.3860514301064599</v>
      </c>
      <c r="P105">
        <v>4.3770796003856498</v>
      </c>
    </row>
    <row r="106" spans="1:16" x14ac:dyDescent="0.25">
      <c r="A106" t="s">
        <v>78</v>
      </c>
      <c r="B106" t="s">
        <v>91</v>
      </c>
      <c r="C106" t="s">
        <v>118</v>
      </c>
      <c r="D106">
        <v>3.6017356036536499</v>
      </c>
      <c r="E106">
        <v>3.5799195025116202</v>
      </c>
      <c r="F106">
        <v>3.55823554384795</v>
      </c>
      <c r="G106">
        <v>3.53668292726138</v>
      </c>
      <c r="H106">
        <v>3.51526085719878</v>
      </c>
      <c r="I106">
        <v>3.4939685429257801</v>
      </c>
      <c r="J106">
        <v>3.4728051984975501</v>
      </c>
      <c r="K106">
        <v>3.4517700427298301</v>
      </c>
      <c r="L106">
        <v>3.4308622991700801</v>
      </c>
      <c r="M106">
        <v>3.4100811960687998</v>
      </c>
      <c r="N106">
        <v>3.3894259663510802</v>
      </c>
      <c r="O106">
        <v>3.36889584758825</v>
      </c>
      <c r="P106">
        <v>3.3484900819697501</v>
      </c>
    </row>
    <row r="107" spans="1:16" x14ac:dyDescent="0.25">
      <c r="A107" t="s">
        <v>78</v>
      </c>
      <c r="B107" t="s">
        <v>90</v>
      </c>
      <c r="C107" t="s">
        <v>114</v>
      </c>
      <c r="D107">
        <v>5.2624450473675504</v>
      </c>
      <c r="E107">
        <v>5.2624450473675504</v>
      </c>
      <c r="F107">
        <v>5.2624450473675504</v>
      </c>
      <c r="G107">
        <v>5.2624450473675504</v>
      </c>
      <c r="H107">
        <v>5.2624450473675504</v>
      </c>
      <c r="I107">
        <v>5.2624450473675504</v>
      </c>
      <c r="J107">
        <v>5.2624450473675504</v>
      </c>
      <c r="K107">
        <v>5.2624450473675504</v>
      </c>
      <c r="L107">
        <v>5.2624450473675504</v>
      </c>
      <c r="M107">
        <v>5.2624450473675504</v>
      </c>
      <c r="N107">
        <v>5.2624450473675504</v>
      </c>
      <c r="O107">
        <v>5.2624450473675504</v>
      </c>
      <c r="P107">
        <v>5.2624450473675504</v>
      </c>
    </row>
    <row r="108" spans="1:16" x14ac:dyDescent="0.25">
      <c r="A108" t="s">
        <v>78</v>
      </c>
      <c r="B108" t="s">
        <v>90</v>
      </c>
      <c r="C108" t="s">
        <v>115</v>
      </c>
      <c r="D108">
        <v>4.5177321703378102</v>
      </c>
      <c r="E108">
        <v>4.4863022881961703</v>
      </c>
      <c r="F108">
        <v>4.4550910638797898</v>
      </c>
      <c r="G108">
        <v>4.4240969761852202</v>
      </c>
      <c r="H108">
        <v>4.3933185144920701</v>
      </c>
      <c r="I108">
        <v>4.3627541786892996</v>
      </c>
      <c r="J108">
        <v>4.33240247910219</v>
      </c>
      <c r="K108">
        <v>4.3022619364196597</v>
      </c>
      <c r="L108">
        <v>4.2723310816222098</v>
      </c>
      <c r="M108">
        <v>4.2426084559103403</v>
      </c>
      <c r="N108">
        <v>4.2130926106334003</v>
      </c>
      <c r="O108">
        <v>4.1837821072189998</v>
      </c>
      <c r="P108">
        <v>4.1546755171029401</v>
      </c>
    </row>
    <row r="109" spans="1:16" x14ac:dyDescent="0.25">
      <c r="A109" t="s">
        <v>78</v>
      </c>
      <c r="B109" t="s">
        <v>90</v>
      </c>
      <c r="C109" t="s">
        <v>116</v>
      </c>
      <c r="D109">
        <v>4.5157151501359403</v>
      </c>
      <c r="E109">
        <v>4.5144698173547697</v>
      </c>
      <c r="F109">
        <v>4.5132248280083997</v>
      </c>
      <c r="G109">
        <v>4.5119801820021204</v>
      </c>
      <c r="H109">
        <v>4.51073587924125</v>
      </c>
      <c r="I109">
        <v>4.5094919196311203</v>
      </c>
      <c r="J109">
        <v>4.5082483030771003</v>
      </c>
      <c r="K109">
        <v>4.5070050294845903</v>
      </c>
      <c r="L109">
        <v>4.5057620987589999</v>
      </c>
      <c r="M109">
        <v>4.5045195108057703</v>
      </c>
      <c r="N109">
        <v>4.5032772655303903</v>
      </c>
      <c r="O109">
        <v>4.50203536283834</v>
      </c>
      <c r="P109">
        <v>4.5007938026351599</v>
      </c>
    </row>
    <row r="110" spans="1:16" x14ac:dyDescent="0.25">
      <c r="A110" t="s">
        <v>78</v>
      </c>
      <c r="B110" t="s">
        <v>90</v>
      </c>
      <c r="C110" t="s">
        <v>117</v>
      </c>
      <c r="D110">
        <v>3.9910237250988998</v>
      </c>
      <c r="E110">
        <v>3.9808226293254001</v>
      </c>
      <c r="F110">
        <v>3.97064760765271</v>
      </c>
      <c r="G110">
        <v>3.9604985934351902</v>
      </c>
      <c r="H110">
        <v>3.9503755201975199</v>
      </c>
      <c r="I110">
        <v>3.9402783216342998</v>
      </c>
      <c r="J110">
        <v>3.9302069316096202</v>
      </c>
      <c r="K110">
        <v>3.9201612841565798</v>
      </c>
      <c r="L110">
        <v>3.9101413134769398</v>
      </c>
      <c r="M110">
        <v>3.9001469539406002</v>
      </c>
      <c r="N110">
        <v>3.8901781400852302</v>
      </c>
      <c r="O110">
        <v>3.8802348066158099</v>
      </c>
      <c r="P110">
        <v>3.8703168884042398</v>
      </c>
    </row>
    <row r="111" spans="1:16" x14ac:dyDescent="0.25">
      <c r="A111" t="s">
        <v>78</v>
      </c>
      <c r="B111" t="s">
        <v>90</v>
      </c>
      <c r="C111" t="s">
        <v>118</v>
      </c>
      <c r="D111">
        <v>3.4364722102831</v>
      </c>
      <c r="E111">
        <v>3.4352816648103799</v>
      </c>
      <c r="F111">
        <v>3.4340915317951</v>
      </c>
      <c r="G111">
        <v>3.4329018110943701</v>
      </c>
      <c r="H111">
        <v>3.4317125025653299</v>
      </c>
      <c r="I111">
        <v>3.4305236060651998</v>
      </c>
      <c r="J111">
        <v>3.4293351214512402</v>
      </c>
      <c r="K111">
        <v>3.4281470485807302</v>
      </c>
      <c r="L111">
        <v>3.42695938731105</v>
      </c>
      <c r="M111">
        <v>3.4257721374995902</v>
      </c>
      <c r="N111">
        <v>3.4245852990037999</v>
      </c>
      <c r="O111">
        <v>3.4233988716811998</v>
      </c>
      <c r="P111">
        <v>3.4222128553893199</v>
      </c>
    </row>
    <row r="112" spans="1:16" x14ac:dyDescent="0.25">
      <c r="A112" t="s">
        <v>42</v>
      </c>
      <c r="B112" t="s">
        <v>91</v>
      </c>
      <c r="C112" t="s">
        <v>114</v>
      </c>
      <c r="D112">
        <v>5.8730557199117097</v>
      </c>
      <c r="E112">
        <v>5.8705961626532304</v>
      </c>
      <c r="F112">
        <v>5.8681376354244597</v>
      </c>
      <c r="G112">
        <v>5.8656801377940502</v>
      </c>
      <c r="H112">
        <v>5.8632236693308002</v>
      </c>
      <c r="I112">
        <v>5.8607682296037202</v>
      </c>
      <c r="J112">
        <v>5.8583138181819896</v>
      </c>
      <c r="K112">
        <v>5.8558604346349599</v>
      </c>
      <c r="L112">
        <v>5.8534080785321896</v>
      </c>
      <c r="M112">
        <v>5.8509567494433803</v>
      </c>
      <c r="N112">
        <v>5.8485064469384396</v>
      </c>
      <c r="O112">
        <v>5.8460571705874402</v>
      </c>
      <c r="P112">
        <v>5.8436089199606496</v>
      </c>
    </row>
    <row r="113" spans="1:16" x14ac:dyDescent="0.25">
      <c r="A113" t="s">
        <v>42</v>
      </c>
      <c r="B113" t="s">
        <v>91</v>
      </c>
      <c r="C113" t="s">
        <v>115</v>
      </c>
      <c r="D113">
        <v>5.3784336855939703</v>
      </c>
      <c r="E113">
        <v>5.3784336855939703</v>
      </c>
      <c r="F113">
        <v>5.3784336855939703</v>
      </c>
      <c r="G113">
        <v>5.3784336855939703</v>
      </c>
      <c r="H113">
        <v>5.3784336855939703</v>
      </c>
      <c r="I113">
        <v>5.3784336855939703</v>
      </c>
      <c r="J113">
        <v>5.3784336855939703</v>
      </c>
      <c r="K113">
        <v>5.3784336855939703</v>
      </c>
      <c r="L113">
        <v>5.3784336855939703</v>
      </c>
      <c r="M113">
        <v>5.3784336855939703</v>
      </c>
      <c r="N113">
        <v>5.3784336855939703</v>
      </c>
      <c r="O113">
        <v>5.3784336855939703</v>
      </c>
      <c r="P113">
        <v>5.3784336855939703</v>
      </c>
    </row>
    <row r="114" spans="1:16" x14ac:dyDescent="0.25">
      <c r="A114" t="s">
        <v>42</v>
      </c>
      <c r="B114" t="s">
        <v>91</v>
      </c>
      <c r="C114" t="s">
        <v>116</v>
      </c>
      <c r="D114">
        <v>4.9832944830505497</v>
      </c>
      <c r="E114">
        <v>4.9770144164507704</v>
      </c>
      <c r="F114">
        <v>4.9707422641407497</v>
      </c>
      <c r="G114">
        <v>4.9644780161467104</v>
      </c>
      <c r="H114">
        <v>4.95822166250744</v>
      </c>
      <c r="I114">
        <v>4.9519731932743003</v>
      </c>
      <c r="J114">
        <v>4.9457325985111602</v>
      </c>
      <c r="K114">
        <v>4.9394998682944298</v>
      </c>
      <c r="L114">
        <v>4.9332749927130202</v>
      </c>
      <c r="M114">
        <v>4.9270579618683401</v>
      </c>
      <c r="N114">
        <v>4.9208487658742497</v>
      </c>
      <c r="O114">
        <v>4.9146473948570897</v>
      </c>
      <c r="P114">
        <v>4.9084538389556398</v>
      </c>
    </row>
    <row r="115" spans="1:16" x14ac:dyDescent="0.25">
      <c r="A115" t="s">
        <v>42</v>
      </c>
      <c r="B115" t="s">
        <v>91</v>
      </c>
      <c r="C115" t="s">
        <v>117</v>
      </c>
      <c r="D115">
        <v>3.8885687301577199</v>
      </c>
      <c r="E115">
        <v>3.8163099003816399</v>
      </c>
      <c r="F115">
        <v>3.7453938110437499</v>
      </c>
      <c r="G115">
        <v>3.6757955108420202</v>
      </c>
      <c r="H115">
        <v>3.6074905121288201</v>
      </c>
      <c r="I115">
        <v>3.5404547822950998</v>
      </c>
      <c r="J115">
        <v>3.47466473531466</v>
      </c>
      <c r="K115">
        <v>3.4100972234456202</v>
      </c>
      <c r="L115">
        <v>3.3467295290860499</v>
      </c>
      <c r="M115">
        <v>3.28453935678094</v>
      </c>
      <c r="N115">
        <v>3.2235048253777001</v>
      </c>
      <c r="O115">
        <v>3.16360446032748</v>
      </c>
      <c r="P115">
        <v>3.10481718612946</v>
      </c>
    </row>
    <row r="116" spans="1:16" x14ac:dyDescent="0.25">
      <c r="A116" t="s">
        <v>42</v>
      </c>
      <c r="B116" t="s">
        <v>91</v>
      </c>
      <c r="C116" t="s">
        <v>118</v>
      </c>
      <c r="D116">
        <v>3.7585710796704999</v>
      </c>
      <c r="E116">
        <v>3.70472681797068</v>
      </c>
      <c r="F116">
        <v>3.6516539144430298</v>
      </c>
      <c r="G116">
        <v>3.5993413188212702</v>
      </c>
      <c r="H116">
        <v>3.5477781391422001</v>
      </c>
      <c r="I116">
        <v>3.4969536394779199</v>
      </c>
      <c r="J116">
        <v>3.4468572377004998</v>
      </c>
      <c r="K116">
        <v>3.3974785032786499</v>
      </c>
      <c r="L116">
        <v>3.3488071551060701</v>
      </c>
      <c r="M116">
        <v>3.30083305936073</v>
      </c>
      <c r="N116">
        <v>3.2535462273950002</v>
      </c>
      <c r="O116">
        <v>3.2069368136558598</v>
      </c>
      <c r="P116">
        <v>3.1609951136350101</v>
      </c>
    </row>
    <row r="117" spans="1:16" x14ac:dyDescent="0.25">
      <c r="A117" t="s">
        <v>42</v>
      </c>
      <c r="B117" t="s">
        <v>90</v>
      </c>
      <c r="C117" t="s">
        <v>114</v>
      </c>
      <c r="D117">
        <v>5.0451119010387799</v>
      </c>
      <c r="E117">
        <v>5.0451119010387799</v>
      </c>
      <c r="F117">
        <v>5.0451119010387799</v>
      </c>
      <c r="G117">
        <v>5.0451119010387799</v>
      </c>
      <c r="H117">
        <v>5.0451119010387799</v>
      </c>
      <c r="I117">
        <v>5.0451119010387799</v>
      </c>
      <c r="J117">
        <v>5.0451119010387799</v>
      </c>
      <c r="K117">
        <v>5.0451119010387799</v>
      </c>
      <c r="L117">
        <v>5.0451119010387799</v>
      </c>
      <c r="M117">
        <v>5.0451119010387799</v>
      </c>
      <c r="N117">
        <v>5.0451119010387799</v>
      </c>
      <c r="O117">
        <v>5.0451119010387799</v>
      </c>
      <c r="P117">
        <v>5.0451119010387799</v>
      </c>
    </row>
    <row r="118" spans="1:16" x14ac:dyDescent="0.25">
      <c r="A118" t="s">
        <v>42</v>
      </c>
      <c r="B118" t="s">
        <v>90</v>
      </c>
      <c r="C118" t="s">
        <v>115</v>
      </c>
      <c r="D118">
        <v>4.2721674912064396</v>
      </c>
      <c r="E118">
        <v>4.2538090244882003</v>
      </c>
      <c r="F118">
        <v>4.2355294482397197</v>
      </c>
      <c r="G118">
        <v>4.2173284234508603</v>
      </c>
      <c r="H118">
        <v>4.1992056125682904</v>
      </c>
      <c r="I118">
        <v>4.1811606794892198</v>
      </c>
      <c r="J118">
        <v>4.1631932895551902</v>
      </c>
      <c r="K118">
        <v>4.1453031095458197</v>
      </c>
      <c r="L118">
        <v>4.1274898076726503</v>
      </c>
      <c r="M118">
        <v>4.1097530535729998</v>
      </c>
      <c r="N118">
        <v>4.0920925183038497</v>
      </c>
      <c r="O118">
        <v>4.0745078743356897</v>
      </c>
      <c r="P118">
        <v>4.0569987955464901</v>
      </c>
    </row>
    <row r="119" spans="1:16" x14ac:dyDescent="0.25">
      <c r="A119" t="s">
        <v>42</v>
      </c>
      <c r="B119" t="s">
        <v>90</v>
      </c>
      <c r="C119" t="s">
        <v>116</v>
      </c>
      <c r="D119">
        <v>4.6387967304532003</v>
      </c>
      <c r="E119">
        <v>4.6387967304532003</v>
      </c>
      <c r="F119">
        <v>4.6387967304532003</v>
      </c>
      <c r="G119">
        <v>4.6387967304532003</v>
      </c>
      <c r="H119">
        <v>4.6387967304532003</v>
      </c>
      <c r="I119">
        <v>4.6387967304532003</v>
      </c>
      <c r="J119">
        <v>4.6387967304532003</v>
      </c>
      <c r="K119">
        <v>4.6387967304532003</v>
      </c>
      <c r="L119">
        <v>4.6387967304532003</v>
      </c>
      <c r="M119">
        <v>4.6387967304532003</v>
      </c>
      <c r="N119">
        <v>4.6387967304532003</v>
      </c>
      <c r="O119">
        <v>4.6387967304532003</v>
      </c>
      <c r="P119">
        <v>4.6387967304532003</v>
      </c>
    </row>
    <row r="120" spans="1:16" x14ac:dyDescent="0.25">
      <c r="A120" t="s">
        <v>42</v>
      </c>
      <c r="B120" t="s">
        <v>90</v>
      </c>
      <c r="C120" t="s">
        <v>117</v>
      </c>
      <c r="D120">
        <v>2.8777780596353701</v>
      </c>
      <c r="E120">
        <v>2.8540178548641602</v>
      </c>
      <c r="F120">
        <v>2.8304538248218698</v>
      </c>
      <c r="G120">
        <v>2.8070843498034299</v>
      </c>
      <c r="H120">
        <v>2.7839078234767798</v>
      </c>
      <c r="I120">
        <v>2.7609226527724098</v>
      </c>
      <c r="J120">
        <v>2.73812725777392</v>
      </c>
      <c r="K120">
        <v>2.7155200716093999</v>
      </c>
      <c r="L120">
        <v>2.6930995403437001</v>
      </c>
      <c r="M120">
        <v>2.6708641228716701</v>
      </c>
      <c r="N120">
        <v>2.6488122908121898</v>
      </c>
      <c r="O120">
        <v>2.6269425284031298</v>
      </c>
      <c r="P120">
        <v>2.6052533323971701</v>
      </c>
    </row>
    <row r="121" spans="1:16" x14ac:dyDescent="0.25">
      <c r="A121" t="s">
        <v>42</v>
      </c>
      <c r="B121" t="s">
        <v>90</v>
      </c>
      <c r="C121" t="s">
        <v>118</v>
      </c>
      <c r="D121">
        <v>3.00659420756558</v>
      </c>
      <c r="E121">
        <v>3.00659420756558</v>
      </c>
      <c r="F121">
        <v>3.00659420756558</v>
      </c>
      <c r="G121">
        <v>3.00659420756558</v>
      </c>
      <c r="H121">
        <v>3.00659420756558</v>
      </c>
      <c r="I121">
        <v>3.00659420756558</v>
      </c>
      <c r="J121">
        <v>3.00659420756558</v>
      </c>
      <c r="K121">
        <v>3.00659420756558</v>
      </c>
      <c r="L121">
        <v>3.00659420756558</v>
      </c>
      <c r="M121">
        <v>3.00659420756558</v>
      </c>
      <c r="N121">
        <v>3.00659420756558</v>
      </c>
      <c r="O121">
        <v>3.00659420756558</v>
      </c>
      <c r="P121">
        <v>3.00659420756558</v>
      </c>
    </row>
    <row r="122" spans="1:16" x14ac:dyDescent="0.25">
      <c r="A122" t="s">
        <v>69</v>
      </c>
      <c r="B122" t="s">
        <v>91</v>
      </c>
      <c r="C122" t="s">
        <v>114</v>
      </c>
      <c r="D122">
        <v>4.1532966685247903</v>
      </c>
      <c r="E122">
        <v>4.0702307351542997</v>
      </c>
      <c r="F122">
        <v>3.9888261204512099</v>
      </c>
      <c r="G122">
        <v>3.90904959804219</v>
      </c>
      <c r="H122">
        <v>3.8308686060813399</v>
      </c>
      <c r="I122">
        <v>3.75425123395972</v>
      </c>
      <c r="J122">
        <v>3.67916620928052</v>
      </c>
      <c r="K122">
        <v>3.6055828850949099</v>
      </c>
      <c r="L122">
        <v>3.5334712273930098</v>
      </c>
      <c r="M122">
        <v>3.4628018028451502</v>
      </c>
      <c r="N122">
        <v>3.3935457667882498</v>
      </c>
      <c r="O122">
        <v>3.3256748514524799</v>
      </c>
      <c r="P122">
        <v>3.2591613544234299</v>
      </c>
    </row>
    <row r="123" spans="1:16" x14ac:dyDescent="0.25">
      <c r="A123" t="s">
        <v>69</v>
      </c>
      <c r="B123" t="s">
        <v>91</v>
      </c>
      <c r="C123" t="s">
        <v>115</v>
      </c>
      <c r="D123">
        <v>3.9100412063252099</v>
      </c>
      <c r="E123">
        <v>3.8490176408607701</v>
      </c>
      <c r="F123">
        <v>3.78894646319623</v>
      </c>
      <c r="G123">
        <v>3.7298128095242302</v>
      </c>
      <c r="H123">
        <v>3.6716020480151399</v>
      </c>
      <c r="I123">
        <v>3.6142997751966401</v>
      </c>
      <c r="J123">
        <v>3.5578918123897498</v>
      </c>
      <c r="K123">
        <v>3.5023642022004999</v>
      </c>
      <c r="L123">
        <v>3.4477032050663601</v>
      </c>
      <c r="M123">
        <v>3.3938952958566202</v>
      </c>
      <c r="N123">
        <v>3.3409271605256898</v>
      </c>
      <c r="O123">
        <v>3.28878569281878</v>
      </c>
      <c r="P123">
        <v>3.23745799102895</v>
      </c>
    </row>
    <row r="124" spans="1:16" x14ac:dyDescent="0.25">
      <c r="A124" t="s">
        <v>69</v>
      </c>
      <c r="B124" t="s">
        <v>91</v>
      </c>
      <c r="C124" t="s">
        <v>116</v>
      </c>
      <c r="D124">
        <v>3.5537042746048</v>
      </c>
      <c r="E124">
        <v>3.4880292836522901</v>
      </c>
      <c r="F124">
        <v>3.4235680133988802</v>
      </c>
      <c r="G124">
        <v>3.3602980334199399</v>
      </c>
      <c r="H124">
        <v>3.2981973278210899</v>
      </c>
      <c r="I124">
        <v>3.2372442875773699</v>
      </c>
      <c r="J124">
        <v>3.1774177030140298</v>
      </c>
      <c r="K124">
        <v>3.1186967564262602</v>
      </c>
      <c r="L124">
        <v>3.0610610148352602</v>
      </c>
      <c r="M124">
        <v>3.0044904228782898</v>
      </c>
      <c r="N124">
        <v>2.9489652958299999</v>
      </c>
      <c r="O124">
        <v>2.8944663127528401</v>
      </c>
      <c r="P124">
        <v>2.8409745097739498</v>
      </c>
    </row>
    <row r="125" spans="1:16" x14ac:dyDescent="0.25">
      <c r="A125" t="s">
        <v>69</v>
      </c>
      <c r="B125" t="s">
        <v>91</v>
      </c>
      <c r="C125" t="s">
        <v>117</v>
      </c>
      <c r="D125">
        <v>3.8330411619159199</v>
      </c>
      <c r="E125">
        <v>3.80270900357606</v>
      </c>
      <c r="F125">
        <v>3.7726168739211698</v>
      </c>
      <c r="G125">
        <v>3.7427628735226399</v>
      </c>
      <c r="H125">
        <v>3.71314511798268</v>
      </c>
      <c r="I125">
        <v>3.68376173781536</v>
      </c>
      <c r="J125">
        <v>3.6546108783286702</v>
      </c>
      <c r="K125">
        <v>3.6256906995073601</v>
      </c>
      <c r="L125">
        <v>3.5969993758968699</v>
      </c>
      <c r="M125">
        <v>3.5685350964881</v>
      </c>
      <c r="N125">
        <v>3.5402960646030599</v>
      </c>
      <c r="O125">
        <v>3.5122804977814801</v>
      </c>
      <c r="P125">
        <v>3.4844866276683102</v>
      </c>
    </row>
    <row r="126" spans="1:16" x14ac:dyDescent="0.25">
      <c r="A126" t="s">
        <v>69</v>
      </c>
      <c r="B126" t="s">
        <v>91</v>
      </c>
      <c r="C126" t="s">
        <v>118</v>
      </c>
      <c r="D126">
        <v>3.2177451071722998</v>
      </c>
      <c r="E126">
        <v>3.1668228053834002</v>
      </c>
      <c r="F126">
        <v>3.11670637252851</v>
      </c>
      <c r="G126">
        <v>3.0673830553597501</v>
      </c>
      <c r="H126">
        <v>3.0188403024552199</v>
      </c>
      <c r="I126">
        <v>2.9710657610251099</v>
      </c>
      <c r="J126">
        <v>2.9240472737681902</v>
      </c>
      <c r="K126">
        <v>2.8777728757781298</v>
      </c>
      <c r="L126">
        <v>2.8322307914987799</v>
      </c>
      <c r="M126">
        <v>2.7874094317275899</v>
      </c>
      <c r="N126">
        <v>2.7432973906665099</v>
      </c>
      <c r="O126">
        <v>2.6998834430194898</v>
      </c>
      <c r="P126">
        <v>2.6571565411359699</v>
      </c>
    </row>
    <row r="127" spans="1:16" x14ac:dyDescent="0.25">
      <c r="A127" t="s">
        <v>69</v>
      </c>
      <c r="B127" t="s">
        <v>90</v>
      </c>
      <c r="C127" t="s">
        <v>114</v>
      </c>
      <c r="D127">
        <v>4.9689317650432301</v>
      </c>
      <c r="E127">
        <v>4.9522930670759502</v>
      </c>
      <c r="F127">
        <v>4.93571008455881</v>
      </c>
      <c r="G127">
        <v>4.91918263092606</v>
      </c>
      <c r="H127">
        <v>4.9027105202366599</v>
      </c>
      <c r="I127">
        <v>4.8862935671722001</v>
      </c>
      <c r="J127">
        <v>4.8699315870348103</v>
      </c>
      <c r="K127">
        <v>4.8536243957451104</v>
      </c>
      <c r="L127">
        <v>4.8373718098401204</v>
      </c>
      <c r="M127">
        <v>4.8211736464711601</v>
      </c>
      <c r="N127">
        <v>4.8050297234018604</v>
      </c>
      <c r="O127">
        <v>4.7889398590060601</v>
      </c>
      <c r="P127">
        <v>4.7729038722658004</v>
      </c>
    </row>
    <row r="128" spans="1:16" x14ac:dyDescent="0.25">
      <c r="A128" t="s">
        <v>69</v>
      </c>
      <c r="B128" t="s">
        <v>90</v>
      </c>
      <c r="C128" t="s">
        <v>115</v>
      </c>
      <c r="D128">
        <v>3.9836077372435899</v>
      </c>
      <c r="E128">
        <v>3.96915477975049</v>
      </c>
      <c r="F128">
        <v>3.9547542591422702</v>
      </c>
      <c r="G128">
        <v>3.9404059851722502</v>
      </c>
      <c r="H128">
        <v>3.92610976828403</v>
      </c>
      <c r="I128">
        <v>3.9118654196089002</v>
      </c>
      <c r="J128">
        <v>3.8976727509633999</v>
      </c>
      <c r="K128">
        <v>3.88353157484684</v>
      </c>
      <c r="L128">
        <v>3.8694417044387599</v>
      </c>
      <c r="M128">
        <v>3.8554029535965499</v>
      </c>
      <c r="N128">
        <v>3.8414151368529099</v>
      </c>
      <c r="O128">
        <v>3.82747806941346</v>
      </c>
      <c r="P128">
        <v>3.8135915671542602</v>
      </c>
    </row>
    <row r="129" spans="1:16" x14ac:dyDescent="0.25">
      <c r="A129" t="s">
        <v>69</v>
      </c>
      <c r="B129" t="s">
        <v>90</v>
      </c>
      <c r="C129" t="s">
        <v>116</v>
      </c>
      <c r="D129">
        <v>3.0980184704062901</v>
      </c>
      <c r="E129">
        <v>3.0627089084747801</v>
      </c>
      <c r="F129">
        <v>3.0278017860947801</v>
      </c>
      <c r="G129">
        <v>2.99329251647496</v>
      </c>
      <c r="H129">
        <v>2.9591765651017701</v>
      </c>
      <c r="I129">
        <v>2.9254494491436702</v>
      </c>
      <c r="J129">
        <v>2.8921067368620101</v>
      </c>
      <c r="K129">
        <v>2.8591440470287299</v>
      </c>
      <c r="L129">
        <v>2.8265570483506899</v>
      </c>
      <c r="M129">
        <v>2.7943414589005098</v>
      </c>
      <c r="N129">
        <v>2.76249304555393</v>
      </c>
      <c r="O129">
        <v>2.73100762343359</v>
      </c>
      <c r="P129">
        <v>2.6998810553591199</v>
      </c>
    </row>
    <row r="130" spans="1:16" x14ac:dyDescent="0.25">
      <c r="A130" t="s">
        <v>69</v>
      </c>
      <c r="B130" t="s">
        <v>90</v>
      </c>
      <c r="C130" t="s">
        <v>117</v>
      </c>
      <c r="D130">
        <v>2.9955061658745801</v>
      </c>
      <c r="E130">
        <v>2.95631853390854</v>
      </c>
      <c r="F130">
        <v>2.91764356004236</v>
      </c>
      <c r="G130">
        <v>2.8794745376108399</v>
      </c>
      <c r="H130">
        <v>2.84180484768632</v>
      </c>
      <c r="I130">
        <v>2.8046279579308901</v>
      </c>
      <c r="J130">
        <v>2.7679374214635901</v>
      </c>
      <c r="K130">
        <v>2.7317268757424502</v>
      </c>
      <c r="L130">
        <v>2.6959900414611999</v>
      </c>
      <c r="M130">
        <v>2.6607207214602999</v>
      </c>
      <c r="N130">
        <v>2.6259127996523501</v>
      </c>
      <c r="O130">
        <v>2.5915602399614399</v>
      </c>
      <c r="P130">
        <v>2.5576570852764702</v>
      </c>
    </row>
    <row r="131" spans="1:16" x14ac:dyDescent="0.25">
      <c r="A131" t="s">
        <v>69</v>
      </c>
      <c r="B131" t="s">
        <v>90</v>
      </c>
      <c r="C131" t="s">
        <v>118</v>
      </c>
      <c r="D131">
        <v>2.5769617684527901</v>
      </c>
      <c r="E131">
        <v>2.5405783088960301</v>
      </c>
      <c r="F131">
        <v>2.5047085380348202</v>
      </c>
      <c r="G131">
        <v>2.4693452032307501</v>
      </c>
      <c r="H131">
        <v>2.4344811542435698</v>
      </c>
      <c r="I131">
        <v>2.4001093417854098</v>
      </c>
      <c r="J131">
        <v>2.3662228160954699</v>
      </c>
      <c r="K131">
        <v>2.3328147255348699</v>
      </c>
      <c r="L131">
        <v>2.2998783152012101</v>
      </c>
      <c r="M131">
        <v>2.26740692556284</v>
      </c>
      <c r="N131">
        <v>2.2353939911123399</v>
      </c>
      <c r="O131">
        <v>2.20383303903896</v>
      </c>
      <c r="P131">
        <v>2.1727176879199299</v>
      </c>
    </row>
    <row r="132" spans="1:16" x14ac:dyDescent="0.25">
      <c r="A132" t="s">
        <v>50</v>
      </c>
      <c r="B132" t="s">
        <v>91</v>
      </c>
      <c r="C132" t="s">
        <v>114</v>
      </c>
      <c r="D132">
        <v>4.8247409561999</v>
      </c>
      <c r="E132">
        <v>4.73535915768446</v>
      </c>
      <c r="F132">
        <v>4.6476332213134199</v>
      </c>
      <c r="G132">
        <v>4.5615324710488299</v>
      </c>
      <c r="H132">
        <v>4.4770267991484598</v>
      </c>
      <c r="I132">
        <v>4.3940866556376497</v>
      </c>
      <c r="J132">
        <v>4.3126830379762904</v>
      </c>
      <c r="K132">
        <v>4.2327874809172101</v>
      </c>
      <c r="L132">
        <v>4.1543720465524201</v>
      </c>
      <c r="M132">
        <v>4.0774093145437798</v>
      </c>
      <c r="N132">
        <v>4.0018723725346597</v>
      </c>
      <c r="O132">
        <v>3.9277348067391902</v>
      </c>
      <c r="P132">
        <v>3.8549706927058902</v>
      </c>
    </row>
    <row r="133" spans="1:16" x14ac:dyDescent="0.25">
      <c r="A133" t="s">
        <v>50</v>
      </c>
      <c r="B133" t="s">
        <v>91</v>
      </c>
      <c r="C133" t="s">
        <v>115</v>
      </c>
      <c r="D133">
        <v>5.6000167978215698</v>
      </c>
      <c r="E133">
        <v>5.6000167978215698</v>
      </c>
      <c r="F133">
        <v>5.6000167978215698</v>
      </c>
      <c r="G133">
        <v>5.6000167978215698</v>
      </c>
      <c r="H133">
        <v>5.6000167978215698</v>
      </c>
      <c r="I133">
        <v>5.6000167978215698</v>
      </c>
      <c r="J133">
        <v>5.6000167978215698</v>
      </c>
      <c r="K133">
        <v>5.6000167978215698</v>
      </c>
      <c r="L133">
        <v>5.6000167978215698</v>
      </c>
      <c r="M133">
        <v>5.6000167978215698</v>
      </c>
      <c r="N133">
        <v>5.6000167978215698</v>
      </c>
      <c r="O133">
        <v>5.6000167978215698</v>
      </c>
      <c r="P133">
        <v>5.6000167978215698</v>
      </c>
    </row>
    <row r="134" spans="1:16" x14ac:dyDescent="0.25">
      <c r="A134" t="s">
        <v>50</v>
      </c>
      <c r="B134" t="s">
        <v>91</v>
      </c>
      <c r="C134" t="s">
        <v>116</v>
      </c>
      <c r="D134">
        <v>4.7392640410587799</v>
      </c>
      <c r="E134">
        <v>4.6993096938438503</v>
      </c>
      <c r="F134">
        <v>4.6596921815989703</v>
      </c>
      <c r="G134">
        <v>4.6204086646382398</v>
      </c>
      <c r="H134">
        <v>4.5814563272156903</v>
      </c>
      <c r="I134">
        <v>4.5428323773235197</v>
      </c>
      <c r="J134">
        <v>4.5045340464919104</v>
      </c>
      <c r="K134">
        <v>4.4665585895906199</v>
      </c>
      <c r="L134">
        <v>4.4289032846322396</v>
      </c>
      <c r="M134">
        <v>4.3915654325770399</v>
      </c>
      <c r="N134">
        <v>4.3545423571395601</v>
      </c>
      <c r="O134">
        <v>4.3178314045967197</v>
      </c>
      <c r="P134">
        <v>4.2814299435976597</v>
      </c>
    </row>
    <row r="135" spans="1:16" x14ac:dyDescent="0.25">
      <c r="A135" t="s">
        <v>50</v>
      </c>
      <c r="B135" t="s">
        <v>91</v>
      </c>
      <c r="C135" t="s">
        <v>117</v>
      </c>
      <c r="D135">
        <v>4.4125138248930602</v>
      </c>
      <c r="E135">
        <v>4.3854527808373502</v>
      </c>
      <c r="F135">
        <v>4.3585576966254997</v>
      </c>
      <c r="G135">
        <v>4.3318275544597498</v>
      </c>
      <c r="H135">
        <v>4.3052613427842896</v>
      </c>
      <c r="I135">
        <v>4.2788580562470004</v>
      </c>
      <c r="J135">
        <v>4.2526166956613398</v>
      </c>
      <c r="K135">
        <v>4.2265362679685996</v>
      </c>
      <c r="L135">
        <v>4.2006157862002897</v>
      </c>
      <c r="M135">
        <v>4.1748542694408002</v>
      </c>
      <c r="N135">
        <v>4.1492507427902696</v>
      </c>
      <c r="O135">
        <v>4.1238042373276897</v>
      </c>
      <c r="P135">
        <v>4.0985137900742803</v>
      </c>
    </row>
    <row r="136" spans="1:16" x14ac:dyDescent="0.25">
      <c r="A136" t="s">
        <v>50</v>
      </c>
      <c r="B136" t="s">
        <v>91</v>
      </c>
      <c r="C136" t="s">
        <v>118</v>
      </c>
      <c r="D136">
        <v>3.3125883586763898</v>
      </c>
      <c r="E136">
        <v>3.2693758468209899</v>
      </c>
      <c r="F136">
        <v>3.22672703953091</v>
      </c>
      <c r="G136">
        <v>3.1846345833147098</v>
      </c>
      <c r="H136">
        <v>3.1430912206067698</v>
      </c>
      <c r="I136">
        <v>3.10208978851596</v>
      </c>
      <c r="J136">
        <v>3.0616232175906402</v>
      </c>
      <c r="K136">
        <v>3.0216845305997202</v>
      </c>
      <c r="L136">
        <v>2.98226684132969</v>
      </c>
      <c r="M136">
        <v>2.9433633533972401</v>
      </c>
      <c r="N136">
        <v>2.90496735907749</v>
      </c>
      <c r="O136">
        <v>2.8670722381473799</v>
      </c>
      <c r="P136">
        <v>2.8296714567443</v>
      </c>
    </row>
    <row r="137" spans="1:16" x14ac:dyDescent="0.25">
      <c r="A137" t="s">
        <v>50</v>
      </c>
      <c r="B137" t="s">
        <v>90</v>
      </c>
      <c r="C137" t="s">
        <v>114</v>
      </c>
      <c r="D137">
        <v>5.2476402533958897</v>
      </c>
      <c r="E137">
        <v>5.2017256864225301</v>
      </c>
      <c r="F137">
        <v>5.1562128519152903</v>
      </c>
      <c r="G137">
        <v>5.1110982348900498</v>
      </c>
      <c r="H137">
        <v>5.06637835111726</v>
      </c>
      <c r="I137">
        <v>5.02204974685284</v>
      </c>
      <c r="J137">
        <v>4.9781089985715097</v>
      </c>
      <c r="K137">
        <v>4.9345527127023097</v>
      </c>
      <c r="L137">
        <v>4.8913775253665701</v>
      </c>
      <c r="M137">
        <v>4.8485801021180697</v>
      </c>
      <c r="N137">
        <v>4.8061571376855596</v>
      </c>
      <c r="O137">
        <v>4.7641053557174704</v>
      </c>
      <c r="P137">
        <v>4.7224215085288703</v>
      </c>
    </row>
    <row r="138" spans="1:16" x14ac:dyDescent="0.25">
      <c r="A138" t="s">
        <v>50</v>
      </c>
      <c r="B138" t="s">
        <v>90</v>
      </c>
      <c r="C138" t="s">
        <v>115</v>
      </c>
      <c r="D138">
        <v>4.94004657179467</v>
      </c>
      <c r="E138">
        <v>4.9109975587017098</v>
      </c>
      <c r="F138">
        <v>4.8821193628570203</v>
      </c>
      <c r="G138">
        <v>4.85341097980195</v>
      </c>
      <c r="H138">
        <v>4.8248714109843798</v>
      </c>
      <c r="I138">
        <v>4.7964996637239903</v>
      </c>
      <c r="J138">
        <v>4.7682947511777396</v>
      </c>
      <c r="K138">
        <v>4.7402556923055297</v>
      </c>
      <c r="L138">
        <v>4.7123815118360799</v>
      </c>
      <c r="M138">
        <v>4.6846712402329898</v>
      </c>
      <c r="N138">
        <v>4.6571239136610698</v>
      </c>
      <c r="O138">
        <v>4.6297385739527703</v>
      </c>
      <c r="P138">
        <v>4.6025142685748497</v>
      </c>
    </row>
    <row r="139" spans="1:16" x14ac:dyDescent="0.25">
      <c r="A139" t="s">
        <v>50</v>
      </c>
      <c r="B139" t="s">
        <v>90</v>
      </c>
      <c r="C139" t="s">
        <v>116</v>
      </c>
      <c r="D139">
        <v>4.1319913972496396</v>
      </c>
      <c r="E139">
        <v>4.0881274963063898</v>
      </c>
      <c r="F139">
        <v>4.0447292405257196</v>
      </c>
      <c r="G139">
        <v>4.0017916867673202</v>
      </c>
      <c r="H139">
        <v>3.9593099443656499</v>
      </c>
      <c r="I139">
        <v>3.9172791745729301</v>
      </c>
      <c r="J139">
        <v>3.875694590008</v>
      </c>
      <c r="K139">
        <v>3.83455145411097</v>
      </c>
      <c r="L139">
        <v>3.79384508060379</v>
      </c>
      <c r="M139">
        <v>3.7535708329564201</v>
      </c>
      <c r="N139">
        <v>3.7137241238587499</v>
      </c>
      <c r="O139">
        <v>3.6743004146981</v>
      </c>
      <c r="P139">
        <v>3.63529521504223</v>
      </c>
    </row>
    <row r="140" spans="1:16" x14ac:dyDescent="0.25">
      <c r="A140" t="s">
        <v>50</v>
      </c>
      <c r="B140" t="s">
        <v>90</v>
      </c>
      <c r="C140" t="s">
        <v>117</v>
      </c>
      <c r="D140">
        <v>3.33907003077345</v>
      </c>
      <c r="E140">
        <v>3.3065756168666098</v>
      </c>
      <c r="F140">
        <v>3.2743974248195702</v>
      </c>
      <c r="G140">
        <v>3.2425323772952499</v>
      </c>
      <c r="H140">
        <v>3.2109774269039399</v>
      </c>
      <c r="I140">
        <v>3.17972955591179</v>
      </c>
      <c r="J140">
        <v>3.1487857759522799</v>
      </c>
      <c r="K140">
        <v>3.1181431277404199</v>
      </c>
      <c r="L140">
        <v>3.08779868078968</v>
      </c>
      <c r="M140">
        <v>3.0577495331318398</v>
      </c>
      <c r="N140">
        <v>3.0279928110393599</v>
      </c>
      <c r="O140">
        <v>2.9985256687506201</v>
      </c>
      <c r="P140">
        <v>2.96934528819774</v>
      </c>
    </row>
    <row r="141" spans="1:16" x14ac:dyDescent="0.25">
      <c r="A141" t="s">
        <v>50</v>
      </c>
      <c r="B141" t="s">
        <v>90</v>
      </c>
      <c r="C141" t="s">
        <v>118</v>
      </c>
      <c r="D141">
        <v>2.2430000100109599</v>
      </c>
      <c r="E141">
        <v>2.1981400098107402</v>
      </c>
      <c r="F141">
        <v>2.15417720961453</v>
      </c>
      <c r="G141">
        <v>2.1110936654222399</v>
      </c>
      <c r="H141">
        <v>2.0688717921137898</v>
      </c>
      <c r="I141">
        <v>2.0274943562715202</v>
      </c>
      <c r="J141">
        <v>1.98694446914609</v>
      </c>
      <c r="K141">
        <v>1.94720557976317</v>
      </c>
      <c r="L141">
        <v>1.9082614681679</v>
      </c>
      <c r="M141">
        <v>1.8700962388045399</v>
      </c>
      <c r="N141">
        <v>1.83269431402845</v>
      </c>
      <c r="O141">
        <v>1.7960404277478801</v>
      </c>
      <c r="P141">
        <v>1.76011961919293</v>
      </c>
    </row>
    <row r="142" spans="1:16" x14ac:dyDescent="0.25">
      <c r="A142" t="s">
        <v>59</v>
      </c>
      <c r="B142" t="s">
        <v>91</v>
      </c>
      <c r="C142" t="s">
        <v>114</v>
      </c>
      <c r="D142">
        <v>4.1192660246995603</v>
      </c>
      <c r="E142">
        <v>4.0536381945082498</v>
      </c>
      <c r="F142">
        <v>3.9890559418712401</v>
      </c>
      <c r="G142">
        <v>3.9255026087271698</v>
      </c>
      <c r="H142">
        <v>3.8629618024096501</v>
      </c>
      <c r="I142">
        <v>3.8014173914189699</v>
      </c>
      <c r="J142">
        <v>3.7408535012612401</v>
      </c>
      <c r="K142">
        <v>3.6812545103538201</v>
      </c>
      <c r="L142">
        <v>3.6226050459958699</v>
      </c>
      <c r="M142">
        <v>3.5648899804032999</v>
      </c>
      <c r="N142">
        <v>3.5080944268066601</v>
      </c>
      <c r="O142">
        <v>3.4522037356114201</v>
      </c>
      <c r="P142">
        <v>3.3972034906192201</v>
      </c>
    </row>
    <row r="143" spans="1:16" x14ac:dyDescent="0.25">
      <c r="A143" t="s">
        <v>59</v>
      </c>
      <c r="B143" t="s">
        <v>91</v>
      </c>
      <c r="C143" t="s">
        <v>115</v>
      </c>
      <c r="D143">
        <v>4.0393846305826298</v>
      </c>
      <c r="E143">
        <v>3.9812681348651502</v>
      </c>
      <c r="F143">
        <v>3.92398778806227</v>
      </c>
      <c r="G143">
        <v>3.8675315601126501</v>
      </c>
      <c r="H143">
        <v>3.81188759403704</v>
      </c>
      <c r="I143">
        <v>3.7570442034480198</v>
      </c>
      <c r="J143">
        <v>3.7029898700956201</v>
      </c>
      <c r="K143">
        <v>3.6497132414482998</v>
      </c>
      <c r="L143">
        <v>3.5972031283086001</v>
      </c>
      <c r="M143">
        <v>3.5454485024632598</v>
      </c>
      <c r="N143">
        <v>3.4944384943669999</v>
      </c>
      <c r="O143">
        <v>3.4441623908597299</v>
      </c>
      <c r="P143">
        <v>3.3946096329165401</v>
      </c>
    </row>
    <row r="144" spans="1:16" x14ac:dyDescent="0.25">
      <c r="A144" t="s">
        <v>59</v>
      </c>
      <c r="B144" t="s">
        <v>91</v>
      </c>
      <c r="C144" t="s">
        <v>116</v>
      </c>
      <c r="D144">
        <v>3.8806512034316198</v>
      </c>
      <c r="E144">
        <v>3.8341511223754199</v>
      </c>
      <c r="F144">
        <v>3.7882082306734999</v>
      </c>
      <c r="G144">
        <v>3.7428158517788699</v>
      </c>
      <c r="H144">
        <v>3.6979673891465499</v>
      </c>
      <c r="I144">
        <v>3.6536563252749898</v>
      </c>
      <c r="J144">
        <v>3.6098762207588901</v>
      </c>
      <c r="K144">
        <v>3.56662071335341</v>
      </c>
      <c r="L144">
        <v>3.5238835170496001</v>
      </c>
      <c r="M144">
        <v>3.4816584211609198</v>
      </c>
      <c r="N144">
        <v>3.4399392894206602</v>
      </c>
      <c r="O144">
        <v>3.39872005909019</v>
      </c>
      <c r="P144">
        <v>3.35799474007794</v>
      </c>
    </row>
    <row r="145" spans="1:16" x14ac:dyDescent="0.25">
      <c r="A145" t="s">
        <v>59</v>
      </c>
      <c r="B145" t="s">
        <v>91</v>
      </c>
      <c r="C145" t="s">
        <v>117</v>
      </c>
      <c r="D145">
        <v>3.4550241349023101</v>
      </c>
      <c r="E145">
        <v>3.3859236522042599</v>
      </c>
      <c r="F145">
        <v>3.3182051791601799</v>
      </c>
      <c r="G145">
        <v>3.2518410755769702</v>
      </c>
      <c r="H145">
        <v>3.1868042540654402</v>
      </c>
      <c r="I145">
        <v>3.1230681689841302</v>
      </c>
      <c r="J145">
        <v>3.06060680560444</v>
      </c>
      <c r="K145">
        <v>2.9993946694923599</v>
      </c>
      <c r="L145">
        <v>2.9394067761025102</v>
      </c>
      <c r="M145">
        <v>2.8806186405804599</v>
      </c>
      <c r="N145">
        <v>2.8230062677688501</v>
      </c>
      <c r="O145">
        <v>2.7665461424134699</v>
      </c>
      <c r="P145">
        <v>2.7112152195652</v>
      </c>
    </row>
    <row r="146" spans="1:16" x14ac:dyDescent="0.25">
      <c r="A146" t="s">
        <v>59</v>
      </c>
      <c r="B146" t="s">
        <v>91</v>
      </c>
      <c r="C146" t="s">
        <v>118</v>
      </c>
      <c r="D146">
        <v>2.9913613288906098</v>
      </c>
      <c r="E146">
        <v>2.9315341023127899</v>
      </c>
      <c r="F146">
        <v>2.8729034202665402</v>
      </c>
      <c r="G146">
        <v>2.8154453518612099</v>
      </c>
      <c r="H146">
        <v>2.7591364448239801</v>
      </c>
      <c r="I146">
        <v>2.7039537159274998</v>
      </c>
      <c r="J146">
        <v>2.64987464160895</v>
      </c>
      <c r="K146">
        <v>2.5968771487767701</v>
      </c>
      <c r="L146">
        <v>2.5449396058012401</v>
      </c>
      <c r="M146">
        <v>2.4940408136852099</v>
      </c>
      <c r="N146">
        <v>2.4441599974115098</v>
      </c>
      <c r="O146">
        <v>2.3952767974632798</v>
      </c>
      <c r="P146">
        <v>2.3473712615140099</v>
      </c>
    </row>
    <row r="147" spans="1:16" x14ac:dyDescent="0.25">
      <c r="A147" t="s">
        <v>59</v>
      </c>
      <c r="B147" t="s">
        <v>90</v>
      </c>
      <c r="C147" t="s">
        <v>114</v>
      </c>
      <c r="D147">
        <v>3.9646758793806498</v>
      </c>
      <c r="E147">
        <v>3.8910058493631401</v>
      </c>
      <c r="F147">
        <v>3.81870472653701</v>
      </c>
      <c r="G147">
        <v>3.7477470744133998</v>
      </c>
      <c r="H147">
        <v>3.6781079291541401</v>
      </c>
      <c r="I147">
        <v>3.60976279078919</v>
      </c>
      <c r="J147">
        <v>3.5426876145972201</v>
      </c>
      <c r="K147">
        <v>3.4768588026463201</v>
      </c>
      <c r="L147">
        <v>3.4122531954919602</v>
      </c>
      <c r="M147">
        <v>3.34884806402924</v>
      </c>
      <c r="N147">
        <v>3.2866211014963902</v>
      </c>
      <c r="O147">
        <v>3.22555041562704</v>
      </c>
      <c r="P147">
        <v>3.1656145209482198</v>
      </c>
    </row>
    <row r="148" spans="1:16" x14ac:dyDescent="0.25">
      <c r="A148" t="s">
        <v>59</v>
      </c>
      <c r="B148" t="s">
        <v>90</v>
      </c>
      <c r="C148" t="s">
        <v>115</v>
      </c>
      <c r="D148">
        <v>3.9519760454623598</v>
      </c>
      <c r="E148">
        <v>3.8828207575793199</v>
      </c>
      <c r="F148">
        <v>3.8148756121129201</v>
      </c>
      <c r="G148">
        <v>3.7481194328854199</v>
      </c>
      <c r="H148">
        <v>3.6825314142791701</v>
      </c>
      <c r="I148">
        <v>3.6180911147522501</v>
      </c>
      <c r="J148">
        <v>3.5547784504674902</v>
      </c>
      <c r="K148">
        <v>3.4925736890330699</v>
      </c>
      <c r="L148">
        <v>3.4314574433525999</v>
      </c>
      <c r="M148">
        <v>3.3714106655828</v>
      </c>
      <c r="N148">
        <v>3.3124146411969599</v>
      </c>
      <c r="O148">
        <v>3.2544509831522701</v>
      </c>
      <c r="P148">
        <v>3.1975016261591902</v>
      </c>
    </row>
    <row r="149" spans="1:16" x14ac:dyDescent="0.25">
      <c r="A149" t="s">
        <v>59</v>
      </c>
      <c r="B149" t="s">
        <v>90</v>
      </c>
      <c r="C149" t="s">
        <v>116</v>
      </c>
      <c r="D149">
        <v>3.2626090501345701</v>
      </c>
      <c r="E149">
        <v>3.1973568691318701</v>
      </c>
      <c r="F149">
        <v>3.1334097317492402</v>
      </c>
      <c r="G149">
        <v>3.0707415371142499</v>
      </c>
      <c r="H149">
        <v>3.00932670637197</v>
      </c>
      <c r="I149">
        <v>2.9491401722445301</v>
      </c>
      <c r="J149">
        <v>2.89015736879964</v>
      </c>
      <c r="K149">
        <v>2.8323542214236399</v>
      </c>
      <c r="L149">
        <v>2.77570713699517</v>
      </c>
      <c r="M149">
        <v>2.7201929942552701</v>
      </c>
      <c r="N149">
        <v>2.6657891343701601</v>
      </c>
      <c r="O149">
        <v>2.6124733516827598</v>
      </c>
      <c r="P149">
        <v>2.5602238846490999</v>
      </c>
    </row>
    <row r="150" spans="1:16" x14ac:dyDescent="0.25">
      <c r="A150" t="s">
        <v>59</v>
      </c>
      <c r="B150" t="s">
        <v>90</v>
      </c>
      <c r="C150" t="s">
        <v>117</v>
      </c>
      <c r="D150">
        <v>2.56613650534613</v>
      </c>
      <c r="E150">
        <v>2.5148137752392001</v>
      </c>
      <c r="F150">
        <v>2.4645174997344199</v>
      </c>
      <c r="G150">
        <v>2.4152271497397302</v>
      </c>
      <c r="H150">
        <v>2.3669226067449398</v>
      </c>
      <c r="I150">
        <v>2.3195841546100402</v>
      </c>
      <c r="J150">
        <v>2.2731924715178402</v>
      </c>
      <c r="K150">
        <v>2.2277286220874801</v>
      </c>
      <c r="L150">
        <v>2.1831740496457299</v>
      </c>
      <c r="M150">
        <v>2.13951056865282</v>
      </c>
      <c r="N150">
        <v>2.0967203572797599</v>
      </c>
      <c r="O150">
        <v>2.0547859501341601</v>
      </c>
      <c r="P150">
        <v>2.0136902311314802</v>
      </c>
    </row>
    <row r="151" spans="1:16" x14ac:dyDescent="0.25">
      <c r="A151" t="s">
        <v>59</v>
      </c>
      <c r="B151" t="s">
        <v>90</v>
      </c>
      <c r="C151" t="s">
        <v>118</v>
      </c>
      <c r="D151">
        <v>2.3654216983077299</v>
      </c>
      <c r="E151">
        <v>2.3181132643415698</v>
      </c>
      <c r="F151">
        <v>2.2717509990547402</v>
      </c>
      <c r="G151">
        <v>2.2263159790736502</v>
      </c>
      <c r="H151">
        <v>2.18178965949217</v>
      </c>
      <c r="I151">
        <v>2.1381538663023298</v>
      </c>
      <c r="J151">
        <v>2.0953907889762799</v>
      </c>
      <c r="K151">
        <v>2.0534829731967599</v>
      </c>
      <c r="L151">
        <v>2.0124133137328202</v>
      </c>
      <c r="M151">
        <v>1.97216504745817</v>
      </c>
      <c r="N151">
        <v>1.9327217465090001</v>
      </c>
      <c r="O151">
        <v>1.89406731157882</v>
      </c>
      <c r="P151">
        <v>1.8561859653472501</v>
      </c>
    </row>
    <row r="152" spans="1:16" x14ac:dyDescent="0.25">
      <c r="A152" t="s">
        <v>44</v>
      </c>
      <c r="B152" t="s">
        <v>91</v>
      </c>
      <c r="C152" t="s">
        <v>114</v>
      </c>
      <c r="D152">
        <v>5.1030651020158899</v>
      </c>
      <c r="E152">
        <v>5.0384489495925502</v>
      </c>
      <c r="F152">
        <v>4.9746509813527302</v>
      </c>
      <c r="G152">
        <v>4.91166083726519</v>
      </c>
      <c r="H152">
        <v>4.8494682884797298</v>
      </c>
      <c r="I152">
        <v>4.7880632356661197</v>
      </c>
      <c r="J152">
        <v>4.7274357073741102</v>
      </c>
      <c r="K152">
        <v>4.6675758584142004</v>
      </c>
      <c r="L152">
        <v>4.6084739682588696</v>
      </c>
      <c r="M152">
        <v>4.5501204394641004</v>
      </c>
      <c r="N152">
        <v>4.4925057961108603</v>
      </c>
      <c r="O152">
        <v>4.43562068226632</v>
      </c>
      <c r="P152">
        <v>4.3794558604645699</v>
      </c>
    </row>
    <row r="153" spans="1:16" x14ac:dyDescent="0.25">
      <c r="A153" t="s">
        <v>44</v>
      </c>
      <c r="B153" t="s">
        <v>91</v>
      </c>
      <c r="C153" t="s">
        <v>115</v>
      </c>
      <c r="D153">
        <v>5.0899479665754397</v>
      </c>
      <c r="E153">
        <v>5.0676776010727096</v>
      </c>
      <c r="F153">
        <v>5.0455046764834997</v>
      </c>
      <c r="G153">
        <v>5.0234287664685198</v>
      </c>
      <c r="H153">
        <v>5.0014494465538899</v>
      </c>
      <c r="I153">
        <v>4.9795662941229404</v>
      </c>
      <c r="J153">
        <v>4.9577788884081002</v>
      </c>
      <c r="K153">
        <v>4.9360868104828199</v>
      </c>
      <c r="L153">
        <v>4.9144896432534999</v>
      </c>
      <c r="M153">
        <v>4.8929869714514798</v>
      </c>
      <c r="N153">
        <v>4.8715783816250404</v>
      </c>
      <c r="O153">
        <v>4.8502634621314797</v>
      </c>
      <c r="P153">
        <v>4.8290418031291598</v>
      </c>
    </row>
    <row r="154" spans="1:16" x14ac:dyDescent="0.25">
      <c r="A154" t="s">
        <v>44</v>
      </c>
      <c r="B154" t="s">
        <v>91</v>
      </c>
      <c r="C154" t="s">
        <v>116</v>
      </c>
      <c r="D154">
        <v>3.7914642471888</v>
      </c>
      <c r="E154">
        <v>3.7196433026550499</v>
      </c>
      <c r="F154">
        <v>3.6491828478259101</v>
      </c>
      <c r="G154">
        <v>3.5800571112186002</v>
      </c>
      <c r="H154">
        <v>3.51224080953433</v>
      </c>
      <c r="I154">
        <v>3.4457091384107601</v>
      </c>
      <c r="J154">
        <v>3.3804377633496001</v>
      </c>
      <c r="K154">
        <v>3.3164028108160699</v>
      </c>
      <c r="L154">
        <v>3.2535808595069402</v>
      </c>
      <c r="M154">
        <v>3.1919489317840402</v>
      </c>
      <c r="N154">
        <v>3.1314844852699499</v>
      </c>
      <c r="O154">
        <v>3.0721654046029898</v>
      </c>
      <c r="P154">
        <v>3.0139699933483302</v>
      </c>
    </row>
    <row r="155" spans="1:16" x14ac:dyDescent="0.25">
      <c r="A155" t="s">
        <v>44</v>
      </c>
      <c r="B155" t="s">
        <v>91</v>
      </c>
      <c r="C155" t="s">
        <v>117</v>
      </c>
      <c r="D155">
        <v>4.6213769655414003</v>
      </c>
      <c r="E155">
        <v>4.6213769655414003</v>
      </c>
      <c r="F155">
        <v>4.6213769655414003</v>
      </c>
      <c r="G155">
        <v>4.6213769655414003</v>
      </c>
      <c r="H155">
        <v>4.6213769655414003</v>
      </c>
      <c r="I155">
        <v>4.6213769655414003</v>
      </c>
      <c r="J155">
        <v>4.6213769655414003</v>
      </c>
      <c r="K155">
        <v>4.6213769655414003</v>
      </c>
      <c r="L155">
        <v>4.6213769655414003</v>
      </c>
      <c r="M155">
        <v>4.6213769655414003</v>
      </c>
      <c r="N155">
        <v>4.6213769655414003</v>
      </c>
      <c r="O155">
        <v>4.6213769655414003</v>
      </c>
      <c r="P155">
        <v>4.6213769655414003</v>
      </c>
    </row>
    <row r="156" spans="1:16" x14ac:dyDescent="0.25">
      <c r="A156" t="s">
        <v>44</v>
      </c>
      <c r="B156" t="s">
        <v>91</v>
      </c>
      <c r="C156" t="s">
        <v>118</v>
      </c>
      <c r="D156">
        <v>4.2284344884542699</v>
      </c>
      <c r="E156">
        <v>4.2284344884542699</v>
      </c>
      <c r="F156">
        <v>4.2284344884542699</v>
      </c>
      <c r="G156">
        <v>4.2284344884542699</v>
      </c>
      <c r="H156">
        <v>4.2284344884542699</v>
      </c>
      <c r="I156">
        <v>4.2284344884542699</v>
      </c>
      <c r="J156">
        <v>4.2284344884542699</v>
      </c>
      <c r="K156">
        <v>4.2284344884542699</v>
      </c>
      <c r="L156">
        <v>4.2284344884542699</v>
      </c>
      <c r="M156">
        <v>4.2284344884542699</v>
      </c>
      <c r="N156">
        <v>4.2284344884542699</v>
      </c>
      <c r="O156">
        <v>4.2284344884542699</v>
      </c>
      <c r="P156">
        <v>4.2284344884542699</v>
      </c>
    </row>
    <row r="157" spans="1:16" x14ac:dyDescent="0.25">
      <c r="A157" t="s">
        <v>44</v>
      </c>
      <c r="B157" t="s">
        <v>90</v>
      </c>
      <c r="C157" t="s">
        <v>114</v>
      </c>
      <c r="D157">
        <v>4.8316942599345403</v>
      </c>
      <c r="E157">
        <v>4.7681265792474496</v>
      </c>
      <c r="F157">
        <v>4.7053952201094003</v>
      </c>
      <c r="G157">
        <v>4.6434891795433</v>
      </c>
      <c r="H157">
        <v>4.5823975993316104</v>
      </c>
      <c r="I157">
        <v>4.52210976411176</v>
      </c>
      <c r="J157">
        <v>4.4626150994967597</v>
      </c>
      <c r="K157">
        <v>4.4039031702204099</v>
      </c>
      <c r="L157">
        <v>4.3459636783070197</v>
      </c>
      <c r="M157">
        <v>4.2887864612651301</v>
      </c>
      <c r="N157">
        <v>4.2323614903050499</v>
      </c>
      <c r="O157">
        <v>4.1766788685797804</v>
      </c>
      <c r="P157">
        <v>4.1217288294492</v>
      </c>
    </row>
    <row r="158" spans="1:16" x14ac:dyDescent="0.25">
      <c r="A158" t="s">
        <v>44</v>
      </c>
      <c r="B158" t="s">
        <v>90</v>
      </c>
      <c r="C158" t="s">
        <v>115</v>
      </c>
      <c r="D158">
        <v>4.5667134892968404</v>
      </c>
      <c r="E158">
        <v>4.5667134892968404</v>
      </c>
      <c r="F158">
        <v>4.5667134892968404</v>
      </c>
      <c r="G158">
        <v>4.5667134892968404</v>
      </c>
      <c r="H158">
        <v>4.5667134892968404</v>
      </c>
      <c r="I158">
        <v>4.5667134892968404</v>
      </c>
      <c r="J158">
        <v>4.5667134892968404</v>
      </c>
      <c r="K158">
        <v>4.5667134892968404</v>
      </c>
      <c r="L158">
        <v>4.5667134892968404</v>
      </c>
      <c r="M158">
        <v>4.5667134892968404</v>
      </c>
      <c r="N158">
        <v>4.5667134892968404</v>
      </c>
      <c r="O158">
        <v>4.5667134892968404</v>
      </c>
      <c r="P158">
        <v>4.5667134892968404</v>
      </c>
    </row>
    <row r="159" spans="1:16" x14ac:dyDescent="0.25">
      <c r="A159" t="s">
        <v>44</v>
      </c>
      <c r="B159" t="s">
        <v>90</v>
      </c>
      <c r="C159" t="s">
        <v>116</v>
      </c>
      <c r="D159">
        <v>4.1138027645788702</v>
      </c>
      <c r="E159">
        <v>4.0825591696300503</v>
      </c>
      <c r="F159">
        <v>4.0515528641871201</v>
      </c>
      <c r="G159">
        <v>4.0207820460787902</v>
      </c>
      <c r="H159">
        <v>3.9902449268209499</v>
      </c>
      <c r="I159">
        <v>3.9599397315127001</v>
      </c>
      <c r="J159">
        <v>3.9298646987332</v>
      </c>
      <c r="K159">
        <v>3.9000180804392701</v>
      </c>
      <c r="L159">
        <v>3.8703981418638298</v>
      </c>
      <c r="M159">
        <v>3.8410031614150202</v>
      </c>
      <c r="N159">
        <v>3.81183143057617</v>
      </c>
      <c r="O159">
        <v>3.7828812538065102</v>
      </c>
      <c r="P159">
        <v>3.7541509484425601</v>
      </c>
    </row>
    <row r="160" spans="1:16" x14ac:dyDescent="0.25">
      <c r="A160" t="s">
        <v>44</v>
      </c>
      <c r="B160" t="s">
        <v>90</v>
      </c>
      <c r="C160" t="s">
        <v>117</v>
      </c>
      <c r="D160">
        <v>3.8968619557475801</v>
      </c>
      <c r="E160">
        <v>3.8760029610807498</v>
      </c>
      <c r="F160">
        <v>3.8552556197553698</v>
      </c>
      <c r="G160">
        <v>3.83461933411709</v>
      </c>
      <c r="H160">
        <v>3.8140935097106898</v>
      </c>
      <c r="I160">
        <v>3.7936775552629101</v>
      </c>
      <c r="J160">
        <v>3.7733708826654402</v>
      </c>
      <c r="K160">
        <v>3.7531729069579902</v>
      </c>
      <c r="L160">
        <v>3.73308304631141</v>
      </c>
      <c r="M160">
        <v>3.7131007220109602</v>
      </c>
      <c r="N160">
        <v>3.6932253584396202</v>
      </c>
      <c r="O160">
        <v>3.6734563830615001</v>
      </c>
      <c r="P160">
        <v>3.6537932264053898</v>
      </c>
    </row>
    <row r="161" spans="1:16" x14ac:dyDescent="0.25">
      <c r="A161" t="s">
        <v>44</v>
      </c>
      <c r="B161" t="s">
        <v>90</v>
      </c>
      <c r="C161" t="s">
        <v>118</v>
      </c>
      <c r="D161">
        <v>3.4176231781773199</v>
      </c>
      <c r="E161">
        <v>3.4176231781773199</v>
      </c>
      <c r="F161">
        <v>3.4176231781773199</v>
      </c>
      <c r="G161">
        <v>3.4176231781773199</v>
      </c>
      <c r="H161">
        <v>3.4176231781773199</v>
      </c>
      <c r="I161">
        <v>3.4176231781773199</v>
      </c>
      <c r="J161">
        <v>3.4176231781773199</v>
      </c>
      <c r="K161">
        <v>3.4176231781773199</v>
      </c>
      <c r="L161">
        <v>3.4176231781773199</v>
      </c>
      <c r="M161">
        <v>3.4176231781773199</v>
      </c>
      <c r="N161">
        <v>3.4176231781773199</v>
      </c>
      <c r="O161">
        <v>3.4176231781773199</v>
      </c>
      <c r="P161">
        <v>3.4176231781773199</v>
      </c>
    </row>
    <row r="162" spans="1:16" x14ac:dyDescent="0.25">
      <c r="A162" t="s">
        <v>53</v>
      </c>
      <c r="B162" t="s">
        <v>91</v>
      </c>
      <c r="C162" t="s">
        <v>114</v>
      </c>
      <c r="D162">
        <v>4.6708046981105298</v>
      </c>
      <c r="E162">
        <v>4.5773886041483198</v>
      </c>
      <c r="F162">
        <v>4.4858408320653496</v>
      </c>
      <c r="G162">
        <v>4.3961240154240402</v>
      </c>
      <c r="H162">
        <v>4.3082015351155603</v>
      </c>
      <c r="I162">
        <v>4.2220375044132501</v>
      </c>
      <c r="J162">
        <v>4.1375967543249903</v>
      </c>
      <c r="K162">
        <v>4.0548448192384896</v>
      </c>
      <c r="L162">
        <v>3.97374792285372</v>
      </c>
      <c r="M162">
        <v>3.8942729643966398</v>
      </c>
      <c r="N162">
        <v>3.8163875051087102</v>
      </c>
      <c r="O162">
        <v>3.74005975500654</v>
      </c>
      <c r="P162">
        <v>3.6652585599064098</v>
      </c>
    </row>
    <row r="163" spans="1:16" x14ac:dyDescent="0.25">
      <c r="A163" t="s">
        <v>53</v>
      </c>
      <c r="B163" t="s">
        <v>91</v>
      </c>
      <c r="C163" t="s">
        <v>115</v>
      </c>
      <c r="D163">
        <v>4.3765459971949401</v>
      </c>
      <c r="E163">
        <v>4.3049295355678101</v>
      </c>
      <c r="F163">
        <v>4.2344849838393399</v>
      </c>
      <c r="G163">
        <v>4.1651931652339496</v>
      </c>
      <c r="H163">
        <v>4.0970352167790001</v>
      </c>
      <c r="I163">
        <v>4.0299925841697499</v>
      </c>
      <c r="J163">
        <v>3.9640470167184398</v>
      </c>
      <c r="K163">
        <v>3.8991805623859799</v>
      </c>
      <c r="L163">
        <v>3.8353755628949902</v>
      </c>
      <c r="M163">
        <v>3.7726146489227101</v>
      </c>
      <c r="N163">
        <v>3.7108807353726898</v>
      </c>
      <c r="O163">
        <v>3.65015701672379</v>
      </c>
      <c r="P163">
        <v>3.5904269624552598</v>
      </c>
    </row>
    <row r="164" spans="1:16" x14ac:dyDescent="0.25">
      <c r="A164" t="s">
        <v>53</v>
      </c>
      <c r="B164" t="s">
        <v>91</v>
      </c>
      <c r="C164" t="s">
        <v>116</v>
      </c>
      <c r="D164">
        <v>4.57611402605822</v>
      </c>
      <c r="E164">
        <v>4.5348611070307596</v>
      </c>
      <c r="F164">
        <v>4.4939800763169702</v>
      </c>
      <c r="G164">
        <v>4.4534675814045599</v>
      </c>
      <c r="H164">
        <v>4.4133203000035897</v>
      </c>
      <c r="I164">
        <v>4.3735349397740197</v>
      </c>
      <c r="J164">
        <v>4.3341082380557401</v>
      </c>
      <c r="K164">
        <v>4.2950369616009496</v>
      </c>
      <c r="L164">
        <v>4.2563179063090804</v>
      </c>
      <c r="M164">
        <v>4.2179478969639801</v>
      </c>
      <c r="N164">
        <v>4.1799237869735704</v>
      </c>
      <c r="O164">
        <v>4.14224245811178</v>
      </c>
      <c r="P164">
        <v>4.1049008202628201</v>
      </c>
    </row>
    <row r="165" spans="1:16" x14ac:dyDescent="0.25">
      <c r="A165" t="s">
        <v>53</v>
      </c>
      <c r="B165" t="s">
        <v>91</v>
      </c>
      <c r="C165" t="s">
        <v>117</v>
      </c>
      <c r="D165">
        <v>3.8796694519824402</v>
      </c>
      <c r="E165">
        <v>3.8187288452788799</v>
      </c>
      <c r="F165">
        <v>3.7587454741314299</v>
      </c>
      <c r="G165">
        <v>3.6997043025901801</v>
      </c>
      <c r="H165">
        <v>3.6415905308851202</v>
      </c>
      <c r="I165">
        <v>3.58438959171627</v>
      </c>
      <c r="J165">
        <v>3.5280871466021599</v>
      </c>
      <c r="K165">
        <v>3.4726690822855999</v>
      </c>
      <c r="L165">
        <v>3.4181215071959099</v>
      </c>
      <c r="M165">
        <v>3.3644307479667801</v>
      </c>
      <c r="N165">
        <v>3.3115833460087498</v>
      </c>
      <c r="O165">
        <v>3.25956605413558</v>
      </c>
      <c r="P165">
        <v>3.2083658332436098</v>
      </c>
    </row>
    <row r="166" spans="1:16" x14ac:dyDescent="0.25">
      <c r="A166" t="s">
        <v>53</v>
      </c>
      <c r="B166" t="s">
        <v>91</v>
      </c>
      <c r="C166" t="s">
        <v>118</v>
      </c>
      <c r="D166">
        <v>3.2392803489163899</v>
      </c>
      <c r="E166">
        <v>3.1758612387148002</v>
      </c>
      <c r="F166">
        <v>3.1136837572410498</v>
      </c>
      <c r="G166">
        <v>3.0527235957041099</v>
      </c>
      <c r="H166">
        <v>2.9929569212340499</v>
      </c>
      <c r="I166">
        <v>2.9343603675643899</v>
      </c>
      <c r="J166">
        <v>2.87691102589688</v>
      </c>
      <c r="K166">
        <v>2.8205864359451098</v>
      </c>
      <c r="L166">
        <v>2.7653645771535</v>
      </c>
      <c r="M166">
        <v>2.71122386008813</v>
      </c>
      <c r="N166">
        <v>2.65814311799625</v>
      </c>
      <c r="O166">
        <v>2.6061015985309202</v>
      </c>
      <c r="P166">
        <v>2.5550789556377</v>
      </c>
    </row>
    <row r="167" spans="1:16" x14ac:dyDescent="0.25">
      <c r="A167" t="s">
        <v>53</v>
      </c>
      <c r="B167" t="s">
        <v>90</v>
      </c>
      <c r="C167" t="s">
        <v>114</v>
      </c>
      <c r="D167">
        <v>4.9773748696004798</v>
      </c>
      <c r="E167">
        <v>4.8943286180755603</v>
      </c>
      <c r="F167">
        <v>4.8126679724318704</v>
      </c>
      <c r="G167">
        <v>4.7323698141827197</v>
      </c>
      <c r="H167">
        <v>4.6534114105676299</v>
      </c>
      <c r="I167">
        <v>4.5757704081164903</v>
      </c>
      <c r="J167">
        <v>4.4994248263212402</v>
      </c>
      <c r="K167">
        <v>4.4243530514130898</v>
      </c>
      <c r="L167">
        <v>4.3505338302435703</v>
      </c>
      <c r="M167">
        <v>4.2779462642676398</v>
      </c>
      <c r="N167">
        <v>4.2065698036272599</v>
      </c>
      <c r="O167">
        <v>4.1363842413336203</v>
      </c>
      <c r="P167">
        <v>4.0673697075464501</v>
      </c>
    </row>
    <row r="168" spans="1:16" x14ac:dyDescent="0.25">
      <c r="A168" t="s">
        <v>53</v>
      </c>
      <c r="B168" t="s">
        <v>90</v>
      </c>
      <c r="C168" t="s">
        <v>115</v>
      </c>
      <c r="D168">
        <v>5.0589188505990696</v>
      </c>
      <c r="E168">
        <v>5.0332730633859999</v>
      </c>
      <c r="F168">
        <v>5.0077572854537999</v>
      </c>
      <c r="G168">
        <v>4.9823708577307704</v>
      </c>
      <c r="H168">
        <v>4.9571131244862698</v>
      </c>
      <c r="I168">
        <v>4.9319834333138903</v>
      </c>
      <c r="J168">
        <v>4.9069811351145098</v>
      </c>
      <c r="K168">
        <v>4.8821055840795697</v>
      </c>
      <c r="L168">
        <v>4.8573561376743903</v>
      </c>
      <c r="M168">
        <v>4.83273215662157</v>
      </c>
      <c r="N168">
        <v>4.8082330048844799</v>
      </c>
      <c r="O168">
        <v>4.7838580496508003</v>
      </c>
      <c r="P168">
        <v>4.7596066613162504</v>
      </c>
    </row>
    <row r="169" spans="1:16" x14ac:dyDescent="0.25">
      <c r="A169" t="s">
        <v>53</v>
      </c>
      <c r="B169" t="s">
        <v>90</v>
      </c>
      <c r="C169" t="s">
        <v>116</v>
      </c>
      <c r="D169">
        <v>4.5711759895543196</v>
      </c>
      <c r="E169">
        <v>4.5339757985239899</v>
      </c>
      <c r="F169">
        <v>4.4970783423294796</v>
      </c>
      <c r="G169">
        <v>4.4604811573172798</v>
      </c>
      <c r="H169">
        <v>4.4241817998830903</v>
      </c>
      <c r="I169">
        <v>4.3881778463086398</v>
      </c>
      <c r="J169">
        <v>4.35246689259984</v>
      </c>
      <c r="K169">
        <v>4.3170465543262999</v>
      </c>
      <c r="L169">
        <v>4.2819144664620898</v>
      </c>
      <c r="M169">
        <v>4.2470682832278603</v>
      </c>
      <c r="N169">
        <v>4.2125056779341703</v>
      </c>
      <c r="O169">
        <v>4.17822434282618</v>
      </c>
      <c r="P169">
        <v>4.1442219889295302</v>
      </c>
    </row>
    <row r="170" spans="1:16" x14ac:dyDescent="0.25">
      <c r="A170" t="s">
        <v>53</v>
      </c>
      <c r="B170" t="s">
        <v>90</v>
      </c>
      <c r="C170" t="s">
        <v>117</v>
      </c>
      <c r="D170">
        <v>3.3662098287464302</v>
      </c>
      <c r="E170">
        <v>3.2988856321714999</v>
      </c>
      <c r="F170">
        <v>3.2329079195280701</v>
      </c>
      <c r="G170">
        <v>3.1682497611375098</v>
      </c>
      <c r="H170">
        <v>3.1048847659147598</v>
      </c>
      <c r="I170">
        <v>3.0427870705964701</v>
      </c>
      <c r="J170">
        <v>2.98193132918454</v>
      </c>
      <c r="K170">
        <v>2.9222927026008398</v>
      </c>
      <c r="L170">
        <v>2.86384684854883</v>
      </c>
      <c r="M170">
        <v>2.8065699115778502</v>
      </c>
      <c r="N170">
        <v>2.7504385133462899</v>
      </c>
      <c r="O170">
        <v>2.6954297430793699</v>
      </c>
      <c r="P170">
        <v>2.6415211482177798</v>
      </c>
    </row>
    <row r="171" spans="1:16" x14ac:dyDescent="0.25">
      <c r="A171" t="s">
        <v>53</v>
      </c>
      <c r="B171" t="s">
        <v>90</v>
      </c>
      <c r="C171" t="s">
        <v>118</v>
      </c>
      <c r="D171">
        <v>2.68966942016805</v>
      </c>
      <c r="E171">
        <v>2.6358760317646901</v>
      </c>
      <c r="F171">
        <v>2.5831585111294002</v>
      </c>
      <c r="G171">
        <v>2.5314953409068099</v>
      </c>
      <c r="H171">
        <v>2.48086543408867</v>
      </c>
      <c r="I171">
        <v>2.4312481254069001</v>
      </c>
      <c r="J171">
        <v>2.38262316289876</v>
      </c>
      <c r="K171">
        <v>2.33497069964079</v>
      </c>
      <c r="L171">
        <v>2.2882712856479701</v>
      </c>
      <c r="M171">
        <v>2.2425058599350098</v>
      </c>
      <c r="N171">
        <v>2.1976557427363099</v>
      </c>
      <c r="O171">
        <v>2.1537026278815801</v>
      </c>
      <c r="P171">
        <v>2.11062857532395</v>
      </c>
    </row>
    <row r="172" spans="1:16" x14ac:dyDescent="0.25">
      <c r="A172" t="s">
        <v>46</v>
      </c>
      <c r="B172" t="s">
        <v>91</v>
      </c>
      <c r="C172" t="s">
        <v>114</v>
      </c>
      <c r="D172">
        <v>5.2421567933479603</v>
      </c>
      <c r="E172">
        <v>5.1947012964462296</v>
      </c>
      <c r="F172">
        <v>5.1476753983289303</v>
      </c>
      <c r="G172">
        <v>5.1010752099815599</v>
      </c>
      <c r="H172">
        <v>5.0548968775955503</v>
      </c>
      <c r="I172">
        <v>5.0091365822496199</v>
      </c>
      <c r="J172">
        <v>4.9637905395938802</v>
      </c>
      <c r="K172">
        <v>4.9188549995368804</v>
      </c>
      <c r="L172">
        <v>4.8743262459355501</v>
      </c>
      <c r="M172">
        <v>4.8302005962877699</v>
      </c>
      <c r="N172">
        <v>4.7864744014279097</v>
      </c>
      <c r="O172">
        <v>4.7431440452250202</v>
      </c>
      <c r="P172">
        <v>4.7002059442837796</v>
      </c>
    </row>
    <row r="173" spans="1:16" x14ac:dyDescent="0.25">
      <c r="A173" t="s">
        <v>46</v>
      </c>
      <c r="B173" t="s">
        <v>91</v>
      </c>
      <c r="C173" t="s">
        <v>115</v>
      </c>
      <c r="D173">
        <v>5.1780141275986296</v>
      </c>
      <c r="E173">
        <v>5.1647905281926301</v>
      </c>
      <c r="F173">
        <v>5.1516006991814098</v>
      </c>
      <c r="G173">
        <v>5.1384445543222199</v>
      </c>
      <c r="H173">
        <v>5.1253220075925503</v>
      </c>
      <c r="I173">
        <v>5.1122329731895899</v>
      </c>
      <c r="J173">
        <v>5.0991773655296404</v>
      </c>
      <c r="K173">
        <v>5.0861550992475699</v>
      </c>
      <c r="L173">
        <v>5.0731660891962598</v>
      </c>
      <c r="M173">
        <v>5.06021025044602</v>
      </c>
      <c r="N173">
        <v>5.0472874982840699</v>
      </c>
      <c r="O173">
        <v>5.0343977482139701</v>
      </c>
      <c r="P173">
        <v>5.0215409159550504</v>
      </c>
    </row>
    <row r="174" spans="1:16" x14ac:dyDescent="0.25">
      <c r="A174" t="s">
        <v>46</v>
      </c>
      <c r="B174" t="s">
        <v>91</v>
      </c>
      <c r="C174" t="s">
        <v>116</v>
      </c>
      <c r="D174">
        <v>4.8208639685726302</v>
      </c>
      <c r="E174">
        <v>4.8208639685726302</v>
      </c>
      <c r="F174">
        <v>4.8208639685726302</v>
      </c>
      <c r="G174">
        <v>4.8208639685726302</v>
      </c>
      <c r="H174">
        <v>4.8208639685726302</v>
      </c>
      <c r="I174">
        <v>4.8208639685726302</v>
      </c>
      <c r="J174">
        <v>4.8208639685726302</v>
      </c>
      <c r="K174">
        <v>4.8208639685726302</v>
      </c>
      <c r="L174">
        <v>4.8208639685726302</v>
      </c>
      <c r="M174">
        <v>4.8208639685726302</v>
      </c>
      <c r="N174">
        <v>4.8208639685726302</v>
      </c>
      <c r="O174">
        <v>4.8208639685726302</v>
      </c>
      <c r="P174">
        <v>4.8208639685726302</v>
      </c>
    </row>
    <row r="175" spans="1:16" x14ac:dyDescent="0.25">
      <c r="A175" t="s">
        <v>46</v>
      </c>
      <c r="B175" t="s">
        <v>91</v>
      </c>
      <c r="C175" t="s">
        <v>117</v>
      </c>
      <c r="D175">
        <v>4.4763327537764201</v>
      </c>
      <c r="E175">
        <v>4.4763327537764201</v>
      </c>
      <c r="F175">
        <v>4.4763327537764201</v>
      </c>
      <c r="G175">
        <v>4.4763327537764201</v>
      </c>
      <c r="H175">
        <v>4.4763327537764201</v>
      </c>
      <c r="I175">
        <v>4.4763327537764201</v>
      </c>
      <c r="J175">
        <v>4.4763327537764201</v>
      </c>
      <c r="K175">
        <v>4.4763327537764201</v>
      </c>
      <c r="L175">
        <v>4.4763327537764201</v>
      </c>
      <c r="M175">
        <v>4.4763327537764201</v>
      </c>
      <c r="N175">
        <v>4.4763327537764201</v>
      </c>
      <c r="O175">
        <v>4.4763327537764201</v>
      </c>
      <c r="P175">
        <v>4.4763327537764201</v>
      </c>
    </row>
    <row r="176" spans="1:16" x14ac:dyDescent="0.25">
      <c r="A176" t="s">
        <v>46</v>
      </c>
      <c r="B176" t="s">
        <v>91</v>
      </c>
      <c r="C176" t="s">
        <v>118</v>
      </c>
      <c r="D176">
        <v>3.8240377368489402</v>
      </c>
      <c r="E176">
        <v>3.8240377368489402</v>
      </c>
      <c r="F176">
        <v>3.8240377368489402</v>
      </c>
      <c r="G176">
        <v>3.8240377368489402</v>
      </c>
      <c r="H176">
        <v>3.8240377368489402</v>
      </c>
      <c r="I176">
        <v>3.8240377368489402</v>
      </c>
      <c r="J176">
        <v>3.8240377368489402</v>
      </c>
      <c r="K176">
        <v>3.8240377368489402</v>
      </c>
      <c r="L176">
        <v>3.8240377368489402</v>
      </c>
      <c r="M176">
        <v>3.8240377368489402</v>
      </c>
      <c r="N176">
        <v>3.8240377368489402</v>
      </c>
      <c r="O176">
        <v>3.8240377368489402</v>
      </c>
      <c r="P176">
        <v>3.8240377368489402</v>
      </c>
    </row>
    <row r="177" spans="1:16" x14ac:dyDescent="0.25">
      <c r="A177" t="s">
        <v>46</v>
      </c>
      <c r="B177" t="s">
        <v>90</v>
      </c>
      <c r="C177" t="s">
        <v>114</v>
      </c>
      <c r="D177">
        <v>5.3110800907285798</v>
      </c>
      <c r="E177">
        <v>5.2890402516749599</v>
      </c>
      <c r="F177">
        <v>5.2670918732088596</v>
      </c>
      <c r="G177">
        <v>5.2452345757885501</v>
      </c>
      <c r="H177">
        <v>5.22346798144729</v>
      </c>
      <c r="I177">
        <v>5.2017917137868102</v>
      </c>
      <c r="J177">
        <v>5.18020539797085</v>
      </c>
      <c r="K177">
        <v>5.1587086607186201</v>
      </c>
      <c r="L177">
        <v>5.1373011302983498</v>
      </c>
      <c r="M177">
        <v>5.1159824365209001</v>
      </c>
      <c r="N177">
        <v>5.0947522107333203</v>
      </c>
      <c r="O177">
        <v>5.0736100858124997</v>
      </c>
      <c r="P177">
        <v>5.0525556961588203</v>
      </c>
    </row>
    <row r="178" spans="1:16" x14ac:dyDescent="0.25">
      <c r="A178" t="s">
        <v>46</v>
      </c>
      <c r="B178" t="s">
        <v>90</v>
      </c>
      <c r="C178" t="s">
        <v>115</v>
      </c>
      <c r="D178">
        <v>3.80347317105922</v>
      </c>
      <c r="E178">
        <v>3.72740370763804</v>
      </c>
      <c r="F178">
        <v>3.65285563348528</v>
      </c>
      <c r="G178">
        <v>3.57979852081557</v>
      </c>
      <c r="H178">
        <v>3.5082025503992602</v>
      </c>
      <c r="I178">
        <v>3.43803849939128</v>
      </c>
      <c r="J178">
        <v>3.3692777294034499</v>
      </c>
      <c r="K178">
        <v>3.30189217481538</v>
      </c>
      <c r="L178">
        <v>3.2358543313190702</v>
      </c>
      <c r="M178">
        <v>3.17113724469269</v>
      </c>
      <c r="N178">
        <v>3.1077144997988402</v>
      </c>
      <c r="O178">
        <v>3.04556020980286</v>
      </c>
      <c r="P178">
        <v>2.9846490056068</v>
      </c>
    </row>
    <row r="179" spans="1:16" x14ac:dyDescent="0.25">
      <c r="A179" t="s">
        <v>46</v>
      </c>
      <c r="B179" t="s">
        <v>90</v>
      </c>
      <c r="C179" t="s">
        <v>116</v>
      </c>
      <c r="D179">
        <v>3.2788653028282102</v>
      </c>
      <c r="E179">
        <v>3.2132879967716499</v>
      </c>
      <c r="F179">
        <v>3.14902223683622</v>
      </c>
      <c r="G179">
        <v>3.0860417920994898</v>
      </c>
      <c r="H179">
        <v>3.0243209562575002</v>
      </c>
      <c r="I179">
        <v>2.96383453713235</v>
      </c>
      <c r="J179">
        <v>2.9045578463897099</v>
      </c>
      <c r="K179">
        <v>2.8464666894619102</v>
      </c>
      <c r="L179">
        <v>2.7895373556726701</v>
      </c>
      <c r="M179">
        <v>2.7337466085592199</v>
      </c>
      <c r="N179">
        <v>2.6790716763880398</v>
      </c>
      <c r="O179">
        <v>2.6254902428602702</v>
      </c>
      <c r="P179">
        <v>2.5729804380030701</v>
      </c>
    </row>
    <row r="180" spans="1:16" x14ac:dyDescent="0.25">
      <c r="A180" t="s">
        <v>46</v>
      </c>
      <c r="B180" t="s">
        <v>90</v>
      </c>
      <c r="C180" t="s">
        <v>117</v>
      </c>
      <c r="D180">
        <v>2.37152729184238</v>
      </c>
      <c r="E180">
        <v>2.3240967460055302</v>
      </c>
      <c r="F180">
        <v>2.27761481108542</v>
      </c>
      <c r="G180">
        <v>2.2320625148637099</v>
      </c>
      <c r="H180">
        <v>2.1874212645664399</v>
      </c>
      <c r="I180">
        <v>2.1436728392751099</v>
      </c>
      <c r="J180">
        <v>2.1007993824896101</v>
      </c>
      <c r="K180">
        <v>2.0587833948398102</v>
      </c>
      <c r="L180">
        <v>2.0176077269430199</v>
      </c>
      <c r="M180">
        <v>1.9772555724041601</v>
      </c>
      <c r="N180">
        <v>1.93771046095607</v>
      </c>
      <c r="O180">
        <v>1.89895625173695</v>
      </c>
      <c r="P180">
        <v>1.8609771267022099</v>
      </c>
    </row>
    <row r="181" spans="1:16" x14ac:dyDescent="0.25">
      <c r="A181" t="s">
        <v>46</v>
      </c>
      <c r="B181" t="s">
        <v>90</v>
      </c>
      <c r="C181" t="s">
        <v>118</v>
      </c>
      <c r="D181">
        <v>3.2789693617184099</v>
      </c>
      <c r="E181">
        <v>3.2789693617184099</v>
      </c>
      <c r="F181">
        <v>3.2789693617184099</v>
      </c>
      <c r="G181">
        <v>3.2789693617184099</v>
      </c>
      <c r="H181">
        <v>3.2789693617184099</v>
      </c>
      <c r="I181">
        <v>3.2789693617184099</v>
      </c>
      <c r="J181">
        <v>3.2789693617184099</v>
      </c>
      <c r="K181">
        <v>3.2789693617184099</v>
      </c>
      <c r="L181">
        <v>3.2789693617184099</v>
      </c>
      <c r="M181">
        <v>3.2789693617184099</v>
      </c>
      <c r="N181">
        <v>3.2789693617184099</v>
      </c>
      <c r="O181">
        <v>3.2789693617184099</v>
      </c>
      <c r="P181">
        <v>3.2789693617184099</v>
      </c>
    </row>
    <row r="182" spans="1:16" x14ac:dyDescent="0.25">
      <c r="A182" t="s">
        <v>54</v>
      </c>
      <c r="B182" t="s">
        <v>91</v>
      </c>
      <c r="C182" t="s">
        <v>114</v>
      </c>
      <c r="D182">
        <v>4.5295227215238496</v>
      </c>
      <c r="E182">
        <v>4.4683866895615196</v>
      </c>
      <c r="F182">
        <v>4.4080758249808101</v>
      </c>
      <c r="G182">
        <v>4.3485789903037597</v>
      </c>
      <c r="H182">
        <v>4.2898851983775996</v>
      </c>
      <c r="I182">
        <v>4.2319836103457096</v>
      </c>
      <c r="J182">
        <v>4.1748635336460804</v>
      </c>
      <c r="K182">
        <v>4.1185144200367096</v>
      </c>
      <c r="L182">
        <v>4.0629258636477097</v>
      </c>
      <c r="M182">
        <v>4.0080875990596496</v>
      </c>
      <c r="N182">
        <v>3.9539894994078901</v>
      </c>
      <c r="O182">
        <v>3.9006215745124302</v>
      </c>
      <c r="P182">
        <v>3.8479739690331201</v>
      </c>
    </row>
    <row r="183" spans="1:16" x14ac:dyDescent="0.25">
      <c r="A183" t="s">
        <v>54</v>
      </c>
      <c r="B183" t="s">
        <v>91</v>
      </c>
      <c r="C183" t="s">
        <v>115</v>
      </c>
      <c r="D183">
        <v>4.3418077001799</v>
      </c>
      <c r="E183">
        <v>4.2962003206679</v>
      </c>
      <c r="F183">
        <v>4.2510720119046601</v>
      </c>
      <c r="G183">
        <v>4.2064177416172503</v>
      </c>
      <c r="H183">
        <v>4.1622325303928998</v>
      </c>
      <c r="I183">
        <v>4.1185114511237702</v>
      </c>
      <c r="J183">
        <v>4.0752496284575699</v>
      </c>
      <c r="K183">
        <v>4.0324422382538199</v>
      </c>
      <c r="L183">
        <v>3.9900845070459998</v>
      </c>
      <c r="M183">
        <v>3.9481717115091799</v>
      </c>
      <c r="N183">
        <v>3.9066991779333802</v>
      </c>
      <c r="O183">
        <v>3.86566228170238</v>
      </c>
      <c r="P183">
        <v>3.8250564467780102</v>
      </c>
    </row>
    <row r="184" spans="1:16" x14ac:dyDescent="0.25">
      <c r="A184" t="s">
        <v>54</v>
      </c>
      <c r="B184" t="s">
        <v>91</v>
      </c>
      <c r="C184" t="s">
        <v>116</v>
      </c>
      <c r="D184">
        <v>3.82490065462137</v>
      </c>
      <c r="E184">
        <v>3.76969647023753</v>
      </c>
      <c r="F184">
        <v>3.7152890390895799</v>
      </c>
      <c r="G184">
        <v>3.6616668617644401</v>
      </c>
      <c r="H184">
        <v>3.6088186048182598</v>
      </c>
      <c r="I184">
        <v>3.5567330983809899</v>
      </c>
      <c r="J184">
        <v>3.50539933379553</v>
      </c>
      <c r="K184">
        <v>3.4548064612909801</v>
      </c>
      <c r="L184">
        <v>3.4049437876894699</v>
      </c>
      <c r="M184">
        <v>3.3558007741460698</v>
      </c>
      <c r="N184">
        <v>3.3073670339213299</v>
      </c>
      <c r="O184">
        <v>3.25963233018595</v>
      </c>
      <c r="P184">
        <v>3.2125865738571702</v>
      </c>
    </row>
    <row r="185" spans="1:16" x14ac:dyDescent="0.25">
      <c r="A185" t="s">
        <v>54</v>
      </c>
      <c r="B185" t="s">
        <v>91</v>
      </c>
      <c r="C185" t="s">
        <v>117</v>
      </c>
      <c r="D185">
        <v>4.0251298038809802</v>
      </c>
      <c r="E185">
        <v>4.0201102759456804</v>
      </c>
      <c r="F185">
        <v>4.0150970075999997</v>
      </c>
      <c r="G185">
        <v>4.0100899910379102</v>
      </c>
      <c r="H185">
        <v>4.0050892184631603</v>
      </c>
      <c r="I185">
        <v>4.0000946820891903</v>
      </c>
      <c r="J185">
        <v>3.9951063741391701</v>
      </c>
      <c r="K185">
        <v>3.9901242868459499</v>
      </c>
      <c r="L185">
        <v>3.9851484124520899</v>
      </c>
      <c r="M185">
        <v>3.9801787432097901</v>
      </c>
      <c r="N185">
        <v>3.9752152713809501</v>
      </c>
      <c r="O185">
        <v>3.97025798923708</v>
      </c>
      <c r="P185">
        <v>3.9653068890593701</v>
      </c>
    </row>
    <row r="186" spans="1:16" x14ac:dyDescent="0.25">
      <c r="A186" t="s">
        <v>54</v>
      </c>
      <c r="B186" t="s">
        <v>91</v>
      </c>
      <c r="C186" t="s">
        <v>118</v>
      </c>
      <c r="D186">
        <v>2.8296902605284102</v>
      </c>
      <c r="E186">
        <v>2.7731657716615499</v>
      </c>
      <c r="F186">
        <v>2.7177703879431299</v>
      </c>
      <c r="G186">
        <v>2.6634815549288402</v>
      </c>
      <c r="H186">
        <v>2.6102771687107702</v>
      </c>
      <c r="I186">
        <v>2.5581355669176999</v>
      </c>
      <c r="J186">
        <v>2.5070355198951799</v>
      </c>
      <c r="K186">
        <v>2.45695622206182</v>
      </c>
      <c r="L186">
        <v>2.4078772834382098</v>
      </c>
      <c r="M186">
        <v>2.3597787213450401</v>
      </c>
      <c r="N186">
        <v>2.3126409522670901</v>
      </c>
      <c r="O186">
        <v>2.2664447838797201</v>
      </c>
      <c r="P186">
        <v>2.22117140723465</v>
      </c>
    </row>
    <row r="187" spans="1:16" x14ac:dyDescent="0.25">
      <c r="A187" t="s">
        <v>54</v>
      </c>
      <c r="B187" t="s">
        <v>90</v>
      </c>
      <c r="C187" t="s">
        <v>114</v>
      </c>
      <c r="D187">
        <v>5.5638187688791501</v>
      </c>
      <c r="E187">
        <v>5.5619390460691802</v>
      </c>
      <c r="F187">
        <v>5.5600599583190498</v>
      </c>
      <c r="G187">
        <v>5.5581815054142103</v>
      </c>
      <c r="H187">
        <v>5.5563036871401703</v>
      </c>
      <c r="I187">
        <v>5.55442650328252</v>
      </c>
      <c r="J187">
        <v>5.5525499536269303</v>
      </c>
      <c r="K187">
        <v>5.5506740379591397</v>
      </c>
      <c r="L187">
        <v>5.5487987560649499</v>
      </c>
      <c r="M187">
        <v>5.5469241077302502</v>
      </c>
      <c r="N187">
        <v>5.54505009274098</v>
      </c>
      <c r="O187">
        <v>5.54317671088317</v>
      </c>
      <c r="P187">
        <v>5.5413039619429298</v>
      </c>
    </row>
    <row r="188" spans="1:16" x14ac:dyDescent="0.25">
      <c r="A188" t="s">
        <v>54</v>
      </c>
      <c r="B188" t="s">
        <v>90</v>
      </c>
      <c r="C188" t="s">
        <v>115</v>
      </c>
      <c r="D188">
        <v>4.3358165012521601</v>
      </c>
      <c r="E188">
        <v>4.2872112088938898</v>
      </c>
      <c r="F188">
        <v>4.23915079071205</v>
      </c>
      <c r="G188">
        <v>4.1916291385679099</v>
      </c>
      <c r="H188">
        <v>4.1446402127961104</v>
      </c>
      <c r="I188">
        <v>4.0981780414370101</v>
      </c>
      <c r="J188">
        <v>4.0522367194777598</v>
      </c>
      <c r="K188">
        <v>4.0068104081017601</v>
      </c>
      <c r="L188">
        <v>3.9618933339466</v>
      </c>
      <c r="M188">
        <v>3.9174797883703198</v>
      </c>
      <c r="N188">
        <v>3.8735641267258898</v>
      </c>
      <c r="O188">
        <v>3.83014076764379</v>
      </c>
      <c r="P188">
        <v>3.7872041923226498</v>
      </c>
    </row>
    <row r="189" spans="1:16" x14ac:dyDescent="0.25">
      <c r="A189" t="s">
        <v>54</v>
      </c>
      <c r="B189" t="s">
        <v>90</v>
      </c>
      <c r="C189" t="s">
        <v>116</v>
      </c>
      <c r="D189">
        <v>3.63249132730938</v>
      </c>
      <c r="E189">
        <v>3.5782247973290602</v>
      </c>
      <c r="F189">
        <v>3.5247689661256398</v>
      </c>
      <c r="G189">
        <v>3.47211172250447</v>
      </c>
      <c r="H189">
        <v>3.4202411362025198</v>
      </c>
      <c r="I189">
        <v>3.3691454551854099</v>
      </c>
      <c r="J189">
        <v>3.3188131029847798</v>
      </c>
      <c r="K189">
        <v>3.2692326760755299</v>
      </c>
      <c r="L189">
        <v>3.22039294129211</v>
      </c>
      <c r="M189">
        <v>3.1722828332835502</v>
      </c>
      <c r="N189">
        <v>3.1248914520064099</v>
      </c>
      <c r="O189">
        <v>3.07820806025524</v>
      </c>
      <c r="P189">
        <v>3.0322220812298699</v>
      </c>
    </row>
    <row r="190" spans="1:16" x14ac:dyDescent="0.25">
      <c r="A190" t="s">
        <v>54</v>
      </c>
      <c r="B190" t="s">
        <v>90</v>
      </c>
      <c r="C190" t="s">
        <v>117</v>
      </c>
      <c r="D190">
        <v>3.0346886943599598</v>
      </c>
      <c r="E190">
        <v>2.9999929730126</v>
      </c>
      <c r="F190">
        <v>2.9656939292822999</v>
      </c>
      <c r="G190">
        <v>2.93178702793747</v>
      </c>
      <c r="H190">
        <v>2.8982677855979899</v>
      </c>
      <c r="I190">
        <v>2.8651317701424199</v>
      </c>
      <c r="J190">
        <v>2.8323746001219501</v>
      </c>
      <c r="K190">
        <v>2.7999919441810599</v>
      </c>
      <c r="L190">
        <v>2.7679795204847801</v>
      </c>
      <c r="M190">
        <v>2.73633309615255</v>
      </c>
      <c r="N190">
        <v>2.7050484866984998</v>
      </c>
      <c r="O190">
        <v>2.6741215554781599</v>
      </c>
      <c r="P190">
        <v>2.6435482131415098</v>
      </c>
    </row>
    <row r="191" spans="1:16" x14ac:dyDescent="0.25">
      <c r="A191" t="s">
        <v>54</v>
      </c>
      <c r="B191" t="s">
        <v>90</v>
      </c>
      <c r="C191" t="s">
        <v>118</v>
      </c>
      <c r="D191">
        <v>2.7069276635464998</v>
      </c>
      <c r="E191">
        <v>2.6741339973984899</v>
      </c>
      <c r="F191">
        <v>2.6417376172784501</v>
      </c>
      <c r="G191">
        <v>2.6097337101780398</v>
      </c>
      <c r="H191">
        <v>2.5781175213971901</v>
      </c>
      <c r="I191">
        <v>2.54688435383768</v>
      </c>
      <c r="J191">
        <v>2.5160295673052899</v>
      </c>
      <c r="K191">
        <v>2.4855485778204698</v>
      </c>
      <c r="L191">
        <v>2.45543685693728</v>
      </c>
      <c r="M191">
        <v>2.4256899310706301</v>
      </c>
      <c r="N191">
        <v>2.3963033808316401</v>
      </c>
      <c r="O191">
        <v>2.3672728403711001</v>
      </c>
      <c r="P191">
        <v>2.3385939967308298</v>
      </c>
    </row>
    <row r="192" spans="1:16" x14ac:dyDescent="0.25">
      <c r="A192" t="s">
        <v>40</v>
      </c>
      <c r="B192" t="s">
        <v>91</v>
      </c>
      <c r="C192" t="s">
        <v>114</v>
      </c>
      <c r="D192">
        <v>4.0404991704274504</v>
      </c>
      <c r="E192">
        <v>4.0209364451672602</v>
      </c>
      <c r="F192">
        <v>4.0014684359813604</v>
      </c>
      <c r="G192">
        <v>3.9820946842866798</v>
      </c>
      <c r="H192">
        <v>3.96281473372045</v>
      </c>
      <c r="I192">
        <v>3.94362813012944</v>
      </c>
      <c r="J192">
        <v>3.9245344215592799</v>
      </c>
      <c r="K192">
        <v>3.90553315824384</v>
      </c>
      <c r="L192">
        <v>3.88662389259457</v>
      </c>
      <c r="M192">
        <v>3.8678061791899898</v>
      </c>
      <c r="N192">
        <v>3.84907957476524</v>
      </c>
      <c r="O192">
        <v>3.8304436382015399</v>
      </c>
      <c r="P192">
        <v>3.8118979305159102</v>
      </c>
    </row>
    <row r="193" spans="1:16" x14ac:dyDescent="0.25">
      <c r="A193" t="s">
        <v>40</v>
      </c>
      <c r="B193" t="s">
        <v>91</v>
      </c>
      <c r="C193" t="s">
        <v>115</v>
      </c>
      <c r="D193">
        <v>3.3497046343775199</v>
      </c>
      <c r="E193">
        <v>3.2870292272986799</v>
      </c>
      <c r="F193">
        <v>3.2255265226163998</v>
      </c>
      <c r="G193">
        <v>3.1651745782169298</v>
      </c>
      <c r="H193">
        <v>3.1059518625394298</v>
      </c>
      <c r="I193">
        <v>3.0478372468941899</v>
      </c>
      <c r="J193">
        <v>2.9908099979246301</v>
      </c>
      <c r="K193">
        <v>2.9348497702103402</v>
      </c>
      <c r="L193">
        <v>2.8799365990084902</v>
      </c>
      <c r="M193">
        <v>2.8260508931311299</v>
      </c>
      <c r="N193">
        <v>2.7731734279556299</v>
      </c>
      <c r="O193">
        <v>2.7212853385660298</v>
      </c>
      <c r="P193">
        <v>2.6703681130226502</v>
      </c>
    </row>
    <row r="194" spans="1:16" x14ac:dyDescent="0.25">
      <c r="A194" t="s">
        <v>40</v>
      </c>
      <c r="B194" t="s">
        <v>91</v>
      </c>
      <c r="C194" t="s">
        <v>116</v>
      </c>
      <c r="D194">
        <v>3.1712070004012598</v>
      </c>
      <c r="E194">
        <v>3.1195885703254098</v>
      </c>
      <c r="F194">
        <v>3.0688103447279098</v>
      </c>
      <c r="G194">
        <v>3.0188586474166499</v>
      </c>
      <c r="H194">
        <v>2.96972002480992</v>
      </c>
      <c r="I194">
        <v>2.92138124231287</v>
      </c>
      <c r="J194">
        <v>2.8738292807530801</v>
      </c>
      <c r="K194">
        <v>2.8270513328740199</v>
      </c>
      <c r="L194">
        <v>2.7810347998856901</v>
      </c>
      <c r="M194">
        <v>2.7357672880713402</v>
      </c>
      <c r="N194">
        <v>2.6912366054494798</v>
      </c>
      <c r="O194">
        <v>2.64743075849014</v>
      </c>
      <c r="P194">
        <v>2.6043379488846901</v>
      </c>
    </row>
    <row r="195" spans="1:16" x14ac:dyDescent="0.25">
      <c r="A195" t="s">
        <v>40</v>
      </c>
      <c r="B195" t="s">
        <v>91</v>
      </c>
      <c r="C195" t="s">
        <v>117</v>
      </c>
      <c r="D195">
        <v>3.1624268862517</v>
      </c>
      <c r="E195">
        <v>3.1241217875988898</v>
      </c>
      <c r="F195">
        <v>3.0862806619122698</v>
      </c>
      <c r="G195">
        <v>3.0488978892895102</v>
      </c>
      <c r="H195">
        <v>3.0119679178997099</v>
      </c>
      <c r="I195">
        <v>2.9754852631588702</v>
      </c>
      <c r="J195">
        <v>2.9394445069153701</v>
      </c>
      <c r="K195">
        <v>2.9038402966452801</v>
      </c>
      <c r="L195">
        <v>2.86866734465749</v>
      </c>
      <c r="M195">
        <v>2.83392042730837</v>
      </c>
      <c r="N195">
        <v>2.79959438422601</v>
      </c>
      <c r="O195">
        <v>2.7656841175438398</v>
      </c>
      <c r="P195">
        <v>2.7321845911435299</v>
      </c>
    </row>
    <row r="196" spans="1:16" x14ac:dyDescent="0.25">
      <c r="A196" t="s">
        <v>40</v>
      </c>
      <c r="B196" t="s">
        <v>91</v>
      </c>
      <c r="C196" t="s">
        <v>118</v>
      </c>
      <c r="D196">
        <v>2.37845465174312</v>
      </c>
      <c r="E196">
        <v>2.33088555870826</v>
      </c>
      <c r="F196">
        <v>2.2842678475340898</v>
      </c>
      <c r="G196">
        <v>2.23858249058341</v>
      </c>
      <c r="H196">
        <v>2.1938108407717398</v>
      </c>
      <c r="I196">
        <v>2.1499346239563102</v>
      </c>
      <c r="J196">
        <v>2.1069359314771798</v>
      </c>
      <c r="K196">
        <v>2.06479721284764</v>
      </c>
      <c r="L196">
        <v>2.0235012685906799</v>
      </c>
      <c r="M196">
        <v>1.9830312432188699</v>
      </c>
      <c r="N196">
        <v>1.9433706183544901</v>
      </c>
      <c r="O196">
        <v>1.9045032059874001</v>
      </c>
      <c r="P196">
        <v>1.8664131418676499</v>
      </c>
    </row>
    <row r="197" spans="1:16" x14ac:dyDescent="0.25">
      <c r="A197" t="s">
        <v>40</v>
      </c>
      <c r="B197" t="s">
        <v>90</v>
      </c>
      <c r="C197" t="s">
        <v>114</v>
      </c>
      <c r="D197">
        <v>3.8159047739733598</v>
      </c>
      <c r="E197">
        <v>3.7675791927457798</v>
      </c>
      <c r="F197">
        <v>3.7198656188767001</v>
      </c>
      <c r="G197">
        <v>3.6727563017504501</v>
      </c>
      <c r="H197">
        <v>3.6262435889071201</v>
      </c>
      <c r="I197">
        <v>3.5803199247994701</v>
      </c>
      <c r="J197">
        <v>3.5349778495656499</v>
      </c>
      <c r="K197">
        <v>3.4902099978173502</v>
      </c>
      <c r="L197">
        <v>3.4460090974434201</v>
      </c>
      <c r="M197">
        <v>3.4023679684285399</v>
      </c>
      <c r="N197">
        <v>3.3592795216869402</v>
      </c>
      <c r="O197">
        <v>3.3167367579107898</v>
      </c>
      <c r="P197">
        <v>3.2747327664333001</v>
      </c>
    </row>
    <row r="198" spans="1:16" x14ac:dyDescent="0.25">
      <c r="A198" t="s">
        <v>40</v>
      </c>
      <c r="B198" t="s">
        <v>90</v>
      </c>
      <c r="C198" t="s">
        <v>115</v>
      </c>
      <c r="D198">
        <v>3.74267886723355</v>
      </c>
      <c r="E198">
        <v>3.6953770967992301</v>
      </c>
      <c r="F198">
        <v>3.64867314882459</v>
      </c>
      <c r="G198">
        <v>3.6025594677426902</v>
      </c>
      <c r="H198">
        <v>3.5570285934774599</v>
      </c>
      <c r="I198">
        <v>3.5120731602368398</v>
      </c>
      <c r="J198">
        <v>3.4676858953212002</v>
      </c>
      <c r="K198">
        <v>3.4238596179467602</v>
      </c>
      <c r="L198">
        <v>3.3805872380839399</v>
      </c>
      <c r="M198">
        <v>3.3378617553103598</v>
      </c>
      <c r="N198">
        <v>3.2956762576783101</v>
      </c>
      <c r="O198">
        <v>3.2540239205966199</v>
      </c>
      <c r="P198">
        <v>3.2128980057265499</v>
      </c>
    </row>
    <row r="199" spans="1:16" x14ac:dyDescent="0.25">
      <c r="A199" t="s">
        <v>40</v>
      </c>
      <c r="B199" t="s">
        <v>90</v>
      </c>
      <c r="C199" t="s">
        <v>116</v>
      </c>
      <c r="D199">
        <v>3.7176389389825402</v>
      </c>
      <c r="E199">
        <v>3.71556464911143</v>
      </c>
      <c r="F199">
        <v>3.7134915166088902</v>
      </c>
      <c r="G199">
        <v>3.7114195408291502</v>
      </c>
      <c r="H199">
        <v>3.7093487211268199</v>
      </c>
      <c r="I199">
        <v>3.7072790568568501</v>
      </c>
      <c r="J199">
        <v>3.7052105473745498</v>
      </c>
      <c r="K199">
        <v>3.7031431920356099</v>
      </c>
      <c r="L199">
        <v>3.7010769901960598</v>
      </c>
      <c r="M199">
        <v>3.6990119412122802</v>
      </c>
      <c r="N199">
        <v>3.6969480444410499</v>
      </c>
      <c r="O199">
        <v>3.6948852992394601</v>
      </c>
      <c r="P199">
        <v>3.6928237049649901</v>
      </c>
    </row>
    <row r="200" spans="1:16" x14ac:dyDescent="0.25">
      <c r="A200" t="s">
        <v>40</v>
      </c>
      <c r="B200" t="s">
        <v>90</v>
      </c>
      <c r="C200" t="s">
        <v>117</v>
      </c>
      <c r="D200">
        <v>2.2852074584868398</v>
      </c>
      <c r="E200">
        <v>2.2395033093171</v>
      </c>
      <c r="F200">
        <v>2.1947132431307601</v>
      </c>
      <c r="G200">
        <v>2.1508189782681399</v>
      </c>
      <c r="H200">
        <v>2.1078025987027802</v>
      </c>
      <c r="I200">
        <v>2.0656465467287202</v>
      </c>
      <c r="J200">
        <v>2.0243336157941498</v>
      </c>
      <c r="K200">
        <v>1.98384694347827</v>
      </c>
      <c r="L200">
        <v>1.9441700046087</v>
      </c>
      <c r="M200">
        <v>1.90528660451653</v>
      </c>
      <c r="N200">
        <v>1.8671808724262</v>
      </c>
      <c r="O200">
        <v>1.82983725497767</v>
      </c>
      <c r="P200">
        <v>1.7932405098781199</v>
      </c>
    </row>
    <row r="201" spans="1:16" x14ac:dyDescent="0.25">
      <c r="A201" t="s">
        <v>40</v>
      </c>
      <c r="B201" t="s">
        <v>90</v>
      </c>
      <c r="C201" t="s">
        <v>118</v>
      </c>
      <c r="D201">
        <v>2.3659158118099799</v>
      </c>
      <c r="E201">
        <v>2.3187085475705</v>
      </c>
      <c r="F201">
        <v>2.2724432127884699</v>
      </c>
      <c r="G201">
        <v>2.2271010130872799</v>
      </c>
      <c r="H201">
        <v>2.18266352909566</v>
      </c>
      <c r="I201">
        <v>2.13911270896523</v>
      </c>
      <c r="J201">
        <v>2.09643086103722</v>
      </c>
      <c r="K201">
        <v>2.0546006466556501</v>
      </c>
      <c r="L201">
        <v>2.01360507312378</v>
      </c>
      <c r="M201">
        <v>1.97342748680122</v>
      </c>
      <c r="N201">
        <v>1.9340515663386899</v>
      </c>
      <c r="O201">
        <v>1.8954613160478</v>
      </c>
      <c r="P201">
        <v>1.8576410594031201</v>
      </c>
    </row>
    <row r="202" spans="1:16" x14ac:dyDescent="0.25">
      <c r="A202" t="s">
        <v>51</v>
      </c>
      <c r="B202" t="s">
        <v>91</v>
      </c>
      <c r="C202" t="s">
        <v>114</v>
      </c>
      <c r="D202">
        <v>5.8491383423055199</v>
      </c>
      <c r="E202">
        <v>5.8491383423055199</v>
      </c>
      <c r="F202">
        <v>5.8491383423055199</v>
      </c>
      <c r="G202">
        <v>5.8491383423055199</v>
      </c>
      <c r="H202">
        <v>5.8491383423055199</v>
      </c>
      <c r="I202">
        <v>5.8491383423055199</v>
      </c>
      <c r="J202">
        <v>5.8491383423055199</v>
      </c>
      <c r="K202">
        <v>5.8491383423055199</v>
      </c>
      <c r="L202">
        <v>5.8491383423055199</v>
      </c>
      <c r="M202">
        <v>5.8491383423055199</v>
      </c>
      <c r="N202">
        <v>5.8491383423055199</v>
      </c>
      <c r="O202">
        <v>5.8491383423055199</v>
      </c>
      <c r="P202">
        <v>5.8491383423055199</v>
      </c>
    </row>
    <row r="203" spans="1:16" x14ac:dyDescent="0.25">
      <c r="A203" t="s">
        <v>51</v>
      </c>
      <c r="B203" t="s">
        <v>91</v>
      </c>
      <c r="C203" t="s">
        <v>115</v>
      </c>
      <c r="D203">
        <v>4.5290041122123297</v>
      </c>
      <c r="E203">
        <v>4.4831906752948196</v>
      </c>
      <c r="F203">
        <v>4.4378406671908399</v>
      </c>
      <c r="G203">
        <v>4.3929494000559499</v>
      </c>
      <c r="H203">
        <v>4.3485122334659199</v>
      </c>
      <c r="I203">
        <v>4.3045245739370301</v>
      </c>
      <c r="J203">
        <v>4.2609818744512502</v>
      </c>
      <c r="K203">
        <v>4.2178796339861799</v>
      </c>
      <c r="L203">
        <v>4.1752133970498502</v>
      </c>
      <c r="M203">
        <v>4.1329787532200601</v>
      </c>
      <c r="N203">
        <v>4.0911713366885802</v>
      </c>
      <c r="O203">
        <v>4.0497868258097496</v>
      </c>
      <c r="P203">
        <v>4.0088209426538199</v>
      </c>
    </row>
    <row r="204" spans="1:16" x14ac:dyDescent="0.25">
      <c r="A204" t="s">
        <v>51</v>
      </c>
      <c r="B204" t="s">
        <v>91</v>
      </c>
      <c r="C204" t="s">
        <v>116</v>
      </c>
      <c r="D204">
        <v>3.5340595995777702</v>
      </c>
      <c r="E204">
        <v>3.46337840758622</v>
      </c>
      <c r="F204">
        <v>3.3941108394344899</v>
      </c>
      <c r="G204">
        <v>3.3262286226458002</v>
      </c>
      <c r="H204">
        <v>3.2597040501928798</v>
      </c>
      <c r="I204">
        <v>3.19450996918903</v>
      </c>
      <c r="J204">
        <v>3.13061976980525</v>
      </c>
      <c r="K204">
        <v>3.0680073744091398</v>
      </c>
      <c r="L204">
        <v>3.0066472269209599</v>
      </c>
      <c r="M204">
        <v>2.9465142823825401</v>
      </c>
      <c r="N204">
        <v>2.88758399673489</v>
      </c>
      <c r="O204">
        <v>2.8298323168001902</v>
      </c>
      <c r="P204">
        <v>2.7732356704641901</v>
      </c>
    </row>
    <row r="205" spans="1:16" x14ac:dyDescent="0.25">
      <c r="A205" t="s">
        <v>51</v>
      </c>
      <c r="B205" t="s">
        <v>91</v>
      </c>
      <c r="C205" t="s">
        <v>117</v>
      </c>
      <c r="D205">
        <v>3.6756198899411299</v>
      </c>
      <c r="E205">
        <v>3.6320985707451201</v>
      </c>
      <c r="F205">
        <v>3.5890925674091001</v>
      </c>
      <c r="G205">
        <v>3.5465957783157198</v>
      </c>
      <c r="H205">
        <v>3.5046021740940998</v>
      </c>
      <c r="I205">
        <v>3.4631057967643399</v>
      </c>
      <c r="J205">
        <v>3.4221007588922201</v>
      </c>
      <c r="K205">
        <v>3.3815812427539398</v>
      </c>
      <c r="L205">
        <v>3.3415414995106598</v>
      </c>
      <c r="M205">
        <v>3.3019758483928898</v>
      </c>
      <c r="N205">
        <v>3.2628786758945401</v>
      </c>
      <c r="O205">
        <v>3.2242444349763999</v>
      </c>
      <c r="P205">
        <v>3.1860676442792499</v>
      </c>
    </row>
    <row r="206" spans="1:16" x14ac:dyDescent="0.25">
      <c r="A206" t="s">
        <v>51</v>
      </c>
      <c r="B206" t="s">
        <v>91</v>
      </c>
      <c r="C206" t="s">
        <v>118</v>
      </c>
      <c r="D206">
        <v>3.2187582948843798</v>
      </c>
      <c r="E206">
        <v>3.1930815532765999</v>
      </c>
      <c r="F206">
        <v>3.1676096406740402</v>
      </c>
      <c r="G206">
        <v>3.1423409231107602</v>
      </c>
      <c r="H206">
        <v>3.1172737796553198</v>
      </c>
      <c r="I206">
        <v>3.0924066023067902</v>
      </c>
      <c r="J206">
        <v>3.0677377958916501</v>
      </c>
      <c r="K206">
        <v>3.0432657779614098</v>
      </c>
      <c r="L206">
        <v>3.0189889786911102</v>
      </c>
      <c r="M206">
        <v>2.9949058407786402</v>
      </c>
      <c r="N206">
        <v>2.9710148193448398</v>
      </c>
      <c r="O206">
        <v>2.9473143818343699</v>
      </c>
      <c r="P206">
        <v>2.92380300791744</v>
      </c>
    </row>
    <row r="207" spans="1:16" x14ac:dyDescent="0.25">
      <c r="A207" t="s">
        <v>51</v>
      </c>
      <c r="B207" t="s">
        <v>90</v>
      </c>
      <c r="C207" t="s">
        <v>114</v>
      </c>
      <c r="D207">
        <v>5.0030918976634604</v>
      </c>
      <c r="E207">
        <v>4.9844219703658901</v>
      </c>
      <c r="F207">
        <v>4.9658217132227698</v>
      </c>
      <c r="G207">
        <v>4.9472908662475401</v>
      </c>
      <c r="H207">
        <v>4.9288291704238096</v>
      </c>
      <c r="I207">
        <v>4.9104363677017604</v>
      </c>
      <c r="J207">
        <v>4.8921122009945304</v>
      </c>
      <c r="K207">
        <v>4.8738564141746199</v>
      </c>
      <c r="L207">
        <v>4.8556687520703203</v>
      </c>
      <c r="M207">
        <v>4.8375489604621302</v>
      </c>
      <c r="N207">
        <v>4.8194967860792302</v>
      </c>
      <c r="O207">
        <v>4.8015119765959096</v>
      </c>
      <c r="P207">
        <v>4.78359428062807</v>
      </c>
    </row>
    <row r="208" spans="1:16" x14ac:dyDescent="0.25">
      <c r="A208" t="s">
        <v>51</v>
      </c>
      <c r="B208" t="s">
        <v>90</v>
      </c>
      <c r="C208" t="s">
        <v>115</v>
      </c>
      <c r="D208">
        <v>3.8456247258184999</v>
      </c>
      <c r="E208">
        <v>3.7836406221424199</v>
      </c>
      <c r="F208">
        <v>3.7226555834772199</v>
      </c>
      <c r="G208">
        <v>3.6626535068087902</v>
      </c>
      <c r="H208">
        <v>3.6036185486727601</v>
      </c>
      <c r="I208">
        <v>3.5455351209710599</v>
      </c>
      <c r="J208">
        <v>3.48838788685589</v>
      </c>
      <c r="K208">
        <v>3.4321617566800602</v>
      </c>
      <c r="L208">
        <v>3.3768418840126002</v>
      </c>
      <c r="M208">
        <v>3.32241366171854</v>
      </c>
      <c r="N208">
        <v>3.26886271810198</v>
      </c>
      <c r="O208">
        <v>3.2161749131111899</v>
      </c>
      <c r="P208">
        <v>3.1643363346050002</v>
      </c>
    </row>
    <row r="209" spans="1:16" x14ac:dyDescent="0.25">
      <c r="A209" t="s">
        <v>51</v>
      </c>
      <c r="B209" t="s">
        <v>90</v>
      </c>
      <c r="C209" t="s">
        <v>116</v>
      </c>
      <c r="D209">
        <v>3.7183679322515899</v>
      </c>
      <c r="E209">
        <v>3.6870221423624701</v>
      </c>
      <c r="F209">
        <v>3.65594059704561</v>
      </c>
      <c r="G209">
        <v>3.62512106872295</v>
      </c>
      <c r="H209">
        <v>3.5945613485948802</v>
      </c>
      <c r="I209">
        <v>3.5642592464819201</v>
      </c>
      <c r="J209">
        <v>3.5342125906678201</v>
      </c>
      <c r="K209">
        <v>3.50441922774381</v>
      </c>
      <c r="L209">
        <v>3.4748770224543701</v>
      </c>
      <c r="M209">
        <v>3.44558385754413</v>
      </c>
      <c r="N209">
        <v>3.4165376336061599</v>
      </c>
      <c r="O209">
        <v>3.3877362689315098</v>
      </c>
      <c r="P209">
        <v>3.35917769936</v>
      </c>
    </row>
    <row r="210" spans="1:16" x14ac:dyDescent="0.25">
      <c r="A210" t="s">
        <v>51</v>
      </c>
      <c r="B210" t="s">
        <v>90</v>
      </c>
      <c r="C210" t="s">
        <v>117</v>
      </c>
      <c r="D210">
        <v>3.4151591118423701</v>
      </c>
      <c r="E210">
        <v>3.39419556582066</v>
      </c>
      <c r="F210">
        <v>3.3733607020205998</v>
      </c>
      <c r="G210">
        <v>3.3526537305417601</v>
      </c>
      <c r="H210">
        <v>3.3320738663323999</v>
      </c>
      <c r="I210">
        <v>3.3116203291597501</v>
      </c>
      <c r="J210">
        <v>3.29129234358038</v>
      </c>
      <c r="K210">
        <v>3.2710891389108601</v>
      </c>
      <c r="L210">
        <v>3.2510099491984699</v>
      </c>
      <c r="M210">
        <v>3.2310540131922298</v>
      </c>
      <c r="N210">
        <v>3.2112205743139901</v>
      </c>
      <c r="O210">
        <v>3.19150888062978</v>
      </c>
      <c r="P210">
        <v>3.1719181848212599</v>
      </c>
    </row>
    <row r="211" spans="1:16" x14ac:dyDescent="0.25">
      <c r="A211" t="s">
        <v>51</v>
      </c>
      <c r="B211" t="s">
        <v>90</v>
      </c>
      <c r="C211" t="s">
        <v>118</v>
      </c>
      <c r="D211">
        <v>2.5217104695674499</v>
      </c>
      <c r="E211">
        <v>2.49409846783061</v>
      </c>
      <c r="F211">
        <v>2.4667888095424302</v>
      </c>
      <c r="G211">
        <v>2.4397781841294299</v>
      </c>
      <c r="H211">
        <v>2.4130633172679401</v>
      </c>
      <c r="I211">
        <v>2.38664097048721</v>
      </c>
      <c r="J211">
        <v>2.36050794077677</v>
      </c>
      <c r="K211">
        <v>2.3346610601982301</v>
      </c>
      <c r="L211">
        <v>2.3090971955011801</v>
      </c>
      <c r="M211">
        <v>2.2838132477434301</v>
      </c>
      <c r="N211">
        <v>2.25880615191527</v>
      </c>
      <c r="O211">
        <v>2.23407287656801</v>
      </c>
      <c r="P211">
        <v>2.20961042344641</v>
      </c>
    </row>
    <row r="212" spans="1:16" x14ac:dyDescent="0.25">
      <c r="A212" t="s">
        <v>45</v>
      </c>
      <c r="B212" t="s">
        <v>91</v>
      </c>
      <c r="C212" t="s">
        <v>114</v>
      </c>
      <c r="D212">
        <v>4.0065107775587299</v>
      </c>
      <c r="E212">
        <v>3.9263805620075498</v>
      </c>
      <c r="F212">
        <v>3.8478529507674</v>
      </c>
      <c r="G212">
        <v>3.7708958917520499</v>
      </c>
      <c r="H212">
        <v>3.6954779739170101</v>
      </c>
      <c r="I212">
        <v>3.6215684144386699</v>
      </c>
      <c r="J212">
        <v>3.5491370461498999</v>
      </c>
      <c r="K212">
        <v>3.4781543052269002</v>
      </c>
      <c r="L212">
        <v>3.4085912191223602</v>
      </c>
      <c r="M212">
        <v>3.3404193947399201</v>
      </c>
      <c r="N212">
        <v>3.2736110068451199</v>
      </c>
      <c r="O212">
        <v>3.2081387867082198</v>
      </c>
      <c r="P212">
        <v>3.14397601097405</v>
      </c>
    </row>
    <row r="213" spans="1:16" x14ac:dyDescent="0.25">
      <c r="A213" t="s">
        <v>45</v>
      </c>
      <c r="B213" t="s">
        <v>91</v>
      </c>
      <c r="C213" t="s">
        <v>115</v>
      </c>
      <c r="D213">
        <v>4.5051458846335501</v>
      </c>
      <c r="E213">
        <v>4.5051458846335501</v>
      </c>
      <c r="F213">
        <v>4.5051458846335501</v>
      </c>
      <c r="G213">
        <v>4.5051458846335501</v>
      </c>
      <c r="H213">
        <v>4.5051458846335501</v>
      </c>
      <c r="I213">
        <v>4.5051458846335501</v>
      </c>
      <c r="J213">
        <v>4.5051458846335501</v>
      </c>
      <c r="K213">
        <v>4.5051458846335501</v>
      </c>
      <c r="L213">
        <v>4.5051458846335501</v>
      </c>
      <c r="M213">
        <v>4.5051458846335501</v>
      </c>
      <c r="N213">
        <v>4.5051458846335501</v>
      </c>
      <c r="O213">
        <v>4.5051458846335501</v>
      </c>
      <c r="P213">
        <v>4.5051458846335501</v>
      </c>
    </row>
    <row r="214" spans="1:16" x14ac:dyDescent="0.25">
      <c r="A214" t="s">
        <v>45</v>
      </c>
      <c r="B214" t="s">
        <v>91</v>
      </c>
      <c r="C214" t="s">
        <v>116</v>
      </c>
      <c r="D214">
        <v>3.5268208233807399</v>
      </c>
      <c r="E214">
        <v>3.45628440691313</v>
      </c>
      <c r="F214">
        <v>3.3871587187748702</v>
      </c>
      <c r="G214">
        <v>3.3194155443993698</v>
      </c>
      <c r="H214">
        <v>3.2530272335113799</v>
      </c>
      <c r="I214">
        <v>3.1879666888411502</v>
      </c>
      <c r="J214">
        <v>3.1242073550643301</v>
      </c>
      <c r="K214">
        <v>3.0617232079630399</v>
      </c>
      <c r="L214">
        <v>3.0004887438037802</v>
      </c>
      <c r="M214">
        <v>2.9404789689277102</v>
      </c>
      <c r="N214">
        <v>2.8816693895491499</v>
      </c>
      <c r="O214">
        <v>2.82403600175817</v>
      </c>
      <c r="P214">
        <v>2.76755528172301</v>
      </c>
    </row>
    <row r="215" spans="1:16" x14ac:dyDescent="0.25">
      <c r="A215" t="s">
        <v>45</v>
      </c>
      <c r="B215" t="s">
        <v>91</v>
      </c>
      <c r="C215" t="s">
        <v>117</v>
      </c>
      <c r="D215">
        <v>3.2250858301906602</v>
      </c>
      <c r="E215">
        <v>3.1898921204659798</v>
      </c>
      <c r="F215">
        <v>3.1550824616687501</v>
      </c>
      <c r="G215">
        <v>3.1206526628479101</v>
      </c>
      <c r="H215">
        <v>3.0865985787861199</v>
      </c>
      <c r="I215">
        <v>3.0529161095006501</v>
      </c>
      <c r="J215">
        <v>3.0196011997497898</v>
      </c>
      <c r="K215">
        <v>2.9866498385446199</v>
      </c>
      <c r="L215">
        <v>2.9540580586660701</v>
      </c>
      <c r="M215">
        <v>2.9218219361873099</v>
      </c>
      <c r="N215">
        <v>2.8899375900013098</v>
      </c>
      <c r="O215">
        <v>2.8584011813535599</v>
      </c>
      <c r="P215">
        <v>2.8272089133799398</v>
      </c>
    </row>
    <row r="216" spans="1:16" x14ac:dyDescent="0.25">
      <c r="A216" t="s">
        <v>45</v>
      </c>
      <c r="B216" t="s">
        <v>91</v>
      </c>
      <c r="C216" t="s">
        <v>118</v>
      </c>
      <c r="D216">
        <v>2.3274905131005399</v>
      </c>
      <c r="E216">
        <v>2.2809407028385298</v>
      </c>
      <c r="F216">
        <v>2.2353218887817601</v>
      </c>
      <c r="G216">
        <v>2.19061545100613</v>
      </c>
      <c r="H216">
        <v>2.1468031419860001</v>
      </c>
      <c r="I216">
        <v>2.1038670791462799</v>
      </c>
      <c r="J216">
        <v>2.0617897375633598</v>
      </c>
      <c r="K216">
        <v>2.0205539428120902</v>
      </c>
      <c r="L216">
        <v>1.98014286395585</v>
      </c>
      <c r="M216">
        <v>1.94054000667673</v>
      </c>
      <c r="N216">
        <v>1.9017292065432001</v>
      </c>
      <c r="O216">
        <v>1.8636946224123301</v>
      </c>
      <c r="P216">
        <v>1.82642072996409</v>
      </c>
    </row>
    <row r="217" spans="1:16" x14ac:dyDescent="0.25">
      <c r="A217" t="s">
        <v>45</v>
      </c>
      <c r="B217" t="s">
        <v>90</v>
      </c>
      <c r="C217" t="s">
        <v>114</v>
      </c>
      <c r="D217">
        <v>4.5295681673049399</v>
      </c>
      <c r="E217">
        <v>4.46900647054595</v>
      </c>
      <c r="F217">
        <v>4.4092545019947798</v>
      </c>
      <c r="G217">
        <v>4.35030143534033</v>
      </c>
      <c r="H217">
        <v>4.2921365890225296</v>
      </c>
      <c r="I217">
        <v>4.2347494242970303</v>
      </c>
      <c r="J217">
        <v>4.1781295433256398</v>
      </c>
      <c r="K217">
        <v>4.1222666872924503</v>
      </c>
      <c r="L217">
        <v>4.0671507345450104</v>
      </c>
      <c r="M217">
        <v>4.0127716987604201</v>
      </c>
      <c r="N217">
        <v>3.95911972713595</v>
      </c>
      <c r="O217">
        <v>3.9061850986038</v>
      </c>
      <c r="P217">
        <v>3.8539582220698101</v>
      </c>
    </row>
    <row r="218" spans="1:16" x14ac:dyDescent="0.25">
      <c r="A218" t="s">
        <v>45</v>
      </c>
      <c r="B218" t="s">
        <v>90</v>
      </c>
      <c r="C218" t="s">
        <v>115</v>
      </c>
      <c r="D218">
        <v>3.9554288685507402</v>
      </c>
      <c r="E218">
        <v>3.9124601320279599</v>
      </c>
      <c r="F218">
        <v>3.8699581748051601</v>
      </c>
      <c r="G218">
        <v>3.8279179261510898</v>
      </c>
      <c r="H218">
        <v>3.78633437041902</v>
      </c>
      <c r="I218">
        <v>3.74520254644837</v>
      </c>
      <c r="J218">
        <v>3.70451754697276</v>
      </c>
      <c r="K218">
        <v>3.6642745180346101</v>
      </c>
      <c r="L218">
        <v>3.6244686584059802</v>
      </c>
      <c r="M218">
        <v>3.5850952190157899</v>
      </c>
      <c r="N218">
        <v>3.5461495023831899</v>
      </c>
      <c r="O218">
        <v>3.5076268620571902</v>
      </c>
      <c r="P218">
        <v>3.4695227020622301</v>
      </c>
    </row>
    <row r="219" spans="1:16" x14ac:dyDescent="0.25">
      <c r="A219" t="s">
        <v>45</v>
      </c>
      <c r="B219" t="s">
        <v>90</v>
      </c>
      <c r="C219" t="s">
        <v>116</v>
      </c>
      <c r="D219">
        <v>3.2464795098055199</v>
      </c>
      <c r="E219">
        <v>3.1815499196094099</v>
      </c>
      <c r="F219">
        <v>3.1179189212172198</v>
      </c>
      <c r="G219">
        <v>3.0555605427928798</v>
      </c>
      <c r="H219">
        <v>2.99444933193702</v>
      </c>
      <c r="I219">
        <v>2.93456034529828</v>
      </c>
      <c r="J219">
        <v>2.8758691383923098</v>
      </c>
      <c r="K219">
        <v>2.8183517556244699</v>
      </c>
      <c r="L219">
        <v>2.7619847205119799</v>
      </c>
      <c r="M219">
        <v>2.7067450261017401</v>
      </c>
      <c r="N219">
        <v>2.6526101255797001</v>
      </c>
      <c r="O219">
        <v>2.5995579230681098</v>
      </c>
      <c r="P219">
        <v>2.5475667646067501</v>
      </c>
    </row>
    <row r="220" spans="1:16" x14ac:dyDescent="0.25">
      <c r="A220" t="s">
        <v>45</v>
      </c>
      <c r="B220" t="s">
        <v>90</v>
      </c>
      <c r="C220" t="s">
        <v>117</v>
      </c>
      <c r="D220">
        <v>2.7056302649012101</v>
      </c>
      <c r="E220">
        <v>2.6515176596031802</v>
      </c>
      <c r="F220">
        <v>2.59848730641112</v>
      </c>
      <c r="G220">
        <v>2.5465175602829002</v>
      </c>
      <c r="H220">
        <v>2.49558720907724</v>
      </c>
      <c r="I220">
        <v>2.44567546489569</v>
      </c>
      <c r="J220">
        <v>2.3967619555977802</v>
      </c>
      <c r="K220">
        <v>2.3488267164858199</v>
      </c>
      <c r="L220">
        <v>2.3018501821561101</v>
      </c>
      <c r="M220">
        <v>2.25581317851299</v>
      </c>
      <c r="N220">
        <v>2.21069691494273</v>
      </c>
      <c r="O220">
        <v>2.16648297664387</v>
      </c>
      <c r="P220">
        <v>2.1231533171109902</v>
      </c>
    </row>
    <row r="221" spans="1:16" x14ac:dyDescent="0.25">
      <c r="A221" t="s">
        <v>45</v>
      </c>
      <c r="B221" t="s">
        <v>90</v>
      </c>
      <c r="C221" t="s">
        <v>118</v>
      </c>
      <c r="D221">
        <v>2.5368371004071002</v>
      </c>
      <c r="E221">
        <v>2.4861003583989598</v>
      </c>
      <c r="F221">
        <v>2.4363783512309798</v>
      </c>
      <c r="G221">
        <v>2.3876507842063601</v>
      </c>
      <c r="H221">
        <v>2.33989776852223</v>
      </c>
      <c r="I221">
        <v>2.2930998131517901</v>
      </c>
      <c r="J221">
        <v>2.2472378168887501</v>
      </c>
      <c r="K221">
        <v>2.2022930605509798</v>
      </c>
      <c r="L221">
        <v>2.1582471993399599</v>
      </c>
      <c r="M221">
        <v>2.1150822553531601</v>
      </c>
      <c r="N221">
        <v>2.0727806102460899</v>
      </c>
      <c r="O221">
        <v>2.0313249980411698</v>
      </c>
      <c r="P221">
        <v>1.9906984980803499</v>
      </c>
    </row>
    <row r="222" spans="1:16" x14ac:dyDescent="0.25">
      <c r="A222" t="s">
        <v>52</v>
      </c>
      <c r="B222" t="s">
        <v>91</v>
      </c>
      <c r="C222" t="s">
        <v>114</v>
      </c>
      <c r="D222">
        <v>4.6909421775000304</v>
      </c>
      <c r="E222">
        <v>4.6534957851474497</v>
      </c>
      <c r="F222">
        <v>4.6163483161768202</v>
      </c>
      <c r="G222">
        <v>4.5794973843719404</v>
      </c>
      <c r="H222">
        <v>4.5429406225650402</v>
      </c>
      <c r="I222">
        <v>4.5066756824847696</v>
      </c>
      <c r="J222">
        <v>4.4707002346053297</v>
      </c>
      <c r="K222">
        <v>4.4350119679968003</v>
      </c>
      <c r="L222">
        <v>4.3996085901767703</v>
      </c>
      <c r="M222">
        <v>4.3644878269629803</v>
      </c>
      <c r="N222">
        <v>4.3296474223273398</v>
      </c>
      <c r="O222">
        <v>4.2950851382509203</v>
      </c>
      <c r="P222">
        <v>4.2607987545802599</v>
      </c>
    </row>
    <row r="223" spans="1:16" x14ac:dyDescent="0.25">
      <c r="A223" t="s">
        <v>52</v>
      </c>
      <c r="B223" t="s">
        <v>91</v>
      </c>
      <c r="C223" t="s">
        <v>115</v>
      </c>
      <c r="D223">
        <v>4.7804271553411803</v>
      </c>
      <c r="E223">
        <v>4.7804271553411803</v>
      </c>
      <c r="F223">
        <v>4.7804271553411803</v>
      </c>
      <c r="G223">
        <v>4.7804271553411803</v>
      </c>
      <c r="H223">
        <v>4.7804271553411803</v>
      </c>
      <c r="I223">
        <v>4.7804271553411803</v>
      </c>
      <c r="J223">
        <v>4.7804271553411803</v>
      </c>
      <c r="K223">
        <v>4.7804271553411803</v>
      </c>
      <c r="L223">
        <v>4.7804271553411803</v>
      </c>
      <c r="M223">
        <v>4.7804271553411803</v>
      </c>
      <c r="N223">
        <v>4.7804271553411803</v>
      </c>
      <c r="O223">
        <v>4.7804271553411803</v>
      </c>
      <c r="P223">
        <v>4.7804271553411803</v>
      </c>
    </row>
    <row r="224" spans="1:16" x14ac:dyDescent="0.25">
      <c r="A224" t="s">
        <v>52</v>
      </c>
      <c r="B224" t="s">
        <v>91</v>
      </c>
      <c r="C224" t="s">
        <v>116</v>
      </c>
      <c r="D224">
        <v>3.7296147434939102</v>
      </c>
      <c r="E224">
        <v>3.69137133649396</v>
      </c>
      <c r="F224">
        <v>3.6535200767477001</v>
      </c>
      <c r="G224">
        <v>3.6160569431837599</v>
      </c>
      <c r="H224">
        <v>3.5789779559627899</v>
      </c>
      <c r="I224">
        <v>3.5422791760546199</v>
      </c>
      <c r="J224">
        <v>3.5059567048198601</v>
      </c>
      <c r="K224">
        <v>3.4700066835956802</v>
      </c>
      <c r="L224">
        <v>3.4344252932859201</v>
      </c>
      <c r="M224">
        <v>3.3992087539553699</v>
      </c>
      <c r="N224">
        <v>3.36435332442821</v>
      </c>
      <c r="O224">
        <v>3.3298553018905799</v>
      </c>
      <c r="P224">
        <v>3.2957110214971999</v>
      </c>
    </row>
    <row r="225" spans="1:16" x14ac:dyDescent="0.25">
      <c r="A225" t="s">
        <v>52</v>
      </c>
      <c r="B225" t="s">
        <v>91</v>
      </c>
      <c r="C225" t="s">
        <v>117</v>
      </c>
      <c r="D225">
        <v>3.4050935390368999</v>
      </c>
      <c r="E225">
        <v>3.3731792432734999</v>
      </c>
      <c r="F225">
        <v>3.3415640647773199</v>
      </c>
      <c r="G225">
        <v>3.3102452000668201</v>
      </c>
      <c r="H225">
        <v>3.2792198719361298</v>
      </c>
      <c r="I225">
        <v>3.2484853292087599</v>
      </c>
      <c r="J225">
        <v>3.2180388464936902</v>
      </c>
      <c r="K225">
        <v>3.18787772394368</v>
      </c>
      <c r="L225">
        <v>3.1579992870158402</v>
      </c>
      <c r="M225">
        <v>3.1284008862344699</v>
      </c>
      <c r="N225">
        <v>3.0990798969561402</v>
      </c>
      <c r="O225">
        <v>3.0700337191369398</v>
      </c>
      <c r="P225">
        <v>3.0412597771018901</v>
      </c>
    </row>
    <row r="226" spans="1:16" x14ac:dyDescent="0.25">
      <c r="A226" t="s">
        <v>52</v>
      </c>
      <c r="B226" t="s">
        <v>91</v>
      </c>
      <c r="C226" t="s">
        <v>118</v>
      </c>
      <c r="D226">
        <v>2.6562297032879298</v>
      </c>
      <c r="E226">
        <v>2.6137747909953801</v>
      </c>
      <c r="F226">
        <v>2.5719984418465098</v>
      </c>
      <c r="G226">
        <v>2.5308898102661899</v>
      </c>
      <c r="H226">
        <v>2.4904382240257599</v>
      </c>
      <c r="I226">
        <v>2.4506331814723499</v>
      </c>
      <c r="J226">
        <v>2.4114643488025602</v>
      </c>
      <c r="K226">
        <v>2.3729215573797</v>
      </c>
      <c r="L226">
        <v>2.3349948010939299</v>
      </c>
      <c r="M226">
        <v>2.2976742337645</v>
      </c>
      <c r="N226">
        <v>2.2609501665836498</v>
      </c>
      <c r="O226">
        <v>2.2248130656012601</v>
      </c>
      <c r="P226">
        <v>2.1892535492497598</v>
      </c>
    </row>
    <row r="227" spans="1:16" x14ac:dyDescent="0.25">
      <c r="A227" t="s">
        <v>52</v>
      </c>
      <c r="B227" t="s">
        <v>90</v>
      </c>
      <c r="C227" t="s">
        <v>114</v>
      </c>
      <c r="D227">
        <v>4.9403776120255696</v>
      </c>
      <c r="E227">
        <v>4.89860692714183</v>
      </c>
      <c r="F227">
        <v>4.8571894116416301</v>
      </c>
      <c r="G227">
        <v>4.8161220794926702</v>
      </c>
      <c r="H227">
        <v>4.7754019699094696</v>
      </c>
      <c r="I227">
        <v>4.7350261471398198</v>
      </c>
      <c r="J227">
        <v>4.69499170025321</v>
      </c>
      <c r="K227">
        <v>4.6552957429308996</v>
      </c>
      <c r="L227">
        <v>4.61593541325787</v>
      </c>
      <c r="M227">
        <v>4.5769078735164701</v>
      </c>
      <c r="N227">
        <v>4.5382103099818103</v>
      </c>
      <c r="O227">
        <v>4.4998399327189498</v>
      </c>
      <c r="P227">
        <v>4.4617939753817399</v>
      </c>
    </row>
    <row r="228" spans="1:16" x14ac:dyDescent="0.25">
      <c r="A228" t="s">
        <v>52</v>
      </c>
      <c r="B228" t="s">
        <v>90</v>
      </c>
      <c r="C228" t="s">
        <v>115</v>
      </c>
      <c r="D228">
        <v>4.0643429692650797</v>
      </c>
      <c r="E228">
        <v>4.0425620715969099</v>
      </c>
      <c r="F228">
        <v>4.0208978982078696</v>
      </c>
      <c r="G228">
        <v>3.9993498235701401</v>
      </c>
      <c r="H228">
        <v>3.9779172255081301</v>
      </c>
      <c r="I228">
        <v>3.9565994851804902</v>
      </c>
      <c r="J228">
        <v>3.9353959870622601</v>
      </c>
      <c r="K228">
        <v>3.91430611892708</v>
      </c>
      <c r="L228">
        <v>3.89332927182953</v>
      </c>
      <c r="M228">
        <v>3.8724648400875501</v>
      </c>
      <c r="N228">
        <v>3.85171222126493</v>
      </c>
      <c r="O228">
        <v>3.83107081615394</v>
      </c>
      <c r="P228">
        <v>3.810540028758</v>
      </c>
    </row>
    <row r="229" spans="1:16" x14ac:dyDescent="0.25">
      <c r="A229" t="s">
        <v>52</v>
      </c>
      <c r="B229" t="s">
        <v>90</v>
      </c>
      <c r="C229" t="s">
        <v>116</v>
      </c>
      <c r="D229">
        <v>3.0193091487610899</v>
      </c>
      <c r="E229">
        <v>2.95892296578586</v>
      </c>
      <c r="F229">
        <v>2.8997445064701499</v>
      </c>
      <c r="G229">
        <v>2.8417496163407399</v>
      </c>
      <c r="H229">
        <v>2.78491462401393</v>
      </c>
      <c r="I229">
        <v>2.72921633153365</v>
      </c>
      <c r="J229">
        <v>2.6746320049029801</v>
      </c>
      <c r="K229">
        <v>2.6211393648049199</v>
      </c>
      <c r="L229">
        <v>2.5687165775088201</v>
      </c>
      <c r="M229">
        <v>2.5173422459586399</v>
      </c>
      <c r="N229">
        <v>2.4669954010394699</v>
      </c>
      <c r="O229">
        <v>2.41765549301868</v>
      </c>
      <c r="P229">
        <v>2.3693023831583102</v>
      </c>
    </row>
    <row r="230" spans="1:16" x14ac:dyDescent="0.25">
      <c r="A230" t="s">
        <v>52</v>
      </c>
      <c r="B230" t="s">
        <v>90</v>
      </c>
      <c r="C230" t="s">
        <v>117</v>
      </c>
      <c r="D230">
        <v>3.0821248926685301</v>
      </c>
      <c r="E230">
        <v>3.05922007634069</v>
      </c>
      <c r="F230">
        <v>3.0364854771939398</v>
      </c>
      <c r="G230">
        <v>3.01391983025903</v>
      </c>
      <c r="H230">
        <v>2.9915218799672898</v>
      </c>
      <c r="I230">
        <v>2.9692903800808401</v>
      </c>
      <c r="J230">
        <v>2.9472240936232299</v>
      </c>
      <c r="K230">
        <v>2.9253217928105602</v>
      </c>
      <c r="L230">
        <v>2.9035822589832598</v>
      </c>
      <c r="M230">
        <v>2.8820042825381802</v>
      </c>
      <c r="N230">
        <v>2.8605866628613801</v>
      </c>
      <c r="O230">
        <v>2.8393282082612501</v>
      </c>
      <c r="P230">
        <v>2.81822773590227</v>
      </c>
    </row>
    <row r="231" spans="1:16" x14ac:dyDescent="0.25">
      <c r="A231" t="s">
        <v>52</v>
      </c>
      <c r="B231" t="s">
        <v>90</v>
      </c>
      <c r="C231" t="s">
        <v>118</v>
      </c>
      <c r="D231">
        <v>2.3094638939691099</v>
      </c>
      <c r="E231">
        <v>2.2632746160897299</v>
      </c>
      <c r="F231">
        <v>2.21800912376793</v>
      </c>
      <c r="G231">
        <v>2.1736489412925701</v>
      </c>
      <c r="H231">
        <v>2.13017596246672</v>
      </c>
      <c r="I231">
        <v>2.0875724432173901</v>
      </c>
      <c r="J231">
        <v>2.0458209943530399</v>
      </c>
      <c r="K231">
        <v>2.0049045744659799</v>
      </c>
      <c r="L231">
        <v>1.9648064829766601</v>
      </c>
      <c r="M231">
        <v>1.9255103533171301</v>
      </c>
      <c r="N231">
        <v>1.8870001462507799</v>
      </c>
      <c r="O231">
        <v>1.84926014332577</v>
      </c>
      <c r="P231">
        <v>1.81227494045925</v>
      </c>
    </row>
    <row r="232" spans="1:16" x14ac:dyDescent="0.25">
      <c r="A232" t="s">
        <v>63</v>
      </c>
      <c r="B232" t="s">
        <v>91</v>
      </c>
      <c r="C232" t="s">
        <v>114</v>
      </c>
      <c r="D232">
        <v>4.1714737207235997</v>
      </c>
      <c r="E232">
        <v>4.1589762902091598</v>
      </c>
      <c r="F232">
        <v>4.1465163010835298</v>
      </c>
      <c r="G232">
        <v>4.1340936411750304</v>
      </c>
      <c r="H232">
        <v>4.1217081986480704</v>
      </c>
      <c r="I232">
        <v>4.1093598620020799</v>
      </c>
      <c r="J232">
        <v>4.09704852007056</v>
      </c>
      <c r="K232">
        <v>4.0847740620200401</v>
      </c>
      <c r="L232">
        <v>4.0725363773491097</v>
      </c>
      <c r="M232">
        <v>4.0603353558874096</v>
      </c>
      <c r="N232">
        <v>4.0481708877946598</v>
      </c>
      <c r="O232">
        <v>4.0360428635596097</v>
      </c>
      <c r="P232">
        <v>4.0239511739991496</v>
      </c>
    </row>
    <row r="233" spans="1:16" x14ac:dyDescent="0.25">
      <c r="A233" t="s">
        <v>63</v>
      </c>
      <c r="B233" t="s">
        <v>91</v>
      </c>
      <c r="C233" t="s">
        <v>115</v>
      </c>
      <c r="D233">
        <v>3.7302390143963602</v>
      </c>
      <c r="E233">
        <v>3.71200552959428</v>
      </c>
      <c r="F233">
        <v>3.6938611704398401</v>
      </c>
      <c r="G233">
        <v>3.6758055012850499</v>
      </c>
      <c r="H233">
        <v>3.6578380886113799</v>
      </c>
      <c r="I233">
        <v>3.6399585010193301</v>
      </c>
      <c r="J233">
        <v>3.6221663092181</v>
      </c>
      <c r="K233">
        <v>3.6044610860152799</v>
      </c>
      <c r="L233">
        <v>3.5868424063065798</v>
      </c>
      <c r="M233">
        <v>3.5693098470656102</v>
      </c>
      <c r="N233">
        <v>3.5518629873337701</v>
      </c>
      <c r="O233">
        <v>3.5345014082101098</v>
      </c>
      <c r="P233">
        <v>3.5172246928412498</v>
      </c>
    </row>
    <row r="234" spans="1:16" x14ac:dyDescent="0.25">
      <c r="A234" t="s">
        <v>63</v>
      </c>
      <c r="B234" t="s">
        <v>91</v>
      </c>
      <c r="C234" t="s">
        <v>116</v>
      </c>
      <c r="D234">
        <v>3.4486022393587801</v>
      </c>
      <c r="E234">
        <v>3.4245788352484099</v>
      </c>
      <c r="F234">
        <v>3.40072278124252</v>
      </c>
      <c r="G234">
        <v>3.37703291155887</v>
      </c>
      <c r="H234">
        <v>3.3535080685362502</v>
      </c>
      <c r="I234">
        <v>3.3301471025778202</v>
      </c>
      <c r="J234">
        <v>3.306948872095</v>
      </c>
      <c r="K234">
        <v>3.2839122434516699</v>
      </c>
      <c r="L234">
        <v>3.2610360909087501</v>
      </c>
      <c r="M234">
        <v>3.2383192965692098</v>
      </c>
      <c r="N234">
        <v>3.2157607503234198</v>
      </c>
      <c r="O234">
        <v>3.19335934979495</v>
      </c>
      <c r="P234">
        <v>3.1711140002866101</v>
      </c>
    </row>
    <row r="235" spans="1:16" x14ac:dyDescent="0.25">
      <c r="A235" t="s">
        <v>63</v>
      </c>
      <c r="B235" t="s">
        <v>91</v>
      </c>
      <c r="C235" t="s">
        <v>117</v>
      </c>
      <c r="D235">
        <v>3.43511197305829</v>
      </c>
      <c r="E235">
        <v>3.43228564362422</v>
      </c>
      <c r="F235">
        <v>3.4294616396276099</v>
      </c>
      <c r="G235">
        <v>3.4266399591551502</v>
      </c>
      <c r="H235">
        <v>3.4238206002950902</v>
      </c>
      <c r="I235">
        <v>3.4210035611372702</v>
      </c>
      <c r="J235">
        <v>3.4181888397731002</v>
      </c>
      <c r="K235">
        <v>3.41537643429553</v>
      </c>
      <c r="L235">
        <v>3.41256634279913</v>
      </c>
      <c r="M235">
        <v>3.4097585633800001</v>
      </c>
      <c r="N235">
        <v>3.4069530941358099</v>
      </c>
      <c r="O235">
        <v>3.4041499331658098</v>
      </c>
      <c r="P235">
        <v>3.4013490785707998</v>
      </c>
    </row>
    <row r="236" spans="1:16" x14ac:dyDescent="0.25">
      <c r="A236" t="s">
        <v>63</v>
      </c>
      <c r="B236" t="s">
        <v>91</v>
      </c>
      <c r="C236" t="s">
        <v>118</v>
      </c>
      <c r="D236">
        <v>3.2050444683705699</v>
      </c>
      <c r="E236">
        <v>3.2047188982428199</v>
      </c>
      <c r="F236">
        <v>3.2043933611866602</v>
      </c>
      <c r="G236">
        <v>3.2040678571987198</v>
      </c>
      <c r="H236">
        <v>3.20374238627566</v>
      </c>
      <c r="I236">
        <v>3.2034169484141</v>
      </c>
      <c r="J236">
        <v>3.2030915436107001</v>
      </c>
      <c r="K236">
        <v>3.2027661718620899</v>
      </c>
      <c r="L236">
        <v>3.2024408331649101</v>
      </c>
      <c r="M236">
        <v>3.20211552751582</v>
      </c>
      <c r="N236">
        <v>3.2017902549114399</v>
      </c>
      <c r="O236">
        <v>3.2014650153484299</v>
      </c>
      <c r="P236">
        <v>3.20113980882343</v>
      </c>
    </row>
    <row r="237" spans="1:16" x14ac:dyDescent="0.25">
      <c r="A237" t="s">
        <v>63</v>
      </c>
      <c r="B237" t="s">
        <v>90</v>
      </c>
      <c r="C237" t="s">
        <v>114</v>
      </c>
      <c r="D237">
        <v>3.9845242915593202</v>
      </c>
      <c r="E237">
        <v>3.96353275885251</v>
      </c>
      <c r="F237">
        <v>3.9426518151177201</v>
      </c>
      <c r="G237">
        <v>3.9218808777428502</v>
      </c>
      <c r="H237">
        <v>3.9012193671851798</v>
      </c>
      <c r="I237">
        <v>3.8806667069551501</v>
      </c>
      <c r="J237">
        <v>3.8602223236003201</v>
      </c>
      <c r="K237">
        <v>3.8398856466893401</v>
      </c>
      <c r="L237">
        <v>3.8196561087960399</v>
      </c>
      <c r="M237">
        <v>3.7995331454836001</v>
      </c>
      <c r="N237">
        <v>3.7795161952888199</v>
      </c>
      <c r="O237">
        <v>3.7596046997064301</v>
      </c>
      <c r="P237">
        <v>3.7397981031734999</v>
      </c>
    </row>
    <row r="238" spans="1:16" x14ac:dyDescent="0.25">
      <c r="A238" t="s">
        <v>63</v>
      </c>
      <c r="B238" t="s">
        <v>90</v>
      </c>
      <c r="C238" t="s">
        <v>115</v>
      </c>
      <c r="D238">
        <v>3.4899055452302301</v>
      </c>
      <c r="E238">
        <v>3.4525247288540202</v>
      </c>
      <c r="F238">
        <v>3.41554430309436</v>
      </c>
      <c r="G238">
        <v>3.3789599793170999</v>
      </c>
      <c r="H238">
        <v>3.34276751482418</v>
      </c>
      <c r="I238">
        <v>3.3069627123616101</v>
      </c>
      <c r="J238">
        <v>3.2715414196327299</v>
      </c>
      <c r="K238">
        <v>3.2364995288166298</v>
      </c>
      <c r="L238">
        <v>3.2018329760918101</v>
      </c>
      <c r="M238">
        <v>3.1675377411648502</v>
      </c>
      <c r="N238">
        <v>3.1336098468042102</v>
      </c>
      <c r="O238">
        <v>3.1000453583789702</v>
      </c>
      <c r="P238">
        <v>3.0668403834025399</v>
      </c>
    </row>
    <row r="239" spans="1:16" x14ac:dyDescent="0.25">
      <c r="A239" t="s">
        <v>63</v>
      </c>
      <c r="B239" t="s">
        <v>90</v>
      </c>
      <c r="C239" t="s">
        <v>116</v>
      </c>
      <c r="D239">
        <v>3.3641456923444202</v>
      </c>
      <c r="E239">
        <v>3.3493363465995198</v>
      </c>
      <c r="F239">
        <v>3.3345921932515799</v>
      </c>
      <c r="G239">
        <v>3.31991294531637</v>
      </c>
      <c r="H239">
        <v>3.3052983170729999</v>
      </c>
      <c r="I239">
        <v>3.29074802405836</v>
      </c>
      <c r="J239">
        <v>3.2762617830615701</v>
      </c>
      <c r="K239">
        <v>3.2618393121184899</v>
      </c>
      <c r="L239">
        <v>3.2474803305061899</v>
      </c>
      <c r="M239">
        <v>3.2331845587375501</v>
      </c>
      <c r="N239">
        <v>3.2189517185557599</v>
      </c>
      <c r="O239">
        <v>3.20478153292893</v>
      </c>
      <c r="P239">
        <v>3.1906737260446998</v>
      </c>
    </row>
    <row r="240" spans="1:16" x14ac:dyDescent="0.25">
      <c r="A240" t="s">
        <v>63</v>
      </c>
      <c r="B240" t="s">
        <v>90</v>
      </c>
      <c r="C240" t="s">
        <v>117</v>
      </c>
      <c r="D240">
        <v>2.8872389918807899</v>
      </c>
      <c r="E240">
        <v>2.8510264009912198</v>
      </c>
      <c r="F240">
        <v>2.81526799894525</v>
      </c>
      <c r="G240">
        <v>2.7799580891743498</v>
      </c>
      <c r="H240">
        <v>2.7450910465580201</v>
      </c>
      <c r="I240">
        <v>2.7106613165276401</v>
      </c>
      <c r="J240">
        <v>2.6766634141816099</v>
      </c>
      <c r="K240">
        <v>2.64309192341155</v>
      </c>
      <c r="L240">
        <v>2.6099414960395202</v>
      </c>
      <c r="M240">
        <v>2.5772068509659398</v>
      </c>
      <c r="N240">
        <v>2.5448827733283501</v>
      </c>
      <c r="O240">
        <v>2.5129641136705798</v>
      </c>
      <c r="P240">
        <v>2.4814457871224702</v>
      </c>
    </row>
    <row r="241" spans="1:16" x14ac:dyDescent="0.25">
      <c r="A241" t="s">
        <v>63</v>
      </c>
      <c r="B241" t="s">
        <v>90</v>
      </c>
      <c r="C241" t="s">
        <v>118</v>
      </c>
      <c r="D241">
        <v>2.7279321214169299</v>
      </c>
      <c r="E241">
        <v>2.7193882675990202</v>
      </c>
      <c r="F241">
        <v>2.7108711730385999</v>
      </c>
      <c r="G241">
        <v>2.7023807539259699</v>
      </c>
      <c r="H241">
        <v>2.69391692671392</v>
      </c>
      <c r="I241">
        <v>2.6854796081168901</v>
      </c>
      <c r="J241">
        <v>2.6770687151102099</v>
      </c>
      <c r="K241">
        <v>2.6686841649291999</v>
      </c>
      <c r="L241">
        <v>2.6603258750684202</v>
      </c>
      <c r="M241">
        <v>2.6519937632808301</v>
      </c>
      <c r="N241">
        <v>2.6436877475770002</v>
      </c>
      <c r="O241">
        <v>2.63540774622426</v>
      </c>
      <c r="P241">
        <v>2.6271536777459601</v>
      </c>
    </row>
    <row r="242" spans="1:16" x14ac:dyDescent="0.25">
      <c r="A242" t="s">
        <v>65</v>
      </c>
      <c r="B242" t="s">
        <v>91</v>
      </c>
      <c r="C242" t="s">
        <v>114</v>
      </c>
      <c r="D242">
        <v>4.0404991704274504</v>
      </c>
      <c r="E242">
        <v>4.0209364451672602</v>
      </c>
      <c r="F242">
        <v>4.0014684359813604</v>
      </c>
      <c r="G242">
        <v>3.9820946842866798</v>
      </c>
      <c r="H242">
        <v>3.96281473372045</v>
      </c>
      <c r="I242">
        <v>3.94362813012944</v>
      </c>
      <c r="J242">
        <v>3.9245344215592799</v>
      </c>
      <c r="K242">
        <v>3.90553315824384</v>
      </c>
      <c r="L242">
        <v>3.88662389259457</v>
      </c>
      <c r="M242">
        <v>3.8678061791899898</v>
      </c>
      <c r="N242">
        <v>3.84907957476524</v>
      </c>
      <c r="O242">
        <v>3.8304436382015399</v>
      </c>
      <c r="P242">
        <v>3.8118979305159102</v>
      </c>
    </row>
    <row r="243" spans="1:16" x14ac:dyDescent="0.25">
      <c r="A243" t="s">
        <v>65</v>
      </c>
      <c r="B243" t="s">
        <v>91</v>
      </c>
      <c r="C243" t="s">
        <v>115</v>
      </c>
      <c r="D243">
        <v>3.3497046343775199</v>
      </c>
      <c r="E243">
        <v>3.2870292272986799</v>
      </c>
      <c r="F243">
        <v>3.2255265226163998</v>
      </c>
      <c r="G243">
        <v>3.1651745782169298</v>
      </c>
      <c r="H243">
        <v>3.1059518625394298</v>
      </c>
      <c r="I243">
        <v>3.0478372468941899</v>
      </c>
      <c r="J243">
        <v>2.9908099979246301</v>
      </c>
      <c r="K243">
        <v>2.9348497702103402</v>
      </c>
      <c r="L243">
        <v>2.8799365990084902</v>
      </c>
      <c r="M243">
        <v>2.8260508931311299</v>
      </c>
      <c r="N243">
        <v>2.7731734279556299</v>
      </c>
      <c r="O243">
        <v>2.7212853385660298</v>
      </c>
      <c r="P243">
        <v>2.6703681130226502</v>
      </c>
    </row>
    <row r="244" spans="1:16" x14ac:dyDescent="0.25">
      <c r="A244" t="s">
        <v>65</v>
      </c>
      <c r="B244" t="s">
        <v>91</v>
      </c>
      <c r="C244" t="s">
        <v>116</v>
      </c>
      <c r="D244">
        <v>3.1712070004012598</v>
      </c>
      <c r="E244">
        <v>3.1195885703254098</v>
      </c>
      <c r="F244">
        <v>3.0688103447279098</v>
      </c>
      <c r="G244">
        <v>3.0188586474166499</v>
      </c>
      <c r="H244">
        <v>2.96972002480992</v>
      </c>
      <c r="I244">
        <v>2.92138124231287</v>
      </c>
      <c r="J244">
        <v>2.8738292807530801</v>
      </c>
      <c r="K244">
        <v>2.8270513328740199</v>
      </c>
      <c r="L244">
        <v>2.7810347998856901</v>
      </c>
      <c r="M244">
        <v>2.7357672880713402</v>
      </c>
      <c r="N244">
        <v>2.6912366054494798</v>
      </c>
      <c r="O244">
        <v>2.64743075849014</v>
      </c>
      <c r="P244">
        <v>2.6043379488846901</v>
      </c>
    </row>
    <row r="245" spans="1:16" x14ac:dyDescent="0.25">
      <c r="A245" t="s">
        <v>65</v>
      </c>
      <c r="B245" t="s">
        <v>91</v>
      </c>
      <c r="C245" t="s">
        <v>117</v>
      </c>
      <c r="D245">
        <v>3.1624268862517</v>
      </c>
      <c r="E245">
        <v>3.1241217875988898</v>
      </c>
      <c r="F245">
        <v>3.0862806619122698</v>
      </c>
      <c r="G245">
        <v>3.0488978892895102</v>
      </c>
      <c r="H245">
        <v>3.0119679178997099</v>
      </c>
      <c r="I245">
        <v>2.9754852631588702</v>
      </c>
      <c r="J245">
        <v>2.9394445069153701</v>
      </c>
      <c r="K245">
        <v>2.9038402966452801</v>
      </c>
      <c r="L245">
        <v>2.86866734465749</v>
      </c>
      <c r="M245">
        <v>2.83392042730837</v>
      </c>
      <c r="N245">
        <v>2.79959438422601</v>
      </c>
      <c r="O245">
        <v>2.7656841175438398</v>
      </c>
      <c r="P245">
        <v>2.7321845911435299</v>
      </c>
    </row>
    <row r="246" spans="1:16" x14ac:dyDescent="0.25">
      <c r="A246" t="s">
        <v>65</v>
      </c>
      <c r="B246" t="s">
        <v>91</v>
      </c>
      <c r="C246" t="s">
        <v>118</v>
      </c>
      <c r="D246">
        <v>2.37845465174312</v>
      </c>
      <c r="E246">
        <v>2.33088555870826</v>
      </c>
      <c r="F246">
        <v>2.2842678475340898</v>
      </c>
      <c r="G246">
        <v>2.23858249058341</v>
      </c>
      <c r="H246">
        <v>2.1938108407717398</v>
      </c>
      <c r="I246">
        <v>2.1499346239563102</v>
      </c>
      <c r="J246">
        <v>2.1069359314771798</v>
      </c>
      <c r="K246">
        <v>2.06479721284764</v>
      </c>
      <c r="L246">
        <v>2.0235012685906799</v>
      </c>
      <c r="M246">
        <v>1.9830312432188699</v>
      </c>
      <c r="N246">
        <v>1.9433706183544901</v>
      </c>
      <c r="O246">
        <v>1.9045032059874001</v>
      </c>
      <c r="P246">
        <v>1.8664131418676499</v>
      </c>
    </row>
    <row r="247" spans="1:16" x14ac:dyDescent="0.25">
      <c r="A247" t="s">
        <v>65</v>
      </c>
      <c r="B247" t="s">
        <v>90</v>
      </c>
      <c r="C247" t="s">
        <v>114</v>
      </c>
      <c r="D247">
        <v>3.8159047739733598</v>
      </c>
      <c r="E247">
        <v>3.7675791927457798</v>
      </c>
      <c r="F247">
        <v>3.7198656188767001</v>
      </c>
      <c r="G247">
        <v>3.6727563017504501</v>
      </c>
      <c r="H247">
        <v>3.6262435889071201</v>
      </c>
      <c r="I247">
        <v>3.5803199247994701</v>
      </c>
      <c r="J247">
        <v>3.5349778495656499</v>
      </c>
      <c r="K247">
        <v>3.4902099978173502</v>
      </c>
      <c r="L247">
        <v>3.4460090974434201</v>
      </c>
      <c r="M247">
        <v>3.4023679684285399</v>
      </c>
      <c r="N247">
        <v>3.3592795216869402</v>
      </c>
      <c r="O247">
        <v>3.3167367579107898</v>
      </c>
      <c r="P247">
        <v>3.2747327664333001</v>
      </c>
    </row>
    <row r="248" spans="1:16" x14ac:dyDescent="0.25">
      <c r="A248" t="s">
        <v>65</v>
      </c>
      <c r="B248" t="s">
        <v>90</v>
      </c>
      <c r="C248" t="s">
        <v>115</v>
      </c>
      <c r="D248">
        <v>3.74267886723355</v>
      </c>
      <c r="E248">
        <v>3.6953770967992301</v>
      </c>
      <c r="F248">
        <v>3.64867314882459</v>
      </c>
      <c r="G248">
        <v>3.6025594677426902</v>
      </c>
      <c r="H248">
        <v>3.5570285934774599</v>
      </c>
      <c r="I248">
        <v>3.5120731602368398</v>
      </c>
      <c r="J248">
        <v>3.4676858953212002</v>
      </c>
      <c r="K248">
        <v>3.4238596179467602</v>
      </c>
      <c r="L248">
        <v>3.3805872380839399</v>
      </c>
      <c r="M248">
        <v>3.3378617553103598</v>
      </c>
      <c r="N248">
        <v>3.2956762576783101</v>
      </c>
      <c r="O248">
        <v>3.2540239205966199</v>
      </c>
      <c r="P248">
        <v>3.2128980057265499</v>
      </c>
    </row>
    <row r="249" spans="1:16" x14ac:dyDescent="0.25">
      <c r="A249" t="s">
        <v>65</v>
      </c>
      <c r="B249" t="s">
        <v>90</v>
      </c>
      <c r="C249" t="s">
        <v>116</v>
      </c>
      <c r="D249">
        <v>3.7176389389825402</v>
      </c>
      <c r="E249">
        <v>3.71556464911143</v>
      </c>
      <c r="F249">
        <v>3.7134915166088902</v>
      </c>
      <c r="G249">
        <v>3.7114195408291502</v>
      </c>
      <c r="H249">
        <v>3.7093487211268199</v>
      </c>
      <c r="I249">
        <v>3.7072790568568501</v>
      </c>
      <c r="J249">
        <v>3.7052105473745498</v>
      </c>
      <c r="K249">
        <v>3.7031431920356099</v>
      </c>
      <c r="L249">
        <v>3.7010769901960598</v>
      </c>
      <c r="M249">
        <v>3.6990119412122802</v>
      </c>
      <c r="N249">
        <v>3.6969480444410499</v>
      </c>
      <c r="O249">
        <v>3.6948852992394601</v>
      </c>
      <c r="P249">
        <v>3.6928237049649901</v>
      </c>
    </row>
    <row r="250" spans="1:16" x14ac:dyDescent="0.25">
      <c r="A250" t="s">
        <v>65</v>
      </c>
      <c r="B250" t="s">
        <v>90</v>
      </c>
      <c r="C250" t="s">
        <v>117</v>
      </c>
      <c r="D250">
        <v>2.2852074584868398</v>
      </c>
      <c r="E250">
        <v>2.2395033093171</v>
      </c>
      <c r="F250">
        <v>2.1947132431307601</v>
      </c>
      <c r="G250">
        <v>2.1508189782681399</v>
      </c>
      <c r="H250">
        <v>2.1078025987027802</v>
      </c>
      <c r="I250">
        <v>2.0656465467287202</v>
      </c>
      <c r="J250">
        <v>2.0243336157941498</v>
      </c>
      <c r="K250">
        <v>1.98384694347827</v>
      </c>
      <c r="L250">
        <v>1.9441700046087</v>
      </c>
      <c r="M250">
        <v>1.90528660451653</v>
      </c>
      <c r="N250">
        <v>1.8671808724262</v>
      </c>
      <c r="O250">
        <v>1.82983725497767</v>
      </c>
      <c r="P250">
        <v>1.7932405098781199</v>
      </c>
    </row>
    <row r="251" spans="1:16" x14ac:dyDescent="0.25">
      <c r="A251" t="s">
        <v>65</v>
      </c>
      <c r="B251" t="s">
        <v>90</v>
      </c>
      <c r="C251" t="s">
        <v>118</v>
      </c>
      <c r="D251">
        <v>2.3659158118099799</v>
      </c>
      <c r="E251">
        <v>2.3187085475705</v>
      </c>
      <c r="F251">
        <v>2.2724432127884699</v>
      </c>
      <c r="G251">
        <v>2.2271010130872799</v>
      </c>
      <c r="H251">
        <v>2.18266352909566</v>
      </c>
      <c r="I251">
        <v>2.13911270896523</v>
      </c>
      <c r="J251">
        <v>2.09643086103722</v>
      </c>
      <c r="K251">
        <v>2.0546006466556501</v>
      </c>
      <c r="L251">
        <v>2.01360507312378</v>
      </c>
      <c r="M251">
        <v>1.97342748680122</v>
      </c>
      <c r="N251">
        <v>1.9340515663386899</v>
      </c>
      <c r="O251">
        <v>1.8954613160478</v>
      </c>
      <c r="P251">
        <v>1.8576410594031201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zoomScaleNormal="100" workbookViewId="0"/>
  </sheetViews>
  <sheetFormatPr defaultRowHeight="15" x14ac:dyDescent="0.25"/>
  <cols>
    <col min="1" max="1" width="8.140625" bestFit="1" customWidth="1"/>
    <col min="2" max="2" width="14.42578125" bestFit="1" customWidth="1"/>
    <col min="3" max="3" width="10.85546875" bestFit="1" customWidth="1"/>
    <col min="4" max="4" width="7.42578125" bestFit="1" customWidth="1"/>
    <col min="5" max="5" width="11.85546875" bestFit="1" customWidth="1"/>
  </cols>
  <sheetData>
    <row r="1" spans="1:7" x14ac:dyDescent="0.25">
      <c r="A1" s="1" t="s">
        <v>79</v>
      </c>
      <c r="B1" s="1" t="s">
        <v>96</v>
      </c>
      <c r="C1" s="1" t="s">
        <v>100</v>
      </c>
      <c r="D1" s="1" t="s">
        <v>89</v>
      </c>
      <c r="E1" s="1" t="s">
        <v>119</v>
      </c>
      <c r="G1" t="s">
        <v>133</v>
      </c>
    </row>
    <row r="2" spans="1:7" x14ac:dyDescent="0.25">
      <c r="A2" s="1" t="s">
        <v>49</v>
      </c>
      <c r="B2" s="1" t="s">
        <v>91</v>
      </c>
      <c r="C2" s="1" t="s">
        <v>114</v>
      </c>
      <c r="D2" s="1" t="s">
        <v>102</v>
      </c>
      <c r="E2" s="1">
        <v>5.7964192156120697</v>
      </c>
      <c r="G2" t="str">
        <f>A2&amp;B2&amp;D2</f>
        <v>JKRURAL2020</v>
      </c>
    </row>
    <row r="3" spans="1:7" x14ac:dyDescent="0.25">
      <c r="A3" s="1" t="s">
        <v>49</v>
      </c>
      <c r="B3" s="1" t="s">
        <v>91</v>
      </c>
      <c r="C3" s="1" t="s">
        <v>114</v>
      </c>
      <c r="D3" s="1" t="s">
        <v>103</v>
      </c>
      <c r="E3" s="1">
        <v>5.7373634999315302</v>
      </c>
      <c r="G3" t="str">
        <f t="shared" ref="G3:G66" si="0">A3&amp;B3&amp;D3</f>
        <v>JKRURAL2021</v>
      </c>
    </row>
    <row r="4" spans="1:7" x14ac:dyDescent="0.25">
      <c r="A4" s="1" t="s">
        <v>49</v>
      </c>
      <c r="B4" s="1" t="s">
        <v>91</v>
      </c>
      <c r="C4" s="1" t="s">
        <v>114</v>
      </c>
      <c r="D4" s="1" t="s">
        <v>104</v>
      </c>
      <c r="E4" s="1">
        <v>5.6789094621878098</v>
      </c>
      <c r="G4" t="str">
        <f t="shared" si="0"/>
        <v>JKRURAL2022</v>
      </c>
    </row>
    <row r="5" spans="1:7" x14ac:dyDescent="0.25">
      <c r="A5" s="1" t="s">
        <v>49</v>
      </c>
      <c r="B5" s="1" t="s">
        <v>91</v>
      </c>
      <c r="C5" s="1" t="s">
        <v>114</v>
      </c>
      <c r="D5" s="1" t="s">
        <v>105</v>
      </c>
      <c r="E5" s="1">
        <v>5.6210509722995701</v>
      </c>
      <c r="G5" t="str">
        <f t="shared" si="0"/>
        <v>JKRURAL2023</v>
      </c>
    </row>
    <row r="6" spans="1:7" x14ac:dyDescent="0.25">
      <c r="A6" s="1" t="s">
        <v>49</v>
      </c>
      <c r="B6" s="1" t="s">
        <v>91</v>
      </c>
      <c r="C6" s="1" t="s">
        <v>114</v>
      </c>
      <c r="D6" s="1" t="s">
        <v>106</v>
      </c>
      <c r="E6" s="1">
        <v>5.5637819626406699</v>
      </c>
      <c r="G6" t="str">
        <f t="shared" si="0"/>
        <v>JKRURAL2024</v>
      </c>
    </row>
    <row r="7" spans="1:7" x14ac:dyDescent="0.25">
      <c r="A7" s="1" t="s">
        <v>49</v>
      </c>
      <c r="B7" s="1" t="s">
        <v>91</v>
      </c>
      <c r="C7" s="1" t="s">
        <v>114</v>
      </c>
      <c r="D7" s="1" t="s">
        <v>107</v>
      </c>
      <c r="E7" s="1">
        <v>5.5070964274038099</v>
      </c>
      <c r="G7" t="str">
        <f t="shared" si="0"/>
        <v>JKRURAL2025</v>
      </c>
    </row>
    <row r="8" spans="1:7" x14ac:dyDescent="0.25">
      <c r="A8" s="1" t="s">
        <v>49</v>
      </c>
      <c r="B8" s="1" t="s">
        <v>91</v>
      </c>
      <c r="C8" s="1" t="s">
        <v>114</v>
      </c>
      <c r="D8" s="1" t="s">
        <v>108</v>
      </c>
      <c r="E8" s="1">
        <v>5.4509884219707203</v>
      </c>
      <c r="G8" t="str">
        <f t="shared" si="0"/>
        <v>JKRURAL2026</v>
      </c>
    </row>
    <row r="9" spans="1:7" x14ac:dyDescent="0.25">
      <c r="A9" s="1" t="s">
        <v>49</v>
      </c>
      <c r="B9" s="1" t="s">
        <v>91</v>
      </c>
      <c r="C9" s="1" t="s">
        <v>114</v>
      </c>
      <c r="D9" s="1" t="s">
        <v>109</v>
      </c>
      <c r="E9" s="1">
        <v>5.3954520622887401</v>
      </c>
      <c r="G9" t="str">
        <f t="shared" si="0"/>
        <v>JKRURAL2027</v>
      </c>
    </row>
    <row r="10" spans="1:7" x14ac:dyDescent="0.25">
      <c r="A10" s="1" t="s">
        <v>49</v>
      </c>
      <c r="B10" s="1" t="s">
        <v>91</v>
      </c>
      <c r="C10" s="1" t="s">
        <v>114</v>
      </c>
      <c r="D10" s="1" t="s">
        <v>110</v>
      </c>
      <c r="E10" s="1">
        <v>5.34048152425376</v>
      </c>
      <c r="G10" t="str">
        <f t="shared" si="0"/>
        <v>JKRURAL2028</v>
      </c>
    </row>
    <row r="11" spans="1:7" x14ac:dyDescent="0.25">
      <c r="A11" s="1" t="s">
        <v>49</v>
      </c>
      <c r="B11" s="1" t="s">
        <v>91</v>
      </c>
      <c r="C11" s="1" t="s">
        <v>114</v>
      </c>
      <c r="D11" s="1" t="s">
        <v>111</v>
      </c>
      <c r="E11" s="1">
        <v>5.2860710430994597</v>
      </c>
      <c r="G11" t="str">
        <f t="shared" si="0"/>
        <v>JKRURAL2029</v>
      </c>
    </row>
    <row r="12" spans="1:7" x14ac:dyDescent="0.25">
      <c r="A12" s="1" t="s">
        <v>49</v>
      </c>
      <c r="B12" s="1" t="s">
        <v>91</v>
      </c>
      <c r="C12" s="1" t="s">
        <v>114</v>
      </c>
      <c r="D12" s="1" t="s">
        <v>112</v>
      </c>
      <c r="E12" s="1">
        <v>5.23221491279274</v>
      </c>
      <c r="G12" t="str">
        <f t="shared" si="0"/>
        <v>JKRURAL2030</v>
      </c>
    </row>
    <row r="13" spans="1:7" x14ac:dyDescent="0.25">
      <c r="A13" s="1" t="s">
        <v>49</v>
      </c>
      <c r="B13" s="1" t="s">
        <v>91</v>
      </c>
      <c r="C13" s="1" t="s">
        <v>114</v>
      </c>
      <c r="D13" s="1" t="s">
        <v>113</v>
      </c>
      <c r="E13" s="1">
        <v>5.1789074854353299</v>
      </c>
      <c r="G13" t="str">
        <f t="shared" si="0"/>
        <v>JKRURAL2031</v>
      </c>
    </row>
    <row r="14" spans="1:7" x14ac:dyDescent="0.25">
      <c r="A14" s="1" t="s">
        <v>48</v>
      </c>
      <c r="B14" s="1" t="s">
        <v>91</v>
      </c>
      <c r="C14" s="1" t="s">
        <v>114</v>
      </c>
      <c r="D14" s="1" t="s">
        <v>102</v>
      </c>
      <c r="E14" s="1">
        <v>5.5250082356494197</v>
      </c>
      <c r="G14" t="str">
        <f t="shared" si="0"/>
        <v>HPRURAL2020</v>
      </c>
    </row>
    <row r="15" spans="1:7" x14ac:dyDescent="0.25">
      <c r="A15" s="1" t="s">
        <v>48</v>
      </c>
      <c r="B15" s="1" t="s">
        <v>91</v>
      </c>
      <c r="C15" s="1" t="s">
        <v>114</v>
      </c>
      <c r="D15" s="1" t="s">
        <v>103</v>
      </c>
      <c r="E15" s="1">
        <v>5.4961606027463796</v>
      </c>
      <c r="G15" t="str">
        <f t="shared" si="0"/>
        <v>HPRURAL2021</v>
      </c>
    </row>
    <row r="16" spans="1:7" x14ac:dyDescent="0.25">
      <c r="A16" s="1" t="s">
        <v>48</v>
      </c>
      <c r="B16" s="1" t="s">
        <v>91</v>
      </c>
      <c r="C16" s="1" t="s">
        <v>114</v>
      </c>
      <c r="D16" s="1" t="s">
        <v>104</v>
      </c>
      <c r="E16" s="1">
        <v>5.4674635915055498</v>
      </c>
      <c r="G16" t="str">
        <f t="shared" si="0"/>
        <v>HPRURAL2022</v>
      </c>
    </row>
    <row r="17" spans="1:7" x14ac:dyDescent="0.25">
      <c r="A17" s="1" t="s">
        <v>48</v>
      </c>
      <c r="B17" s="1" t="s">
        <v>91</v>
      </c>
      <c r="C17" s="1" t="s">
        <v>114</v>
      </c>
      <c r="D17" s="1" t="s">
        <v>105</v>
      </c>
      <c r="E17" s="1">
        <v>5.4389164154885501</v>
      </c>
      <c r="G17" t="str">
        <f t="shared" si="0"/>
        <v>HPRURAL2023</v>
      </c>
    </row>
    <row r="18" spans="1:7" x14ac:dyDescent="0.25">
      <c r="A18" s="1" t="s">
        <v>48</v>
      </c>
      <c r="B18" s="1" t="s">
        <v>91</v>
      </c>
      <c r="C18" s="1" t="s">
        <v>114</v>
      </c>
      <c r="D18" s="1" t="s">
        <v>106</v>
      </c>
      <c r="E18" s="1">
        <v>5.41051829236324</v>
      </c>
      <c r="G18" t="str">
        <f t="shared" si="0"/>
        <v>HPRURAL2024</v>
      </c>
    </row>
    <row r="19" spans="1:7" x14ac:dyDescent="0.25">
      <c r="A19" s="1" t="s">
        <v>48</v>
      </c>
      <c r="B19" s="1" t="s">
        <v>91</v>
      </c>
      <c r="C19" s="1" t="s">
        <v>114</v>
      </c>
      <c r="D19" s="1" t="s">
        <v>107</v>
      </c>
      <c r="E19" s="1">
        <v>5.3822684438822703</v>
      </c>
      <c r="G19" t="str">
        <f t="shared" si="0"/>
        <v>HPRURAL2025</v>
      </c>
    </row>
    <row r="20" spans="1:7" x14ac:dyDescent="0.25">
      <c r="A20" s="1" t="s">
        <v>48</v>
      </c>
      <c r="B20" s="1" t="s">
        <v>91</v>
      </c>
      <c r="C20" s="1" t="s">
        <v>114</v>
      </c>
      <c r="D20" s="1" t="s">
        <v>108</v>
      </c>
      <c r="E20" s="1">
        <v>5.3541660958617099</v>
      </c>
      <c r="G20" t="str">
        <f t="shared" si="0"/>
        <v>HPRURAL2026</v>
      </c>
    </row>
    <row r="21" spans="1:7" x14ac:dyDescent="0.25">
      <c r="A21" s="1" t="s">
        <v>48</v>
      </c>
      <c r="B21" s="1" t="s">
        <v>91</v>
      </c>
      <c r="C21" s="1" t="s">
        <v>114</v>
      </c>
      <c r="D21" s="1" t="s">
        <v>109</v>
      </c>
      <c r="E21" s="1">
        <v>5.3262104781598802</v>
      </c>
      <c r="G21" t="str">
        <f t="shared" si="0"/>
        <v>HPRURAL2027</v>
      </c>
    </row>
    <row r="22" spans="1:7" x14ac:dyDescent="0.25">
      <c r="A22" s="1" t="s">
        <v>48</v>
      </c>
      <c r="B22" s="1" t="s">
        <v>91</v>
      </c>
      <c r="C22" s="1" t="s">
        <v>114</v>
      </c>
      <c r="D22" s="1" t="s">
        <v>110</v>
      </c>
      <c r="E22" s="1">
        <v>5.2984008246562198</v>
      </c>
      <c r="G22" t="str">
        <f t="shared" si="0"/>
        <v>HPRURAL2028</v>
      </c>
    </row>
    <row r="23" spans="1:7" x14ac:dyDescent="0.25">
      <c r="A23" s="1" t="s">
        <v>48</v>
      </c>
      <c r="B23" s="1" t="s">
        <v>91</v>
      </c>
      <c r="C23" s="1" t="s">
        <v>114</v>
      </c>
      <c r="D23" s="1" t="s">
        <v>111</v>
      </c>
      <c r="E23" s="1">
        <v>5.2707363732303198</v>
      </c>
      <c r="G23" t="str">
        <f t="shared" si="0"/>
        <v>HPRURAL2029</v>
      </c>
    </row>
    <row r="24" spans="1:7" x14ac:dyDescent="0.25">
      <c r="A24" s="1" t="s">
        <v>48</v>
      </c>
      <c r="B24" s="1" t="s">
        <v>91</v>
      </c>
      <c r="C24" s="1" t="s">
        <v>114</v>
      </c>
      <c r="D24" s="1" t="s">
        <v>112</v>
      </c>
      <c r="E24" s="1">
        <v>5.2432163657410102</v>
      </c>
      <c r="G24" t="str">
        <f t="shared" si="0"/>
        <v>HPRURAL2030</v>
      </c>
    </row>
    <row r="25" spans="1:7" x14ac:dyDescent="0.25">
      <c r="A25" s="1" t="s">
        <v>48</v>
      </c>
      <c r="B25" s="1" t="s">
        <v>91</v>
      </c>
      <c r="C25" s="1" t="s">
        <v>114</v>
      </c>
      <c r="D25" s="1" t="s">
        <v>113</v>
      </c>
      <c r="E25" s="1">
        <v>5.2158400480055596</v>
      </c>
      <c r="G25" t="str">
        <f t="shared" si="0"/>
        <v>HPRURAL2031</v>
      </c>
    </row>
    <row r="26" spans="1:7" x14ac:dyDescent="0.25">
      <c r="A26" s="1" t="s">
        <v>60</v>
      </c>
      <c r="B26" s="1" t="s">
        <v>91</v>
      </c>
      <c r="C26" s="1" t="s">
        <v>114</v>
      </c>
      <c r="D26" s="1" t="s">
        <v>102</v>
      </c>
      <c r="E26" s="1">
        <v>5.93196950544543</v>
      </c>
      <c r="G26" t="str">
        <f t="shared" si="0"/>
        <v>PBRURAL2020</v>
      </c>
    </row>
    <row r="27" spans="1:7" x14ac:dyDescent="0.25">
      <c r="A27" s="1" t="s">
        <v>60</v>
      </c>
      <c r="B27" s="1" t="s">
        <v>91</v>
      </c>
      <c r="C27" s="1" t="s">
        <v>114</v>
      </c>
      <c r="D27" s="1" t="s">
        <v>103</v>
      </c>
      <c r="E27" s="1">
        <v>5.93196950544543</v>
      </c>
      <c r="G27" t="str">
        <f t="shared" si="0"/>
        <v>PBRURAL2021</v>
      </c>
    </row>
    <row r="28" spans="1:7" x14ac:dyDescent="0.25">
      <c r="A28" s="1" t="s">
        <v>60</v>
      </c>
      <c r="B28" s="1" t="s">
        <v>91</v>
      </c>
      <c r="C28" s="1" t="s">
        <v>114</v>
      </c>
      <c r="D28" s="1" t="s">
        <v>104</v>
      </c>
      <c r="E28" s="1">
        <v>5.93196950544543</v>
      </c>
      <c r="G28" t="str">
        <f t="shared" si="0"/>
        <v>PBRURAL2022</v>
      </c>
    </row>
    <row r="29" spans="1:7" x14ac:dyDescent="0.25">
      <c r="A29" s="1" t="s">
        <v>60</v>
      </c>
      <c r="B29" s="1" t="s">
        <v>91</v>
      </c>
      <c r="C29" s="1" t="s">
        <v>114</v>
      </c>
      <c r="D29" s="1" t="s">
        <v>105</v>
      </c>
      <c r="E29" s="1">
        <v>5.93196950544543</v>
      </c>
      <c r="G29" t="str">
        <f t="shared" si="0"/>
        <v>PBRURAL2023</v>
      </c>
    </row>
    <row r="30" spans="1:7" x14ac:dyDescent="0.25">
      <c r="A30" s="1" t="s">
        <v>60</v>
      </c>
      <c r="B30" s="1" t="s">
        <v>91</v>
      </c>
      <c r="C30" s="1" t="s">
        <v>114</v>
      </c>
      <c r="D30" s="1" t="s">
        <v>106</v>
      </c>
      <c r="E30" s="1">
        <v>5.93196950544543</v>
      </c>
      <c r="G30" t="str">
        <f t="shared" si="0"/>
        <v>PBRURAL2024</v>
      </c>
    </row>
    <row r="31" spans="1:7" x14ac:dyDescent="0.25">
      <c r="A31" s="1" t="s">
        <v>60</v>
      </c>
      <c r="B31" s="1" t="s">
        <v>91</v>
      </c>
      <c r="C31" s="1" t="s">
        <v>114</v>
      </c>
      <c r="D31" s="1" t="s">
        <v>107</v>
      </c>
      <c r="E31" s="1">
        <v>5.93196950544543</v>
      </c>
      <c r="G31" t="str">
        <f t="shared" si="0"/>
        <v>PBRURAL2025</v>
      </c>
    </row>
    <row r="32" spans="1:7" x14ac:dyDescent="0.25">
      <c r="A32" s="1" t="s">
        <v>60</v>
      </c>
      <c r="B32" s="1" t="s">
        <v>91</v>
      </c>
      <c r="C32" s="1" t="s">
        <v>114</v>
      </c>
      <c r="D32" s="1" t="s">
        <v>108</v>
      </c>
      <c r="E32" s="1">
        <v>5.93196950544543</v>
      </c>
      <c r="G32" t="str">
        <f t="shared" si="0"/>
        <v>PBRURAL2026</v>
      </c>
    </row>
    <row r="33" spans="1:7" x14ac:dyDescent="0.25">
      <c r="A33" s="1" t="s">
        <v>60</v>
      </c>
      <c r="B33" s="1" t="s">
        <v>91</v>
      </c>
      <c r="C33" s="1" t="s">
        <v>114</v>
      </c>
      <c r="D33" s="1" t="s">
        <v>109</v>
      </c>
      <c r="E33" s="1">
        <v>5.93196950544543</v>
      </c>
      <c r="G33" t="str">
        <f t="shared" si="0"/>
        <v>PBRURAL2027</v>
      </c>
    </row>
    <row r="34" spans="1:7" x14ac:dyDescent="0.25">
      <c r="A34" s="1" t="s">
        <v>60</v>
      </c>
      <c r="B34" s="1" t="s">
        <v>91</v>
      </c>
      <c r="C34" s="1" t="s">
        <v>114</v>
      </c>
      <c r="D34" s="1" t="s">
        <v>110</v>
      </c>
      <c r="E34" s="1">
        <v>5.93196950544543</v>
      </c>
      <c r="G34" t="str">
        <f t="shared" si="0"/>
        <v>PBRURAL2028</v>
      </c>
    </row>
    <row r="35" spans="1:7" x14ac:dyDescent="0.25">
      <c r="A35" s="1" t="s">
        <v>60</v>
      </c>
      <c r="B35" s="1" t="s">
        <v>91</v>
      </c>
      <c r="C35" s="1" t="s">
        <v>114</v>
      </c>
      <c r="D35" s="1" t="s">
        <v>111</v>
      </c>
      <c r="E35" s="1">
        <v>5.93196950544543</v>
      </c>
      <c r="G35" t="str">
        <f t="shared" si="0"/>
        <v>PBRURAL2029</v>
      </c>
    </row>
    <row r="36" spans="1:7" x14ac:dyDescent="0.25">
      <c r="A36" s="1" t="s">
        <v>60</v>
      </c>
      <c r="B36" s="1" t="s">
        <v>91</v>
      </c>
      <c r="C36" s="1" t="s">
        <v>114</v>
      </c>
      <c r="D36" s="1" t="s">
        <v>112</v>
      </c>
      <c r="E36" s="1">
        <v>5.93196950544543</v>
      </c>
      <c r="G36" t="str">
        <f t="shared" si="0"/>
        <v>PBRURAL2030</v>
      </c>
    </row>
    <row r="37" spans="1:7" x14ac:dyDescent="0.25">
      <c r="A37" s="1" t="s">
        <v>60</v>
      </c>
      <c r="B37" s="1" t="s">
        <v>91</v>
      </c>
      <c r="C37" s="1" t="s">
        <v>114</v>
      </c>
      <c r="D37" s="1" t="s">
        <v>113</v>
      </c>
      <c r="E37" s="1">
        <v>5.93196950544543</v>
      </c>
      <c r="G37" t="str">
        <f t="shared" si="0"/>
        <v>PBRURAL2031</v>
      </c>
    </row>
    <row r="38" spans="1:7" x14ac:dyDescent="0.25">
      <c r="A38" s="1" t="s">
        <v>77</v>
      </c>
      <c r="B38" s="1" t="s">
        <v>91</v>
      </c>
      <c r="C38" s="1" t="s">
        <v>114</v>
      </c>
      <c r="D38" s="1" t="s">
        <v>102</v>
      </c>
      <c r="E38" s="1">
        <v>4.5529062926898103</v>
      </c>
      <c r="G38" t="str">
        <f t="shared" si="0"/>
        <v>UTRURAL2020</v>
      </c>
    </row>
    <row r="39" spans="1:7" x14ac:dyDescent="0.25">
      <c r="A39" s="1" t="s">
        <v>77</v>
      </c>
      <c r="B39" s="1" t="s">
        <v>91</v>
      </c>
      <c r="C39" s="1" t="s">
        <v>114</v>
      </c>
      <c r="D39" s="1" t="s">
        <v>103</v>
      </c>
      <c r="E39" s="1">
        <v>4.5529062926898103</v>
      </c>
      <c r="G39" t="str">
        <f t="shared" si="0"/>
        <v>UTRURAL2021</v>
      </c>
    </row>
    <row r="40" spans="1:7" x14ac:dyDescent="0.25">
      <c r="A40" s="1" t="s">
        <v>77</v>
      </c>
      <c r="B40" s="1" t="s">
        <v>91</v>
      </c>
      <c r="C40" s="1" t="s">
        <v>114</v>
      </c>
      <c r="D40" s="1" t="s">
        <v>104</v>
      </c>
      <c r="E40" s="1">
        <v>4.5529062926898103</v>
      </c>
      <c r="G40" t="str">
        <f t="shared" si="0"/>
        <v>UTRURAL2022</v>
      </c>
    </row>
    <row r="41" spans="1:7" x14ac:dyDescent="0.25">
      <c r="A41" s="1" t="s">
        <v>77</v>
      </c>
      <c r="B41" s="1" t="s">
        <v>91</v>
      </c>
      <c r="C41" s="1" t="s">
        <v>114</v>
      </c>
      <c r="D41" s="1" t="s">
        <v>105</v>
      </c>
      <c r="E41" s="1">
        <v>4.5529062926898103</v>
      </c>
      <c r="G41" t="str">
        <f t="shared" si="0"/>
        <v>UTRURAL2023</v>
      </c>
    </row>
    <row r="42" spans="1:7" x14ac:dyDescent="0.25">
      <c r="A42" s="1" t="s">
        <v>77</v>
      </c>
      <c r="B42" s="1" t="s">
        <v>91</v>
      </c>
      <c r="C42" s="1" t="s">
        <v>114</v>
      </c>
      <c r="D42" s="1" t="s">
        <v>106</v>
      </c>
      <c r="E42" s="1">
        <v>4.5529062926898103</v>
      </c>
      <c r="G42" t="str">
        <f t="shared" si="0"/>
        <v>UTRURAL2024</v>
      </c>
    </row>
    <row r="43" spans="1:7" x14ac:dyDescent="0.25">
      <c r="A43" s="1" t="s">
        <v>77</v>
      </c>
      <c r="B43" s="1" t="s">
        <v>91</v>
      </c>
      <c r="C43" s="1" t="s">
        <v>114</v>
      </c>
      <c r="D43" s="1" t="s">
        <v>107</v>
      </c>
      <c r="E43" s="1">
        <v>4.5529062926898103</v>
      </c>
      <c r="G43" t="str">
        <f t="shared" si="0"/>
        <v>UTRURAL2025</v>
      </c>
    </row>
    <row r="44" spans="1:7" x14ac:dyDescent="0.25">
      <c r="A44" s="1" t="s">
        <v>77</v>
      </c>
      <c r="B44" s="1" t="s">
        <v>91</v>
      </c>
      <c r="C44" s="1" t="s">
        <v>114</v>
      </c>
      <c r="D44" s="1" t="s">
        <v>108</v>
      </c>
      <c r="E44" s="1">
        <v>4.5529062926898103</v>
      </c>
      <c r="G44" t="str">
        <f t="shared" si="0"/>
        <v>UTRURAL2026</v>
      </c>
    </row>
    <row r="45" spans="1:7" x14ac:dyDescent="0.25">
      <c r="A45" s="1" t="s">
        <v>77</v>
      </c>
      <c r="B45" s="1" t="s">
        <v>91</v>
      </c>
      <c r="C45" s="1" t="s">
        <v>114</v>
      </c>
      <c r="D45" s="1" t="s">
        <v>109</v>
      </c>
      <c r="E45" s="1">
        <v>4.5529062926898103</v>
      </c>
      <c r="G45" t="str">
        <f t="shared" si="0"/>
        <v>UTRURAL2027</v>
      </c>
    </row>
    <row r="46" spans="1:7" x14ac:dyDescent="0.25">
      <c r="A46" s="1" t="s">
        <v>77</v>
      </c>
      <c r="B46" s="1" t="s">
        <v>91</v>
      </c>
      <c r="C46" s="1" t="s">
        <v>114</v>
      </c>
      <c r="D46" s="1" t="s">
        <v>110</v>
      </c>
      <c r="E46" s="1">
        <v>4.5529062926898103</v>
      </c>
      <c r="G46" t="str">
        <f t="shared" si="0"/>
        <v>UTRURAL2028</v>
      </c>
    </row>
    <row r="47" spans="1:7" x14ac:dyDescent="0.25">
      <c r="A47" s="1" t="s">
        <v>77</v>
      </c>
      <c r="B47" s="1" t="s">
        <v>91</v>
      </c>
      <c r="C47" s="1" t="s">
        <v>114</v>
      </c>
      <c r="D47" s="1" t="s">
        <v>111</v>
      </c>
      <c r="E47" s="1">
        <v>4.5529062926898103</v>
      </c>
      <c r="G47" t="str">
        <f t="shared" si="0"/>
        <v>UTRURAL2029</v>
      </c>
    </row>
    <row r="48" spans="1:7" x14ac:dyDescent="0.25">
      <c r="A48" s="1" t="s">
        <v>77</v>
      </c>
      <c r="B48" s="1" t="s">
        <v>91</v>
      </c>
      <c r="C48" s="1" t="s">
        <v>114</v>
      </c>
      <c r="D48" s="1" t="s">
        <v>112</v>
      </c>
      <c r="E48" s="1">
        <v>4.5529062926898103</v>
      </c>
      <c r="G48" t="str">
        <f t="shared" si="0"/>
        <v>UTRURAL2030</v>
      </c>
    </row>
    <row r="49" spans="1:7" x14ac:dyDescent="0.25">
      <c r="A49" s="1" t="s">
        <v>77</v>
      </c>
      <c r="B49" s="1" t="s">
        <v>91</v>
      </c>
      <c r="C49" s="1" t="s">
        <v>114</v>
      </c>
      <c r="D49" s="1" t="s">
        <v>113</v>
      </c>
      <c r="E49" s="1">
        <v>4.5529062926898103</v>
      </c>
      <c r="G49" t="str">
        <f t="shared" si="0"/>
        <v>UTRURAL2031</v>
      </c>
    </row>
    <row r="50" spans="1:7" x14ac:dyDescent="0.25">
      <c r="A50" s="1" t="s">
        <v>68</v>
      </c>
      <c r="B50" s="1" t="s">
        <v>91</v>
      </c>
      <c r="C50" s="1" t="s">
        <v>114</v>
      </c>
      <c r="D50" s="1" t="s">
        <v>102</v>
      </c>
      <c r="E50" s="1">
        <v>5.7818838969188899</v>
      </c>
      <c r="G50" t="str">
        <f t="shared" si="0"/>
        <v>UKRURAL2020</v>
      </c>
    </row>
    <row r="51" spans="1:7" x14ac:dyDescent="0.25">
      <c r="A51" s="1" t="s">
        <v>68</v>
      </c>
      <c r="B51" s="1" t="s">
        <v>91</v>
      </c>
      <c r="C51" s="1" t="s">
        <v>114</v>
      </c>
      <c r="D51" s="1" t="s">
        <v>103</v>
      </c>
      <c r="E51" s="1">
        <v>5.7748747370231603</v>
      </c>
      <c r="G51" t="str">
        <f t="shared" si="0"/>
        <v>UKRURAL2021</v>
      </c>
    </row>
    <row r="52" spans="1:7" x14ac:dyDescent="0.25">
      <c r="A52" s="1" t="s">
        <v>68</v>
      </c>
      <c r="B52" s="1" t="s">
        <v>91</v>
      </c>
      <c r="C52" s="1" t="s">
        <v>114</v>
      </c>
      <c r="D52" s="1" t="s">
        <v>104</v>
      </c>
      <c r="E52" s="1">
        <v>5.7678740740677599</v>
      </c>
      <c r="G52" t="str">
        <f t="shared" si="0"/>
        <v>UKRURAL2022</v>
      </c>
    </row>
    <row r="53" spans="1:7" x14ac:dyDescent="0.25">
      <c r="A53" s="1" t="s">
        <v>68</v>
      </c>
      <c r="B53" s="1" t="s">
        <v>91</v>
      </c>
      <c r="C53" s="1" t="s">
        <v>114</v>
      </c>
      <c r="D53" s="1" t="s">
        <v>105</v>
      </c>
      <c r="E53" s="1">
        <v>5.7608818977521699</v>
      </c>
      <c r="G53" t="str">
        <f t="shared" si="0"/>
        <v>UKRURAL2023</v>
      </c>
    </row>
    <row r="54" spans="1:7" x14ac:dyDescent="0.25">
      <c r="A54" s="1" t="s">
        <v>68</v>
      </c>
      <c r="B54" s="1" t="s">
        <v>91</v>
      </c>
      <c r="C54" s="1" t="s">
        <v>114</v>
      </c>
      <c r="D54" s="1" t="s">
        <v>106</v>
      </c>
      <c r="E54" s="1">
        <v>5.7538981977883497</v>
      </c>
      <c r="G54" t="str">
        <f t="shared" si="0"/>
        <v>UKRURAL2024</v>
      </c>
    </row>
    <row r="55" spans="1:7" x14ac:dyDescent="0.25">
      <c r="A55" s="1" t="s">
        <v>68</v>
      </c>
      <c r="B55" s="1" t="s">
        <v>91</v>
      </c>
      <c r="C55" s="1" t="s">
        <v>114</v>
      </c>
      <c r="D55" s="1" t="s">
        <v>107</v>
      </c>
      <c r="E55" s="1">
        <v>5.7469229639007402</v>
      </c>
      <c r="G55" t="str">
        <f t="shared" si="0"/>
        <v>UKRURAL2025</v>
      </c>
    </row>
    <row r="56" spans="1:7" x14ac:dyDescent="0.25">
      <c r="A56" s="1" t="s">
        <v>68</v>
      </c>
      <c r="B56" s="1" t="s">
        <v>91</v>
      </c>
      <c r="C56" s="1" t="s">
        <v>114</v>
      </c>
      <c r="D56" s="1" t="s">
        <v>108</v>
      </c>
      <c r="E56" s="1">
        <v>5.7399561858262302</v>
      </c>
      <c r="G56" t="str">
        <f t="shared" si="0"/>
        <v>UKRURAL2026</v>
      </c>
    </row>
    <row r="57" spans="1:7" x14ac:dyDescent="0.25">
      <c r="A57" s="1" t="s">
        <v>68</v>
      </c>
      <c r="B57" s="1" t="s">
        <v>91</v>
      </c>
      <c r="C57" s="1" t="s">
        <v>114</v>
      </c>
      <c r="D57" s="1" t="s">
        <v>109</v>
      </c>
      <c r="E57" s="1">
        <v>5.7329978533141697</v>
      </c>
      <c r="G57" t="str">
        <f t="shared" si="0"/>
        <v>UKRURAL2027</v>
      </c>
    </row>
    <row r="58" spans="1:7" x14ac:dyDescent="0.25">
      <c r="A58" s="1" t="s">
        <v>68</v>
      </c>
      <c r="B58" s="1" t="s">
        <v>91</v>
      </c>
      <c r="C58" s="1" t="s">
        <v>114</v>
      </c>
      <c r="D58" s="1" t="s">
        <v>110</v>
      </c>
      <c r="E58" s="1">
        <v>5.72604795612631</v>
      </c>
      <c r="G58" t="str">
        <f t="shared" si="0"/>
        <v>UKRURAL2028</v>
      </c>
    </row>
    <row r="59" spans="1:7" x14ac:dyDescent="0.25">
      <c r="A59" s="1" t="s">
        <v>68</v>
      </c>
      <c r="B59" s="1" t="s">
        <v>91</v>
      </c>
      <c r="C59" s="1" t="s">
        <v>114</v>
      </c>
      <c r="D59" s="1" t="s">
        <v>111</v>
      </c>
      <c r="E59" s="1">
        <v>5.7191064840368302</v>
      </c>
      <c r="G59" t="str">
        <f t="shared" si="0"/>
        <v>UKRURAL2029</v>
      </c>
    </row>
    <row r="60" spans="1:7" x14ac:dyDescent="0.25">
      <c r="A60" s="1" t="s">
        <v>68</v>
      </c>
      <c r="B60" s="1" t="s">
        <v>91</v>
      </c>
      <c r="C60" s="1" t="s">
        <v>114</v>
      </c>
      <c r="D60" s="1" t="s">
        <v>112</v>
      </c>
      <c r="E60" s="1">
        <v>5.7121734268323001</v>
      </c>
      <c r="G60" t="str">
        <f t="shared" si="0"/>
        <v>UKRURAL2030</v>
      </c>
    </row>
    <row r="61" spans="1:7" x14ac:dyDescent="0.25">
      <c r="A61" s="1" t="s">
        <v>68</v>
      </c>
      <c r="B61" s="1" t="s">
        <v>91</v>
      </c>
      <c r="C61" s="1" t="s">
        <v>114</v>
      </c>
      <c r="D61" s="1" t="s">
        <v>113</v>
      </c>
      <c r="E61" s="1">
        <v>5.70524877431167</v>
      </c>
      <c r="G61" t="str">
        <f t="shared" si="0"/>
        <v>UKRURAL2031</v>
      </c>
    </row>
    <row r="62" spans="1:7" x14ac:dyDescent="0.25">
      <c r="A62" s="1" t="s">
        <v>47</v>
      </c>
      <c r="B62" s="1" t="s">
        <v>91</v>
      </c>
      <c r="C62" s="1" t="s">
        <v>114</v>
      </c>
      <c r="D62" s="1" t="s">
        <v>102</v>
      </c>
      <c r="E62" s="1">
        <v>6.1582486424299798</v>
      </c>
      <c r="G62" t="str">
        <f t="shared" si="0"/>
        <v>HRRURAL2020</v>
      </c>
    </row>
    <row r="63" spans="1:7" x14ac:dyDescent="0.25">
      <c r="A63" s="1" t="s">
        <v>47</v>
      </c>
      <c r="B63" s="1" t="s">
        <v>91</v>
      </c>
      <c r="C63" s="1" t="s">
        <v>114</v>
      </c>
      <c r="D63" s="1" t="s">
        <v>103</v>
      </c>
      <c r="E63" s="1">
        <v>6.1582486424299798</v>
      </c>
      <c r="G63" t="str">
        <f t="shared" si="0"/>
        <v>HRRURAL2021</v>
      </c>
    </row>
    <row r="64" spans="1:7" x14ac:dyDescent="0.25">
      <c r="A64" s="1" t="s">
        <v>47</v>
      </c>
      <c r="B64" s="1" t="s">
        <v>91</v>
      </c>
      <c r="C64" s="1" t="s">
        <v>114</v>
      </c>
      <c r="D64" s="1" t="s">
        <v>104</v>
      </c>
      <c r="E64" s="1">
        <v>6.1582486424299798</v>
      </c>
      <c r="G64" t="str">
        <f t="shared" si="0"/>
        <v>HRRURAL2022</v>
      </c>
    </row>
    <row r="65" spans="1:7" x14ac:dyDescent="0.25">
      <c r="A65" s="1" t="s">
        <v>47</v>
      </c>
      <c r="B65" s="1" t="s">
        <v>91</v>
      </c>
      <c r="C65" s="1" t="s">
        <v>114</v>
      </c>
      <c r="D65" s="1" t="s">
        <v>105</v>
      </c>
      <c r="E65" s="1">
        <v>6.1582486424299798</v>
      </c>
      <c r="G65" t="str">
        <f t="shared" si="0"/>
        <v>HRRURAL2023</v>
      </c>
    </row>
    <row r="66" spans="1:7" x14ac:dyDescent="0.25">
      <c r="A66" s="1" t="s">
        <v>47</v>
      </c>
      <c r="B66" s="1" t="s">
        <v>91</v>
      </c>
      <c r="C66" s="1" t="s">
        <v>114</v>
      </c>
      <c r="D66" s="1" t="s">
        <v>106</v>
      </c>
      <c r="E66" s="1">
        <v>6.1582486424299798</v>
      </c>
      <c r="G66" t="str">
        <f t="shared" si="0"/>
        <v>HRRURAL2024</v>
      </c>
    </row>
    <row r="67" spans="1:7" x14ac:dyDescent="0.25">
      <c r="A67" s="1" t="s">
        <v>47</v>
      </c>
      <c r="B67" s="1" t="s">
        <v>91</v>
      </c>
      <c r="C67" s="1" t="s">
        <v>114</v>
      </c>
      <c r="D67" s="1" t="s">
        <v>107</v>
      </c>
      <c r="E67" s="1">
        <v>6.1582486424299798</v>
      </c>
      <c r="G67" t="str">
        <f t="shared" ref="G67:G130" si="1">A67&amp;B67&amp;D67</f>
        <v>HRRURAL2025</v>
      </c>
    </row>
    <row r="68" spans="1:7" x14ac:dyDescent="0.25">
      <c r="A68" s="1" t="s">
        <v>47</v>
      </c>
      <c r="B68" s="1" t="s">
        <v>91</v>
      </c>
      <c r="C68" s="1" t="s">
        <v>114</v>
      </c>
      <c r="D68" s="1" t="s">
        <v>108</v>
      </c>
      <c r="E68" s="1">
        <v>6.1582486424299798</v>
      </c>
      <c r="G68" t="str">
        <f t="shared" si="1"/>
        <v>HRRURAL2026</v>
      </c>
    </row>
    <row r="69" spans="1:7" x14ac:dyDescent="0.25">
      <c r="A69" s="1" t="s">
        <v>47</v>
      </c>
      <c r="B69" s="1" t="s">
        <v>91</v>
      </c>
      <c r="C69" s="1" t="s">
        <v>114</v>
      </c>
      <c r="D69" s="1" t="s">
        <v>109</v>
      </c>
      <c r="E69" s="1">
        <v>6.1582486424299798</v>
      </c>
      <c r="G69" t="str">
        <f t="shared" si="1"/>
        <v>HRRURAL2027</v>
      </c>
    </row>
    <row r="70" spans="1:7" x14ac:dyDescent="0.25">
      <c r="A70" s="1" t="s">
        <v>47</v>
      </c>
      <c r="B70" s="1" t="s">
        <v>91</v>
      </c>
      <c r="C70" s="1" t="s">
        <v>114</v>
      </c>
      <c r="D70" s="1" t="s">
        <v>110</v>
      </c>
      <c r="E70" s="1">
        <v>6.1582486424299798</v>
      </c>
      <c r="G70" t="str">
        <f t="shared" si="1"/>
        <v>HRRURAL2028</v>
      </c>
    </row>
    <row r="71" spans="1:7" x14ac:dyDescent="0.25">
      <c r="A71" s="1" t="s">
        <v>47</v>
      </c>
      <c r="B71" s="1" t="s">
        <v>91</v>
      </c>
      <c r="C71" s="1" t="s">
        <v>114</v>
      </c>
      <c r="D71" s="1" t="s">
        <v>111</v>
      </c>
      <c r="E71" s="1">
        <v>6.1582486424299798</v>
      </c>
      <c r="G71" t="str">
        <f t="shared" si="1"/>
        <v>HRRURAL2029</v>
      </c>
    </row>
    <row r="72" spans="1:7" x14ac:dyDescent="0.25">
      <c r="A72" s="1" t="s">
        <v>47</v>
      </c>
      <c r="B72" s="1" t="s">
        <v>91</v>
      </c>
      <c r="C72" s="1" t="s">
        <v>114</v>
      </c>
      <c r="D72" s="1" t="s">
        <v>112</v>
      </c>
      <c r="E72" s="1">
        <v>6.1582486424299798</v>
      </c>
      <c r="G72" t="str">
        <f t="shared" si="1"/>
        <v>HRRURAL2030</v>
      </c>
    </row>
    <row r="73" spans="1:7" x14ac:dyDescent="0.25">
      <c r="A73" s="1" t="s">
        <v>47</v>
      </c>
      <c r="B73" s="1" t="s">
        <v>91</v>
      </c>
      <c r="C73" s="1" t="s">
        <v>114</v>
      </c>
      <c r="D73" s="1" t="s">
        <v>113</v>
      </c>
      <c r="E73" s="1">
        <v>6.1582486424299798</v>
      </c>
      <c r="G73" t="str">
        <f t="shared" si="1"/>
        <v>HRRURAL2031</v>
      </c>
    </row>
    <row r="74" spans="1:7" x14ac:dyDescent="0.25">
      <c r="A74" s="1" t="s">
        <v>74</v>
      </c>
      <c r="B74" s="1" t="s">
        <v>91</v>
      </c>
      <c r="C74" s="1" t="s">
        <v>114</v>
      </c>
      <c r="D74" s="1" t="s">
        <v>102</v>
      </c>
      <c r="E74" s="1">
        <v>6.4719306497767697</v>
      </c>
      <c r="G74" t="str">
        <f t="shared" si="1"/>
        <v>DLRURAL2020</v>
      </c>
    </row>
    <row r="75" spans="1:7" x14ac:dyDescent="0.25">
      <c r="A75" s="1" t="s">
        <v>74</v>
      </c>
      <c r="B75" s="1" t="s">
        <v>91</v>
      </c>
      <c r="C75" s="1" t="s">
        <v>114</v>
      </c>
      <c r="D75" s="1" t="s">
        <v>103</v>
      </c>
      <c r="E75" s="1">
        <v>6.4719306497767697</v>
      </c>
      <c r="G75" t="str">
        <f t="shared" si="1"/>
        <v>DLRURAL2021</v>
      </c>
    </row>
    <row r="76" spans="1:7" x14ac:dyDescent="0.25">
      <c r="A76" s="1" t="s">
        <v>74</v>
      </c>
      <c r="B76" s="1" t="s">
        <v>91</v>
      </c>
      <c r="C76" s="1" t="s">
        <v>114</v>
      </c>
      <c r="D76" s="1" t="s">
        <v>104</v>
      </c>
      <c r="E76" s="1">
        <v>6.4719306497767697</v>
      </c>
      <c r="G76" t="str">
        <f t="shared" si="1"/>
        <v>DLRURAL2022</v>
      </c>
    </row>
    <row r="77" spans="1:7" x14ac:dyDescent="0.25">
      <c r="A77" s="1" t="s">
        <v>74</v>
      </c>
      <c r="B77" s="1" t="s">
        <v>91</v>
      </c>
      <c r="C77" s="1" t="s">
        <v>114</v>
      </c>
      <c r="D77" s="1" t="s">
        <v>105</v>
      </c>
      <c r="E77" s="1">
        <v>6.4719306497767697</v>
      </c>
      <c r="G77" t="str">
        <f t="shared" si="1"/>
        <v>DLRURAL2023</v>
      </c>
    </row>
    <row r="78" spans="1:7" x14ac:dyDescent="0.25">
      <c r="A78" s="1" t="s">
        <v>74</v>
      </c>
      <c r="B78" s="1" t="s">
        <v>91</v>
      </c>
      <c r="C78" s="1" t="s">
        <v>114</v>
      </c>
      <c r="D78" s="1" t="s">
        <v>106</v>
      </c>
      <c r="E78" s="1">
        <v>6.4719306497767697</v>
      </c>
      <c r="G78" t="str">
        <f t="shared" si="1"/>
        <v>DLRURAL2024</v>
      </c>
    </row>
    <row r="79" spans="1:7" x14ac:dyDescent="0.25">
      <c r="A79" s="1" t="s">
        <v>74</v>
      </c>
      <c r="B79" s="1" t="s">
        <v>91</v>
      </c>
      <c r="C79" s="1" t="s">
        <v>114</v>
      </c>
      <c r="D79" s="1" t="s">
        <v>107</v>
      </c>
      <c r="E79" s="1">
        <v>6.4719306497767697</v>
      </c>
      <c r="G79" t="str">
        <f t="shared" si="1"/>
        <v>DLRURAL2025</v>
      </c>
    </row>
    <row r="80" spans="1:7" x14ac:dyDescent="0.25">
      <c r="A80" s="1" t="s">
        <v>74</v>
      </c>
      <c r="B80" s="1" t="s">
        <v>91</v>
      </c>
      <c r="C80" s="1" t="s">
        <v>114</v>
      </c>
      <c r="D80" s="1" t="s">
        <v>108</v>
      </c>
      <c r="E80" s="1">
        <v>6.4719306497767697</v>
      </c>
      <c r="G80" t="str">
        <f t="shared" si="1"/>
        <v>DLRURAL2026</v>
      </c>
    </row>
    <row r="81" spans="1:7" x14ac:dyDescent="0.25">
      <c r="A81" s="1" t="s">
        <v>74</v>
      </c>
      <c r="B81" s="1" t="s">
        <v>91</v>
      </c>
      <c r="C81" s="1" t="s">
        <v>114</v>
      </c>
      <c r="D81" s="1" t="s">
        <v>109</v>
      </c>
      <c r="E81" s="1">
        <v>6.4719306497767697</v>
      </c>
      <c r="G81" t="str">
        <f t="shared" si="1"/>
        <v>DLRURAL2027</v>
      </c>
    </row>
    <row r="82" spans="1:7" x14ac:dyDescent="0.25">
      <c r="A82" s="1" t="s">
        <v>74</v>
      </c>
      <c r="B82" s="1" t="s">
        <v>91</v>
      </c>
      <c r="C82" s="1" t="s">
        <v>114</v>
      </c>
      <c r="D82" s="1" t="s">
        <v>110</v>
      </c>
      <c r="E82" s="1">
        <v>6.4719306497767697</v>
      </c>
      <c r="G82" t="str">
        <f t="shared" si="1"/>
        <v>DLRURAL2028</v>
      </c>
    </row>
    <row r="83" spans="1:7" x14ac:dyDescent="0.25">
      <c r="A83" s="1" t="s">
        <v>74</v>
      </c>
      <c r="B83" s="1" t="s">
        <v>91</v>
      </c>
      <c r="C83" s="1" t="s">
        <v>114</v>
      </c>
      <c r="D83" s="1" t="s">
        <v>111</v>
      </c>
      <c r="E83" s="1">
        <v>6.4719306497767697</v>
      </c>
      <c r="G83" t="str">
        <f t="shared" si="1"/>
        <v>DLRURAL2029</v>
      </c>
    </row>
    <row r="84" spans="1:7" x14ac:dyDescent="0.25">
      <c r="A84" s="1" t="s">
        <v>74</v>
      </c>
      <c r="B84" s="1" t="s">
        <v>91</v>
      </c>
      <c r="C84" s="1" t="s">
        <v>114</v>
      </c>
      <c r="D84" s="1" t="s">
        <v>112</v>
      </c>
      <c r="E84" s="1">
        <v>6.4719306497767697</v>
      </c>
      <c r="G84" t="str">
        <f t="shared" si="1"/>
        <v>DLRURAL2030</v>
      </c>
    </row>
    <row r="85" spans="1:7" x14ac:dyDescent="0.25">
      <c r="A85" s="1" t="s">
        <v>74</v>
      </c>
      <c r="B85" s="1" t="s">
        <v>91</v>
      </c>
      <c r="C85" s="1" t="s">
        <v>114</v>
      </c>
      <c r="D85" s="1" t="s">
        <v>113</v>
      </c>
      <c r="E85" s="1">
        <v>6.4719306497767697</v>
      </c>
      <c r="G85" t="str">
        <f t="shared" si="1"/>
        <v>DLRURAL2031</v>
      </c>
    </row>
    <row r="86" spans="1:7" x14ac:dyDescent="0.25">
      <c r="A86" s="1" t="s">
        <v>61</v>
      </c>
      <c r="B86" s="1" t="s">
        <v>91</v>
      </c>
      <c r="C86" s="1" t="s">
        <v>114</v>
      </c>
      <c r="D86" s="1" t="s">
        <v>102</v>
      </c>
      <c r="E86" s="1">
        <v>4.8788988359069903</v>
      </c>
      <c r="G86" t="str">
        <f t="shared" si="1"/>
        <v>RJRURAL2020</v>
      </c>
    </row>
    <row r="87" spans="1:7" x14ac:dyDescent="0.25">
      <c r="A87" s="1" t="s">
        <v>61</v>
      </c>
      <c r="B87" s="1" t="s">
        <v>91</v>
      </c>
      <c r="C87" s="1" t="s">
        <v>114</v>
      </c>
      <c r="D87" s="1" t="s">
        <v>103</v>
      </c>
      <c r="E87" s="1">
        <v>4.7860745143232899</v>
      </c>
      <c r="G87" t="str">
        <f t="shared" si="1"/>
        <v>RJRURAL2021</v>
      </c>
    </row>
    <row r="88" spans="1:7" x14ac:dyDescent="0.25">
      <c r="A88" s="1" t="s">
        <v>61</v>
      </c>
      <c r="B88" s="1" t="s">
        <v>91</v>
      </c>
      <c r="C88" s="1" t="s">
        <v>114</v>
      </c>
      <c r="D88" s="1" t="s">
        <v>104</v>
      </c>
      <c r="E88" s="1">
        <v>4.6950162376950804</v>
      </c>
      <c r="G88" t="str">
        <f t="shared" si="1"/>
        <v>RJRURAL2022</v>
      </c>
    </row>
    <row r="89" spans="1:7" x14ac:dyDescent="0.25">
      <c r="A89" s="1" t="s">
        <v>61</v>
      </c>
      <c r="B89" s="1" t="s">
        <v>91</v>
      </c>
      <c r="C89" s="1" t="s">
        <v>114</v>
      </c>
      <c r="D89" s="1" t="s">
        <v>105</v>
      </c>
      <c r="E89" s="1">
        <v>4.60569040583297</v>
      </c>
      <c r="G89" t="str">
        <f t="shared" si="1"/>
        <v>RJRURAL2023</v>
      </c>
    </row>
    <row r="90" spans="1:7" x14ac:dyDescent="0.25">
      <c r="A90" s="1" t="s">
        <v>61</v>
      </c>
      <c r="B90" s="1" t="s">
        <v>91</v>
      </c>
      <c r="C90" s="1" t="s">
        <v>114</v>
      </c>
      <c r="D90" s="1" t="s">
        <v>106</v>
      </c>
      <c r="E90" s="1">
        <v>4.5180640578137101</v>
      </c>
      <c r="G90" t="str">
        <f t="shared" si="1"/>
        <v>RJRURAL2024</v>
      </c>
    </row>
    <row r="91" spans="1:7" x14ac:dyDescent="0.25">
      <c r="A91" s="1" t="s">
        <v>61</v>
      </c>
      <c r="B91" s="1" t="s">
        <v>91</v>
      </c>
      <c r="C91" s="1" t="s">
        <v>114</v>
      </c>
      <c r="D91" s="1" t="s">
        <v>107</v>
      </c>
      <c r="E91" s="1">
        <v>4.4321048598177004</v>
      </c>
      <c r="G91" t="str">
        <f t="shared" si="1"/>
        <v>RJRURAL2025</v>
      </c>
    </row>
    <row r="92" spans="1:7" x14ac:dyDescent="0.25">
      <c r="A92" s="1" t="s">
        <v>61</v>
      </c>
      <c r="B92" s="1" t="s">
        <v>91</v>
      </c>
      <c r="C92" s="1" t="s">
        <v>114</v>
      </c>
      <c r="D92" s="1" t="s">
        <v>108</v>
      </c>
      <c r="E92" s="1">
        <v>4.3477810931979599</v>
      </c>
      <c r="G92" t="str">
        <f t="shared" si="1"/>
        <v>RJRURAL2026</v>
      </c>
    </row>
    <row r="93" spans="1:7" x14ac:dyDescent="0.25">
      <c r="A93" s="1" t="s">
        <v>61</v>
      </c>
      <c r="B93" s="1" t="s">
        <v>91</v>
      </c>
      <c r="C93" s="1" t="s">
        <v>114</v>
      </c>
      <c r="D93" s="1" t="s">
        <v>109</v>
      </c>
      <c r="E93" s="1">
        <v>4.2650616427760104</v>
      </c>
      <c r="G93" t="str">
        <f t="shared" si="1"/>
        <v>RJRURAL2027</v>
      </c>
    </row>
    <row r="94" spans="1:7" x14ac:dyDescent="0.25">
      <c r="A94" s="1" t="s">
        <v>61</v>
      </c>
      <c r="B94" s="1" t="s">
        <v>91</v>
      </c>
      <c r="C94" s="1" t="s">
        <v>114</v>
      </c>
      <c r="D94" s="1" t="s">
        <v>110</v>
      </c>
      <c r="E94" s="1">
        <v>4.1839159853605201</v>
      </c>
      <c r="G94" t="str">
        <f t="shared" si="1"/>
        <v>RJRURAL2028</v>
      </c>
    </row>
    <row r="95" spans="1:7" x14ac:dyDescent="0.25">
      <c r="A95" s="1" t="s">
        <v>61</v>
      </c>
      <c r="B95" s="1" t="s">
        <v>91</v>
      </c>
      <c r="C95" s="1" t="s">
        <v>114</v>
      </c>
      <c r="D95" s="1" t="s">
        <v>111</v>
      </c>
      <c r="E95" s="1">
        <v>4.1043141784843504</v>
      </c>
      <c r="G95" t="str">
        <f t="shared" si="1"/>
        <v>RJRURAL2029</v>
      </c>
    </row>
    <row r="96" spans="1:7" x14ac:dyDescent="0.25">
      <c r="A96" s="1" t="s">
        <v>61</v>
      </c>
      <c r="B96" s="1" t="s">
        <v>91</v>
      </c>
      <c r="C96" s="1" t="s">
        <v>114</v>
      </c>
      <c r="D96" s="1" t="s">
        <v>112</v>
      </c>
      <c r="E96" s="1">
        <v>4.0262268493558402</v>
      </c>
      <c r="G96" t="str">
        <f t="shared" si="1"/>
        <v>RJRURAL2030</v>
      </c>
    </row>
    <row r="97" spans="1:7" x14ac:dyDescent="0.25">
      <c r="A97" s="1" t="s">
        <v>61</v>
      </c>
      <c r="B97" s="1" t="s">
        <v>91</v>
      </c>
      <c r="C97" s="1" t="s">
        <v>114</v>
      </c>
      <c r="D97" s="1" t="s">
        <v>113</v>
      </c>
      <c r="E97" s="1">
        <v>3.9496251840204302</v>
      </c>
      <c r="G97" t="str">
        <f t="shared" si="1"/>
        <v>RJRURAL2031</v>
      </c>
    </row>
    <row r="98" spans="1:7" x14ac:dyDescent="0.25">
      <c r="A98" s="1" t="s">
        <v>67</v>
      </c>
      <c r="B98" s="1" t="s">
        <v>91</v>
      </c>
      <c r="C98" s="1" t="s">
        <v>114</v>
      </c>
      <c r="D98" s="1" t="s">
        <v>102</v>
      </c>
      <c r="E98" s="1">
        <v>6.3203390679006102</v>
      </c>
      <c r="G98" t="str">
        <f t="shared" si="1"/>
        <v>UPRURAL2020</v>
      </c>
    </row>
    <row r="99" spans="1:7" x14ac:dyDescent="0.25">
      <c r="A99" s="1" t="s">
        <v>67</v>
      </c>
      <c r="B99" s="1" t="s">
        <v>91</v>
      </c>
      <c r="C99" s="1" t="s">
        <v>114</v>
      </c>
      <c r="D99" s="1" t="s">
        <v>103</v>
      </c>
      <c r="E99" s="1">
        <v>6.2878186175035697</v>
      </c>
      <c r="G99" t="str">
        <f t="shared" si="1"/>
        <v>UPRURAL2021</v>
      </c>
    </row>
    <row r="100" spans="1:7" x14ac:dyDescent="0.25">
      <c r="A100" s="1" t="s">
        <v>67</v>
      </c>
      <c r="B100" s="1" t="s">
        <v>91</v>
      </c>
      <c r="C100" s="1" t="s">
        <v>114</v>
      </c>
      <c r="D100" s="1" t="s">
        <v>104</v>
      </c>
      <c r="E100" s="1">
        <v>6.2554654966884797</v>
      </c>
      <c r="G100" t="str">
        <f t="shared" si="1"/>
        <v>UPRURAL2022</v>
      </c>
    </row>
    <row r="101" spans="1:7" x14ac:dyDescent="0.25">
      <c r="A101" s="1" t="s">
        <v>67</v>
      </c>
      <c r="B101" s="1" t="s">
        <v>91</v>
      </c>
      <c r="C101" s="1" t="s">
        <v>114</v>
      </c>
      <c r="D101" s="1" t="s">
        <v>105</v>
      </c>
      <c r="E101" s="1">
        <v>6.2232788444835903</v>
      </c>
      <c r="G101" t="str">
        <f t="shared" si="1"/>
        <v>UPRURAL2023</v>
      </c>
    </row>
    <row r="102" spans="1:7" x14ac:dyDescent="0.25">
      <c r="A102" s="1" t="s">
        <v>67</v>
      </c>
      <c r="B102" s="1" t="s">
        <v>91</v>
      </c>
      <c r="C102" s="1" t="s">
        <v>114</v>
      </c>
      <c r="D102" s="1" t="s">
        <v>106</v>
      </c>
      <c r="E102" s="1">
        <v>6.1912578043471802</v>
      </c>
      <c r="G102" t="str">
        <f t="shared" si="1"/>
        <v>UPRURAL2024</v>
      </c>
    </row>
    <row r="103" spans="1:7" x14ac:dyDescent="0.25">
      <c r="A103" s="1" t="s">
        <v>67</v>
      </c>
      <c r="B103" s="1" t="s">
        <v>91</v>
      </c>
      <c r="C103" s="1" t="s">
        <v>114</v>
      </c>
      <c r="D103" s="1" t="s">
        <v>107</v>
      </c>
      <c r="E103" s="1">
        <v>6.1594015241447204</v>
      </c>
      <c r="G103" t="str">
        <f t="shared" si="1"/>
        <v>UPRURAL2025</v>
      </c>
    </row>
    <row r="104" spans="1:7" x14ac:dyDescent="0.25">
      <c r="A104" s="1" t="s">
        <v>67</v>
      </c>
      <c r="B104" s="1" t="s">
        <v>91</v>
      </c>
      <c r="C104" s="1" t="s">
        <v>114</v>
      </c>
      <c r="D104" s="1" t="s">
        <v>108</v>
      </c>
      <c r="E104" s="1">
        <v>6.12770915612625</v>
      </c>
      <c r="G104" t="str">
        <f t="shared" si="1"/>
        <v>UPRURAL2026</v>
      </c>
    </row>
    <row r="105" spans="1:7" x14ac:dyDescent="0.25">
      <c r="A105" s="1" t="s">
        <v>67</v>
      </c>
      <c r="B105" s="1" t="s">
        <v>91</v>
      </c>
      <c r="C105" s="1" t="s">
        <v>114</v>
      </c>
      <c r="D105" s="1" t="s">
        <v>109</v>
      </c>
      <c r="E105" s="1">
        <v>6.0961798569037802</v>
      </c>
      <c r="G105" t="str">
        <f t="shared" si="1"/>
        <v>UPRURAL2027</v>
      </c>
    </row>
    <row r="106" spans="1:7" x14ac:dyDescent="0.25">
      <c r="A106" s="1" t="s">
        <v>67</v>
      </c>
      <c r="B106" s="1" t="s">
        <v>91</v>
      </c>
      <c r="C106" s="1" t="s">
        <v>114</v>
      </c>
      <c r="D106" s="1" t="s">
        <v>110</v>
      </c>
      <c r="E106" s="1">
        <v>6.0648127874288598</v>
      </c>
      <c r="G106" t="str">
        <f t="shared" si="1"/>
        <v>UPRURAL2028</v>
      </c>
    </row>
    <row r="107" spans="1:7" x14ac:dyDescent="0.25">
      <c r="A107" s="1" t="s">
        <v>67</v>
      </c>
      <c r="B107" s="1" t="s">
        <v>91</v>
      </c>
      <c r="C107" s="1" t="s">
        <v>114</v>
      </c>
      <c r="D107" s="1" t="s">
        <v>111</v>
      </c>
      <c r="E107" s="1">
        <v>6.03360711297025</v>
      </c>
      <c r="G107" t="str">
        <f t="shared" si="1"/>
        <v>UPRURAL2029</v>
      </c>
    </row>
    <row r="108" spans="1:7" x14ac:dyDescent="0.25">
      <c r="A108" s="1" t="s">
        <v>67</v>
      </c>
      <c r="B108" s="1" t="s">
        <v>91</v>
      </c>
      <c r="C108" s="1" t="s">
        <v>114</v>
      </c>
      <c r="D108" s="1" t="s">
        <v>112</v>
      </c>
      <c r="E108" s="1">
        <v>6.0025620030917102</v>
      </c>
      <c r="G108" t="str">
        <f t="shared" si="1"/>
        <v>UPRURAL2030</v>
      </c>
    </row>
    <row r="109" spans="1:7" x14ac:dyDescent="0.25">
      <c r="A109" s="1" t="s">
        <v>67</v>
      </c>
      <c r="B109" s="1" t="s">
        <v>91</v>
      </c>
      <c r="C109" s="1" t="s">
        <v>114</v>
      </c>
      <c r="D109" s="1" t="s">
        <v>113</v>
      </c>
      <c r="E109" s="1">
        <v>5.9716766316298999</v>
      </c>
      <c r="G109" t="str">
        <f t="shared" si="1"/>
        <v>UPRURAL2031</v>
      </c>
    </row>
    <row r="110" spans="1:7" x14ac:dyDescent="0.25">
      <c r="A110" s="1" t="s">
        <v>43</v>
      </c>
      <c r="B110" s="1" t="s">
        <v>91</v>
      </c>
      <c r="C110" s="1" t="s">
        <v>114</v>
      </c>
      <c r="D110" s="1" t="s">
        <v>102</v>
      </c>
      <c r="E110" s="1">
        <v>6.3091522602857903</v>
      </c>
      <c r="G110" t="str">
        <f t="shared" si="1"/>
        <v>BRRURAL2020</v>
      </c>
    </row>
    <row r="111" spans="1:7" x14ac:dyDescent="0.25">
      <c r="A111" s="1" t="s">
        <v>43</v>
      </c>
      <c r="B111" s="1" t="s">
        <v>91</v>
      </c>
      <c r="C111" s="1" t="s">
        <v>114</v>
      </c>
      <c r="D111" s="1" t="s">
        <v>103</v>
      </c>
      <c r="E111" s="1">
        <v>6.3091522602857903</v>
      </c>
      <c r="G111" t="str">
        <f t="shared" si="1"/>
        <v>BRRURAL2021</v>
      </c>
    </row>
    <row r="112" spans="1:7" x14ac:dyDescent="0.25">
      <c r="A112" s="1" t="s">
        <v>43</v>
      </c>
      <c r="B112" s="1" t="s">
        <v>91</v>
      </c>
      <c r="C112" s="1" t="s">
        <v>114</v>
      </c>
      <c r="D112" s="1" t="s">
        <v>104</v>
      </c>
      <c r="E112" s="1">
        <v>6.3091522602857903</v>
      </c>
      <c r="G112" t="str">
        <f t="shared" si="1"/>
        <v>BRRURAL2022</v>
      </c>
    </row>
    <row r="113" spans="1:7" x14ac:dyDescent="0.25">
      <c r="A113" s="1" t="s">
        <v>43</v>
      </c>
      <c r="B113" s="1" t="s">
        <v>91</v>
      </c>
      <c r="C113" s="1" t="s">
        <v>114</v>
      </c>
      <c r="D113" s="1" t="s">
        <v>105</v>
      </c>
      <c r="E113" s="1">
        <v>6.3091522602857903</v>
      </c>
      <c r="G113" t="str">
        <f t="shared" si="1"/>
        <v>BRRURAL2023</v>
      </c>
    </row>
    <row r="114" spans="1:7" x14ac:dyDescent="0.25">
      <c r="A114" s="1" t="s">
        <v>43</v>
      </c>
      <c r="B114" s="1" t="s">
        <v>91</v>
      </c>
      <c r="C114" s="1" t="s">
        <v>114</v>
      </c>
      <c r="D114" s="1" t="s">
        <v>106</v>
      </c>
      <c r="E114" s="1">
        <v>6.3091522602857903</v>
      </c>
      <c r="G114" t="str">
        <f t="shared" si="1"/>
        <v>BRRURAL2024</v>
      </c>
    </row>
    <row r="115" spans="1:7" x14ac:dyDescent="0.25">
      <c r="A115" s="1" t="s">
        <v>43</v>
      </c>
      <c r="B115" s="1" t="s">
        <v>91</v>
      </c>
      <c r="C115" s="1" t="s">
        <v>114</v>
      </c>
      <c r="D115" s="1" t="s">
        <v>107</v>
      </c>
      <c r="E115" s="1">
        <v>6.3091522602857903</v>
      </c>
      <c r="G115" t="str">
        <f t="shared" si="1"/>
        <v>BRRURAL2025</v>
      </c>
    </row>
    <row r="116" spans="1:7" x14ac:dyDescent="0.25">
      <c r="A116" s="1" t="s">
        <v>43</v>
      </c>
      <c r="B116" s="1" t="s">
        <v>91</v>
      </c>
      <c r="C116" s="1" t="s">
        <v>114</v>
      </c>
      <c r="D116" s="1" t="s">
        <v>108</v>
      </c>
      <c r="E116" s="1">
        <v>6.3091522602857903</v>
      </c>
      <c r="G116" t="str">
        <f t="shared" si="1"/>
        <v>BRRURAL2026</v>
      </c>
    </row>
    <row r="117" spans="1:7" x14ac:dyDescent="0.25">
      <c r="A117" s="1" t="s">
        <v>43</v>
      </c>
      <c r="B117" s="1" t="s">
        <v>91</v>
      </c>
      <c r="C117" s="1" t="s">
        <v>114</v>
      </c>
      <c r="D117" s="1" t="s">
        <v>109</v>
      </c>
      <c r="E117" s="1">
        <v>6.3091522602857903</v>
      </c>
      <c r="G117" t="str">
        <f t="shared" si="1"/>
        <v>BRRURAL2027</v>
      </c>
    </row>
    <row r="118" spans="1:7" x14ac:dyDescent="0.25">
      <c r="A118" s="1" t="s">
        <v>43</v>
      </c>
      <c r="B118" s="1" t="s">
        <v>91</v>
      </c>
      <c r="C118" s="1" t="s">
        <v>114</v>
      </c>
      <c r="D118" s="1" t="s">
        <v>110</v>
      </c>
      <c r="E118" s="1">
        <v>6.3091522602857903</v>
      </c>
      <c r="G118" t="str">
        <f t="shared" si="1"/>
        <v>BRRURAL2028</v>
      </c>
    </row>
    <row r="119" spans="1:7" x14ac:dyDescent="0.25">
      <c r="A119" s="1" t="s">
        <v>43</v>
      </c>
      <c r="B119" s="1" t="s">
        <v>91</v>
      </c>
      <c r="C119" s="1" t="s">
        <v>114</v>
      </c>
      <c r="D119" s="1" t="s">
        <v>111</v>
      </c>
      <c r="E119" s="1">
        <v>6.3091522602857903</v>
      </c>
      <c r="G119" t="str">
        <f t="shared" si="1"/>
        <v>BRRURAL2029</v>
      </c>
    </row>
    <row r="120" spans="1:7" x14ac:dyDescent="0.25">
      <c r="A120" s="1" t="s">
        <v>43</v>
      </c>
      <c r="B120" s="1" t="s">
        <v>91</v>
      </c>
      <c r="C120" s="1" t="s">
        <v>114</v>
      </c>
      <c r="D120" s="1" t="s">
        <v>112</v>
      </c>
      <c r="E120" s="1">
        <v>6.3091522602857903</v>
      </c>
      <c r="G120" t="str">
        <f t="shared" si="1"/>
        <v>BRRURAL2030</v>
      </c>
    </row>
    <row r="121" spans="1:7" x14ac:dyDescent="0.25">
      <c r="A121" s="1" t="s">
        <v>43</v>
      </c>
      <c r="B121" s="1" t="s">
        <v>91</v>
      </c>
      <c r="C121" s="1" t="s">
        <v>114</v>
      </c>
      <c r="D121" s="1" t="s">
        <v>113</v>
      </c>
      <c r="E121" s="1">
        <v>6.3091522602857903</v>
      </c>
      <c r="G121" t="str">
        <f t="shared" si="1"/>
        <v>BRRURAL2031</v>
      </c>
    </row>
    <row r="122" spans="1:7" x14ac:dyDescent="0.25">
      <c r="A122" s="1" t="s">
        <v>78</v>
      </c>
      <c r="B122" s="1" t="s">
        <v>91</v>
      </c>
      <c r="C122" s="1" t="s">
        <v>114</v>
      </c>
      <c r="D122" s="1" t="s">
        <v>102</v>
      </c>
      <c r="E122" s="1">
        <v>5.1530790324371498</v>
      </c>
      <c r="G122" t="str">
        <f t="shared" si="1"/>
        <v>NERURAL2020</v>
      </c>
    </row>
    <row r="123" spans="1:7" x14ac:dyDescent="0.25">
      <c r="A123" s="1" t="s">
        <v>78</v>
      </c>
      <c r="B123" s="1" t="s">
        <v>91</v>
      </c>
      <c r="C123" s="1" t="s">
        <v>114</v>
      </c>
      <c r="D123" s="1" t="s">
        <v>103</v>
      </c>
      <c r="E123" s="1">
        <v>5.1530790324371498</v>
      </c>
      <c r="G123" t="str">
        <f t="shared" si="1"/>
        <v>NERURAL2021</v>
      </c>
    </row>
    <row r="124" spans="1:7" x14ac:dyDescent="0.25">
      <c r="A124" s="1" t="s">
        <v>78</v>
      </c>
      <c r="B124" s="1" t="s">
        <v>91</v>
      </c>
      <c r="C124" s="1" t="s">
        <v>114</v>
      </c>
      <c r="D124" s="1" t="s">
        <v>104</v>
      </c>
      <c r="E124" s="1">
        <v>5.1530790324371498</v>
      </c>
      <c r="G124" t="str">
        <f t="shared" si="1"/>
        <v>NERURAL2022</v>
      </c>
    </row>
    <row r="125" spans="1:7" x14ac:dyDescent="0.25">
      <c r="A125" s="1" t="s">
        <v>78</v>
      </c>
      <c r="B125" s="1" t="s">
        <v>91</v>
      </c>
      <c r="C125" s="1" t="s">
        <v>114</v>
      </c>
      <c r="D125" s="1" t="s">
        <v>105</v>
      </c>
      <c r="E125" s="1">
        <v>5.1530790324371498</v>
      </c>
      <c r="G125" t="str">
        <f t="shared" si="1"/>
        <v>NERURAL2023</v>
      </c>
    </row>
    <row r="126" spans="1:7" x14ac:dyDescent="0.25">
      <c r="A126" s="1" t="s">
        <v>78</v>
      </c>
      <c r="B126" s="1" t="s">
        <v>91</v>
      </c>
      <c r="C126" s="1" t="s">
        <v>114</v>
      </c>
      <c r="D126" s="1" t="s">
        <v>106</v>
      </c>
      <c r="E126" s="1">
        <v>5.1530790324371498</v>
      </c>
      <c r="G126" t="str">
        <f t="shared" si="1"/>
        <v>NERURAL2024</v>
      </c>
    </row>
    <row r="127" spans="1:7" x14ac:dyDescent="0.25">
      <c r="A127" s="1" t="s">
        <v>78</v>
      </c>
      <c r="B127" s="1" t="s">
        <v>91</v>
      </c>
      <c r="C127" s="1" t="s">
        <v>114</v>
      </c>
      <c r="D127" s="1" t="s">
        <v>107</v>
      </c>
      <c r="E127" s="1">
        <v>5.1530790324371498</v>
      </c>
      <c r="G127" t="str">
        <f t="shared" si="1"/>
        <v>NERURAL2025</v>
      </c>
    </row>
    <row r="128" spans="1:7" x14ac:dyDescent="0.25">
      <c r="A128" s="1" t="s">
        <v>78</v>
      </c>
      <c r="B128" s="1" t="s">
        <v>91</v>
      </c>
      <c r="C128" s="1" t="s">
        <v>114</v>
      </c>
      <c r="D128" s="1" t="s">
        <v>108</v>
      </c>
      <c r="E128" s="1">
        <v>5.1530790324371498</v>
      </c>
      <c r="G128" t="str">
        <f t="shared" si="1"/>
        <v>NERURAL2026</v>
      </c>
    </row>
    <row r="129" spans="1:7" x14ac:dyDescent="0.25">
      <c r="A129" s="1" t="s">
        <v>78</v>
      </c>
      <c r="B129" s="1" t="s">
        <v>91</v>
      </c>
      <c r="C129" s="1" t="s">
        <v>114</v>
      </c>
      <c r="D129" s="1" t="s">
        <v>109</v>
      </c>
      <c r="E129" s="1">
        <v>5.1530790324371498</v>
      </c>
      <c r="G129" t="str">
        <f t="shared" si="1"/>
        <v>NERURAL2027</v>
      </c>
    </row>
    <row r="130" spans="1:7" x14ac:dyDescent="0.25">
      <c r="A130" s="1" t="s">
        <v>78</v>
      </c>
      <c r="B130" s="1" t="s">
        <v>91</v>
      </c>
      <c r="C130" s="1" t="s">
        <v>114</v>
      </c>
      <c r="D130" s="1" t="s">
        <v>110</v>
      </c>
      <c r="E130" s="1">
        <v>5.1530790324371498</v>
      </c>
      <c r="G130" t="str">
        <f t="shared" si="1"/>
        <v>NERURAL2028</v>
      </c>
    </row>
    <row r="131" spans="1:7" x14ac:dyDescent="0.25">
      <c r="A131" s="1" t="s">
        <v>78</v>
      </c>
      <c r="B131" s="1" t="s">
        <v>91</v>
      </c>
      <c r="C131" s="1" t="s">
        <v>114</v>
      </c>
      <c r="D131" s="1" t="s">
        <v>111</v>
      </c>
      <c r="E131" s="1">
        <v>5.1530790324371498</v>
      </c>
      <c r="G131" t="str">
        <f t="shared" ref="G131:G194" si="2">A131&amp;B131&amp;D131</f>
        <v>NERURAL2029</v>
      </c>
    </row>
    <row r="132" spans="1:7" x14ac:dyDescent="0.25">
      <c r="A132" s="1" t="s">
        <v>78</v>
      </c>
      <c r="B132" s="1" t="s">
        <v>91</v>
      </c>
      <c r="C132" s="1" t="s">
        <v>114</v>
      </c>
      <c r="D132" s="1" t="s">
        <v>112</v>
      </c>
      <c r="E132" s="1">
        <v>5.1530790324371498</v>
      </c>
      <c r="G132" t="str">
        <f t="shared" si="2"/>
        <v>NERURAL2030</v>
      </c>
    </row>
    <row r="133" spans="1:7" x14ac:dyDescent="0.25">
      <c r="A133" s="1" t="s">
        <v>78</v>
      </c>
      <c r="B133" s="1" t="s">
        <v>91</v>
      </c>
      <c r="C133" s="1" t="s">
        <v>114</v>
      </c>
      <c r="D133" s="1" t="s">
        <v>113</v>
      </c>
      <c r="E133" s="1">
        <v>5.1530790324371498</v>
      </c>
      <c r="G133" t="str">
        <f t="shared" si="2"/>
        <v>NERURAL2031</v>
      </c>
    </row>
    <row r="134" spans="1:7" x14ac:dyDescent="0.25">
      <c r="A134" s="1" t="s">
        <v>42</v>
      </c>
      <c r="B134" s="1" t="s">
        <v>91</v>
      </c>
      <c r="C134" s="1" t="s">
        <v>114</v>
      </c>
      <c r="D134" s="1" t="s">
        <v>102</v>
      </c>
      <c r="E134" s="1">
        <v>5.8705961626532304</v>
      </c>
      <c r="G134" t="str">
        <f t="shared" si="2"/>
        <v>ASRURAL2020</v>
      </c>
    </row>
    <row r="135" spans="1:7" x14ac:dyDescent="0.25">
      <c r="A135" s="1" t="s">
        <v>42</v>
      </c>
      <c r="B135" s="1" t="s">
        <v>91</v>
      </c>
      <c r="C135" s="1" t="s">
        <v>114</v>
      </c>
      <c r="D135" s="1" t="s">
        <v>103</v>
      </c>
      <c r="E135" s="1">
        <v>5.8681376354244597</v>
      </c>
      <c r="G135" t="str">
        <f t="shared" si="2"/>
        <v>ASRURAL2021</v>
      </c>
    </row>
    <row r="136" spans="1:7" x14ac:dyDescent="0.25">
      <c r="A136" s="1" t="s">
        <v>42</v>
      </c>
      <c r="B136" s="1" t="s">
        <v>91</v>
      </c>
      <c r="C136" s="1" t="s">
        <v>114</v>
      </c>
      <c r="D136" s="1" t="s">
        <v>104</v>
      </c>
      <c r="E136" s="1">
        <v>5.8656801377940502</v>
      </c>
      <c r="G136" t="str">
        <f t="shared" si="2"/>
        <v>ASRURAL2022</v>
      </c>
    </row>
    <row r="137" spans="1:7" x14ac:dyDescent="0.25">
      <c r="A137" s="1" t="s">
        <v>42</v>
      </c>
      <c r="B137" s="1" t="s">
        <v>91</v>
      </c>
      <c r="C137" s="1" t="s">
        <v>114</v>
      </c>
      <c r="D137" s="1" t="s">
        <v>105</v>
      </c>
      <c r="E137" s="1">
        <v>5.8632236693308002</v>
      </c>
      <c r="G137" t="str">
        <f t="shared" si="2"/>
        <v>ASRURAL2023</v>
      </c>
    </row>
    <row r="138" spans="1:7" x14ac:dyDescent="0.25">
      <c r="A138" s="1" t="s">
        <v>42</v>
      </c>
      <c r="B138" s="1" t="s">
        <v>91</v>
      </c>
      <c r="C138" s="1" t="s">
        <v>114</v>
      </c>
      <c r="D138" s="1" t="s">
        <v>106</v>
      </c>
      <c r="E138" s="1">
        <v>5.8607682296037202</v>
      </c>
      <c r="G138" t="str">
        <f t="shared" si="2"/>
        <v>ASRURAL2024</v>
      </c>
    </row>
    <row r="139" spans="1:7" x14ac:dyDescent="0.25">
      <c r="A139" s="1" t="s">
        <v>42</v>
      </c>
      <c r="B139" s="1" t="s">
        <v>91</v>
      </c>
      <c r="C139" s="1" t="s">
        <v>114</v>
      </c>
      <c r="D139" s="1" t="s">
        <v>107</v>
      </c>
      <c r="E139" s="1">
        <v>5.8583138181819896</v>
      </c>
      <c r="G139" t="str">
        <f t="shared" si="2"/>
        <v>ASRURAL2025</v>
      </c>
    </row>
    <row r="140" spans="1:7" x14ac:dyDescent="0.25">
      <c r="A140" s="1" t="s">
        <v>42</v>
      </c>
      <c r="B140" s="1" t="s">
        <v>91</v>
      </c>
      <c r="C140" s="1" t="s">
        <v>114</v>
      </c>
      <c r="D140" s="1" t="s">
        <v>108</v>
      </c>
      <c r="E140" s="1">
        <v>5.8558604346349599</v>
      </c>
      <c r="G140" t="str">
        <f t="shared" si="2"/>
        <v>ASRURAL2026</v>
      </c>
    </row>
    <row r="141" spans="1:7" x14ac:dyDescent="0.25">
      <c r="A141" s="1" t="s">
        <v>42</v>
      </c>
      <c r="B141" s="1" t="s">
        <v>91</v>
      </c>
      <c r="C141" s="1" t="s">
        <v>114</v>
      </c>
      <c r="D141" s="1" t="s">
        <v>109</v>
      </c>
      <c r="E141" s="1">
        <v>5.8534080785321896</v>
      </c>
      <c r="G141" t="str">
        <f t="shared" si="2"/>
        <v>ASRURAL2027</v>
      </c>
    </row>
    <row r="142" spans="1:7" x14ac:dyDescent="0.25">
      <c r="A142" s="1" t="s">
        <v>42</v>
      </c>
      <c r="B142" s="1" t="s">
        <v>91</v>
      </c>
      <c r="C142" s="1" t="s">
        <v>114</v>
      </c>
      <c r="D142" s="1" t="s">
        <v>110</v>
      </c>
      <c r="E142" s="1">
        <v>5.8509567494433803</v>
      </c>
      <c r="G142" t="str">
        <f t="shared" si="2"/>
        <v>ASRURAL2028</v>
      </c>
    </row>
    <row r="143" spans="1:7" x14ac:dyDescent="0.25">
      <c r="A143" s="1" t="s">
        <v>42</v>
      </c>
      <c r="B143" s="1" t="s">
        <v>91</v>
      </c>
      <c r="C143" s="1" t="s">
        <v>114</v>
      </c>
      <c r="D143" s="1" t="s">
        <v>111</v>
      </c>
      <c r="E143" s="1">
        <v>5.8485064469384396</v>
      </c>
      <c r="G143" t="str">
        <f t="shared" si="2"/>
        <v>ASRURAL2029</v>
      </c>
    </row>
    <row r="144" spans="1:7" x14ac:dyDescent="0.25">
      <c r="A144" s="1" t="s">
        <v>42</v>
      </c>
      <c r="B144" s="1" t="s">
        <v>91</v>
      </c>
      <c r="C144" s="1" t="s">
        <v>114</v>
      </c>
      <c r="D144" s="1" t="s">
        <v>112</v>
      </c>
      <c r="E144" s="1">
        <v>5.8460571705874402</v>
      </c>
      <c r="G144" t="str">
        <f t="shared" si="2"/>
        <v>ASRURAL2030</v>
      </c>
    </row>
    <row r="145" spans="1:7" x14ac:dyDescent="0.25">
      <c r="A145" s="1" t="s">
        <v>42</v>
      </c>
      <c r="B145" s="1" t="s">
        <v>91</v>
      </c>
      <c r="C145" s="1" t="s">
        <v>114</v>
      </c>
      <c r="D145" s="1" t="s">
        <v>113</v>
      </c>
      <c r="E145" s="1">
        <v>5.8436089199606496</v>
      </c>
      <c r="G145" t="str">
        <f t="shared" si="2"/>
        <v>ASRURAL2031</v>
      </c>
    </row>
    <row r="146" spans="1:7" x14ac:dyDescent="0.25">
      <c r="A146" s="1" t="s">
        <v>69</v>
      </c>
      <c r="B146" s="1" t="s">
        <v>91</v>
      </c>
      <c r="C146" s="1" t="s">
        <v>114</v>
      </c>
      <c r="D146" s="1" t="s">
        <v>102</v>
      </c>
      <c r="E146" s="1">
        <v>4.0702307351542997</v>
      </c>
      <c r="G146" t="str">
        <f t="shared" si="2"/>
        <v>WBRURAL2020</v>
      </c>
    </row>
    <row r="147" spans="1:7" x14ac:dyDescent="0.25">
      <c r="A147" s="1" t="s">
        <v>69</v>
      </c>
      <c r="B147" s="1" t="s">
        <v>91</v>
      </c>
      <c r="C147" s="1" t="s">
        <v>114</v>
      </c>
      <c r="D147" s="1" t="s">
        <v>103</v>
      </c>
      <c r="E147" s="1">
        <v>3.9888261204512099</v>
      </c>
      <c r="G147" t="str">
        <f t="shared" si="2"/>
        <v>WBRURAL2021</v>
      </c>
    </row>
    <row r="148" spans="1:7" x14ac:dyDescent="0.25">
      <c r="A148" s="1" t="s">
        <v>69</v>
      </c>
      <c r="B148" s="1" t="s">
        <v>91</v>
      </c>
      <c r="C148" s="1" t="s">
        <v>114</v>
      </c>
      <c r="D148" s="1" t="s">
        <v>104</v>
      </c>
      <c r="E148" s="1">
        <v>3.90904959804219</v>
      </c>
      <c r="G148" t="str">
        <f t="shared" si="2"/>
        <v>WBRURAL2022</v>
      </c>
    </row>
    <row r="149" spans="1:7" x14ac:dyDescent="0.25">
      <c r="A149" s="1" t="s">
        <v>69</v>
      </c>
      <c r="B149" s="1" t="s">
        <v>91</v>
      </c>
      <c r="C149" s="1" t="s">
        <v>114</v>
      </c>
      <c r="D149" s="1" t="s">
        <v>105</v>
      </c>
      <c r="E149" s="1">
        <v>3.8308686060813399</v>
      </c>
      <c r="G149" t="str">
        <f t="shared" si="2"/>
        <v>WBRURAL2023</v>
      </c>
    </row>
    <row r="150" spans="1:7" x14ac:dyDescent="0.25">
      <c r="A150" s="1" t="s">
        <v>69</v>
      </c>
      <c r="B150" s="1" t="s">
        <v>91</v>
      </c>
      <c r="C150" s="1" t="s">
        <v>114</v>
      </c>
      <c r="D150" s="1" t="s">
        <v>106</v>
      </c>
      <c r="E150" s="1">
        <v>3.75425123395972</v>
      </c>
      <c r="G150" t="str">
        <f t="shared" si="2"/>
        <v>WBRURAL2024</v>
      </c>
    </row>
    <row r="151" spans="1:7" x14ac:dyDescent="0.25">
      <c r="A151" s="1" t="s">
        <v>69</v>
      </c>
      <c r="B151" s="1" t="s">
        <v>91</v>
      </c>
      <c r="C151" s="1" t="s">
        <v>114</v>
      </c>
      <c r="D151" s="1" t="s">
        <v>107</v>
      </c>
      <c r="E151" s="1">
        <v>3.67916620928052</v>
      </c>
      <c r="G151" t="str">
        <f t="shared" si="2"/>
        <v>WBRURAL2025</v>
      </c>
    </row>
    <row r="152" spans="1:7" x14ac:dyDescent="0.25">
      <c r="A152" s="1" t="s">
        <v>69</v>
      </c>
      <c r="B152" s="1" t="s">
        <v>91</v>
      </c>
      <c r="C152" s="1" t="s">
        <v>114</v>
      </c>
      <c r="D152" s="1" t="s">
        <v>108</v>
      </c>
      <c r="E152" s="1">
        <v>3.6055828850949099</v>
      </c>
      <c r="G152" t="str">
        <f t="shared" si="2"/>
        <v>WBRURAL2026</v>
      </c>
    </row>
    <row r="153" spans="1:7" x14ac:dyDescent="0.25">
      <c r="A153" s="1" t="s">
        <v>69</v>
      </c>
      <c r="B153" s="1" t="s">
        <v>91</v>
      </c>
      <c r="C153" s="1" t="s">
        <v>114</v>
      </c>
      <c r="D153" s="1" t="s">
        <v>109</v>
      </c>
      <c r="E153" s="1">
        <v>3.5334712273930098</v>
      </c>
      <c r="G153" t="str">
        <f t="shared" si="2"/>
        <v>WBRURAL2027</v>
      </c>
    </row>
    <row r="154" spans="1:7" x14ac:dyDescent="0.25">
      <c r="A154" s="1" t="s">
        <v>69</v>
      </c>
      <c r="B154" s="1" t="s">
        <v>91</v>
      </c>
      <c r="C154" s="1" t="s">
        <v>114</v>
      </c>
      <c r="D154" s="1" t="s">
        <v>110</v>
      </c>
      <c r="E154" s="1">
        <v>3.4628018028451502</v>
      </c>
      <c r="G154" t="str">
        <f t="shared" si="2"/>
        <v>WBRURAL2028</v>
      </c>
    </row>
    <row r="155" spans="1:7" x14ac:dyDescent="0.25">
      <c r="A155" s="1" t="s">
        <v>69</v>
      </c>
      <c r="B155" s="1" t="s">
        <v>91</v>
      </c>
      <c r="C155" s="1" t="s">
        <v>114</v>
      </c>
      <c r="D155" s="1" t="s">
        <v>111</v>
      </c>
      <c r="E155" s="1">
        <v>3.3935457667882498</v>
      </c>
      <c r="G155" t="str">
        <f t="shared" si="2"/>
        <v>WBRURAL2029</v>
      </c>
    </row>
    <row r="156" spans="1:7" x14ac:dyDescent="0.25">
      <c r="A156" s="1" t="s">
        <v>69</v>
      </c>
      <c r="B156" s="1" t="s">
        <v>91</v>
      </c>
      <c r="C156" s="1" t="s">
        <v>114</v>
      </c>
      <c r="D156" s="1" t="s">
        <v>112</v>
      </c>
      <c r="E156" s="1">
        <v>3.3256748514524799</v>
      </c>
      <c r="G156" t="str">
        <f t="shared" si="2"/>
        <v>WBRURAL2030</v>
      </c>
    </row>
    <row r="157" spans="1:7" x14ac:dyDescent="0.25">
      <c r="A157" s="1" t="s">
        <v>69</v>
      </c>
      <c r="B157" s="1" t="s">
        <v>91</v>
      </c>
      <c r="C157" s="1" t="s">
        <v>114</v>
      </c>
      <c r="D157" s="1" t="s">
        <v>113</v>
      </c>
      <c r="E157" s="1">
        <v>3.2591613544234299</v>
      </c>
      <c r="G157" t="str">
        <f t="shared" si="2"/>
        <v>WBRURAL2031</v>
      </c>
    </row>
    <row r="158" spans="1:7" x14ac:dyDescent="0.25">
      <c r="A158" s="1" t="s">
        <v>50</v>
      </c>
      <c r="B158" s="1" t="s">
        <v>91</v>
      </c>
      <c r="C158" s="1" t="s">
        <v>114</v>
      </c>
      <c r="D158" s="1" t="s">
        <v>102</v>
      </c>
      <c r="E158" s="1">
        <v>4.73535915768446</v>
      </c>
      <c r="G158" t="str">
        <f t="shared" si="2"/>
        <v>JHRURAL2020</v>
      </c>
    </row>
    <row r="159" spans="1:7" x14ac:dyDescent="0.25">
      <c r="A159" s="1" t="s">
        <v>50</v>
      </c>
      <c r="B159" s="1" t="s">
        <v>91</v>
      </c>
      <c r="C159" s="1" t="s">
        <v>114</v>
      </c>
      <c r="D159" s="1" t="s">
        <v>103</v>
      </c>
      <c r="E159" s="1">
        <v>4.6476332213134199</v>
      </c>
      <c r="G159" t="str">
        <f t="shared" si="2"/>
        <v>JHRURAL2021</v>
      </c>
    </row>
    <row r="160" spans="1:7" x14ac:dyDescent="0.25">
      <c r="A160" s="1" t="s">
        <v>50</v>
      </c>
      <c r="B160" s="1" t="s">
        <v>91</v>
      </c>
      <c r="C160" s="1" t="s">
        <v>114</v>
      </c>
      <c r="D160" s="1" t="s">
        <v>104</v>
      </c>
      <c r="E160" s="1">
        <v>4.5615324710488299</v>
      </c>
      <c r="G160" t="str">
        <f t="shared" si="2"/>
        <v>JHRURAL2022</v>
      </c>
    </row>
    <row r="161" spans="1:7" x14ac:dyDescent="0.25">
      <c r="A161" s="1" t="s">
        <v>50</v>
      </c>
      <c r="B161" s="1" t="s">
        <v>91</v>
      </c>
      <c r="C161" s="1" t="s">
        <v>114</v>
      </c>
      <c r="D161" s="1" t="s">
        <v>105</v>
      </c>
      <c r="E161" s="1">
        <v>4.4770267991484598</v>
      </c>
      <c r="G161" t="str">
        <f t="shared" si="2"/>
        <v>JHRURAL2023</v>
      </c>
    </row>
    <row r="162" spans="1:7" x14ac:dyDescent="0.25">
      <c r="A162" s="1" t="s">
        <v>50</v>
      </c>
      <c r="B162" s="1" t="s">
        <v>91</v>
      </c>
      <c r="C162" s="1" t="s">
        <v>114</v>
      </c>
      <c r="D162" s="1" t="s">
        <v>106</v>
      </c>
      <c r="E162" s="1">
        <v>4.3940866556376497</v>
      </c>
      <c r="G162" t="str">
        <f t="shared" si="2"/>
        <v>JHRURAL2024</v>
      </c>
    </row>
    <row r="163" spans="1:7" x14ac:dyDescent="0.25">
      <c r="A163" s="1" t="s">
        <v>50</v>
      </c>
      <c r="B163" s="1" t="s">
        <v>91</v>
      </c>
      <c r="C163" s="1" t="s">
        <v>114</v>
      </c>
      <c r="D163" s="1" t="s">
        <v>107</v>
      </c>
      <c r="E163" s="1">
        <v>4.3126830379762904</v>
      </c>
      <c r="G163" t="str">
        <f t="shared" si="2"/>
        <v>JHRURAL2025</v>
      </c>
    </row>
    <row r="164" spans="1:7" x14ac:dyDescent="0.25">
      <c r="A164" s="1" t="s">
        <v>50</v>
      </c>
      <c r="B164" s="1" t="s">
        <v>91</v>
      </c>
      <c r="C164" s="1" t="s">
        <v>114</v>
      </c>
      <c r="D164" s="1" t="s">
        <v>108</v>
      </c>
      <c r="E164" s="1">
        <v>4.2327874809172101</v>
      </c>
      <c r="G164" t="str">
        <f t="shared" si="2"/>
        <v>JHRURAL2026</v>
      </c>
    </row>
    <row r="165" spans="1:7" x14ac:dyDescent="0.25">
      <c r="A165" s="1" t="s">
        <v>50</v>
      </c>
      <c r="B165" s="1" t="s">
        <v>91</v>
      </c>
      <c r="C165" s="1" t="s">
        <v>114</v>
      </c>
      <c r="D165" s="1" t="s">
        <v>109</v>
      </c>
      <c r="E165" s="1">
        <v>4.1543720465524201</v>
      </c>
      <c r="G165" t="str">
        <f t="shared" si="2"/>
        <v>JHRURAL2027</v>
      </c>
    </row>
    <row r="166" spans="1:7" x14ac:dyDescent="0.25">
      <c r="A166" s="1" t="s">
        <v>50</v>
      </c>
      <c r="B166" s="1" t="s">
        <v>91</v>
      </c>
      <c r="C166" s="1" t="s">
        <v>114</v>
      </c>
      <c r="D166" s="1" t="s">
        <v>110</v>
      </c>
      <c r="E166" s="1">
        <v>4.0774093145437798</v>
      </c>
      <c r="G166" t="str">
        <f t="shared" si="2"/>
        <v>JHRURAL2028</v>
      </c>
    </row>
    <row r="167" spans="1:7" x14ac:dyDescent="0.25">
      <c r="A167" s="1" t="s">
        <v>50</v>
      </c>
      <c r="B167" s="1" t="s">
        <v>91</v>
      </c>
      <c r="C167" s="1" t="s">
        <v>114</v>
      </c>
      <c r="D167" s="1" t="s">
        <v>111</v>
      </c>
      <c r="E167" s="1">
        <v>4.0018723725346597</v>
      </c>
      <c r="G167" t="str">
        <f t="shared" si="2"/>
        <v>JHRURAL2029</v>
      </c>
    </row>
    <row r="168" spans="1:7" x14ac:dyDescent="0.25">
      <c r="A168" s="1" t="s">
        <v>50</v>
      </c>
      <c r="B168" s="1" t="s">
        <v>91</v>
      </c>
      <c r="C168" s="1" t="s">
        <v>114</v>
      </c>
      <c r="D168" s="1" t="s">
        <v>112</v>
      </c>
      <c r="E168" s="1">
        <v>3.9277348067391902</v>
      </c>
      <c r="G168" t="str">
        <f t="shared" si="2"/>
        <v>JHRURAL2030</v>
      </c>
    </row>
    <row r="169" spans="1:7" x14ac:dyDescent="0.25">
      <c r="A169" s="1" t="s">
        <v>50</v>
      </c>
      <c r="B169" s="1" t="s">
        <v>91</v>
      </c>
      <c r="C169" s="1" t="s">
        <v>114</v>
      </c>
      <c r="D169" s="1" t="s">
        <v>113</v>
      </c>
      <c r="E169" s="1">
        <v>3.8549706927058902</v>
      </c>
      <c r="G169" t="str">
        <f t="shared" si="2"/>
        <v>JHRURAL2031</v>
      </c>
    </row>
    <row r="170" spans="1:7" x14ac:dyDescent="0.25">
      <c r="A170" s="1" t="s">
        <v>59</v>
      </c>
      <c r="B170" s="1" t="s">
        <v>91</v>
      </c>
      <c r="C170" s="1" t="s">
        <v>114</v>
      </c>
      <c r="D170" s="1" t="s">
        <v>102</v>
      </c>
      <c r="E170" s="1">
        <v>4.0536381945082498</v>
      </c>
      <c r="G170" t="str">
        <f t="shared" si="2"/>
        <v>ODRURAL2020</v>
      </c>
    </row>
    <row r="171" spans="1:7" x14ac:dyDescent="0.25">
      <c r="A171" s="1" t="s">
        <v>59</v>
      </c>
      <c r="B171" s="1" t="s">
        <v>91</v>
      </c>
      <c r="C171" s="1" t="s">
        <v>114</v>
      </c>
      <c r="D171" s="1" t="s">
        <v>103</v>
      </c>
      <c r="E171" s="1">
        <v>3.9890559418712401</v>
      </c>
      <c r="G171" t="str">
        <f t="shared" si="2"/>
        <v>ODRURAL2021</v>
      </c>
    </row>
    <row r="172" spans="1:7" x14ac:dyDescent="0.25">
      <c r="A172" s="1" t="s">
        <v>59</v>
      </c>
      <c r="B172" s="1" t="s">
        <v>91</v>
      </c>
      <c r="C172" s="1" t="s">
        <v>114</v>
      </c>
      <c r="D172" s="1" t="s">
        <v>104</v>
      </c>
      <c r="E172" s="1">
        <v>3.9255026087271698</v>
      </c>
      <c r="G172" t="str">
        <f t="shared" si="2"/>
        <v>ODRURAL2022</v>
      </c>
    </row>
    <row r="173" spans="1:7" x14ac:dyDescent="0.25">
      <c r="A173" s="1" t="s">
        <v>59</v>
      </c>
      <c r="B173" s="1" t="s">
        <v>91</v>
      </c>
      <c r="C173" s="1" t="s">
        <v>114</v>
      </c>
      <c r="D173" s="1" t="s">
        <v>105</v>
      </c>
      <c r="E173" s="1">
        <v>3.8629618024096501</v>
      </c>
      <c r="G173" t="str">
        <f t="shared" si="2"/>
        <v>ODRURAL2023</v>
      </c>
    </row>
    <row r="174" spans="1:7" x14ac:dyDescent="0.25">
      <c r="A174" s="1" t="s">
        <v>59</v>
      </c>
      <c r="B174" s="1" t="s">
        <v>91</v>
      </c>
      <c r="C174" s="1" t="s">
        <v>114</v>
      </c>
      <c r="D174" s="1" t="s">
        <v>106</v>
      </c>
      <c r="E174" s="1">
        <v>3.8014173914189699</v>
      </c>
      <c r="G174" t="str">
        <f t="shared" si="2"/>
        <v>ODRURAL2024</v>
      </c>
    </row>
    <row r="175" spans="1:7" x14ac:dyDescent="0.25">
      <c r="A175" s="1" t="s">
        <v>59</v>
      </c>
      <c r="B175" s="1" t="s">
        <v>91</v>
      </c>
      <c r="C175" s="1" t="s">
        <v>114</v>
      </c>
      <c r="D175" s="1" t="s">
        <v>107</v>
      </c>
      <c r="E175" s="1">
        <v>3.7408535012612401</v>
      </c>
      <c r="G175" t="str">
        <f t="shared" si="2"/>
        <v>ODRURAL2025</v>
      </c>
    </row>
    <row r="176" spans="1:7" x14ac:dyDescent="0.25">
      <c r="A176" s="1" t="s">
        <v>59</v>
      </c>
      <c r="B176" s="1" t="s">
        <v>91</v>
      </c>
      <c r="C176" s="1" t="s">
        <v>114</v>
      </c>
      <c r="D176" s="1" t="s">
        <v>108</v>
      </c>
      <c r="E176" s="1">
        <v>3.6812545103538201</v>
      </c>
      <c r="G176" t="str">
        <f t="shared" si="2"/>
        <v>ODRURAL2026</v>
      </c>
    </row>
    <row r="177" spans="1:7" x14ac:dyDescent="0.25">
      <c r="A177" s="1" t="s">
        <v>59</v>
      </c>
      <c r="B177" s="1" t="s">
        <v>91</v>
      </c>
      <c r="C177" s="1" t="s">
        <v>114</v>
      </c>
      <c r="D177" s="1" t="s">
        <v>109</v>
      </c>
      <c r="E177" s="1">
        <v>3.6226050459958699</v>
      </c>
      <c r="G177" t="str">
        <f t="shared" si="2"/>
        <v>ODRURAL2027</v>
      </c>
    </row>
    <row r="178" spans="1:7" x14ac:dyDescent="0.25">
      <c r="A178" s="1" t="s">
        <v>59</v>
      </c>
      <c r="B178" s="1" t="s">
        <v>91</v>
      </c>
      <c r="C178" s="1" t="s">
        <v>114</v>
      </c>
      <c r="D178" s="1" t="s">
        <v>110</v>
      </c>
      <c r="E178" s="1">
        <v>3.5648899804032999</v>
      </c>
      <c r="G178" t="str">
        <f t="shared" si="2"/>
        <v>ODRURAL2028</v>
      </c>
    </row>
    <row r="179" spans="1:7" x14ac:dyDescent="0.25">
      <c r="A179" s="1" t="s">
        <v>59</v>
      </c>
      <c r="B179" s="1" t="s">
        <v>91</v>
      </c>
      <c r="C179" s="1" t="s">
        <v>114</v>
      </c>
      <c r="D179" s="1" t="s">
        <v>111</v>
      </c>
      <c r="E179" s="1">
        <v>3.5080944268066601</v>
      </c>
      <c r="G179" t="str">
        <f t="shared" si="2"/>
        <v>ODRURAL2029</v>
      </c>
    </row>
    <row r="180" spans="1:7" x14ac:dyDescent="0.25">
      <c r="A180" s="1" t="s">
        <v>59</v>
      </c>
      <c r="B180" s="1" t="s">
        <v>91</v>
      </c>
      <c r="C180" s="1" t="s">
        <v>114</v>
      </c>
      <c r="D180" s="1" t="s">
        <v>112</v>
      </c>
      <c r="E180" s="1">
        <v>3.4522037356114201</v>
      </c>
      <c r="G180" t="str">
        <f t="shared" si="2"/>
        <v>ODRURAL2030</v>
      </c>
    </row>
    <row r="181" spans="1:7" x14ac:dyDescent="0.25">
      <c r="A181" s="1" t="s">
        <v>59</v>
      </c>
      <c r="B181" s="1" t="s">
        <v>91</v>
      </c>
      <c r="C181" s="1" t="s">
        <v>114</v>
      </c>
      <c r="D181" s="1" t="s">
        <v>113</v>
      </c>
      <c r="E181" s="1">
        <v>3.3972034906192201</v>
      </c>
      <c r="G181" t="str">
        <f t="shared" si="2"/>
        <v>ODRURAL2031</v>
      </c>
    </row>
    <row r="182" spans="1:7" x14ac:dyDescent="0.25">
      <c r="A182" s="1" t="s">
        <v>44</v>
      </c>
      <c r="B182" s="1" t="s">
        <v>91</v>
      </c>
      <c r="C182" s="1" t="s">
        <v>114</v>
      </c>
      <c r="D182" s="1" t="s">
        <v>102</v>
      </c>
      <c r="E182" s="1">
        <v>5.0384489495925502</v>
      </c>
      <c r="G182" t="str">
        <f t="shared" si="2"/>
        <v>CGRURAL2020</v>
      </c>
    </row>
    <row r="183" spans="1:7" x14ac:dyDescent="0.25">
      <c r="A183" s="1" t="s">
        <v>44</v>
      </c>
      <c r="B183" s="1" t="s">
        <v>91</v>
      </c>
      <c r="C183" s="1" t="s">
        <v>114</v>
      </c>
      <c r="D183" s="1" t="s">
        <v>103</v>
      </c>
      <c r="E183" s="1">
        <v>4.9746509813527302</v>
      </c>
      <c r="G183" t="str">
        <f t="shared" si="2"/>
        <v>CGRURAL2021</v>
      </c>
    </row>
    <row r="184" spans="1:7" x14ac:dyDescent="0.25">
      <c r="A184" s="1" t="s">
        <v>44</v>
      </c>
      <c r="B184" s="1" t="s">
        <v>91</v>
      </c>
      <c r="C184" s="1" t="s">
        <v>114</v>
      </c>
      <c r="D184" s="1" t="s">
        <v>104</v>
      </c>
      <c r="E184" s="1">
        <v>4.91166083726519</v>
      </c>
      <c r="G184" t="str">
        <f t="shared" si="2"/>
        <v>CGRURAL2022</v>
      </c>
    </row>
    <row r="185" spans="1:7" x14ac:dyDescent="0.25">
      <c r="A185" s="1" t="s">
        <v>44</v>
      </c>
      <c r="B185" s="1" t="s">
        <v>91</v>
      </c>
      <c r="C185" s="1" t="s">
        <v>114</v>
      </c>
      <c r="D185" s="1" t="s">
        <v>105</v>
      </c>
      <c r="E185" s="1">
        <v>4.8494682884797298</v>
      </c>
      <c r="G185" t="str">
        <f t="shared" si="2"/>
        <v>CGRURAL2023</v>
      </c>
    </row>
    <row r="186" spans="1:7" x14ac:dyDescent="0.25">
      <c r="A186" s="1" t="s">
        <v>44</v>
      </c>
      <c r="B186" s="1" t="s">
        <v>91</v>
      </c>
      <c r="C186" s="1" t="s">
        <v>114</v>
      </c>
      <c r="D186" s="1" t="s">
        <v>106</v>
      </c>
      <c r="E186" s="1">
        <v>4.7880632356661197</v>
      </c>
      <c r="G186" t="str">
        <f t="shared" si="2"/>
        <v>CGRURAL2024</v>
      </c>
    </row>
    <row r="187" spans="1:7" x14ac:dyDescent="0.25">
      <c r="A187" s="1" t="s">
        <v>44</v>
      </c>
      <c r="B187" s="1" t="s">
        <v>91</v>
      </c>
      <c r="C187" s="1" t="s">
        <v>114</v>
      </c>
      <c r="D187" s="1" t="s">
        <v>107</v>
      </c>
      <c r="E187" s="1">
        <v>4.7274357073741102</v>
      </c>
      <c r="G187" t="str">
        <f t="shared" si="2"/>
        <v>CGRURAL2025</v>
      </c>
    </row>
    <row r="188" spans="1:7" x14ac:dyDescent="0.25">
      <c r="A188" s="1" t="s">
        <v>44</v>
      </c>
      <c r="B188" s="1" t="s">
        <v>91</v>
      </c>
      <c r="C188" s="1" t="s">
        <v>114</v>
      </c>
      <c r="D188" s="1" t="s">
        <v>108</v>
      </c>
      <c r="E188" s="1">
        <v>4.6675758584142004</v>
      </c>
      <c r="G188" t="str">
        <f t="shared" si="2"/>
        <v>CGRURAL2026</v>
      </c>
    </row>
    <row r="189" spans="1:7" x14ac:dyDescent="0.25">
      <c r="A189" s="1" t="s">
        <v>44</v>
      </c>
      <c r="B189" s="1" t="s">
        <v>91</v>
      </c>
      <c r="C189" s="1" t="s">
        <v>114</v>
      </c>
      <c r="D189" s="1" t="s">
        <v>109</v>
      </c>
      <c r="E189" s="1">
        <v>4.6084739682588696</v>
      </c>
      <c r="G189" t="str">
        <f t="shared" si="2"/>
        <v>CGRURAL2027</v>
      </c>
    </row>
    <row r="190" spans="1:7" x14ac:dyDescent="0.25">
      <c r="A190" s="1" t="s">
        <v>44</v>
      </c>
      <c r="B190" s="1" t="s">
        <v>91</v>
      </c>
      <c r="C190" s="1" t="s">
        <v>114</v>
      </c>
      <c r="D190" s="1" t="s">
        <v>110</v>
      </c>
      <c r="E190" s="1">
        <v>4.5501204394641004</v>
      </c>
      <c r="G190" t="str">
        <f t="shared" si="2"/>
        <v>CGRURAL2028</v>
      </c>
    </row>
    <row r="191" spans="1:7" x14ac:dyDescent="0.25">
      <c r="A191" s="1" t="s">
        <v>44</v>
      </c>
      <c r="B191" s="1" t="s">
        <v>91</v>
      </c>
      <c r="C191" s="1" t="s">
        <v>114</v>
      </c>
      <c r="D191" s="1" t="s">
        <v>111</v>
      </c>
      <c r="E191" s="1">
        <v>4.4925057961108603</v>
      </c>
      <c r="G191" t="str">
        <f t="shared" si="2"/>
        <v>CGRURAL2029</v>
      </c>
    </row>
    <row r="192" spans="1:7" x14ac:dyDescent="0.25">
      <c r="A192" s="1" t="s">
        <v>44</v>
      </c>
      <c r="B192" s="1" t="s">
        <v>91</v>
      </c>
      <c r="C192" s="1" t="s">
        <v>114</v>
      </c>
      <c r="D192" s="1" t="s">
        <v>112</v>
      </c>
      <c r="E192" s="1">
        <v>4.43562068226632</v>
      </c>
      <c r="G192" t="str">
        <f t="shared" si="2"/>
        <v>CGRURAL2030</v>
      </c>
    </row>
    <row r="193" spans="1:7" x14ac:dyDescent="0.25">
      <c r="A193" s="1" t="s">
        <v>44</v>
      </c>
      <c r="B193" s="1" t="s">
        <v>91</v>
      </c>
      <c r="C193" s="1" t="s">
        <v>114</v>
      </c>
      <c r="D193" s="1" t="s">
        <v>113</v>
      </c>
      <c r="E193" s="1">
        <v>4.3794558604645699</v>
      </c>
      <c r="G193" t="str">
        <f t="shared" si="2"/>
        <v>CGRURAL2031</v>
      </c>
    </row>
    <row r="194" spans="1:7" x14ac:dyDescent="0.25">
      <c r="A194" s="1" t="s">
        <v>53</v>
      </c>
      <c r="B194" s="1" t="s">
        <v>91</v>
      </c>
      <c r="C194" s="1" t="s">
        <v>114</v>
      </c>
      <c r="D194" s="1" t="s">
        <v>102</v>
      </c>
      <c r="E194" s="1">
        <v>4.5773886041483198</v>
      </c>
      <c r="G194" t="str">
        <f t="shared" si="2"/>
        <v>MPRURAL2020</v>
      </c>
    </row>
    <row r="195" spans="1:7" x14ac:dyDescent="0.25">
      <c r="A195" s="1" t="s">
        <v>53</v>
      </c>
      <c r="B195" s="1" t="s">
        <v>91</v>
      </c>
      <c r="C195" s="1" t="s">
        <v>114</v>
      </c>
      <c r="D195" s="1" t="s">
        <v>103</v>
      </c>
      <c r="E195" s="1">
        <v>4.4858408320653496</v>
      </c>
      <c r="G195" t="str">
        <f t="shared" ref="G195:G258" si="3">A195&amp;B195&amp;D195</f>
        <v>MPRURAL2021</v>
      </c>
    </row>
    <row r="196" spans="1:7" x14ac:dyDescent="0.25">
      <c r="A196" s="1" t="s">
        <v>53</v>
      </c>
      <c r="B196" s="1" t="s">
        <v>91</v>
      </c>
      <c r="C196" s="1" t="s">
        <v>114</v>
      </c>
      <c r="D196" s="1" t="s">
        <v>104</v>
      </c>
      <c r="E196" s="1">
        <v>4.3961240154240402</v>
      </c>
      <c r="G196" t="str">
        <f t="shared" si="3"/>
        <v>MPRURAL2022</v>
      </c>
    </row>
    <row r="197" spans="1:7" x14ac:dyDescent="0.25">
      <c r="A197" s="1" t="s">
        <v>53</v>
      </c>
      <c r="B197" s="1" t="s">
        <v>91</v>
      </c>
      <c r="C197" s="1" t="s">
        <v>114</v>
      </c>
      <c r="D197" s="1" t="s">
        <v>105</v>
      </c>
      <c r="E197" s="1">
        <v>4.3082015351155603</v>
      </c>
      <c r="G197" t="str">
        <f t="shared" si="3"/>
        <v>MPRURAL2023</v>
      </c>
    </row>
    <row r="198" spans="1:7" x14ac:dyDescent="0.25">
      <c r="A198" s="1" t="s">
        <v>53</v>
      </c>
      <c r="B198" s="1" t="s">
        <v>91</v>
      </c>
      <c r="C198" s="1" t="s">
        <v>114</v>
      </c>
      <c r="D198" s="1" t="s">
        <v>106</v>
      </c>
      <c r="E198" s="1">
        <v>4.2220375044132501</v>
      </c>
      <c r="G198" t="str">
        <f t="shared" si="3"/>
        <v>MPRURAL2024</v>
      </c>
    </row>
    <row r="199" spans="1:7" x14ac:dyDescent="0.25">
      <c r="A199" s="1" t="s">
        <v>53</v>
      </c>
      <c r="B199" s="1" t="s">
        <v>91</v>
      </c>
      <c r="C199" s="1" t="s">
        <v>114</v>
      </c>
      <c r="D199" s="1" t="s">
        <v>107</v>
      </c>
      <c r="E199" s="1">
        <v>4.1375967543249903</v>
      </c>
      <c r="G199" t="str">
        <f t="shared" si="3"/>
        <v>MPRURAL2025</v>
      </c>
    </row>
    <row r="200" spans="1:7" x14ac:dyDescent="0.25">
      <c r="A200" s="1" t="s">
        <v>53</v>
      </c>
      <c r="B200" s="1" t="s">
        <v>91</v>
      </c>
      <c r="C200" s="1" t="s">
        <v>114</v>
      </c>
      <c r="D200" s="1" t="s">
        <v>108</v>
      </c>
      <c r="E200" s="1">
        <v>4.0548448192384896</v>
      </c>
      <c r="G200" t="str">
        <f t="shared" si="3"/>
        <v>MPRURAL2026</v>
      </c>
    </row>
    <row r="201" spans="1:7" x14ac:dyDescent="0.25">
      <c r="A201" s="1" t="s">
        <v>53</v>
      </c>
      <c r="B201" s="1" t="s">
        <v>91</v>
      </c>
      <c r="C201" s="1" t="s">
        <v>114</v>
      </c>
      <c r="D201" s="1" t="s">
        <v>109</v>
      </c>
      <c r="E201" s="1">
        <v>3.97374792285372</v>
      </c>
      <c r="G201" t="str">
        <f t="shared" si="3"/>
        <v>MPRURAL2027</v>
      </c>
    </row>
    <row r="202" spans="1:7" x14ac:dyDescent="0.25">
      <c r="A202" s="1" t="s">
        <v>53</v>
      </c>
      <c r="B202" s="1" t="s">
        <v>91</v>
      </c>
      <c r="C202" s="1" t="s">
        <v>114</v>
      </c>
      <c r="D202" s="1" t="s">
        <v>110</v>
      </c>
      <c r="E202" s="1">
        <v>3.8942729643966398</v>
      </c>
      <c r="G202" t="str">
        <f t="shared" si="3"/>
        <v>MPRURAL2028</v>
      </c>
    </row>
    <row r="203" spans="1:7" x14ac:dyDescent="0.25">
      <c r="A203" s="1" t="s">
        <v>53</v>
      </c>
      <c r="B203" s="1" t="s">
        <v>91</v>
      </c>
      <c r="C203" s="1" t="s">
        <v>114</v>
      </c>
      <c r="D203" s="1" t="s">
        <v>111</v>
      </c>
      <c r="E203" s="1">
        <v>3.8163875051087102</v>
      </c>
      <c r="G203" t="str">
        <f t="shared" si="3"/>
        <v>MPRURAL2029</v>
      </c>
    </row>
    <row r="204" spans="1:7" x14ac:dyDescent="0.25">
      <c r="A204" s="1" t="s">
        <v>53</v>
      </c>
      <c r="B204" s="1" t="s">
        <v>91</v>
      </c>
      <c r="C204" s="1" t="s">
        <v>114</v>
      </c>
      <c r="D204" s="1" t="s">
        <v>112</v>
      </c>
      <c r="E204" s="1">
        <v>3.74005975500654</v>
      </c>
      <c r="G204" t="str">
        <f t="shared" si="3"/>
        <v>MPRURAL2030</v>
      </c>
    </row>
    <row r="205" spans="1:7" x14ac:dyDescent="0.25">
      <c r="A205" s="1" t="s">
        <v>53</v>
      </c>
      <c r="B205" s="1" t="s">
        <v>91</v>
      </c>
      <c r="C205" s="1" t="s">
        <v>114</v>
      </c>
      <c r="D205" s="1" t="s">
        <v>113</v>
      </c>
      <c r="E205" s="1">
        <v>3.6652585599064098</v>
      </c>
      <c r="G205" t="str">
        <f t="shared" si="3"/>
        <v>MPRURAL2031</v>
      </c>
    </row>
    <row r="206" spans="1:7" x14ac:dyDescent="0.25">
      <c r="A206" s="1" t="s">
        <v>46</v>
      </c>
      <c r="B206" s="1" t="s">
        <v>91</v>
      </c>
      <c r="C206" s="1" t="s">
        <v>114</v>
      </c>
      <c r="D206" s="1" t="s">
        <v>102</v>
      </c>
      <c r="E206" s="1">
        <v>5.1947012964462296</v>
      </c>
      <c r="G206" t="str">
        <f t="shared" si="3"/>
        <v>GJRURAL2020</v>
      </c>
    </row>
    <row r="207" spans="1:7" x14ac:dyDescent="0.25">
      <c r="A207" s="1" t="s">
        <v>46</v>
      </c>
      <c r="B207" s="1" t="s">
        <v>91</v>
      </c>
      <c r="C207" s="1" t="s">
        <v>114</v>
      </c>
      <c r="D207" s="1" t="s">
        <v>103</v>
      </c>
      <c r="E207" s="1">
        <v>5.1476753983289303</v>
      </c>
      <c r="G207" t="str">
        <f t="shared" si="3"/>
        <v>GJRURAL2021</v>
      </c>
    </row>
    <row r="208" spans="1:7" x14ac:dyDescent="0.25">
      <c r="A208" s="1" t="s">
        <v>46</v>
      </c>
      <c r="B208" s="1" t="s">
        <v>91</v>
      </c>
      <c r="C208" s="1" t="s">
        <v>114</v>
      </c>
      <c r="D208" s="1" t="s">
        <v>104</v>
      </c>
      <c r="E208" s="1">
        <v>5.1010752099815599</v>
      </c>
      <c r="G208" t="str">
        <f t="shared" si="3"/>
        <v>GJRURAL2022</v>
      </c>
    </row>
    <row r="209" spans="1:7" x14ac:dyDescent="0.25">
      <c r="A209" s="1" t="s">
        <v>46</v>
      </c>
      <c r="B209" s="1" t="s">
        <v>91</v>
      </c>
      <c r="C209" s="1" t="s">
        <v>114</v>
      </c>
      <c r="D209" s="1" t="s">
        <v>105</v>
      </c>
      <c r="E209" s="1">
        <v>5.0548968775955503</v>
      </c>
      <c r="G209" t="str">
        <f t="shared" si="3"/>
        <v>GJRURAL2023</v>
      </c>
    </row>
    <row r="210" spans="1:7" x14ac:dyDescent="0.25">
      <c r="A210" s="1" t="s">
        <v>46</v>
      </c>
      <c r="B210" s="1" t="s">
        <v>91</v>
      </c>
      <c r="C210" s="1" t="s">
        <v>114</v>
      </c>
      <c r="D210" s="1" t="s">
        <v>106</v>
      </c>
      <c r="E210" s="1">
        <v>5.0091365822496199</v>
      </c>
      <c r="G210" t="str">
        <f t="shared" si="3"/>
        <v>GJRURAL2024</v>
      </c>
    </row>
    <row r="211" spans="1:7" x14ac:dyDescent="0.25">
      <c r="A211" s="1" t="s">
        <v>46</v>
      </c>
      <c r="B211" s="1" t="s">
        <v>91</v>
      </c>
      <c r="C211" s="1" t="s">
        <v>114</v>
      </c>
      <c r="D211" s="1" t="s">
        <v>107</v>
      </c>
      <c r="E211" s="1">
        <v>4.9637905395938802</v>
      </c>
      <c r="G211" t="str">
        <f t="shared" si="3"/>
        <v>GJRURAL2025</v>
      </c>
    </row>
    <row r="212" spans="1:7" x14ac:dyDescent="0.25">
      <c r="A212" s="1" t="s">
        <v>46</v>
      </c>
      <c r="B212" s="1" t="s">
        <v>91</v>
      </c>
      <c r="C212" s="1" t="s">
        <v>114</v>
      </c>
      <c r="D212" s="1" t="s">
        <v>108</v>
      </c>
      <c r="E212" s="1">
        <v>4.9188549995368804</v>
      </c>
      <c r="G212" t="str">
        <f t="shared" si="3"/>
        <v>GJRURAL2026</v>
      </c>
    </row>
    <row r="213" spans="1:7" x14ac:dyDescent="0.25">
      <c r="A213" s="1" t="s">
        <v>46</v>
      </c>
      <c r="B213" s="1" t="s">
        <v>91</v>
      </c>
      <c r="C213" s="1" t="s">
        <v>114</v>
      </c>
      <c r="D213" s="1" t="s">
        <v>109</v>
      </c>
      <c r="E213" s="1">
        <v>4.8743262459355501</v>
      </c>
      <c r="G213" t="str">
        <f t="shared" si="3"/>
        <v>GJRURAL2027</v>
      </c>
    </row>
    <row r="214" spans="1:7" x14ac:dyDescent="0.25">
      <c r="A214" s="1" t="s">
        <v>46</v>
      </c>
      <c r="B214" s="1" t="s">
        <v>91</v>
      </c>
      <c r="C214" s="1" t="s">
        <v>114</v>
      </c>
      <c r="D214" s="1" t="s">
        <v>110</v>
      </c>
      <c r="E214" s="1">
        <v>4.8302005962877699</v>
      </c>
      <c r="G214" t="str">
        <f t="shared" si="3"/>
        <v>GJRURAL2028</v>
      </c>
    </row>
    <row r="215" spans="1:7" x14ac:dyDescent="0.25">
      <c r="A215" s="1" t="s">
        <v>46</v>
      </c>
      <c r="B215" s="1" t="s">
        <v>91</v>
      </c>
      <c r="C215" s="1" t="s">
        <v>114</v>
      </c>
      <c r="D215" s="1" t="s">
        <v>111</v>
      </c>
      <c r="E215" s="1">
        <v>4.7864744014279097</v>
      </c>
      <c r="G215" t="str">
        <f t="shared" si="3"/>
        <v>GJRURAL2029</v>
      </c>
    </row>
    <row r="216" spans="1:7" x14ac:dyDescent="0.25">
      <c r="A216" s="1" t="s">
        <v>46</v>
      </c>
      <c r="B216" s="1" t="s">
        <v>91</v>
      </c>
      <c r="C216" s="1" t="s">
        <v>114</v>
      </c>
      <c r="D216" s="1" t="s">
        <v>112</v>
      </c>
      <c r="E216" s="1">
        <v>4.7431440452250202</v>
      </c>
      <c r="G216" t="str">
        <f t="shared" si="3"/>
        <v>GJRURAL2030</v>
      </c>
    </row>
    <row r="217" spans="1:7" x14ac:dyDescent="0.25">
      <c r="A217" s="1" t="s">
        <v>46</v>
      </c>
      <c r="B217" s="1" t="s">
        <v>91</v>
      </c>
      <c r="C217" s="1" t="s">
        <v>114</v>
      </c>
      <c r="D217" s="1" t="s">
        <v>113</v>
      </c>
      <c r="E217" s="1">
        <v>4.7002059442837796</v>
      </c>
      <c r="G217" t="str">
        <f t="shared" si="3"/>
        <v>GJRURAL2031</v>
      </c>
    </row>
    <row r="218" spans="1:7" x14ac:dyDescent="0.25">
      <c r="A218" s="1" t="s">
        <v>54</v>
      </c>
      <c r="B218" s="1" t="s">
        <v>91</v>
      </c>
      <c r="C218" s="1" t="s">
        <v>114</v>
      </c>
      <c r="D218" s="1" t="s">
        <v>102</v>
      </c>
      <c r="E218" s="1">
        <v>4.4683866895615196</v>
      </c>
      <c r="G218" t="str">
        <f t="shared" si="3"/>
        <v>MHRURAL2020</v>
      </c>
    </row>
    <row r="219" spans="1:7" x14ac:dyDescent="0.25">
      <c r="A219" s="1" t="s">
        <v>54</v>
      </c>
      <c r="B219" s="1" t="s">
        <v>91</v>
      </c>
      <c r="C219" s="1" t="s">
        <v>114</v>
      </c>
      <c r="D219" s="1" t="s">
        <v>103</v>
      </c>
      <c r="E219" s="1">
        <v>4.4080758249808101</v>
      </c>
      <c r="G219" t="str">
        <f t="shared" si="3"/>
        <v>MHRURAL2021</v>
      </c>
    </row>
    <row r="220" spans="1:7" x14ac:dyDescent="0.25">
      <c r="A220" s="1" t="s">
        <v>54</v>
      </c>
      <c r="B220" s="1" t="s">
        <v>91</v>
      </c>
      <c r="C220" s="1" t="s">
        <v>114</v>
      </c>
      <c r="D220" s="1" t="s">
        <v>104</v>
      </c>
      <c r="E220" s="1">
        <v>4.3485789903037597</v>
      </c>
      <c r="G220" t="str">
        <f t="shared" si="3"/>
        <v>MHRURAL2022</v>
      </c>
    </row>
    <row r="221" spans="1:7" x14ac:dyDescent="0.25">
      <c r="A221" s="1" t="s">
        <v>54</v>
      </c>
      <c r="B221" s="1" t="s">
        <v>91</v>
      </c>
      <c r="C221" s="1" t="s">
        <v>114</v>
      </c>
      <c r="D221" s="1" t="s">
        <v>105</v>
      </c>
      <c r="E221" s="1">
        <v>4.2898851983775996</v>
      </c>
      <c r="G221" t="str">
        <f t="shared" si="3"/>
        <v>MHRURAL2023</v>
      </c>
    </row>
    <row r="222" spans="1:7" x14ac:dyDescent="0.25">
      <c r="A222" s="1" t="s">
        <v>54</v>
      </c>
      <c r="B222" s="1" t="s">
        <v>91</v>
      </c>
      <c r="C222" s="1" t="s">
        <v>114</v>
      </c>
      <c r="D222" s="1" t="s">
        <v>106</v>
      </c>
      <c r="E222" s="1">
        <v>4.2319836103457096</v>
      </c>
      <c r="G222" t="str">
        <f t="shared" si="3"/>
        <v>MHRURAL2024</v>
      </c>
    </row>
    <row r="223" spans="1:7" x14ac:dyDescent="0.25">
      <c r="A223" s="1" t="s">
        <v>54</v>
      </c>
      <c r="B223" s="1" t="s">
        <v>91</v>
      </c>
      <c r="C223" s="1" t="s">
        <v>114</v>
      </c>
      <c r="D223" s="1" t="s">
        <v>107</v>
      </c>
      <c r="E223" s="1">
        <v>4.1748635336460804</v>
      </c>
      <c r="G223" t="str">
        <f t="shared" si="3"/>
        <v>MHRURAL2025</v>
      </c>
    </row>
    <row r="224" spans="1:7" x14ac:dyDescent="0.25">
      <c r="A224" s="1" t="s">
        <v>54</v>
      </c>
      <c r="B224" s="1" t="s">
        <v>91</v>
      </c>
      <c r="C224" s="1" t="s">
        <v>114</v>
      </c>
      <c r="D224" s="1" t="s">
        <v>108</v>
      </c>
      <c r="E224" s="1">
        <v>4.1185144200367096</v>
      </c>
      <c r="G224" t="str">
        <f t="shared" si="3"/>
        <v>MHRURAL2026</v>
      </c>
    </row>
    <row r="225" spans="1:7" x14ac:dyDescent="0.25">
      <c r="A225" s="1" t="s">
        <v>54</v>
      </c>
      <c r="B225" s="1" t="s">
        <v>91</v>
      </c>
      <c r="C225" s="1" t="s">
        <v>114</v>
      </c>
      <c r="D225" s="1" t="s">
        <v>109</v>
      </c>
      <c r="E225" s="1">
        <v>4.0629258636477097</v>
      </c>
      <c r="G225" t="str">
        <f t="shared" si="3"/>
        <v>MHRURAL2027</v>
      </c>
    </row>
    <row r="226" spans="1:7" x14ac:dyDescent="0.25">
      <c r="A226" s="1" t="s">
        <v>54</v>
      </c>
      <c r="B226" s="1" t="s">
        <v>91</v>
      </c>
      <c r="C226" s="1" t="s">
        <v>114</v>
      </c>
      <c r="D226" s="1" t="s">
        <v>110</v>
      </c>
      <c r="E226" s="1">
        <v>4.0080875990596496</v>
      </c>
      <c r="G226" t="str">
        <f t="shared" si="3"/>
        <v>MHRURAL2028</v>
      </c>
    </row>
    <row r="227" spans="1:7" x14ac:dyDescent="0.25">
      <c r="A227" s="1" t="s">
        <v>54</v>
      </c>
      <c r="B227" s="1" t="s">
        <v>91</v>
      </c>
      <c r="C227" s="1" t="s">
        <v>114</v>
      </c>
      <c r="D227" s="1" t="s">
        <v>111</v>
      </c>
      <c r="E227" s="1">
        <v>3.9539894994078901</v>
      </c>
      <c r="G227" t="str">
        <f t="shared" si="3"/>
        <v>MHRURAL2029</v>
      </c>
    </row>
    <row r="228" spans="1:7" x14ac:dyDescent="0.25">
      <c r="A228" s="1" t="s">
        <v>54</v>
      </c>
      <c r="B228" s="1" t="s">
        <v>91</v>
      </c>
      <c r="C228" s="1" t="s">
        <v>114</v>
      </c>
      <c r="D228" s="1" t="s">
        <v>112</v>
      </c>
      <c r="E228" s="1">
        <v>3.9006215745124302</v>
      </c>
      <c r="G228" t="str">
        <f t="shared" si="3"/>
        <v>MHRURAL2030</v>
      </c>
    </row>
    <row r="229" spans="1:7" x14ac:dyDescent="0.25">
      <c r="A229" s="1" t="s">
        <v>54</v>
      </c>
      <c r="B229" s="1" t="s">
        <v>91</v>
      </c>
      <c r="C229" s="1" t="s">
        <v>114</v>
      </c>
      <c r="D229" s="1" t="s">
        <v>113</v>
      </c>
      <c r="E229" s="1">
        <v>3.8479739690331201</v>
      </c>
      <c r="G229" t="str">
        <f t="shared" si="3"/>
        <v>MHRURAL2031</v>
      </c>
    </row>
    <row r="230" spans="1:7" x14ac:dyDescent="0.25">
      <c r="A230" s="1" t="s">
        <v>40</v>
      </c>
      <c r="B230" s="1" t="s">
        <v>91</v>
      </c>
      <c r="C230" s="1" t="s">
        <v>114</v>
      </c>
      <c r="D230" s="1" t="s">
        <v>102</v>
      </c>
      <c r="E230" s="1">
        <v>4.0209364451672602</v>
      </c>
      <c r="G230" t="str">
        <f t="shared" si="3"/>
        <v>APRURAL2020</v>
      </c>
    </row>
    <row r="231" spans="1:7" x14ac:dyDescent="0.25">
      <c r="A231" s="1" t="s">
        <v>40</v>
      </c>
      <c r="B231" s="1" t="s">
        <v>91</v>
      </c>
      <c r="C231" s="1" t="s">
        <v>114</v>
      </c>
      <c r="D231" s="1" t="s">
        <v>103</v>
      </c>
      <c r="E231" s="1">
        <v>4.0014684359813604</v>
      </c>
      <c r="G231" t="str">
        <f t="shared" si="3"/>
        <v>APRURAL2021</v>
      </c>
    </row>
    <row r="232" spans="1:7" x14ac:dyDescent="0.25">
      <c r="A232" s="1" t="s">
        <v>40</v>
      </c>
      <c r="B232" s="1" t="s">
        <v>91</v>
      </c>
      <c r="C232" s="1" t="s">
        <v>114</v>
      </c>
      <c r="D232" s="1" t="s">
        <v>104</v>
      </c>
      <c r="E232" s="1">
        <v>3.9820946842866798</v>
      </c>
      <c r="G232" t="str">
        <f t="shared" si="3"/>
        <v>APRURAL2022</v>
      </c>
    </row>
    <row r="233" spans="1:7" x14ac:dyDescent="0.25">
      <c r="A233" s="1" t="s">
        <v>40</v>
      </c>
      <c r="B233" s="1" t="s">
        <v>91</v>
      </c>
      <c r="C233" s="1" t="s">
        <v>114</v>
      </c>
      <c r="D233" s="1" t="s">
        <v>105</v>
      </c>
      <c r="E233" s="1">
        <v>3.96281473372045</v>
      </c>
      <c r="G233" t="str">
        <f t="shared" si="3"/>
        <v>APRURAL2023</v>
      </c>
    </row>
    <row r="234" spans="1:7" x14ac:dyDescent="0.25">
      <c r="A234" s="1" t="s">
        <v>40</v>
      </c>
      <c r="B234" s="1" t="s">
        <v>91</v>
      </c>
      <c r="C234" s="1" t="s">
        <v>114</v>
      </c>
      <c r="D234" s="1" t="s">
        <v>106</v>
      </c>
      <c r="E234" s="1">
        <v>3.94362813012944</v>
      </c>
      <c r="G234" t="str">
        <f t="shared" si="3"/>
        <v>APRURAL2024</v>
      </c>
    </row>
    <row r="235" spans="1:7" x14ac:dyDescent="0.25">
      <c r="A235" s="1" t="s">
        <v>40</v>
      </c>
      <c r="B235" s="1" t="s">
        <v>91</v>
      </c>
      <c r="C235" s="1" t="s">
        <v>114</v>
      </c>
      <c r="D235" s="1" t="s">
        <v>107</v>
      </c>
      <c r="E235" s="1">
        <v>3.9245344215592799</v>
      </c>
      <c r="G235" t="str">
        <f t="shared" si="3"/>
        <v>APRURAL2025</v>
      </c>
    </row>
    <row r="236" spans="1:7" x14ac:dyDescent="0.25">
      <c r="A236" s="1" t="s">
        <v>40</v>
      </c>
      <c r="B236" s="1" t="s">
        <v>91</v>
      </c>
      <c r="C236" s="1" t="s">
        <v>114</v>
      </c>
      <c r="D236" s="1" t="s">
        <v>108</v>
      </c>
      <c r="E236" s="1">
        <v>3.90553315824384</v>
      </c>
      <c r="G236" t="str">
        <f t="shared" si="3"/>
        <v>APRURAL2026</v>
      </c>
    </row>
    <row r="237" spans="1:7" x14ac:dyDescent="0.25">
      <c r="A237" s="1" t="s">
        <v>40</v>
      </c>
      <c r="B237" s="1" t="s">
        <v>91</v>
      </c>
      <c r="C237" s="1" t="s">
        <v>114</v>
      </c>
      <c r="D237" s="1" t="s">
        <v>109</v>
      </c>
      <c r="E237" s="1">
        <v>3.88662389259457</v>
      </c>
      <c r="G237" t="str">
        <f t="shared" si="3"/>
        <v>APRURAL2027</v>
      </c>
    </row>
    <row r="238" spans="1:7" x14ac:dyDescent="0.25">
      <c r="A238" s="1" t="s">
        <v>40</v>
      </c>
      <c r="B238" s="1" t="s">
        <v>91</v>
      </c>
      <c r="C238" s="1" t="s">
        <v>114</v>
      </c>
      <c r="D238" s="1" t="s">
        <v>110</v>
      </c>
      <c r="E238" s="1">
        <v>3.8678061791899898</v>
      </c>
      <c r="G238" t="str">
        <f t="shared" si="3"/>
        <v>APRURAL2028</v>
      </c>
    </row>
    <row r="239" spans="1:7" x14ac:dyDescent="0.25">
      <c r="A239" s="1" t="s">
        <v>40</v>
      </c>
      <c r="B239" s="1" t="s">
        <v>91</v>
      </c>
      <c r="C239" s="1" t="s">
        <v>114</v>
      </c>
      <c r="D239" s="1" t="s">
        <v>111</v>
      </c>
      <c r="E239" s="1">
        <v>3.84907957476524</v>
      </c>
      <c r="G239" t="str">
        <f t="shared" si="3"/>
        <v>APRURAL2029</v>
      </c>
    </row>
    <row r="240" spans="1:7" x14ac:dyDescent="0.25">
      <c r="A240" s="1" t="s">
        <v>40</v>
      </c>
      <c r="B240" s="1" t="s">
        <v>91</v>
      </c>
      <c r="C240" s="1" t="s">
        <v>114</v>
      </c>
      <c r="D240" s="1" t="s">
        <v>112</v>
      </c>
      <c r="E240" s="1">
        <v>3.8304436382015399</v>
      </c>
      <c r="G240" t="str">
        <f t="shared" si="3"/>
        <v>APRURAL2030</v>
      </c>
    </row>
    <row r="241" spans="1:7" x14ac:dyDescent="0.25">
      <c r="A241" s="1" t="s">
        <v>40</v>
      </c>
      <c r="B241" s="1" t="s">
        <v>91</v>
      </c>
      <c r="C241" s="1" t="s">
        <v>114</v>
      </c>
      <c r="D241" s="1" t="s">
        <v>113</v>
      </c>
      <c r="E241" s="1">
        <v>3.8118979305159102</v>
      </c>
      <c r="G241" t="str">
        <f t="shared" si="3"/>
        <v>APRURAL2031</v>
      </c>
    </row>
    <row r="242" spans="1:7" x14ac:dyDescent="0.25">
      <c r="A242" s="1" t="s">
        <v>51</v>
      </c>
      <c r="B242" s="1" t="s">
        <v>91</v>
      </c>
      <c r="C242" s="1" t="s">
        <v>114</v>
      </c>
      <c r="D242" s="1" t="s">
        <v>102</v>
      </c>
      <c r="E242" s="1">
        <v>5.8491383423055199</v>
      </c>
      <c r="G242" t="str">
        <f t="shared" si="3"/>
        <v>KARURAL2020</v>
      </c>
    </row>
    <row r="243" spans="1:7" x14ac:dyDescent="0.25">
      <c r="A243" s="1" t="s">
        <v>51</v>
      </c>
      <c r="B243" s="1" t="s">
        <v>91</v>
      </c>
      <c r="C243" s="1" t="s">
        <v>114</v>
      </c>
      <c r="D243" s="1" t="s">
        <v>103</v>
      </c>
      <c r="E243" s="1">
        <v>5.8491383423055199</v>
      </c>
      <c r="G243" t="str">
        <f t="shared" si="3"/>
        <v>KARURAL2021</v>
      </c>
    </row>
    <row r="244" spans="1:7" x14ac:dyDescent="0.25">
      <c r="A244" s="1" t="s">
        <v>51</v>
      </c>
      <c r="B244" s="1" t="s">
        <v>91</v>
      </c>
      <c r="C244" s="1" t="s">
        <v>114</v>
      </c>
      <c r="D244" s="1" t="s">
        <v>104</v>
      </c>
      <c r="E244" s="1">
        <v>5.8491383423055199</v>
      </c>
      <c r="G244" t="str">
        <f t="shared" si="3"/>
        <v>KARURAL2022</v>
      </c>
    </row>
    <row r="245" spans="1:7" x14ac:dyDescent="0.25">
      <c r="A245" s="1" t="s">
        <v>51</v>
      </c>
      <c r="B245" s="1" t="s">
        <v>91</v>
      </c>
      <c r="C245" s="1" t="s">
        <v>114</v>
      </c>
      <c r="D245" s="1" t="s">
        <v>105</v>
      </c>
      <c r="E245" s="1">
        <v>5.8491383423055199</v>
      </c>
      <c r="G245" t="str">
        <f t="shared" si="3"/>
        <v>KARURAL2023</v>
      </c>
    </row>
    <row r="246" spans="1:7" x14ac:dyDescent="0.25">
      <c r="A246" s="1" t="s">
        <v>51</v>
      </c>
      <c r="B246" s="1" t="s">
        <v>91</v>
      </c>
      <c r="C246" s="1" t="s">
        <v>114</v>
      </c>
      <c r="D246" s="1" t="s">
        <v>106</v>
      </c>
      <c r="E246" s="1">
        <v>5.8491383423055199</v>
      </c>
      <c r="G246" t="str">
        <f t="shared" si="3"/>
        <v>KARURAL2024</v>
      </c>
    </row>
    <row r="247" spans="1:7" x14ac:dyDescent="0.25">
      <c r="A247" s="1" t="s">
        <v>51</v>
      </c>
      <c r="B247" s="1" t="s">
        <v>91</v>
      </c>
      <c r="C247" s="1" t="s">
        <v>114</v>
      </c>
      <c r="D247" s="1" t="s">
        <v>107</v>
      </c>
      <c r="E247" s="1">
        <v>5.8491383423055199</v>
      </c>
      <c r="G247" t="str">
        <f t="shared" si="3"/>
        <v>KARURAL2025</v>
      </c>
    </row>
    <row r="248" spans="1:7" x14ac:dyDescent="0.25">
      <c r="A248" s="1" t="s">
        <v>51</v>
      </c>
      <c r="B248" s="1" t="s">
        <v>91</v>
      </c>
      <c r="C248" s="1" t="s">
        <v>114</v>
      </c>
      <c r="D248" s="1" t="s">
        <v>108</v>
      </c>
      <c r="E248" s="1">
        <v>5.8491383423055199</v>
      </c>
      <c r="G248" t="str">
        <f t="shared" si="3"/>
        <v>KARURAL2026</v>
      </c>
    </row>
    <row r="249" spans="1:7" x14ac:dyDescent="0.25">
      <c r="A249" s="1" t="s">
        <v>51</v>
      </c>
      <c r="B249" s="1" t="s">
        <v>91</v>
      </c>
      <c r="C249" s="1" t="s">
        <v>114</v>
      </c>
      <c r="D249" s="1" t="s">
        <v>109</v>
      </c>
      <c r="E249" s="1">
        <v>5.8491383423055199</v>
      </c>
      <c r="G249" t="str">
        <f t="shared" si="3"/>
        <v>KARURAL2027</v>
      </c>
    </row>
    <row r="250" spans="1:7" x14ac:dyDescent="0.25">
      <c r="A250" s="1" t="s">
        <v>51</v>
      </c>
      <c r="B250" s="1" t="s">
        <v>91</v>
      </c>
      <c r="C250" s="1" t="s">
        <v>114</v>
      </c>
      <c r="D250" s="1" t="s">
        <v>110</v>
      </c>
      <c r="E250" s="1">
        <v>5.8491383423055199</v>
      </c>
      <c r="G250" t="str">
        <f t="shared" si="3"/>
        <v>KARURAL2028</v>
      </c>
    </row>
    <row r="251" spans="1:7" x14ac:dyDescent="0.25">
      <c r="A251" s="1" t="s">
        <v>51</v>
      </c>
      <c r="B251" s="1" t="s">
        <v>91</v>
      </c>
      <c r="C251" s="1" t="s">
        <v>114</v>
      </c>
      <c r="D251" s="1" t="s">
        <v>111</v>
      </c>
      <c r="E251" s="1">
        <v>5.8491383423055199</v>
      </c>
      <c r="G251" t="str">
        <f t="shared" si="3"/>
        <v>KARURAL2029</v>
      </c>
    </row>
    <row r="252" spans="1:7" x14ac:dyDescent="0.25">
      <c r="A252" s="1" t="s">
        <v>51</v>
      </c>
      <c r="B252" s="1" t="s">
        <v>91</v>
      </c>
      <c r="C252" s="1" t="s">
        <v>114</v>
      </c>
      <c r="D252" s="1" t="s">
        <v>112</v>
      </c>
      <c r="E252" s="1">
        <v>5.8491383423055199</v>
      </c>
      <c r="G252" t="str">
        <f t="shared" si="3"/>
        <v>KARURAL2030</v>
      </c>
    </row>
    <row r="253" spans="1:7" x14ac:dyDescent="0.25">
      <c r="A253" s="1" t="s">
        <v>51</v>
      </c>
      <c r="B253" s="1" t="s">
        <v>91</v>
      </c>
      <c r="C253" s="1" t="s">
        <v>114</v>
      </c>
      <c r="D253" s="1" t="s">
        <v>113</v>
      </c>
      <c r="E253" s="1">
        <v>5.8491383423055199</v>
      </c>
      <c r="G253" t="str">
        <f t="shared" si="3"/>
        <v>KARURAL2031</v>
      </c>
    </row>
    <row r="254" spans="1:7" x14ac:dyDescent="0.25">
      <c r="A254" s="1" t="s">
        <v>45</v>
      </c>
      <c r="B254" s="1" t="s">
        <v>91</v>
      </c>
      <c r="C254" s="1" t="s">
        <v>114</v>
      </c>
      <c r="D254" s="1" t="s">
        <v>102</v>
      </c>
      <c r="E254" s="1">
        <v>3.9263805620075498</v>
      </c>
      <c r="G254" t="str">
        <f t="shared" si="3"/>
        <v>GARURAL2020</v>
      </c>
    </row>
    <row r="255" spans="1:7" x14ac:dyDescent="0.25">
      <c r="A255" s="1" t="s">
        <v>45</v>
      </c>
      <c r="B255" s="1" t="s">
        <v>91</v>
      </c>
      <c r="C255" s="1" t="s">
        <v>114</v>
      </c>
      <c r="D255" s="1" t="s">
        <v>103</v>
      </c>
      <c r="E255" s="1">
        <v>3.8478529507674</v>
      </c>
      <c r="G255" t="str">
        <f t="shared" si="3"/>
        <v>GARURAL2021</v>
      </c>
    </row>
    <row r="256" spans="1:7" x14ac:dyDescent="0.25">
      <c r="A256" s="1" t="s">
        <v>45</v>
      </c>
      <c r="B256" s="1" t="s">
        <v>91</v>
      </c>
      <c r="C256" s="1" t="s">
        <v>114</v>
      </c>
      <c r="D256" s="1" t="s">
        <v>104</v>
      </c>
      <c r="E256" s="1">
        <v>3.7708958917520499</v>
      </c>
      <c r="G256" t="str">
        <f t="shared" si="3"/>
        <v>GARURAL2022</v>
      </c>
    </row>
    <row r="257" spans="1:7" x14ac:dyDescent="0.25">
      <c r="A257" s="1" t="s">
        <v>45</v>
      </c>
      <c r="B257" s="1" t="s">
        <v>91</v>
      </c>
      <c r="C257" s="1" t="s">
        <v>114</v>
      </c>
      <c r="D257" s="1" t="s">
        <v>105</v>
      </c>
      <c r="E257" s="1">
        <v>3.6954779739170101</v>
      </c>
      <c r="G257" t="str">
        <f t="shared" si="3"/>
        <v>GARURAL2023</v>
      </c>
    </row>
    <row r="258" spans="1:7" x14ac:dyDescent="0.25">
      <c r="A258" s="1" t="s">
        <v>45</v>
      </c>
      <c r="B258" s="1" t="s">
        <v>91</v>
      </c>
      <c r="C258" s="1" t="s">
        <v>114</v>
      </c>
      <c r="D258" s="1" t="s">
        <v>106</v>
      </c>
      <c r="E258" s="1">
        <v>3.6215684144386699</v>
      </c>
      <c r="G258" t="str">
        <f t="shared" si="3"/>
        <v>GARURAL2024</v>
      </c>
    </row>
    <row r="259" spans="1:7" x14ac:dyDescent="0.25">
      <c r="A259" s="1" t="s">
        <v>45</v>
      </c>
      <c r="B259" s="1" t="s">
        <v>91</v>
      </c>
      <c r="C259" s="1" t="s">
        <v>114</v>
      </c>
      <c r="D259" s="1" t="s">
        <v>107</v>
      </c>
      <c r="E259" s="1">
        <v>3.5491370461498999</v>
      </c>
      <c r="G259" t="str">
        <f t="shared" ref="G259:G322" si="4">A259&amp;B259&amp;D259</f>
        <v>GARURAL2025</v>
      </c>
    </row>
    <row r="260" spans="1:7" x14ac:dyDescent="0.25">
      <c r="A260" s="1" t="s">
        <v>45</v>
      </c>
      <c r="B260" s="1" t="s">
        <v>91</v>
      </c>
      <c r="C260" s="1" t="s">
        <v>114</v>
      </c>
      <c r="D260" s="1" t="s">
        <v>108</v>
      </c>
      <c r="E260" s="1">
        <v>3.4781543052269002</v>
      </c>
      <c r="G260" t="str">
        <f t="shared" si="4"/>
        <v>GARURAL2026</v>
      </c>
    </row>
    <row r="261" spans="1:7" x14ac:dyDescent="0.25">
      <c r="A261" s="1" t="s">
        <v>45</v>
      </c>
      <c r="B261" s="1" t="s">
        <v>91</v>
      </c>
      <c r="C261" s="1" t="s">
        <v>114</v>
      </c>
      <c r="D261" s="1" t="s">
        <v>109</v>
      </c>
      <c r="E261" s="1">
        <v>3.4085912191223602</v>
      </c>
      <c r="G261" t="str">
        <f t="shared" si="4"/>
        <v>GARURAL2027</v>
      </c>
    </row>
    <row r="262" spans="1:7" x14ac:dyDescent="0.25">
      <c r="A262" s="1" t="s">
        <v>45</v>
      </c>
      <c r="B262" s="1" t="s">
        <v>91</v>
      </c>
      <c r="C262" s="1" t="s">
        <v>114</v>
      </c>
      <c r="D262" s="1" t="s">
        <v>110</v>
      </c>
      <c r="E262" s="1">
        <v>3.3404193947399201</v>
      </c>
      <c r="G262" t="str">
        <f t="shared" si="4"/>
        <v>GARURAL2028</v>
      </c>
    </row>
    <row r="263" spans="1:7" x14ac:dyDescent="0.25">
      <c r="A263" s="1" t="s">
        <v>45</v>
      </c>
      <c r="B263" s="1" t="s">
        <v>91</v>
      </c>
      <c r="C263" s="1" t="s">
        <v>114</v>
      </c>
      <c r="D263" s="1" t="s">
        <v>111</v>
      </c>
      <c r="E263" s="1">
        <v>3.2736110068451199</v>
      </c>
      <c r="G263" t="str">
        <f t="shared" si="4"/>
        <v>GARURAL2029</v>
      </c>
    </row>
    <row r="264" spans="1:7" x14ac:dyDescent="0.25">
      <c r="A264" s="1" t="s">
        <v>45</v>
      </c>
      <c r="B264" s="1" t="s">
        <v>91</v>
      </c>
      <c r="C264" s="1" t="s">
        <v>114</v>
      </c>
      <c r="D264" s="1" t="s">
        <v>112</v>
      </c>
      <c r="E264" s="1">
        <v>3.2081387867082198</v>
      </c>
      <c r="G264" t="str">
        <f t="shared" si="4"/>
        <v>GARURAL2030</v>
      </c>
    </row>
    <row r="265" spans="1:7" x14ac:dyDescent="0.25">
      <c r="A265" s="1" t="s">
        <v>45</v>
      </c>
      <c r="B265" s="1" t="s">
        <v>91</v>
      </c>
      <c r="C265" s="1" t="s">
        <v>114</v>
      </c>
      <c r="D265" s="1" t="s">
        <v>113</v>
      </c>
      <c r="E265" s="1">
        <v>3.14397601097405</v>
      </c>
      <c r="G265" t="str">
        <f t="shared" si="4"/>
        <v>GARURAL2031</v>
      </c>
    </row>
    <row r="266" spans="1:7" x14ac:dyDescent="0.25">
      <c r="A266" s="1" t="s">
        <v>52</v>
      </c>
      <c r="B266" s="1" t="s">
        <v>91</v>
      </c>
      <c r="C266" s="1" t="s">
        <v>114</v>
      </c>
      <c r="D266" s="1" t="s">
        <v>102</v>
      </c>
      <c r="E266" s="1">
        <v>4.6534957851474497</v>
      </c>
      <c r="G266" t="str">
        <f t="shared" si="4"/>
        <v>KLRURAL2020</v>
      </c>
    </row>
    <row r="267" spans="1:7" x14ac:dyDescent="0.25">
      <c r="A267" s="1" t="s">
        <v>52</v>
      </c>
      <c r="B267" s="1" t="s">
        <v>91</v>
      </c>
      <c r="C267" s="1" t="s">
        <v>114</v>
      </c>
      <c r="D267" s="1" t="s">
        <v>103</v>
      </c>
      <c r="E267" s="1">
        <v>4.6163483161768202</v>
      </c>
      <c r="G267" t="str">
        <f t="shared" si="4"/>
        <v>KLRURAL2021</v>
      </c>
    </row>
    <row r="268" spans="1:7" x14ac:dyDescent="0.25">
      <c r="A268" s="1" t="s">
        <v>52</v>
      </c>
      <c r="B268" s="1" t="s">
        <v>91</v>
      </c>
      <c r="C268" s="1" t="s">
        <v>114</v>
      </c>
      <c r="D268" s="1" t="s">
        <v>104</v>
      </c>
      <c r="E268" s="1">
        <v>4.5794973843719404</v>
      </c>
      <c r="G268" t="str">
        <f t="shared" si="4"/>
        <v>KLRURAL2022</v>
      </c>
    </row>
    <row r="269" spans="1:7" x14ac:dyDescent="0.25">
      <c r="A269" s="1" t="s">
        <v>52</v>
      </c>
      <c r="B269" s="1" t="s">
        <v>91</v>
      </c>
      <c r="C269" s="1" t="s">
        <v>114</v>
      </c>
      <c r="D269" s="1" t="s">
        <v>105</v>
      </c>
      <c r="E269" s="1">
        <v>4.5429406225650402</v>
      </c>
      <c r="G269" t="str">
        <f t="shared" si="4"/>
        <v>KLRURAL2023</v>
      </c>
    </row>
    <row r="270" spans="1:7" x14ac:dyDescent="0.25">
      <c r="A270" s="1" t="s">
        <v>52</v>
      </c>
      <c r="B270" s="1" t="s">
        <v>91</v>
      </c>
      <c r="C270" s="1" t="s">
        <v>114</v>
      </c>
      <c r="D270" s="1" t="s">
        <v>106</v>
      </c>
      <c r="E270" s="1">
        <v>4.5066756824847696</v>
      </c>
      <c r="G270" t="str">
        <f t="shared" si="4"/>
        <v>KLRURAL2024</v>
      </c>
    </row>
    <row r="271" spans="1:7" x14ac:dyDescent="0.25">
      <c r="A271" s="1" t="s">
        <v>52</v>
      </c>
      <c r="B271" s="1" t="s">
        <v>91</v>
      </c>
      <c r="C271" s="1" t="s">
        <v>114</v>
      </c>
      <c r="D271" s="1" t="s">
        <v>107</v>
      </c>
      <c r="E271" s="1">
        <v>4.4707002346053297</v>
      </c>
      <c r="G271" t="str">
        <f t="shared" si="4"/>
        <v>KLRURAL2025</v>
      </c>
    </row>
    <row r="272" spans="1:7" x14ac:dyDescent="0.25">
      <c r="A272" s="1" t="s">
        <v>52</v>
      </c>
      <c r="B272" s="1" t="s">
        <v>91</v>
      </c>
      <c r="C272" s="1" t="s">
        <v>114</v>
      </c>
      <c r="D272" s="1" t="s">
        <v>108</v>
      </c>
      <c r="E272" s="1">
        <v>4.4350119679968003</v>
      </c>
      <c r="G272" t="str">
        <f t="shared" si="4"/>
        <v>KLRURAL2026</v>
      </c>
    </row>
    <row r="273" spans="1:7" x14ac:dyDescent="0.25">
      <c r="A273" s="1" t="s">
        <v>52</v>
      </c>
      <c r="B273" s="1" t="s">
        <v>91</v>
      </c>
      <c r="C273" s="1" t="s">
        <v>114</v>
      </c>
      <c r="D273" s="1" t="s">
        <v>109</v>
      </c>
      <c r="E273" s="1">
        <v>4.3996085901767703</v>
      </c>
      <c r="G273" t="str">
        <f t="shared" si="4"/>
        <v>KLRURAL2027</v>
      </c>
    </row>
    <row r="274" spans="1:7" x14ac:dyDescent="0.25">
      <c r="A274" s="1" t="s">
        <v>52</v>
      </c>
      <c r="B274" s="1" t="s">
        <v>91</v>
      </c>
      <c r="C274" s="1" t="s">
        <v>114</v>
      </c>
      <c r="D274" s="1" t="s">
        <v>110</v>
      </c>
      <c r="E274" s="1">
        <v>4.3644878269629803</v>
      </c>
      <c r="G274" t="str">
        <f t="shared" si="4"/>
        <v>KLRURAL2028</v>
      </c>
    </row>
    <row r="275" spans="1:7" x14ac:dyDescent="0.25">
      <c r="A275" s="1" t="s">
        <v>52</v>
      </c>
      <c r="B275" s="1" t="s">
        <v>91</v>
      </c>
      <c r="C275" s="1" t="s">
        <v>114</v>
      </c>
      <c r="D275" s="1" t="s">
        <v>111</v>
      </c>
      <c r="E275" s="1">
        <v>4.3296474223273398</v>
      </c>
      <c r="G275" t="str">
        <f t="shared" si="4"/>
        <v>KLRURAL2029</v>
      </c>
    </row>
    <row r="276" spans="1:7" x14ac:dyDescent="0.25">
      <c r="A276" s="1" t="s">
        <v>52</v>
      </c>
      <c r="B276" s="1" t="s">
        <v>91</v>
      </c>
      <c r="C276" s="1" t="s">
        <v>114</v>
      </c>
      <c r="D276" s="1" t="s">
        <v>112</v>
      </c>
      <c r="E276" s="1">
        <v>4.2950851382509203</v>
      </c>
      <c r="G276" t="str">
        <f t="shared" si="4"/>
        <v>KLRURAL2030</v>
      </c>
    </row>
    <row r="277" spans="1:7" x14ac:dyDescent="0.25">
      <c r="A277" s="1" t="s">
        <v>52</v>
      </c>
      <c r="B277" s="1" t="s">
        <v>91</v>
      </c>
      <c r="C277" s="1" t="s">
        <v>114</v>
      </c>
      <c r="D277" s="1" t="s">
        <v>113</v>
      </c>
      <c r="E277" s="1">
        <v>4.2607987545802599</v>
      </c>
      <c r="G277" t="str">
        <f t="shared" si="4"/>
        <v>KLRURAL2031</v>
      </c>
    </row>
    <row r="278" spans="1:7" x14ac:dyDescent="0.25">
      <c r="A278" s="1" t="s">
        <v>63</v>
      </c>
      <c r="B278" s="1" t="s">
        <v>91</v>
      </c>
      <c r="C278" s="1" t="s">
        <v>114</v>
      </c>
      <c r="D278" s="1" t="s">
        <v>102</v>
      </c>
      <c r="E278" s="1">
        <v>4.1589762902091598</v>
      </c>
      <c r="G278" t="str">
        <f t="shared" si="4"/>
        <v>TNRURAL2020</v>
      </c>
    </row>
    <row r="279" spans="1:7" x14ac:dyDescent="0.25">
      <c r="A279" s="1" t="s">
        <v>63</v>
      </c>
      <c r="B279" s="1" t="s">
        <v>91</v>
      </c>
      <c r="C279" s="1" t="s">
        <v>114</v>
      </c>
      <c r="D279" s="1" t="s">
        <v>103</v>
      </c>
      <c r="E279" s="1">
        <v>4.1465163010835298</v>
      </c>
      <c r="G279" t="str">
        <f t="shared" si="4"/>
        <v>TNRURAL2021</v>
      </c>
    </row>
    <row r="280" spans="1:7" x14ac:dyDescent="0.25">
      <c r="A280" s="1" t="s">
        <v>63</v>
      </c>
      <c r="B280" s="1" t="s">
        <v>91</v>
      </c>
      <c r="C280" s="1" t="s">
        <v>114</v>
      </c>
      <c r="D280" s="1" t="s">
        <v>104</v>
      </c>
      <c r="E280" s="1">
        <v>4.1340936411750304</v>
      </c>
      <c r="G280" t="str">
        <f t="shared" si="4"/>
        <v>TNRURAL2022</v>
      </c>
    </row>
    <row r="281" spans="1:7" x14ac:dyDescent="0.25">
      <c r="A281" s="1" t="s">
        <v>63</v>
      </c>
      <c r="B281" s="1" t="s">
        <v>91</v>
      </c>
      <c r="C281" s="1" t="s">
        <v>114</v>
      </c>
      <c r="D281" s="1" t="s">
        <v>105</v>
      </c>
      <c r="E281" s="1">
        <v>4.1217081986480704</v>
      </c>
      <c r="G281" t="str">
        <f t="shared" si="4"/>
        <v>TNRURAL2023</v>
      </c>
    </row>
    <row r="282" spans="1:7" x14ac:dyDescent="0.25">
      <c r="A282" s="1" t="s">
        <v>63</v>
      </c>
      <c r="B282" s="1" t="s">
        <v>91</v>
      </c>
      <c r="C282" s="1" t="s">
        <v>114</v>
      </c>
      <c r="D282" s="1" t="s">
        <v>106</v>
      </c>
      <c r="E282" s="1">
        <v>4.1093598620020799</v>
      </c>
      <c r="G282" t="str">
        <f t="shared" si="4"/>
        <v>TNRURAL2024</v>
      </c>
    </row>
    <row r="283" spans="1:7" x14ac:dyDescent="0.25">
      <c r="A283" s="1" t="s">
        <v>63</v>
      </c>
      <c r="B283" s="1" t="s">
        <v>91</v>
      </c>
      <c r="C283" s="1" t="s">
        <v>114</v>
      </c>
      <c r="D283" s="1" t="s">
        <v>107</v>
      </c>
      <c r="E283" s="1">
        <v>4.09704852007056</v>
      </c>
      <c r="G283" t="str">
        <f t="shared" si="4"/>
        <v>TNRURAL2025</v>
      </c>
    </row>
    <row r="284" spans="1:7" x14ac:dyDescent="0.25">
      <c r="A284" s="1" t="s">
        <v>63</v>
      </c>
      <c r="B284" s="1" t="s">
        <v>91</v>
      </c>
      <c r="C284" s="1" t="s">
        <v>114</v>
      </c>
      <c r="D284" s="1" t="s">
        <v>108</v>
      </c>
      <c r="E284" s="1">
        <v>4.0847740620200401</v>
      </c>
      <c r="G284" t="str">
        <f t="shared" si="4"/>
        <v>TNRURAL2026</v>
      </c>
    </row>
    <row r="285" spans="1:7" x14ac:dyDescent="0.25">
      <c r="A285" s="1" t="s">
        <v>63</v>
      </c>
      <c r="B285" s="1" t="s">
        <v>91</v>
      </c>
      <c r="C285" s="1" t="s">
        <v>114</v>
      </c>
      <c r="D285" s="1" t="s">
        <v>109</v>
      </c>
      <c r="E285" s="1">
        <v>4.0725363773491097</v>
      </c>
      <c r="G285" t="str">
        <f t="shared" si="4"/>
        <v>TNRURAL2027</v>
      </c>
    </row>
    <row r="286" spans="1:7" x14ac:dyDescent="0.25">
      <c r="A286" s="1" t="s">
        <v>63</v>
      </c>
      <c r="B286" s="1" t="s">
        <v>91</v>
      </c>
      <c r="C286" s="1" t="s">
        <v>114</v>
      </c>
      <c r="D286" s="1" t="s">
        <v>110</v>
      </c>
      <c r="E286" s="1">
        <v>4.0603353558874096</v>
      </c>
      <c r="G286" t="str">
        <f t="shared" si="4"/>
        <v>TNRURAL2028</v>
      </c>
    </row>
    <row r="287" spans="1:7" x14ac:dyDescent="0.25">
      <c r="A287" s="1" t="s">
        <v>63</v>
      </c>
      <c r="B287" s="1" t="s">
        <v>91</v>
      </c>
      <c r="C287" s="1" t="s">
        <v>114</v>
      </c>
      <c r="D287" s="1" t="s">
        <v>111</v>
      </c>
      <c r="E287" s="1">
        <v>4.0481708877946598</v>
      </c>
      <c r="G287" t="str">
        <f t="shared" si="4"/>
        <v>TNRURAL2029</v>
      </c>
    </row>
    <row r="288" spans="1:7" x14ac:dyDescent="0.25">
      <c r="A288" s="1" t="s">
        <v>63</v>
      </c>
      <c r="B288" s="1" t="s">
        <v>91</v>
      </c>
      <c r="C288" s="1" t="s">
        <v>114</v>
      </c>
      <c r="D288" s="1" t="s">
        <v>112</v>
      </c>
      <c r="E288" s="1">
        <v>4.0360428635596097</v>
      </c>
      <c r="G288" t="str">
        <f t="shared" si="4"/>
        <v>TNRURAL2030</v>
      </c>
    </row>
    <row r="289" spans="1:7" x14ac:dyDescent="0.25">
      <c r="A289" s="1" t="s">
        <v>63</v>
      </c>
      <c r="B289" s="1" t="s">
        <v>91</v>
      </c>
      <c r="C289" s="1" t="s">
        <v>114</v>
      </c>
      <c r="D289" s="1" t="s">
        <v>113</v>
      </c>
      <c r="E289" s="1">
        <v>4.0239511739991496</v>
      </c>
      <c r="G289" t="str">
        <f t="shared" si="4"/>
        <v>TNRURAL2031</v>
      </c>
    </row>
    <row r="290" spans="1:7" x14ac:dyDescent="0.25">
      <c r="A290" s="1" t="s">
        <v>65</v>
      </c>
      <c r="B290" s="1" t="s">
        <v>91</v>
      </c>
      <c r="C290" s="1" t="s">
        <v>114</v>
      </c>
      <c r="D290" s="1" t="s">
        <v>102</v>
      </c>
      <c r="E290" s="1">
        <v>4.0209364451672602</v>
      </c>
      <c r="G290" t="str">
        <f t="shared" si="4"/>
        <v>TSRURAL2020</v>
      </c>
    </row>
    <row r="291" spans="1:7" x14ac:dyDescent="0.25">
      <c r="A291" s="1" t="s">
        <v>65</v>
      </c>
      <c r="B291" s="1" t="s">
        <v>91</v>
      </c>
      <c r="C291" s="1" t="s">
        <v>114</v>
      </c>
      <c r="D291" s="1" t="s">
        <v>103</v>
      </c>
      <c r="E291" s="1">
        <v>4.0014684359813604</v>
      </c>
      <c r="G291" t="str">
        <f t="shared" si="4"/>
        <v>TSRURAL2021</v>
      </c>
    </row>
    <row r="292" spans="1:7" x14ac:dyDescent="0.25">
      <c r="A292" s="1" t="s">
        <v>65</v>
      </c>
      <c r="B292" s="1" t="s">
        <v>91</v>
      </c>
      <c r="C292" s="1" t="s">
        <v>114</v>
      </c>
      <c r="D292" s="1" t="s">
        <v>104</v>
      </c>
      <c r="E292" s="1">
        <v>3.9820946842866798</v>
      </c>
      <c r="G292" t="str">
        <f t="shared" si="4"/>
        <v>TSRURAL2022</v>
      </c>
    </row>
    <row r="293" spans="1:7" x14ac:dyDescent="0.25">
      <c r="A293" s="1" t="s">
        <v>65</v>
      </c>
      <c r="B293" s="1" t="s">
        <v>91</v>
      </c>
      <c r="C293" s="1" t="s">
        <v>114</v>
      </c>
      <c r="D293" s="1" t="s">
        <v>105</v>
      </c>
      <c r="E293" s="1">
        <v>3.96281473372045</v>
      </c>
      <c r="G293" t="str">
        <f t="shared" si="4"/>
        <v>TSRURAL2023</v>
      </c>
    </row>
    <row r="294" spans="1:7" x14ac:dyDescent="0.25">
      <c r="A294" s="1" t="s">
        <v>65</v>
      </c>
      <c r="B294" s="1" t="s">
        <v>91</v>
      </c>
      <c r="C294" s="1" t="s">
        <v>114</v>
      </c>
      <c r="D294" s="1" t="s">
        <v>106</v>
      </c>
      <c r="E294" s="1">
        <v>3.94362813012944</v>
      </c>
      <c r="G294" t="str">
        <f t="shared" si="4"/>
        <v>TSRURAL2024</v>
      </c>
    </row>
    <row r="295" spans="1:7" x14ac:dyDescent="0.25">
      <c r="A295" s="1" t="s">
        <v>65</v>
      </c>
      <c r="B295" s="1" t="s">
        <v>91</v>
      </c>
      <c r="C295" s="1" t="s">
        <v>114</v>
      </c>
      <c r="D295" s="1" t="s">
        <v>107</v>
      </c>
      <c r="E295" s="1">
        <v>3.9245344215592799</v>
      </c>
      <c r="G295" t="str">
        <f t="shared" si="4"/>
        <v>TSRURAL2025</v>
      </c>
    </row>
    <row r="296" spans="1:7" x14ac:dyDescent="0.25">
      <c r="A296" s="1" t="s">
        <v>65</v>
      </c>
      <c r="B296" s="1" t="s">
        <v>91</v>
      </c>
      <c r="C296" s="1" t="s">
        <v>114</v>
      </c>
      <c r="D296" s="1" t="s">
        <v>108</v>
      </c>
      <c r="E296" s="1">
        <v>3.90553315824384</v>
      </c>
      <c r="G296" t="str">
        <f t="shared" si="4"/>
        <v>TSRURAL2026</v>
      </c>
    </row>
    <row r="297" spans="1:7" x14ac:dyDescent="0.25">
      <c r="A297" s="1" t="s">
        <v>65</v>
      </c>
      <c r="B297" s="1" t="s">
        <v>91</v>
      </c>
      <c r="C297" s="1" t="s">
        <v>114</v>
      </c>
      <c r="D297" s="1" t="s">
        <v>109</v>
      </c>
      <c r="E297" s="1">
        <v>3.88662389259457</v>
      </c>
      <c r="G297" t="str">
        <f t="shared" si="4"/>
        <v>TSRURAL2027</v>
      </c>
    </row>
    <row r="298" spans="1:7" x14ac:dyDescent="0.25">
      <c r="A298" s="1" t="s">
        <v>65</v>
      </c>
      <c r="B298" s="1" t="s">
        <v>91</v>
      </c>
      <c r="C298" s="1" t="s">
        <v>114</v>
      </c>
      <c r="D298" s="1" t="s">
        <v>110</v>
      </c>
      <c r="E298" s="1">
        <v>3.8678061791899898</v>
      </c>
      <c r="G298" t="str">
        <f t="shared" si="4"/>
        <v>TSRURAL2028</v>
      </c>
    </row>
    <row r="299" spans="1:7" x14ac:dyDescent="0.25">
      <c r="A299" s="1" t="s">
        <v>65</v>
      </c>
      <c r="B299" s="1" t="s">
        <v>91</v>
      </c>
      <c r="C299" s="1" t="s">
        <v>114</v>
      </c>
      <c r="D299" s="1" t="s">
        <v>111</v>
      </c>
      <c r="E299" s="1">
        <v>3.84907957476524</v>
      </c>
      <c r="G299" t="str">
        <f t="shared" si="4"/>
        <v>TSRURAL2029</v>
      </c>
    </row>
    <row r="300" spans="1:7" x14ac:dyDescent="0.25">
      <c r="A300" s="1" t="s">
        <v>65</v>
      </c>
      <c r="B300" s="1" t="s">
        <v>91</v>
      </c>
      <c r="C300" s="1" t="s">
        <v>114</v>
      </c>
      <c r="D300" s="1" t="s">
        <v>112</v>
      </c>
      <c r="E300" s="1">
        <v>3.8304436382015399</v>
      </c>
      <c r="G300" t="str">
        <f t="shared" si="4"/>
        <v>TSRURAL2030</v>
      </c>
    </row>
    <row r="301" spans="1:7" x14ac:dyDescent="0.25">
      <c r="A301" s="1" t="s">
        <v>65</v>
      </c>
      <c r="B301" s="1" t="s">
        <v>91</v>
      </c>
      <c r="C301" s="1" t="s">
        <v>114</v>
      </c>
      <c r="D301" s="1" t="s">
        <v>113</v>
      </c>
      <c r="E301" s="1">
        <v>3.8118979305159102</v>
      </c>
      <c r="G301" t="str">
        <f t="shared" si="4"/>
        <v>TSRURAL2031</v>
      </c>
    </row>
    <row r="302" spans="1:7" x14ac:dyDescent="0.25">
      <c r="A302" s="1" t="s">
        <v>49</v>
      </c>
      <c r="B302" s="1" t="s">
        <v>90</v>
      </c>
      <c r="C302" s="1" t="s">
        <v>114</v>
      </c>
      <c r="D302" s="1" t="s">
        <v>102</v>
      </c>
      <c r="E302" s="1">
        <v>5.2931211984881701</v>
      </c>
      <c r="G302" t="str">
        <f t="shared" si="4"/>
        <v>JKURBAN2020</v>
      </c>
    </row>
    <row r="303" spans="1:7" x14ac:dyDescent="0.25">
      <c r="A303" s="1" t="s">
        <v>49</v>
      </c>
      <c r="B303" s="1" t="s">
        <v>90</v>
      </c>
      <c r="C303" s="1" t="s">
        <v>114</v>
      </c>
      <c r="D303" s="1" t="s">
        <v>103</v>
      </c>
      <c r="E303" s="1">
        <v>5.2281879892017802</v>
      </c>
      <c r="G303" t="str">
        <f t="shared" si="4"/>
        <v>JKURBAN2021</v>
      </c>
    </row>
    <row r="304" spans="1:7" x14ac:dyDescent="0.25">
      <c r="A304" s="1" t="s">
        <v>49</v>
      </c>
      <c r="B304" s="1" t="s">
        <v>90</v>
      </c>
      <c r="C304" s="1" t="s">
        <v>114</v>
      </c>
      <c r="D304" s="1" t="s">
        <v>104</v>
      </c>
      <c r="E304" s="1">
        <v>5.1640513461586401</v>
      </c>
      <c r="G304" t="str">
        <f t="shared" si="4"/>
        <v>JKURBAN2022</v>
      </c>
    </row>
    <row r="305" spans="1:7" x14ac:dyDescent="0.25">
      <c r="A305" s="1" t="s">
        <v>49</v>
      </c>
      <c r="B305" s="1" t="s">
        <v>90</v>
      </c>
      <c r="C305" s="1" t="s">
        <v>114</v>
      </c>
      <c r="D305" s="1" t="s">
        <v>105</v>
      </c>
      <c r="E305" s="1">
        <v>5.1007014975057201</v>
      </c>
      <c r="G305" t="str">
        <f t="shared" si="4"/>
        <v>JKURBAN2023</v>
      </c>
    </row>
    <row r="306" spans="1:7" x14ac:dyDescent="0.25">
      <c r="A306" s="1" t="s">
        <v>49</v>
      </c>
      <c r="B306" s="1" t="s">
        <v>90</v>
      </c>
      <c r="C306" s="1" t="s">
        <v>114</v>
      </c>
      <c r="D306" s="1" t="s">
        <v>106</v>
      </c>
      <c r="E306" s="1">
        <v>5.0381287912658603</v>
      </c>
      <c r="G306" t="str">
        <f t="shared" si="4"/>
        <v>JKURBAN2024</v>
      </c>
    </row>
    <row r="307" spans="1:7" x14ac:dyDescent="0.25">
      <c r="A307" s="1" t="s">
        <v>49</v>
      </c>
      <c r="B307" s="1" t="s">
        <v>90</v>
      </c>
      <c r="C307" s="1" t="s">
        <v>114</v>
      </c>
      <c r="D307" s="1" t="s">
        <v>107</v>
      </c>
      <c r="E307" s="1">
        <v>4.9763236938672701</v>
      </c>
      <c r="G307" t="str">
        <f t="shared" si="4"/>
        <v>JKURBAN2025</v>
      </c>
    </row>
    <row r="308" spans="1:7" x14ac:dyDescent="0.25">
      <c r="A308" s="1" t="s">
        <v>49</v>
      </c>
      <c r="B308" s="1" t="s">
        <v>90</v>
      </c>
      <c r="C308" s="1" t="s">
        <v>114</v>
      </c>
      <c r="D308" s="1" t="s">
        <v>108</v>
      </c>
      <c r="E308" s="1">
        <v>4.9152767886909698</v>
      </c>
      <c r="G308" t="str">
        <f t="shared" si="4"/>
        <v>JKURBAN2026</v>
      </c>
    </row>
    <row r="309" spans="1:7" x14ac:dyDescent="0.25">
      <c r="A309" s="1" t="s">
        <v>49</v>
      </c>
      <c r="B309" s="1" t="s">
        <v>90</v>
      </c>
      <c r="C309" s="1" t="s">
        <v>114</v>
      </c>
      <c r="D309" s="1" t="s">
        <v>109</v>
      </c>
      <c r="E309" s="1">
        <v>4.8549787746360904</v>
      </c>
      <c r="G309" t="str">
        <f t="shared" si="4"/>
        <v>JKURBAN2027</v>
      </c>
    </row>
    <row r="310" spans="1:7" x14ac:dyDescent="0.25">
      <c r="A310" s="1" t="s">
        <v>49</v>
      </c>
      <c r="B310" s="1" t="s">
        <v>90</v>
      </c>
      <c r="C310" s="1" t="s">
        <v>114</v>
      </c>
      <c r="D310" s="1" t="s">
        <v>110</v>
      </c>
      <c r="E310" s="1">
        <v>4.7954204647027199</v>
      </c>
      <c r="G310" t="str">
        <f t="shared" si="4"/>
        <v>JKURBAN2028</v>
      </c>
    </row>
    <row r="311" spans="1:7" x14ac:dyDescent="0.25">
      <c r="A311" s="1" t="s">
        <v>49</v>
      </c>
      <c r="B311" s="1" t="s">
        <v>90</v>
      </c>
      <c r="C311" s="1" t="s">
        <v>114</v>
      </c>
      <c r="D311" s="1" t="s">
        <v>111</v>
      </c>
      <c r="E311" s="1">
        <v>4.7365927845922098</v>
      </c>
      <c r="G311" t="str">
        <f t="shared" si="4"/>
        <v>JKURBAN2029</v>
      </c>
    </row>
    <row r="312" spans="1:7" x14ac:dyDescent="0.25">
      <c r="A312" s="1" t="s">
        <v>49</v>
      </c>
      <c r="B312" s="1" t="s">
        <v>90</v>
      </c>
      <c r="C312" s="1" t="s">
        <v>114</v>
      </c>
      <c r="D312" s="1" t="s">
        <v>112</v>
      </c>
      <c r="E312" s="1">
        <v>4.6784867713246099</v>
      </c>
      <c r="G312" t="str">
        <f t="shared" si="4"/>
        <v>JKURBAN2030</v>
      </c>
    </row>
    <row r="313" spans="1:7" x14ac:dyDescent="0.25">
      <c r="A313" s="1" t="s">
        <v>49</v>
      </c>
      <c r="B313" s="1" t="s">
        <v>90</v>
      </c>
      <c r="C313" s="1" t="s">
        <v>114</v>
      </c>
      <c r="D313" s="1" t="s">
        <v>113</v>
      </c>
      <c r="E313" s="1">
        <v>4.6210935718730601</v>
      </c>
      <c r="G313" t="str">
        <f t="shared" si="4"/>
        <v>JKURBAN2031</v>
      </c>
    </row>
    <row r="314" spans="1:7" x14ac:dyDescent="0.25">
      <c r="A314" s="1" t="s">
        <v>48</v>
      </c>
      <c r="B314" s="1" t="s">
        <v>90</v>
      </c>
      <c r="C314" s="1" t="s">
        <v>114</v>
      </c>
      <c r="D314" s="1" t="s">
        <v>102</v>
      </c>
      <c r="E314" s="1">
        <v>4.9951333263106203</v>
      </c>
      <c r="G314" t="str">
        <f t="shared" si="4"/>
        <v>HPURBAN2020</v>
      </c>
    </row>
    <row r="315" spans="1:7" x14ac:dyDescent="0.25">
      <c r="A315" s="1" t="s">
        <v>48</v>
      </c>
      <c r="B315" s="1" t="s">
        <v>90</v>
      </c>
      <c r="C315" s="1" t="s">
        <v>114</v>
      </c>
      <c r="D315" s="1" t="s">
        <v>103</v>
      </c>
      <c r="E315" s="1">
        <v>4.9951333263106203</v>
      </c>
      <c r="G315" t="str">
        <f t="shared" si="4"/>
        <v>HPURBAN2021</v>
      </c>
    </row>
    <row r="316" spans="1:7" x14ac:dyDescent="0.25">
      <c r="A316" s="1" t="s">
        <v>48</v>
      </c>
      <c r="B316" s="1" t="s">
        <v>90</v>
      </c>
      <c r="C316" s="1" t="s">
        <v>114</v>
      </c>
      <c r="D316" s="1" t="s">
        <v>104</v>
      </c>
      <c r="E316" s="1">
        <v>4.9951333263106203</v>
      </c>
      <c r="G316" t="str">
        <f t="shared" si="4"/>
        <v>HPURBAN2022</v>
      </c>
    </row>
    <row r="317" spans="1:7" x14ac:dyDescent="0.25">
      <c r="A317" s="1" t="s">
        <v>48</v>
      </c>
      <c r="B317" s="1" t="s">
        <v>90</v>
      </c>
      <c r="C317" s="1" t="s">
        <v>114</v>
      </c>
      <c r="D317" s="1" t="s">
        <v>105</v>
      </c>
      <c r="E317" s="1">
        <v>4.9951333263106203</v>
      </c>
      <c r="G317" t="str">
        <f t="shared" si="4"/>
        <v>HPURBAN2023</v>
      </c>
    </row>
    <row r="318" spans="1:7" x14ac:dyDescent="0.25">
      <c r="A318" s="1" t="s">
        <v>48</v>
      </c>
      <c r="B318" s="1" t="s">
        <v>90</v>
      </c>
      <c r="C318" s="1" t="s">
        <v>114</v>
      </c>
      <c r="D318" s="1" t="s">
        <v>106</v>
      </c>
      <c r="E318" s="1">
        <v>4.9951333263106203</v>
      </c>
      <c r="G318" t="str">
        <f t="shared" si="4"/>
        <v>HPURBAN2024</v>
      </c>
    </row>
    <row r="319" spans="1:7" x14ac:dyDescent="0.25">
      <c r="A319" s="1" t="s">
        <v>48</v>
      </c>
      <c r="B319" s="1" t="s">
        <v>90</v>
      </c>
      <c r="C319" s="1" t="s">
        <v>114</v>
      </c>
      <c r="D319" s="1" t="s">
        <v>107</v>
      </c>
      <c r="E319" s="1">
        <v>4.9951333263106203</v>
      </c>
      <c r="G319" t="str">
        <f t="shared" si="4"/>
        <v>HPURBAN2025</v>
      </c>
    </row>
    <row r="320" spans="1:7" x14ac:dyDescent="0.25">
      <c r="A320" s="1" t="s">
        <v>48</v>
      </c>
      <c r="B320" s="1" t="s">
        <v>90</v>
      </c>
      <c r="C320" s="1" t="s">
        <v>114</v>
      </c>
      <c r="D320" s="1" t="s">
        <v>108</v>
      </c>
      <c r="E320" s="1">
        <v>4.9951333263106203</v>
      </c>
      <c r="G320" t="str">
        <f t="shared" si="4"/>
        <v>HPURBAN2026</v>
      </c>
    </row>
    <row r="321" spans="1:7" x14ac:dyDescent="0.25">
      <c r="A321" s="1" t="s">
        <v>48</v>
      </c>
      <c r="B321" s="1" t="s">
        <v>90</v>
      </c>
      <c r="C321" s="1" t="s">
        <v>114</v>
      </c>
      <c r="D321" s="1" t="s">
        <v>109</v>
      </c>
      <c r="E321" s="1">
        <v>4.9951333263106203</v>
      </c>
      <c r="G321" t="str">
        <f t="shared" si="4"/>
        <v>HPURBAN2027</v>
      </c>
    </row>
    <row r="322" spans="1:7" x14ac:dyDescent="0.25">
      <c r="A322" s="1" t="s">
        <v>48</v>
      </c>
      <c r="B322" s="1" t="s">
        <v>90</v>
      </c>
      <c r="C322" s="1" t="s">
        <v>114</v>
      </c>
      <c r="D322" s="1" t="s">
        <v>110</v>
      </c>
      <c r="E322" s="1">
        <v>4.9951333263106203</v>
      </c>
      <c r="G322" t="str">
        <f t="shared" si="4"/>
        <v>HPURBAN2028</v>
      </c>
    </row>
    <row r="323" spans="1:7" x14ac:dyDescent="0.25">
      <c r="A323" s="1" t="s">
        <v>48</v>
      </c>
      <c r="B323" s="1" t="s">
        <v>90</v>
      </c>
      <c r="C323" s="1" t="s">
        <v>114</v>
      </c>
      <c r="D323" s="1" t="s">
        <v>111</v>
      </c>
      <c r="E323" s="1">
        <v>4.9951333263106203</v>
      </c>
      <c r="G323" t="str">
        <f t="shared" ref="G323:G386" si="5">A323&amp;B323&amp;D323</f>
        <v>HPURBAN2029</v>
      </c>
    </row>
    <row r="324" spans="1:7" x14ac:dyDescent="0.25">
      <c r="A324" s="1" t="s">
        <v>48</v>
      </c>
      <c r="B324" s="1" t="s">
        <v>90</v>
      </c>
      <c r="C324" s="1" t="s">
        <v>114</v>
      </c>
      <c r="D324" s="1" t="s">
        <v>112</v>
      </c>
      <c r="E324" s="1">
        <v>4.9951333263106203</v>
      </c>
      <c r="G324" t="str">
        <f t="shared" si="5"/>
        <v>HPURBAN2030</v>
      </c>
    </row>
    <row r="325" spans="1:7" x14ac:dyDescent="0.25">
      <c r="A325" s="1" t="s">
        <v>48</v>
      </c>
      <c r="B325" s="1" t="s">
        <v>90</v>
      </c>
      <c r="C325" s="1" t="s">
        <v>114</v>
      </c>
      <c r="D325" s="1" t="s">
        <v>113</v>
      </c>
      <c r="E325" s="1">
        <v>4.9951333263106203</v>
      </c>
      <c r="G325" t="str">
        <f t="shared" si="5"/>
        <v>HPURBAN2031</v>
      </c>
    </row>
    <row r="326" spans="1:7" x14ac:dyDescent="0.25">
      <c r="A326" s="1" t="s">
        <v>60</v>
      </c>
      <c r="B326" s="1" t="s">
        <v>90</v>
      </c>
      <c r="C326" s="1" t="s">
        <v>114</v>
      </c>
      <c r="D326" s="1" t="s">
        <v>102</v>
      </c>
      <c r="E326" s="1">
        <v>4.8186764216044198</v>
      </c>
      <c r="G326" t="str">
        <f t="shared" si="5"/>
        <v>PBURBAN2020</v>
      </c>
    </row>
    <row r="327" spans="1:7" x14ac:dyDescent="0.25">
      <c r="A327" s="1" t="s">
        <v>60</v>
      </c>
      <c r="B327" s="1" t="s">
        <v>90</v>
      </c>
      <c r="C327" s="1" t="s">
        <v>114</v>
      </c>
      <c r="D327" s="1" t="s">
        <v>103</v>
      </c>
      <c r="E327" s="1">
        <v>4.7553819144865299</v>
      </c>
      <c r="G327" t="str">
        <f t="shared" si="5"/>
        <v>PBURBAN2021</v>
      </c>
    </row>
    <row r="328" spans="1:7" x14ac:dyDescent="0.25">
      <c r="A328" s="1" t="s">
        <v>60</v>
      </c>
      <c r="B328" s="1" t="s">
        <v>90</v>
      </c>
      <c r="C328" s="1" t="s">
        <v>114</v>
      </c>
      <c r="D328" s="1" t="s">
        <v>104</v>
      </c>
      <c r="E328" s="1">
        <v>4.6929187963810604</v>
      </c>
      <c r="G328" t="str">
        <f t="shared" si="5"/>
        <v>PBURBAN2022</v>
      </c>
    </row>
    <row r="329" spans="1:7" x14ac:dyDescent="0.25">
      <c r="A329" s="1" t="s">
        <v>60</v>
      </c>
      <c r="B329" s="1" t="s">
        <v>90</v>
      </c>
      <c r="C329" s="1" t="s">
        <v>114</v>
      </c>
      <c r="D329" s="1" t="s">
        <v>105</v>
      </c>
      <c r="E329" s="1">
        <v>4.6312761467876102</v>
      </c>
      <c r="G329" t="str">
        <f t="shared" si="5"/>
        <v>PBURBAN2023</v>
      </c>
    </row>
    <row r="330" spans="1:7" x14ac:dyDescent="0.25">
      <c r="A330" s="1" t="s">
        <v>60</v>
      </c>
      <c r="B330" s="1" t="s">
        <v>90</v>
      </c>
      <c r="C330" s="1" t="s">
        <v>114</v>
      </c>
      <c r="D330" s="1" t="s">
        <v>106</v>
      </c>
      <c r="E330" s="1">
        <v>4.57044318864925</v>
      </c>
      <c r="G330" t="str">
        <f t="shared" si="5"/>
        <v>PBURBAN2024</v>
      </c>
    </row>
    <row r="331" spans="1:7" x14ac:dyDescent="0.25">
      <c r="A331" s="1" t="s">
        <v>60</v>
      </c>
      <c r="B331" s="1" t="s">
        <v>90</v>
      </c>
      <c r="C331" s="1" t="s">
        <v>114</v>
      </c>
      <c r="D331" s="1" t="s">
        <v>107</v>
      </c>
      <c r="E331" s="1">
        <v>4.5104092864683798</v>
      </c>
      <c r="G331" t="str">
        <f t="shared" si="5"/>
        <v>PBURBAN2025</v>
      </c>
    </row>
    <row r="332" spans="1:7" x14ac:dyDescent="0.25">
      <c r="A332" s="1" t="s">
        <v>60</v>
      </c>
      <c r="B332" s="1" t="s">
        <v>90</v>
      </c>
      <c r="C332" s="1" t="s">
        <v>114</v>
      </c>
      <c r="D332" s="1" t="s">
        <v>108</v>
      </c>
      <c r="E332" s="1">
        <v>4.4511639444472904</v>
      </c>
      <c r="G332" t="str">
        <f t="shared" si="5"/>
        <v>PBURBAN2026</v>
      </c>
    </row>
    <row r="333" spans="1:7" x14ac:dyDescent="0.25">
      <c r="A333" s="1" t="s">
        <v>60</v>
      </c>
      <c r="B333" s="1" t="s">
        <v>90</v>
      </c>
      <c r="C333" s="1" t="s">
        <v>114</v>
      </c>
      <c r="D333" s="1" t="s">
        <v>109</v>
      </c>
      <c r="E333" s="1">
        <v>4.3926968046531396</v>
      </c>
      <c r="G333" t="str">
        <f t="shared" si="5"/>
        <v>PBURBAN2027</v>
      </c>
    </row>
    <row r="334" spans="1:7" x14ac:dyDescent="0.25">
      <c r="A334" s="1" t="s">
        <v>60</v>
      </c>
      <c r="B334" s="1" t="s">
        <v>90</v>
      </c>
      <c r="C334" s="1" t="s">
        <v>114</v>
      </c>
      <c r="D334" s="1" t="s">
        <v>110</v>
      </c>
      <c r="E334" s="1">
        <v>4.3349976452071397</v>
      </c>
      <c r="G334" t="str">
        <f t="shared" si="5"/>
        <v>PBURBAN2028</v>
      </c>
    </row>
    <row r="335" spans="1:7" x14ac:dyDescent="0.25">
      <c r="A335" s="1" t="s">
        <v>60</v>
      </c>
      <c r="B335" s="1" t="s">
        <v>90</v>
      </c>
      <c r="C335" s="1" t="s">
        <v>114</v>
      </c>
      <c r="D335" s="1" t="s">
        <v>111</v>
      </c>
      <c r="E335" s="1">
        <v>4.2780563784973902</v>
      </c>
      <c r="G335" t="str">
        <f t="shared" si="5"/>
        <v>PBURBAN2029</v>
      </c>
    </row>
    <row r="336" spans="1:7" x14ac:dyDescent="0.25">
      <c r="A336" s="1" t="s">
        <v>60</v>
      </c>
      <c r="B336" s="1" t="s">
        <v>90</v>
      </c>
      <c r="C336" s="1" t="s">
        <v>114</v>
      </c>
      <c r="D336" s="1" t="s">
        <v>112</v>
      </c>
      <c r="E336" s="1">
        <v>4.2218630494152602</v>
      </c>
      <c r="G336" t="str">
        <f t="shared" si="5"/>
        <v>PBURBAN2030</v>
      </c>
    </row>
    <row r="337" spans="1:7" x14ac:dyDescent="0.25">
      <c r="A337" s="1" t="s">
        <v>60</v>
      </c>
      <c r="B337" s="1" t="s">
        <v>90</v>
      </c>
      <c r="C337" s="1" t="s">
        <v>114</v>
      </c>
      <c r="D337" s="1" t="s">
        <v>113</v>
      </c>
      <c r="E337" s="1">
        <v>4.1664078336149499</v>
      </c>
      <c r="G337" t="str">
        <f t="shared" si="5"/>
        <v>PBURBAN2031</v>
      </c>
    </row>
    <row r="338" spans="1:7" x14ac:dyDescent="0.25">
      <c r="A338" s="1" t="s">
        <v>77</v>
      </c>
      <c r="B338" s="1" t="s">
        <v>90</v>
      </c>
      <c r="C338" s="1" t="s">
        <v>114</v>
      </c>
      <c r="D338" s="1" t="s">
        <v>102</v>
      </c>
      <c r="E338" s="1">
        <v>5.63617703178297</v>
      </c>
      <c r="G338" t="str">
        <f t="shared" si="5"/>
        <v>UTURBAN2020</v>
      </c>
    </row>
    <row r="339" spans="1:7" x14ac:dyDescent="0.25">
      <c r="A339" s="1" t="s">
        <v>77</v>
      </c>
      <c r="B339" s="1" t="s">
        <v>90</v>
      </c>
      <c r="C339" s="1" t="s">
        <v>114</v>
      </c>
      <c r="D339" s="1" t="s">
        <v>103</v>
      </c>
      <c r="E339" s="1">
        <v>5.63617703178297</v>
      </c>
      <c r="G339" t="str">
        <f t="shared" si="5"/>
        <v>UTURBAN2021</v>
      </c>
    </row>
    <row r="340" spans="1:7" x14ac:dyDescent="0.25">
      <c r="A340" s="1" t="s">
        <v>77</v>
      </c>
      <c r="B340" s="1" t="s">
        <v>90</v>
      </c>
      <c r="C340" s="1" t="s">
        <v>114</v>
      </c>
      <c r="D340" s="1" t="s">
        <v>104</v>
      </c>
      <c r="E340" s="1">
        <v>5.63617703178297</v>
      </c>
      <c r="G340" t="str">
        <f t="shared" si="5"/>
        <v>UTURBAN2022</v>
      </c>
    </row>
    <row r="341" spans="1:7" x14ac:dyDescent="0.25">
      <c r="A341" s="1" t="s">
        <v>77</v>
      </c>
      <c r="B341" s="1" t="s">
        <v>90</v>
      </c>
      <c r="C341" s="1" t="s">
        <v>114</v>
      </c>
      <c r="D341" s="1" t="s">
        <v>105</v>
      </c>
      <c r="E341" s="1">
        <v>5.63617703178297</v>
      </c>
      <c r="G341" t="str">
        <f t="shared" si="5"/>
        <v>UTURBAN2023</v>
      </c>
    </row>
    <row r="342" spans="1:7" x14ac:dyDescent="0.25">
      <c r="A342" s="1" t="s">
        <v>77</v>
      </c>
      <c r="B342" s="1" t="s">
        <v>90</v>
      </c>
      <c r="C342" s="1" t="s">
        <v>114</v>
      </c>
      <c r="D342" s="1" t="s">
        <v>106</v>
      </c>
      <c r="E342" s="1">
        <v>5.63617703178297</v>
      </c>
      <c r="G342" t="str">
        <f t="shared" si="5"/>
        <v>UTURBAN2024</v>
      </c>
    </row>
    <row r="343" spans="1:7" x14ac:dyDescent="0.25">
      <c r="A343" s="1" t="s">
        <v>77</v>
      </c>
      <c r="B343" s="1" t="s">
        <v>90</v>
      </c>
      <c r="C343" s="1" t="s">
        <v>114</v>
      </c>
      <c r="D343" s="1" t="s">
        <v>107</v>
      </c>
      <c r="E343" s="1">
        <v>5.63617703178297</v>
      </c>
      <c r="G343" t="str">
        <f t="shared" si="5"/>
        <v>UTURBAN2025</v>
      </c>
    </row>
    <row r="344" spans="1:7" x14ac:dyDescent="0.25">
      <c r="A344" s="1" t="s">
        <v>77</v>
      </c>
      <c r="B344" s="1" t="s">
        <v>90</v>
      </c>
      <c r="C344" s="1" t="s">
        <v>114</v>
      </c>
      <c r="D344" s="1" t="s">
        <v>108</v>
      </c>
      <c r="E344" s="1">
        <v>5.63617703178297</v>
      </c>
      <c r="G344" t="str">
        <f t="shared" si="5"/>
        <v>UTURBAN2026</v>
      </c>
    </row>
    <row r="345" spans="1:7" x14ac:dyDescent="0.25">
      <c r="A345" s="1" t="s">
        <v>77</v>
      </c>
      <c r="B345" s="1" t="s">
        <v>90</v>
      </c>
      <c r="C345" s="1" t="s">
        <v>114</v>
      </c>
      <c r="D345" s="1" t="s">
        <v>109</v>
      </c>
      <c r="E345" s="1">
        <v>5.63617703178297</v>
      </c>
      <c r="G345" t="str">
        <f t="shared" si="5"/>
        <v>UTURBAN2027</v>
      </c>
    </row>
    <row r="346" spans="1:7" x14ac:dyDescent="0.25">
      <c r="A346" s="1" t="s">
        <v>77</v>
      </c>
      <c r="B346" s="1" t="s">
        <v>90</v>
      </c>
      <c r="C346" s="1" t="s">
        <v>114</v>
      </c>
      <c r="D346" s="1" t="s">
        <v>110</v>
      </c>
      <c r="E346" s="1">
        <v>5.63617703178297</v>
      </c>
      <c r="G346" t="str">
        <f t="shared" si="5"/>
        <v>UTURBAN2028</v>
      </c>
    </row>
    <row r="347" spans="1:7" x14ac:dyDescent="0.25">
      <c r="A347" s="1" t="s">
        <v>77</v>
      </c>
      <c r="B347" s="1" t="s">
        <v>90</v>
      </c>
      <c r="C347" s="1" t="s">
        <v>114</v>
      </c>
      <c r="D347" s="1" t="s">
        <v>111</v>
      </c>
      <c r="E347" s="1">
        <v>5.63617703178297</v>
      </c>
      <c r="G347" t="str">
        <f t="shared" si="5"/>
        <v>UTURBAN2029</v>
      </c>
    </row>
    <row r="348" spans="1:7" x14ac:dyDescent="0.25">
      <c r="A348" s="1" t="s">
        <v>77</v>
      </c>
      <c r="B348" s="1" t="s">
        <v>90</v>
      </c>
      <c r="C348" s="1" t="s">
        <v>114</v>
      </c>
      <c r="D348" s="1" t="s">
        <v>112</v>
      </c>
      <c r="E348" s="1">
        <v>5.63617703178297</v>
      </c>
      <c r="G348" t="str">
        <f t="shared" si="5"/>
        <v>UTURBAN2030</v>
      </c>
    </row>
    <row r="349" spans="1:7" x14ac:dyDescent="0.25">
      <c r="A349" s="1" t="s">
        <v>77</v>
      </c>
      <c r="B349" s="1" t="s">
        <v>90</v>
      </c>
      <c r="C349" s="1" t="s">
        <v>114</v>
      </c>
      <c r="D349" s="1" t="s">
        <v>113</v>
      </c>
      <c r="E349" s="1">
        <v>5.63617703178297</v>
      </c>
      <c r="G349" t="str">
        <f t="shared" si="5"/>
        <v>UTURBAN2031</v>
      </c>
    </row>
    <row r="350" spans="1:7" x14ac:dyDescent="0.25">
      <c r="A350" s="1" t="s">
        <v>68</v>
      </c>
      <c r="B350" s="1" t="s">
        <v>90</v>
      </c>
      <c r="C350" s="1" t="s">
        <v>114</v>
      </c>
      <c r="D350" s="1" t="s">
        <v>102</v>
      </c>
      <c r="E350" s="1">
        <v>4.7601698131028503</v>
      </c>
      <c r="G350" t="str">
        <f t="shared" si="5"/>
        <v>UKURBAN2020</v>
      </c>
    </row>
    <row r="351" spans="1:7" x14ac:dyDescent="0.25">
      <c r="A351" s="1" t="s">
        <v>68</v>
      </c>
      <c r="B351" s="1" t="s">
        <v>90</v>
      </c>
      <c r="C351" s="1" t="s">
        <v>114</v>
      </c>
      <c r="D351" s="1" t="s">
        <v>103</v>
      </c>
      <c r="E351" s="1">
        <v>4.6896072823272101</v>
      </c>
      <c r="G351" t="str">
        <f t="shared" si="5"/>
        <v>UKURBAN2021</v>
      </c>
    </row>
    <row r="352" spans="1:7" x14ac:dyDescent="0.25">
      <c r="A352" s="1" t="s">
        <v>68</v>
      </c>
      <c r="B352" s="1" t="s">
        <v>90</v>
      </c>
      <c r="C352" s="1" t="s">
        <v>114</v>
      </c>
      <c r="D352" s="1" t="s">
        <v>104</v>
      </c>
      <c r="E352" s="1">
        <v>4.6200907375026796</v>
      </c>
      <c r="G352" t="str">
        <f t="shared" si="5"/>
        <v>UKURBAN2022</v>
      </c>
    </row>
    <row r="353" spans="1:7" x14ac:dyDescent="0.25">
      <c r="A353" s="1" t="s">
        <v>68</v>
      </c>
      <c r="B353" s="1" t="s">
        <v>90</v>
      </c>
      <c r="C353" s="1" t="s">
        <v>114</v>
      </c>
      <c r="D353" s="1" t="s">
        <v>105</v>
      </c>
      <c r="E353" s="1">
        <v>4.5516046734227897</v>
      </c>
      <c r="G353" t="str">
        <f t="shared" si="5"/>
        <v>UKURBAN2023</v>
      </c>
    </row>
    <row r="354" spans="1:7" x14ac:dyDescent="0.25">
      <c r="A354" s="1" t="s">
        <v>68</v>
      </c>
      <c r="B354" s="1" t="s">
        <v>90</v>
      </c>
      <c r="C354" s="1" t="s">
        <v>114</v>
      </c>
      <c r="D354" s="1" t="s">
        <v>106</v>
      </c>
      <c r="E354" s="1">
        <v>4.4841338147229797</v>
      </c>
      <c r="G354" t="str">
        <f t="shared" si="5"/>
        <v>UKURBAN2024</v>
      </c>
    </row>
    <row r="355" spans="1:7" x14ac:dyDescent="0.25">
      <c r="A355" s="1" t="s">
        <v>68</v>
      </c>
      <c r="B355" s="1" t="s">
        <v>90</v>
      </c>
      <c r="C355" s="1" t="s">
        <v>114</v>
      </c>
      <c r="D355" s="1" t="s">
        <v>107</v>
      </c>
      <c r="E355" s="1">
        <v>4.4176631124735399</v>
      </c>
      <c r="G355" t="str">
        <f t="shared" si="5"/>
        <v>UKURBAN2025</v>
      </c>
    </row>
    <row r="356" spans="1:7" x14ac:dyDescent="0.25">
      <c r="A356" s="1" t="s">
        <v>68</v>
      </c>
      <c r="B356" s="1" t="s">
        <v>90</v>
      </c>
      <c r="C356" s="1" t="s">
        <v>114</v>
      </c>
      <c r="D356" s="1" t="s">
        <v>108</v>
      </c>
      <c r="E356" s="1">
        <v>4.3521777408230804</v>
      </c>
      <c r="G356" t="str">
        <f t="shared" si="5"/>
        <v>UKURBAN2026</v>
      </c>
    </row>
    <row r="357" spans="1:7" x14ac:dyDescent="0.25">
      <c r="A357" s="1" t="s">
        <v>68</v>
      </c>
      <c r="B357" s="1" t="s">
        <v>90</v>
      </c>
      <c r="C357" s="1" t="s">
        <v>114</v>
      </c>
      <c r="D357" s="1" t="s">
        <v>109</v>
      </c>
      <c r="E357" s="1">
        <v>4.2876630936916698</v>
      </c>
      <c r="G357" t="str">
        <f t="shared" si="5"/>
        <v>UKURBAN2027</v>
      </c>
    </row>
    <row r="358" spans="1:7" x14ac:dyDescent="0.25">
      <c r="A358" s="1" t="s">
        <v>68</v>
      </c>
      <c r="B358" s="1" t="s">
        <v>90</v>
      </c>
      <c r="C358" s="1" t="s">
        <v>114</v>
      </c>
      <c r="D358" s="1" t="s">
        <v>110</v>
      </c>
      <c r="E358" s="1">
        <v>4.2241047815130903</v>
      </c>
      <c r="G358" t="str">
        <f t="shared" si="5"/>
        <v>UKURBAN2028</v>
      </c>
    </row>
    <row r="359" spans="1:7" x14ac:dyDescent="0.25">
      <c r="A359" s="1" t="s">
        <v>68</v>
      </c>
      <c r="B359" s="1" t="s">
        <v>90</v>
      </c>
      <c r="C359" s="1" t="s">
        <v>114</v>
      </c>
      <c r="D359" s="1" t="s">
        <v>111</v>
      </c>
      <c r="E359" s="1">
        <v>4.16148862802532</v>
      </c>
      <c r="G359" t="str">
        <f t="shared" si="5"/>
        <v>UKURBAN2029</v>
      </c>
    </row>
    <row r="360" spans="1:7" x14ac:dyDescent="0.25">
      <c r="A360" s="1" t="s">
        <v>68</v>
      </c>
      <c r="B360" s="1" t="s">
        <v>90</v>
      </c>
      <c r="C360" s="1" t="s">
        <v>114</v>
      </c>
      <c r="D360" s="1" t="s">
        <v>112</v>
      </c>
      <c r="E360" s="1">
        <v>4.09980066710862</v>
      </c>
      <c r="G360" t="str">
        <f t="shared" si="5"/>
        <v>UKURBAN2030</v>
      </c>
    </row>
    <row r="361" spans="1:7" x14ac:dyDescent="0.25">
      <c r="A361" s="1" t="s">
        <v>68</v>
      </c>
      <c r="B361" s="1" t="s">
        <v>90</v>
      </c>
      <c r="C361" s="1" t="s">
        <v>114</v>
      </c>
      <c r="D361" s="1" t="s">
        <v>113</v>
      </c>
      <c r="E361" s="1">
        <v>4.0390271396704698</v>
      </c>
      <c r="G361" t="str">
        <f t="shared" si="5"/>
        <v>UKURBAN2031</v>
      </c>
    </row>
    <row r="362" spans="1:7" x14ac:dyDescent="0.25">
      <c r="A362" s="1" t="s">
        <v>47</v>
      </c>
      <c r="B362" s="1" t="s">
        <v>90</v>
      </c>
      <c r="C362" s="1" t="s">
        <v>114</v>
      </c>
      <c r="D362" s="1" t="s">
        <v>102</v>
      </c>
      <c r="E362" s="1">
        <v>4.9502362034742502</v>
      </c>
      <c r="G362" t="str">
        <f t="shared" si="5"/>
        <v>HRURBAN2020</v>
      </c>
    </row>
    <row r="363" spans="1:7" x14ac:dyDescent="0.25">
      <c r="A363" s="1" t="s">
        <v>47</v>
      </c>
      <c r="B363" s="1" t="s">
        <v>90</v>
      </c>
      <c r="C363" s="1" t="s">
        <v>114</v>
      </c>
      <c r="D363" s="1" t="s">
        <v>103</v>
      </c>
      <c r="E363" s="1">
        <v>4.8989361748814302</v>
      </c>
      <c r="G363" t="str">
        <f t="shared" si="5"/>
        <v>HRURBAN2021</v>
      </c>
    </row>
    <row r="364" spans="1:7" x14ac:dyDescent="0.25">
      <c r="A364" s="1" t="s">
        <v>47</v>
      </c>
      <c r="B364" s="1" t="s">
        <v>90</v>
      </c>
      <c r="C364" s="1" t="s">
        <v>114</v>
      </c>
      <c r="D364" s="1" t="s">
        <v>104</v>
      </c>
      <c r="E364" s="1">
        <v>4.8481677760584798</v>
      </c>
      <c r="G364" t="str">
        <f t="shared" si="5"/>
        <v>HRURBAN2022</v>
      </c>
    </row>
    <row r="365" spans="1:7" x14ac:dyDescent="0.25">
      <c r="A365" s="1" t="s">
        <v>47</v>
      </c>
      <c r="B365" s="1" t="s">
        <v>90</v>
      </c>
      <c r="C365" s="1" t="s">
        <v>114</v>
      </c>
      <c r="D365" s="1" t="s">
        <v>105</v>
      </c>
      <c r="E365" s="1">
        <v>4.7979254976476096</v>
      </c>
      <c r="G365" t="str">
        <f t="shared" si="5"/>
        <v>HRURBAN2023</v>
      </c>
    </row>
    <row r="366" spans="1:7" x14ac:dyDescent="0.25">
      <c r="A366" s="1" t="s">
        <v>47</v>
      </c>
      <c r="B366" s="1" t="s">
        <v>90</v>
      </c>
      <c r="C366" s="1" t="s">
        <v>114</v>
      </c>
      <c r="D366" s="1" t="s">
        <v>106</v>
      </c>
      <c r="E366" s="1">
        <v>4.7482038873852996</v>
      </c>
      <c r="G366" t="str">
        <f t="shared" si="5"/>
        <v>HRURBAN2024</v>
      </c>
    </row>
    <row r="367" spans="1:7" x14ac:dyDescent="0.25">
      <c r="A367" s="1" t="s">
        <v>47</v>
      </c>
      <c r="B367" s="1" t="s">
        <v>90</v>
      </c>
      <c r="C367" s="1" t="s">
        <v>114</v>
      </c>
      <c r="D367" s="1" t="s">
        <v>107</v>
      </c>
      <c r="E367" s="1">
        <v>4.6989975495106702</v>
      </c>
      <c r="G367" t="str">
        <f t="shared" si="5"/>
        <v>HRURBAN2025</v>
      </c>
    </row>
    <row r="368" spans="1:7" x14ac:dyDescent="0.25">
      <c r="A368" s="1" t="s">
        <v>47</v>
      </c>
      <c r="B368" s="1" t="s">
        <v>90</v>
      </c>
      <c r="C368" s="1" t="s">
        <v>114</v>
      </c>
      <c r="D368" s="1" t="s">
        <v>108</v>
      </c>
      <c r="E368" s="1">
        <v>4.65030114417989</v>
      </c>
      <c r="G368" t="str">
        <f t="shared" si="5"/>
        <v>HRURBAN2026</v>
      </c>
    </row>
    <row r="369" spans="1:7" x14ac:dyDescent="0.25">
      <c r="A369" s="1" t="s">
        <v>47</v>
      </c>
      <c r="B369" s="1" t="s">
        <v>90</v>
      </c>
      <c r="C369" s="1" t="s">
        <v>114</v>
      </c>
      <c r="D369" s="1" t="s">
        <v>109</v>
      </c>
      <c r="E369" s="1">
        <v>4.60210938688674</v>
      </c>
      <c r="G369" t="str">
        <f t="shared" si="5"/>
        <v>HRURBAN2027</v>
      </c>
    </row>
    <row r="370" spans="1:7" x14ac:dyDescent="0.25">
      <c r="A370" s="1" t="s">
        <v>47</v>
      </c>
      <c r="B370" s="1" t="s">
        <v>90</v>
      </c>
      <c r="C370" s="1" t="s">
        <v>114</v>
      </c>
      <c r="D370" s="1" t="s">
        <v>110</v>
      </c>
      <c r="E370" s="1">
        <v>4.55441704788909</v>
      </c>
      <c r="G370" t="str">
        <f t="shared" si="5"/>
        <v>HRURBAN2028</v>
      </c>
    </row>
    <row r="371" spans="1:7" x14ac:dyDescent="0.25">
      <c r="A371" s="1" t="s">
        <v>47</v>
      </c>
      <c r="B371" s="1" t="s">
        <v>90</v>
      </c>
      <c r="C371" s="1" t="s">
        <v>114</v>
      </c>
      <c r="D371" s="1" t="s">
        <v>111</v>
      </c>
      <c r="E371" s="1">
        <v>4.5072189516414101</v>
      </c>
      <c r="G371" t="str">
        <f t="shared" si="5"/>
        <v>HRURBAN2029</v>
      </c>
    </row>
    <row r="372" spans="1:7" x14ac:dyDescent="0.25">
      <c r="A372" s="1" t="s">
        <v>47</v>
      </c>
      <c r="B372" s="1" t="s">
        <v>90</v>
      </c>
      <c r="C372" s="1" t="s">
        <v>114</v>
      </c>
      <c r="D372" s="1" t="s">
        <v>112</v>
      </c>
      <c r="E372" s="1">
        <v>4.4605099762331299</v>
      </c>
      <c r="G372" t="str">
        <f t="shared" si="5"/>
        <v>HRURBAN2030</v>
      </c>
    </row>
    <row r="373" spans="1:7" x14ac:dyDescent="0.25">
      <c r="A373" s="1" t="s">
        <v>47</v>
      </c>
      <c r="B373" s="1" t="s">
        <v>90</v>
      </c>
      <c r="C373" s="1" t="s">
        <v>114</v>
      </c>
      <c r="D373" s="1" t="s">
        <v>113</v>
      </c>
      <c r="E373" s="1">
        <v>4.4142850528327697</v>
      </c>
      <c r="G373" t="str">
        <f t="shared" si="5"/>
        <v>HRURBAN2031</v>
      </c>
    </row>
    <row r="374" spans="1:7" x14ac:dyDescent="0.25">
      <c r="A374" s="1" t="s">
        <v>74</v>
      </c>
      <c r="B374" s="1" t="s">
        <v>90</v>
      </c>
      <c r="C374" s="1" t="s">
        <v>114</v>
      </c>
      <c r="D374" s="1" t="s">
        <v>102</v>
      </c>
      <c r="E374" s="1">
        <v>5.7644689454685203</v>
      </c>
      <c r="G374" t="str">
        <f t="shared" si="5"/>
        <v>DLURBAN2020</v>
      </c>
    </row>
    <row r="375" spans="1:7" x14ac:dyDescent="0.25">
      <c r="A375" s="1" t="s">
        <v>74</v>
      </c>
      <c r="B375" s="1" t="s">
        <v>90</v>
      </c>
      <c r="C375" s="1" t="s">
        <v>114</v>
      </c>
      <c r="D375" s="1" t="s">
        <v>103</v>
      </c>
      <c r="E375" s="1">
        <v>5.7644689454685203</v>
      </c>
      <c r="G375" t="str">
        <f t="shared" si="5"/>
        <v>DLURBAN2021</v>
      </c>
    </row>
    <row r="376" spans="1:7" x14ac:dyDescent="0.25">
      <c r="A376" s="1" t="s">
        <v>74</v>
      </c>
      <c r="B376" s="1" t="s">
        <v>90</v>
      </c>
      <c r="C376" s="1" t="s">
        <v>114</v>
      </c>
      <c r="D376" s="1" t="s">
        <v>104</v>
      </c>
      <c r="E376" s="1">
        <v>5.7644689454685203</v>
      </c>
      <c r="G376" t="str">
        <f t="shared" si="5"/>
        <v>DLURBAN2022</v>
      </c>
    </row>
    <row r="377" spans="1:7" x14ac:dyDescent="0.25">
      <c r="A377" s="1" t="s">
        <v>74</v>
      </c>
      <c r="B377" s="1" t="s">
        <v>90</v>
      </c>
      <c r="C377" s="1" t="s">
        <v>114</v>
      </c>
      <c r="D377" s="1" t="s">
        <v>105</v>
      </c>
      <c r="E377" s="1">
        <v>5.7644689454685203</v>
      </c>
      <c r="G377" t="str">
        <f t="shared" si="5"/>
        <v>DLURBAN2023</v>
      </c>
    </row>
    <row r="378" spans="1:7" x14ac:dyDescent="0.25">
      <c r="A378" s="1" t="s">
        <v>74</v>
      </c>
      <c r="B378" s="1" t="s">
        <v>90</v>
      </c>
      <c r="C378" s="1" t="s">
        <v>114</v>
      </c>
      <c r="D378" s="1" t="s">
        <v>106</v>
      </c>
      <c r="E378" s="1">
        <v>5.7644689454685203</v>
      </c>
      <c r="G378" t="str">
        <f t="shared" si="5"/>
        <v>DLURBAN2024</v>
      </c>
    </row>
    <row r="379" spans="1:7" x14ac:dyDescent="0.25">
      <c r="A379" s="1" t="s">
        <v>74</v>
      </c>
      <c r="B379" s="1" t="s">
        <v>90</v>
      </c>
      <c r="C379" s="1" t="s">
        <v>114</v>
      </c>
      <c r="D379" s="1" t="s">
        <v>107</v>
      </c>
      <c r="E379" s="1">
        <v>5.7644689454685203</v>
      </c>
      <c r="G379" t="str">
        <f t="shared" si="5"/>
        <v>DLURBAN2025</v>
      </c>
    </row>
    <row r="380" spans="1:7" x14ac:dyDescent="0.25">
      <c r="A380" s="1" t="s">
        <v>74</v>
      </c>
      <c r="B380" s="1" t="s">
        <v>90</v>
      </c>
      <c r="C380" s="1" t="s">
        <v>114</v>
      </c>
      <c r="D380" s="1" t="s">
        <v>108</v>
      </c>
      <c r="E380" s="1">
        <v>5.7644689454685203</v>
      </c>
      <c r="G380" t="str">
        <f t="shared" si="5"/>
        <v>DLURBAN2026</v>
      </c>
    </row>
    <row r="381" spans="1:7" x14ac:dyDescent="0.25">
      <c r="A381" s="1" t="s">
        <v>74</v>
      </c>
      <c r="B381" s="1" t="s">
        <v>90</v>
      </c>
      <c r="C381" s="1" t="s">
        <v>114</v>
      </c>
      <c r="D381" s="1" t="s">
        <v>109</v>
      </c>
      <c r="E381" s="1">
        <v>5.7644689454685203</v>
      </c>
      <c r="G381" t="str">
        <f t="shared" si="5"/>
        <v>DLURBAN2027</v>
      </c>
    </row>
    <row r="382" spans="1:7" x14ac:dyDescent="0.25">
      <c r="A382" s="1" t="s">
        <v>74</v>
      </c>
      <c r="B382" s="1" t="s">
        <v>90</v>
      </c>
      <c r="C382" s="1" t="s">
        <v>114</v>
      </c>
      <c r="D382" s="1" t="s">
        <v>110</v>
      </c>
      <c r="E382" s="1">
        <v>5.7644689454685203</v>
      </c>
      <c r="G382" t="str">
        <f t="shared" si="5"/>
        <v>DLURBAN2028</v>
      </c>
    </row>
    <row r="383" spans="1:7" x14ac:dyDescent="0.25">
      <c r="A383" s="1" t="s">
        <v>74</v>
      </c>
      <c r="B383" s="1" t="s">
        <v>90</v>
      </c>
      <c r="C383" s="1" t="s">
        <v>114</v>
      </c>
      <c r="D383" s="1" t="s">
        <v>111</v>
      </c>
      <c r="E383" s="1">
        <v>5.7644689454685203</v>
      </c>
      <c r="G383" t="str">
        <f t="shared" si="5"/>
        <v>DLURBAN2029</v>
      </c>
    </row>
    <row r="384" spans="1:7" x14ac:dyDescent="0.25">
      <c r="A384" s="1" t="s">
        <v>74</v>
      </c>
      <c r="B384" s="1" t="s">
        <v>90</v>
      </c>
      <c r="C384" s="1" t="s">
        <v>114</v>
      </c>
      <c r="D384" s="1" t="s">
        <v>112</v>
      </c>
      <c r="E384" s="1">
        <v>5.7644689454685203</v>
      </c>
      <c r="G384" t="str">
        <f t="shared" si="5"/>
        <v>DLURBAN2030</v>
      </c>
    </row>
    <row r="385" spans="1:7" x14ac:dyDescent="0.25">
      <c r="A385" s="1" t="s">
        <v>74</v>
      </c>
      <c r="B385" s="1" t="s">
        <v>90</v>
      </c>
      <c r="C385" s="1" t="s">
        <v>114</v>
      </c>
      <c r="D385" s="1" t="s">
        <v>113</v>
      </c>
      <c r="E385" s="1">
        <v>5.7644689454685203</v>
      </c>
      <c r="G385" t="str">
        <f t="shared" si="5"/>
        <v>DLURBAN2031</v>
      </c>
    </row>
    <row r="386" spans="1:7" x14ac:dyDescent="0.25">
      <c r="A386" s="1" t="s">
        <v>61</v>
      </c>
      <c r="B386" s="1" t="s">
        <v>90</v>
      </c>
      <c r="C386" s="1" t="s">
        <v>114</v>
      </c>
      <c r="D386" s="1" t="s">
        <v>102</v>
      </c>
      <c r="E386" s="1">
        <v>6.1950515978543796</v>
      </c>
      <c r="G386" t="str">
        <f t="shared" si="5"/>
        <v>RJURBAN2020</v>
      </c>
    </row>
    <row r="387" spans="1:7" x14ac:dyDescent="0.25">
      <c r="A387" s="1" t="s">
        <v>61</v>
      </c>
      <c r="B387" s="1" t="s">
        <v>90</v>
      </c>
      <c r="C387" s="1" t="s">
        <v>114</v>
      </c>
      <c r="D387" s="1" t="s">
        <v>103</v>
      </c>
      <c r="E387" s="1">
        <v>6.1950515978543796</v>
      </c>
      <c r="G387" t="str">
        <f t="shared" ref="G387:G450" si="6">A387&amp;B387&amp;D387</f>
        <v>RJURBAN2021</v>
      </c>
    </row>
    <row r="388" spans="1:7" x14ac:dyDescent="0.25">
      <c r="A388" s="1" t="s">
        <v>61</v>
      </c>
      <c r="B388" s="1" t="s">
        <v>90</v>
      </c>
      <c r="C388" s="1" t="s">
        <v>114</v>
      </c>
      <c r="D388" s="1" t="s">
        <v>104</v>
      </c>
      <c r="E388" s="1">
        <v>6.1950515978543796</v>
      </c>
      <c r="G388" t="str">
        <f t="shared" si="6"/>
        <v>RJURBAN2022</v>
      </c>
    </row>
    <row r="389" spans="1:7" x14ac:dyDescent="0.25">
      <c r="A389" s="1" t="s">
        <v>61</v>
      </c>
      <c r="B389" s="1" t="s">
        <v>90</v>
      </c>
      <c r="C389" s="1" t="s">
        <v>114</v>
      </c>
      <c r="D389" s="1" t="s">
        <v>105</v>
      </c>
      <c r="E389" s="1">
        <v>6.1950515978543796</v>
      </c>
      <c r="G389" t="str">
        <f t="shared" si="6"/>
        <v>RJURBAN2023</v>
      </c>
    </row>
    <row r="390" spans="1:7" x14ac:dyDescent="0.25">
      <c r="A390" s="1" t="s">
        <v>61</v>
      </c>
      <c r="B390" s="1" t="s">
        <v>90</v>
      </c>
      <c r="C390" s="1" t="s">
        <v>114</v>
      </c>
      <c r="D390" s="1" t="s">
        <v>106</v>
      </c>
      <c r="E390" s="1">
        <v>6.1950515978543796</v>
      </c>
      <c r="G390" t="str">
        <f t="shared" si="6"/>
        <v>RJURBAN2024</v>
      </c>
    </row>
    <row r="391" spans="1:7" x14ac:dyDescent="0.25">
      <c r="A391" s="1" t="s">
        <v>61</v>
      </c>
      <c r="B391" s="1" t="s">
        <v>90</v>
      </c>
      <c r="C391" s="1" t="s">
        <v>114</v>
      </c>
      <c r="D391" s="1" t="s">
        <v>107</v>
      </c>
      <c r="E391" s="1">
        <v>6.1950515978543796</v>
      </c>
      <c r="G391" t="str">
        <f t="shared" si="6"/>
        <v>RJURBAN2025</v>
      </c>
    </row>
    <row r="392" spans="1:7" x14ac:dyDescent="0.25">
      <c r="A392" s="1" t="s">
        <v>61</v>
      </c>
      <c r="B392" s="1" t="s">
        <v>90</v>
      </c>
      <c r="C392" s="1" t="s">
        <v>114</v>
      </c>
      <c r="D392" s="1" t="s">
        <v>108</v>
      </c>
      <c r="E392" s="1">
        <v>6.1950515978543796</v>
      </c>
      <c r="G392" t="str">
        <f t="shared" si="6"/>
        <v>RJURBAN2026</v>
      </c>
    </row>
    <row r="393" spans="1:7" x14ac:dyDescent="0.25">
      <c r="A393" s="1" t="s">
        <v>61</v>
      </c>
      <c r="B393" s="1" t="s">
        <v>90</v>
      </c>
      <c r="C393" s="1" t="s">
        <v>114</v>
      </c>
      <c r="D393" s="1" t="s">
        <v>109</v>
      </c>
      <c r="E393" s="1">
        <v>6.1950515978543796</v>
      </c>
      <c r="G393" t="str">
        <f t="shared" si="6"/>
        <v>RJURBAN2027</v>
      </c>
    </row>
    <row r="394" spans="1:7" x14ac:dyDescent="0.25">
      <c r="A394" s="1" t="s">
        <v>61</v>
      </c>
      <c r="B394" s="1" t="s">
        <v>90</v>
      </c>
      <c r="C394" s="1" t="s">
        <v>114</v>
      </c>
      <c r="D394" s="1" t="s">
        <v>110</v>
      </c>
      <c r="E394" s="1">
        <v>6.1950515978543796</v>
      </c>
      <c r="G394" t="str">
        <f t="shared" si="6"/>
        <v>RJURBAN2028</v>
      </c>
    </row>
    <row r="395" spans="1:7" x14ac:dyDescent="0.25">
      <c r="A395" s="1" t="s">
        <v>61</v>
      </c>
      <c r="B395" s="1" t="s">
        <v>90</v>
      </c>
      <c r="C395" s="1" t="s">
        <v>114</v>
      </c>
      <c r="D395" s="1" t="s">
        <v>111</v>
      </c>
      <c r="E395" s="1">
        <v>6.1950515978543796</v>
      </c>
      <c r="G395" t="str">
        <f t="shared" si="6"/>
        <v>RJURBAN2029</v>
      </c>
    </row>
    <row r="396" spans="1:7" x14ac:dyDescent="0.25">
      <c r="A396" s="1" t="s">
        <v>61</v>
      </c>
      <c r="B396" s="1" t="s">
        <v>90</v>
      </c>
      <c r="C396" s="1" t="s">
        <v>114</v>
      </c>
      <c r="D396" s="1" t="s">
        <v>112</v>
      </c>
      <c r="E396" s="1">
        <v>6.1950515978543796</v>
      </c>
      <c r="G396" t="str">
        <f t="shared" si="6"/>
        <v>RJURBAN2030</v>
      </c>
    </row>
    <row r="397" spans="1:7" x14ac:dyDescent="0.25">
      <c r="A397" s="1" t="s">
        <v>61</v>
      </c>
      <c r="B397" s="1" t="s">
        <v>90</v>
      </c>
      <c r="C397" s="1" t="s">
        <v>114</v>
      </c>
      <c r="D397" s="1" t="s">
        <v>113</v>
      </c>
      <c r="E397" s="1">
        <v>6.1950515978543796</v>
      </c>
      <c r="G397" t="str">
        <f t="shared" si="6"/>
        <v>RJURBAN2031</v>
      </c>
    </row>
    <row r="398" spans="1:7" x14ac:dyDescent="0.25">
      <c r="A398" s="1" t="s">
        <v>67</v>
      </c>
      <c r="B398" s="1" t="s">
        <v>90</v>
      </c>
      <c r="C398" s="1" t="s">
        <v>114</v>
      </c>
      <c r="D398" s="1" t="s">
        <v>102</v>
      </c>
      <c r="E398" s="1">
        <v>6.2625691867041402</v>
      </c>
      <c r="G398" t="str">
        <f t="shared" si="6"/>
        <v>UPURBAN2020</v>
      </c>
    </row>
    <row r="399" spans="1:7" x14ac:dyDescent="0.25">
      <c r="A399" s="1" t="s">
        <v>67</v>
      </c>
      <c r="B399" s="1" t="s">
        <v>90</v>
      </c>
      <c r="C399" s="1" t="s">
        <v>114</v>
      </c>
      <c r="D399" s="1" t="s">
        <v>103</v>
      </c>
      <c r="E399" s="1">
        <v>6.2158360090157698</v>
      </c>
      <c r="G399" t="str">
        <f t="shared" si="6"/>
        <v>UPURBAN2021</v>
      </c>
    </row>
    <row r="400" spans="1:7" x14ac:dyDescent="0.25">
      <c r="A400" s="1" t="s">
        <v>67</v>
      </c>
      <c r="B400" s="1" t="s">
        <v>90</v>
      </c>
      <c r="C400" s="1" t="s">
        <v>114</v>
      </c>
      <c r="D400" s="1" t="s">
        <v>104</v>
      </c>
      <c r="E400" s="1">
        <v>6.1694515683763296</v>
      </c>
      <c r="G400" t="str">
        <f t="shared" si="6"/>
        <v>UPURBAN2022</v>
      </c>
    </row>
    <row r="401" spans="1:7" x14ac:dyDescent="0.25">
      <c r="A401" s="1" t="s">
        <v>67</v>
      </c>
      <c r="B401" s="1" t="s">
        <v>90</v>
      </c>
      <c r="C401" s="1" t="s">
        <v>114</v>
      </c>
      <c r="D401" s="1" t="s">
        <v>105</v>
      </c>
      <c r="E401" s="1">
        <v>6.1234132624048998</v>
      </c>
      <c r="G401" t="str">
        <f t="shared" si="6"/>
        <v>UPURBAN2023</v>
      </c>
    </row>
    <row r="402" spans="1:7" x14ac:dyDescent="0.25">
      <c r="A402" s="1" t="s">
        <v>67</v>
      </c>
      <c r="B402" s="1" t="s">
        <v>90</v>
      </c>
      <c r="C402" s="1" t="s">
        <v>114</v>
      </c>
      <c r="D402" s="1" t="s">
        <v>106</v>
      </c>
      <c r="E402" s="1">
        <v>6.0777185081403404</v>
      </c>
      <c r="G402" t="str">
        <f t="shared" si="6"/>
        <v>UPURBAN2024</v>
      </c>
    </row>
    <row r="403" spans="1:7" x14ac:dyDescent="0.25">
      <c r="A403" s="1" t="s">
        <v>67</v>
      </c>
      <c r="B403" s="1" t="s">
        <v>90</v>
      </c>
      <c r="C403" s="1" t="s">
        <v>114</v>
      </c>
      <c r="D403" s="1" t="s">
        <v>107</v>
      </c>
      <c r="E403" s="1">
        <v>6.03236474189631</v>
      </c>
      <c r="G403" t="str">
        <f t="shared" si="6"/>
        <v>UPURBAN2025</v>
      </c>
    </row>
    <row r="404" spans="1:7" x14ac:dyDescent="0.25">
      <c r="A404" s="1" t="s">
        <v>67</v>
      </c>
      <c r="B404" s="1" t="s">
        <v>90</v>
      </c>
      <c r="C404" s="1" t="s">
        <v>114</v>
      </c>
      <c r="D404" s="1" t="s">
        <v>108</v>
      </c>
      <c r="E404" s="1">
        <v>5.9873494191175096</v>
      </c>
      <c r="G404" t="str">
        <f t="shared" si="6"/>
        <v>UPURBAN2026</v>
      </c>
    </row>
    <row r="405" spans="1:7" x14ac:dyDescent="0.25">
      <c r="A405" s="1" t="s">
        <v>67</v>
      </c>
      <c r="B405" s="1" t="s">
        <v>90</v>
      </c>
      <c r="C405" s="1" t="s">
        <v>114</v>
      </c>
      <c r="D405" s="1" t="s">
        <v>109</v>
      </c>
      <c r="E405" s="1">
        <v>5.9426700142368398</v>
      </c>
      <c r="G405" t="str">
        <f t="shared" si="6"/>
        <v>UPURBAN2027</v>
      </c>
    </row>
    <row r="406" spans="1:7" x14ac:dyDescent="0.25">
      <c r="A406" s="1" t="s">
        <v>67</v>
      </c>
      <c r="B406" s="1" t="s">
        <v>90</v>
      </c>
      <c r="C406" s="1" t="s">
        <v>114</v>
      </c>
      <c r="D406" s="1" t="s">
        <v>110</v>
      </c>
      <c r="E406" s="1">
        <v>5.8983240205337601</v>
      </c>
      <c r="G406" t="str">
        <f t="shared" si="6"/>
        <v>UPURBAN2028</v>
      </c>
    </row>
    <row r="407" spans="1:7" x14ac:dyDescent="0.25">
      <c r="A407" s="1" t="s">
        <v>67</v>
      </c>
      <c r="B407" s="1" t="s">
        <v>90</v>
      </c>
      <c r="C407" s="1" t="s">
        <v>114</v>
      </c>
      <c r="D407" s="1" t="s">
        <v>111</v>
      </c>
      <c r="E407" s="1">
        <v>5.8543089499936398</v>
      </c>
      <c r="G407" t="str">
        <f t="shared" si="6"/>
        <v>UPURBAN2029</v>
      </c>
    </row>
    <row r="408" spans="1:7" x14ac:dyDescent="0.25">
      <c r="A408" s="1" t="s">
        <v>67</v>
      </c>
      <c r="B408" s="1" t="s">
        <v>90</v>
      </c>
      <c r="C408" s="1" t="s">
        <v>114</v>
      </c>
      <c r="D408" s="1" t="s">
        <v>112</v>
      </c>
      <c r="E408" s="1">
        <v>5.8106223331681504</v>
      </c>
      <c r="G408" t="str">
        <f t="shared" si="6"/>
        <v>UPURBAN2030</v>
      </c>
    </row>
    <row r="409" spans="1:7" x14ac:dyDescent="0.25">
      <c r="A409" s="1" t="s">
        <v>67</v>
      </c>
      <c r="B409" s="1" t="s">
        <v>90</v>
      </c>
      <c r="C409" s="1" t="s">
        <v>114</v>
      </c>
      <c r="D409" s="1" t="s">
        <v>113</v>
      </c>
      <c r="E409" s="1">
        <v>5.7672617190367399</v>
      </c>
      <c r="G409" t="str">
        <f t="shared" si="6"/>
        <v>UPURBAN2031</v>
      </c>
    </row>
    <row r="410" spans="1:7" x14ac:dyDescent="0.25">
      <c r="A410" s="1" t="s">
        <v>43</v>
      </c>
      <c r="B410" s="1" t="s">
        <v>90</v>
      </c>
      <c r="C410" s="1" t="s">
        <v>114</v>
      </c>
      <c r="D410" s="1" t="s">
        <v>102</v>
      </c>
      <c r="E410" s="1">
        <v>6.0751778020125702</v>
      </c>
      <c r="G410" t="str">
        <f t="shared" si="6"/>
        <v>BRURBAN2020</v>
      </c>
    </row>
    <row r="411" spans="1:7" x14ac:dyDescent="0.25">
      <c r="A411" s="1" t="s">
        <v>43</v>
      </c>
      <c r="B411" s="1" t="s">
        <v>90</v>
      </c>
      <c r="C411" s="1" t="s">
        <v>114</v>
      </c>
      <c r="D411" s="1" t="s">
        <v>103</v>
      </c>
      <c r="E411" s="1">
        <v>6.0192659572428999</v>
      </c>
      <c r="G411" t="str">
        <f t="shared" si="6"/>
        <v>BRURBAN2021</v>
      </c>
    </row>
    <row r="412" spans="1:7" x14ac:dyDescent="0.25">
      <c r="A412" s="1" t="s">
        <v>43</v>
      </c>
      <c r="B412" s="1" t="s">
        <v>90</v>
      </c>
      <c r="C412" s="1" t="s">
        <v>114</v>
      </c>
      <c r="D412" s="1" t="s">
        <v>104</v>
      </c>
      <c r="E412" s="1">
        <v>5.9638686874350597</v>
      </c>
      <c r="G412" t="str">
        <f t="shared" si="6"/>
        <v>BRURBAN2022</v>
      </c>
    </row>
    <row r="413" spans="1:7" x14ac:dyDescent="0.25">
      <c r="A413" s="1" t="s">
        <v>43</v>
      </c>
      <c r="B413" s="1" t="s">
        <v>90</v>
      </c>
      <c r="C413" s="1" t="s">
        <v>114</v>
      </c>
      <c r="D413" s="1" t="s">
        <v>105</v>
      </c>
      <c r="E413" s="1">
        <v>5.9089812567876701</v>
      </c>
      <c r="G413" t="str">
        <f t="shared" si="6"/>
        <v>BRURBAN2023</v>
      </c>
    </row>
    <row r="414" spans="1:7" x14ac:dyDescent="0.25">
      <c r="A414" s="1" t="s">
        <v>43</v>
      </c>
      <c r="B414" s="1" t="s">
        <v>90</v>
      </c>
      <c r="C414" s="1" t="s">
        <v>114</v>
      </c>
      <c r="D414" s="1" t="s">
        <v>106</v>
      </c>
      <c r="E414" s="1">
        <v>5.8545989730844799</v>
      </c>
      <c r="G414" t="str">
        <f t="shared" si="6"/>
        <v>BRURBAN2024</v>
      </c>
    </row>
    <row r="415" spans="1:7" x14ac:dyDescent="0.25">
      <c r="A415" s="1" t="s">
        <v>43</v>
      </c>
      <c r="B415" s="1" t="s">
        <v>90</v>
      </c>
      <c r="C415" s="1" t="s">
        <v>114</v>
      </c>
      <c r="D415" s="1" t="s">
        <v>107</v>
      </c>
      <c r="E415" s="1">
        <v>5.8007171872932304</v>
      </c>
      <c r="G415" t="str">
        <f t="shared" si="6"/>
        <v>BRURBAN2025</v>
      </c>
    </row>
    <row r="416" spans="1:7" x14ac:dyDescent="0.25">
      <c r="A416" s="1" t="s">
        <v>43</v>
      </c>
      <c r="B416" s="1" t="s">
        <v>90</v>
      </c>
      <c r="C416" s="1" t="s">
        <v>114</v>
      </c>
      <c r="D416" s="1" t="s">
        <v>108</v>
      </c>
      <c r="E416" s="1">
        <v>5.7473312931682496</v>
      </c>
      <c r="G416" t="str">
        <f t="shared" si="6"/>
        <v>BRURBAN2026</v>
      </c>
    </row>
    <row r="417" spans="1:7" x14ac:dyDescent="0.25">
      <c r="A417" s="1" t="s">
        <v>43</v>
      </c>
      <c r="B417" s="1" t="s">
        <v>90</v>
      </c>
      <c r="C417" s="1" t="s">
        <v>114</v>
      </c>
      <c r="D417" s="1" t="s">
        <v>109</v>
      </c>
      <c r="E417" s="1">
        <v>5.6944367268566296</v>
      </c>
      <c r="G417" t="str">
        <f t="shared" si="6"/>
        <v>BRURBAN2027</v>
      </c>
    </row>
    <row r="418" spans="1:7" x14ac:dyDescent="0.25">
      <c r="A418" s="1" t="s">
        <v>43</v>
      </c>
      <c r="B418" s="1" t="s">
        <v>90</v>
      </c>
      <c r="C418" s="1" t="s">
        <v>114</v>
      </c>
      <c r="D418" s="1" t="s">
        <v>110</v>
      </c>
      <c r="E418" s="1">
        <v>5.6420289665080796</v>
      </c>
      <c r="G418" t="str">
        <f t="shared" si="6"/>
        <v>BRURBAN2028</v>
      </c>
    </row>
    <row r="419" spans="1:7" x14ac:dyDescent="0.25">
      <c r="A419" s="1" t="s">
        <v>43</v>
      </c>
      <c r="B419" s="1" t="s">
        <v>90</v>
      </c>
      <c r="C419" s="1" t="s">
        <v>114</v>
      </c>
      <c r="D419" s="1" t="s">
        <v>111</v>
      </c>
      <c r="E419" s="1">
        <v>5.5901035318883903</v>
      </c>
      <c r="G419" t="str">
        <f t="shared" si="6"/>
        <v>BRURBAN2029</v>
      </c>
    </row>
    <row r="420" spans="1:7" x14ac:dyDescent="0.25">
      <c r="A420" s="1" t="s">
        <v>43</v>
      </c>
      <c r="B420" s="1" t="s">
        <v>90</v>
      </c>
      <c r="C420" s="1" t="s">
        <v>114</v>
      </c>
      <c r="D420" s="1" t="s">
        <v>112</v>
      </c>
      <c r="E420" s="1">
        <v>5.5386559839964198</v>
      </c>
      <c r="G420" t="str">
        <f t="shared" si="6"/>
        <v>BRURBAN2030</v>
      </c>
    </row>
    <row r="421" spans="1:7" x14ac:dyDescent="0.25">
      <c r="A421" s="1" t="s">
        <v>43</v>
      </c>
      <c r="B421" s="1" t="s">
        <v>90</v>
      </c>
      <c r="C421" s="1" t="s">
        <v>114</v>
      </c>
      <c r="D421" s="1" t="s">
        <v>113</v>
      </c>
      <c r="E421" s="1">
        <v>5.4876819246845701</v>
      </c>
      <c r="G421" t="str">
        <f t="shared" si="6"/>
        <v>BRURBAN2031</v>
      </c>
    </row>
    <row r="422" spans="1:7" x14ac:dyDescent="0.25">
      <c r="A422" s="1" t="s">
        <v>78</v>
      </c>
      <c r="B422" s="1" t="s">
        <v>90</v>
      </c>
      <c r="C422" s="1" t="s">
        <v>114</v>
      </c>
      <c r="D422" s="1" t="s">
        <v>102</v>
      </c>
      <c r="E422" s="1">
        <v>5.2624450473675504</v>
      </c>
      <c r="G422" t="str">
        <f t="shared" si="6"/>
        <v>NEURBAN2020</v>
      </c>
    </row>
    <row r="423" spans="1:7" x14ac:dyDescent="0.25">
      <c r="A423" s="1" t="s">
        <v>78</v>
      </c>
      <c r="B423" s="1" t="s">
        <v>90</v>
      </c>
      <c r="C423" s="1" t="s">
        <v>114</v>
      </c>
      <c r="D423" s="1" t="s">
        <v>103</v>
      </c>
      <c r="E423" s="1">
        <v>5.2624450473675504</v>
      </c>
      <c r="G423" t="str">
        <f t="shared" si="6"/>
        <v>NEURBAN2021</v>
      </c>
    </row>
    <row r="424" spans="1:7" x14ac:dyDescent="0.25">
      <c r="A424" s="1" t="s">
        <v>78</v>
      </c>
      <c r="B424" s="1" t="s">
        <v>90</v>
      </c>
      <c r="C424" s="1" t="s">
        <v>114</v>
      </c>
      <c r="D424" s="1" t="s">
        <v>104</v>
      </c>
      <c r="E424" s="1">
        <v>5.2624450473675504</v>
      </c>
      <c r="G424" t="str">
        <f t="shared" si="6"/>
        <v>NEURBAN2022</v>
      </c>
    </row>
    <row r="425" spans="1:7" x14ac:dyDescent="0.25">
      <c r="A425" s="1" t="s">
        <v>78</v>
      </c>
      <c r="B425" s="1" t="s">
        <v>90</v>
      </c>
      <c r="C425" s="1" t="s">
        <v>114</v>
      </c>
      <c r="D425" s="1" t="s">
        <v>105</v>
      </c>
      <c r="E425" s="1">
        <v>5.2624450473675504</v>
      </c>
      <c r="G425" t="str">
        <f t="shared" si="6"/>
        <v>NEURBAN2023</v>
      </c>
    </row>
    <row r="426" spans="1:7" x14ac:dyDescent="0.25">
      <c r="A426" s="1" t="s">
        <v>78</v>
      </c>
      <c r="B426" s="1" t="s">
        <v>90</v>
      </c>
      <c r="C426" s="1" t="s">
        <v>114</v>
      </c>
      <c r="D426" s="1" t="s">
        <v>106</v>
      </c>
      <c r="E426" s="1">
        <v>5.2624450473675504</v>
      </c>
      <c r="G426" t="str">
        <f t="shared" si="6"/>
        <v>NEURBAN2024</v>
      </c>
    </row>
    <row r="427" spans="1:7" x14ac:dyDescent="0.25">
      <c r="A427" s="1" t="s">
        <v>78</v>
      </c>
      <c r="B427" s="1" t="s">
        <v>90</v>
      </c>
      <c r="C427" s="1" t="s">
        <v>114</v>
      </c>
      <c r="D427" s="1" t="s">
        <v>107</v>
      </c>
      <c r="E427" s="1">
        <v>5.2624450473675504</v>
      </c>
      <c r="G427" t="str">
        <f t="shared" si="6"/>
        <v>NEURBAN2025</v>
      </c>
    </row>
    <row r="428" spans="1:7" x14ac:dyDescent="0.25">
      <c r="A428" s="1" t="s">
        <v>78</v>
      </c>
      <c r="B428" s="1" t="s">
        <v>90</v>
      </c>
      <c r="C428" s="1" t="s">
        <v>114</v>
      </c>
      <c r="D428" s="1" t="s">
        <v>108</v>
      </c>
      <c r="E428" s="1">
        <v>5.2624450473675504</v>
      </c>
      <c r="G428" t="str">
        <f t="shared" si="6"/>
        <v>NEURBAN2026</v>
      </c>
    </row>
    <row r="429" spans="1:7" x14ac:dyDescent="0.25">
      <c r="A429" s="1" t="s">
        <v>78</v>
      </c>
      <c r="B429" s="1" t="s">
        <v>90</v>
      </c>
      <c r="C429" s="1" t="s">
        <v>114</v>
      </c>
      <c r="D429" s="1" t="s">
        <v>109</v>
      </c>
      <c r="E429" s="1">
        <v>5.2624450473675504</v>
      </c>
      <c r="G429" t="str">
        <f t="shared" si="6"/>
        <v>NEURBAN2027</v>
      </c>
    </row>
    <row r="430" spans="1:7" x14ac:dyDescent="0.25">
      <c r="A430" s="1" t="s">
        <v>78</v>
      </c>
      <c r="B430" s="1" t="s">
        <v>90</v>
      </c>
      <c r="C430" s="1" t="s">
        <v>114</v>
      </c>
      <c r="D430" s="1" t="s">
        <v>110</v>
      </c>
      <c r="E430" s="1">
        <v>5.2624450473675504</v>
      </c>
      <c r="G430" t="str">
        <f t="shared" si="6"/>
        <v>NEURBAN2028</v>
      </c>
    </row>
    <row r="431" spans="1:7" x14ac:dyDescent="0.25">
      <c r="A431" s="1" t="s">
        <v>78</v>
      </c>
      <c r="B431" s="1" t="s">
        <v>90</v>
      </c>
      <c r="C431" s="1" t="s">
        <v>114</v>
      </c>
      <c r="D431" s="1" t="s">
        <v>111</v>
      </c>
      <c r="E431" s="1">
        <v>5.2624450473675504</v>
      </c>
      <c r="G431" t="str">
        <f t="shared" si="6"/>
        <v>NEURBAN2029</v>
      </c>
    </row>
    <row r="432" spans="1:7" x14ac:dyDescent="0.25">
      <c r="A432" s="1" t="s">
        <v>78</v>
      </c>
      <c r="B432" s="1" t="s">
        <v>90</v>
      </c>
      <c r="C432" s="1" t="s">
        <v>114</v>
      </c>
      <c r="D432" s="1" t="s">
        <v>112</v>
      </c>
      <c r="E432" s="1">
        <v>5.2624450473675504</v>
      </c>
      <c r="G432" t="str">
        <f t="shared" si="6"/>
        <v>NEURBAN2030</v>
      </c>
    </row>
    <row r="433" spans="1:7" x14ac:dyDescent="0.25">
      <c r="A433" s="1" t="s">
        <v>78</v>
      </c>
      <c r="B433" s="1" t="s">
        <v>90</v>
      </c>
      <c r="C433" s="1" t="s">
        <v>114</v>
      </c>
      <c r="D433" s="1" t="s">
        <v>113</v>
      </c>
      <c r="E433" s="1">
        <v>5.2624450473675504</v>
      </c>
      <c r="G433" t="str">
        <f t="shared" si="6"/>
        <v>NEURBAN2031</v>
      </c>
    </row>
    <row r="434" spans="1:7" x14ac:dyDescent="0.25">
      <c r="A434" s="1" t="s">
        <v>42</v>
      </c>
      <c r="B434" s="1" t="s">
        <v>90</v>
      </c>
      <c r="C434" s="1" t="s">
        <v>114</v>
      </c>
      <c r="D434" s="1" t="s">
        <v>102</v>
      </c>
      <c r="E434" s="1">
        <v>5.0451119010387799</v>
      </c>
      <c r="G434" t="str">
        <f t="shared" si="6"/>
        <v>ASURBAN2020</v>
      </c>
    </row>
    <row r="435" spans="1:7" x14ac:dyDescent="0.25">
      <c r="A435" s="1" t="s">
        <v>42</v>
      </c>
      <c r="B435" s="1" t="s">
        <v>90</v>
      </c>
      <c r="C435" s="1" t="s">
        <v>114</v>
      </c>
      <c r="D435" s="1" t="s">
        <v>103</v>
      </c>
      <c r="E435" s="1">
        <v>5.0451119010387799</v>
      </c>
      <c r="G435" t="str">
        <f t="shared" si="6"/>
        <v>ASURBAN2021</v>
      </c>
    </row>
    <row r="436" spans="1:7" x14ac:dyDescent="0.25">
      <c r="A436" s="1" t="s">
        <v>42</v>
      </c>
      <c r="B436" s="1" t="s">
        <v>90</v>
      </c>
      <c r="C436" s="1" t="s">
        <v>114</v>
      </c>
      <c r="D436" s="1" t="s">
        <v>104</v>
      </c>
      <c r="E436" s="1">
        <v>5.0451119010387799</v>
      </c>
      <c r="G436" t="str">
        <f t="shared" si="6"/>
        <v>ASURBAN2022</v>
      </c>
    </row>
    <row r="437" spans="1:7" x14ac:dyDescent="0.25">
      <c r="A437" s="1" t="s">
        <v>42</v>
      </c>
      <c r="B437" s="1" t="s">
        <v>90</v>
      </c>
      <c r="C437" s="1" t="s">
        <v>114</v>
      </c>
      <c r="D437" s="1" t="s">
        <v>105</v>
      </c>
      <c r="E437" s="1">
        <v>5.0451119010387799</v>
      </c>
      <c r="G437" t="str">
        <f t="shared" si="6"/>
        <v>ASURBAN2023</v>
      </c>
    </row>
    <row r="438" spans="1:7" x14ac:dyDescent="0.25">
      <c r="A438" s="1" t="s">
        <v>42</v>
      </c>
      <c r="B438" s="1" t="s">
        <v>90</v>
      </c>
      <c r="C438" s="1" t="s">
        <v>114</v>
      </c>
      <c r="D438" s="1" t="s">
        <v>106</v>
      </c>
      <c r="E438" s="1">
        <v>5.0451119010387799</v>
      </c>
      <c r="G438" t="str">
        <f t="shared" si="6"/>
        <v>ASURBAN2024</v>
      </c>
    </row>
    <row r="439" spans="1:7" x14ac:dyDescent="0.25">
      <c r="A439" s="1" t="s">
        <v>42</v>
      </c>
      <c r="B439" s="1" t="s">
        <v>90</v>
      </c>
      <c r="C439" s="1" t="s">
        <v>114</v>
      </c>
      <c r="D439" s="1" t="s">
        <v>107</v>
      </c>
      <c r="E439" s="1">
        <v>5.0451119010387799</v>
      </c>
      <c r="G439" t="str">
        <f t="shared" si="6"/>
        <v>ASURBAN2025</v>
      </c>
    </row>
    <row r="440" spans="1:7" x14ac:dyDescent="0.25">
      <c r="A440" s="1" t="s">
        <v>42</v>
      </c>
      <c r="B440" s="1" t="s">
        <v>90</v>
      </c>
      <c r="C440" s="1" t="s">
        <v>114</v>
      </c>
      <c r="D440" s="1" t="s">
        <v>108</v>
      </c>
      <c r="E440" s="1">
        <v>5.0451119010387799</v>
      </c>
      <c r="G440" t="str">
        <f t="shared" si="6"/>
        <v>ASURBAN2026</v>
      </c>
    </row>
    <row r="441" spans="1:7" x14ac:dyDescent="0.25">
      <c r="A441" s="1" t="s">
        <v>42</v>
      </c>
      <c r="B441" s="1" t="s">
        <v>90</v>
      </c>
      <c r="C441" s="1" t="s">
        <v>114</v>
      </c>
      <c r="D441" s="1" t="s">
        <v>109</v>
      </c>
      <c r="E441" s="1">
        <v>5.0451119010387799</v>
      </c>
      <c r="G441" t="str">
        <f t="shared" si="6"/>
        <v>ASURBAN2027</v>
      </c>
    </row>
    <row r="442" spans="1:7" x14ac:dyDescent="0.25">
      <c r="A442" s="1" t="s">
        <v>42</v>
      </c>
      <c r="B442" s="1" t="s">
        <v>90</v>
      </c>
      <c r="C442" s="1" t="s">
        <v>114</v>
      </c>
      <c r="D442" s="1" t="s">
        <v>110</v>
      </c>
      <c r="E442" s="1">
        <v>5.0451119010387799</v>
      </c>
      <c r="G442" t="str">
        <f t="shared" si="6"/>
        <v>ASURBAN2028</v>
      </c>
    </row>
    <row r="443" spans="1:7" x14ac:dyDescent="0.25">
      <c r="A443" s="1" t="s">
        <v>42</v>
      </c>
      <c r="B443" s="1" t="s">
        <v>90</v>
      </c>
      <c r="C443" s="1" t="s">
        <v>114</v>
      </c>
      <c r="D443" s="1" t="s">
        <v>111</v>
      </c>
      <c r="E443" s="1">
        <v>5.0451119010387799</v>
      </c>
      <c r="G443" t="str">
        <f t="shared" si="6"/>
        <v>ASURBAN2029</v>
      </c>
    </row>
    <row r="444" spans="1:7" x14ac:dyDescent="0.25">
      <c r="A444" s="1" t="s">
        <v>42</v>
      </c>
      <c r="B444" s="1" t="s">
        <v>90</v>
      </c>
      <c r="C444" s="1" t="s">
        <v>114</v>
      </c>
      <c r="D444" s="1" t="s">
        <v>112</v>
      </c>
      <c r="E444" s="1">
        <v>5.0451119010387799</v>
      </c>
      <c r="G444" t="str">
        <f t="shared" si="6"/>
        <v>ASURBAN2030</v>
      </c>
    </row>
    <row r="445" spans="1:7" x14ac:dyDescent="0.25">
      <c r="A445" s="1" t="s">
        <v>42</v>
      </c>
      <c r="B445" s="1" t="s">
        <v>90</v>
      </c>
      <c r="C445" s="1" t="s">
        <v>114</v>
      </c>
      <c r="D445" s="1" t="s">
        <v>113</v>
      </c>
      <c r="E445" s="1">
        <v>5.0451119010387799</v>
      </c>
      <c r="G445" t="str">
        <f t="shared" si="6"/>
        <v>ASURBAN2031</v>
      </c>
    </row>
    <row r="446" spans="1:7" x14ac:dyDescent="0.25">
      <c r="A446" s="1" t="s">
        <v>69</v>
      </c>
      <c r="B446" s="1" t="s">
        <v>90</v>
      </c>
      <c r="C446" s="1" t="s">
        <v>114</v>
      </c>
      <c r="D446" s="1" t="s">
        <v>102</v>
      </c>
      <c r="E446" s="1">
        <v>4.9522930670759502</v>
      </c>
      <c r="G446" t="str">
        <f t="shared" si="6"/>
        <v>WBURBAN2020</v>
      </c>
    </row>
    <row r="447" spans="1:7" x14ac:dyDescent="0.25">
      <c r="A447" s="1" t="s">
        <v>69</v>
      </c>
      <c r="B447" s="1" t="s">
        <v>90</v>
      </c>
      <c r="C447" s="1" t="s">
        <v>114</v>
      </c>
      <c r="D447" s="1" t="s">
        <v>103</v>
      </c>
      <c r="E447" s="1">
        <v>4.93571008455881</v>
      </c>
      <c r="G447" t="str">
        <f t="shared" si="6"/>
        <v>WBURBAN2021</v>
      </c>
    </row>
    <row r="448" spans="1:7" x14ac:dyDescent="0.25">
      <c r="A448" s="1" t="s">
        <v>69</v>
      </c>
      <c r="B448" s="1" t="s">
        <v>90</v>
      </c>
      <c r="C448" s="1" t="s">
        <v>114</v>
      </c>
      <c r="D448" s="1" t="s">
        <v>104</v>
      </c>
      <c r="E448" s="1">
        <v>4.91918263092606</v>
      </c>
      <c r="G448" t="str">
        <f t="shared" si="6"/>
        <v>WBURBAN2022</v>
      </c>
    </row>
    <row r="449" spans="1:7" x14ac:dyDescent="0.25">
      <c r="A449" s="1" t="s">
        <v>69</v>
      </c>
      <c r="B449" s="1" t="s">
        <v>90</v>
      </c>
      <c r="C449" s="1" t="s">
        <v>114</v>
      </c>
      <c r="D449" s="1" t="s">
        <v>105</v>
      </c>
      <c r="E449" s="1">
        <v>4.9027105202366599</v>
      </c>
      <c r="G449" t="str">
        <f t="shared" si="6"/>
        <v>WBURBAN2023</v>
      </c>
    </row>
    <row r="450" spans="1:7" x14ac:dyDescent="0.25">
      <c r="A450" s="1" t="s">
        <v>69</v>
      </c>
      <c r="B450" s="1" t="s">
        <v>90</v>
      </c>
      <c r="C450" s="1" t="s">
        <v>114</v>
      </c>
      <c r="D450" s="1" t="s">
        <v>106</v>
      </c>
      <c r="E450" s="1">
        <v>4.8862935671722001</v>
      </c>
      <c r="G450" t="str">
        <f t="shared" si="6"/>
        <v>WBURBAN2024</v>
      </c>
    </row>
    <row r="451" spans="1:7" x14ac:dyDescent="0.25">
      <c r="A451" s="1" t="s">
        <v>69</v>
      </c>
      <c r="B451" s="1" t="s">
        <v>90</v>
      </c>
      <c r="C451" s="1" t="s">
        <v>114</v>
      </c>
      <c r="D451" s="1" t="s">
        <v>107</v>
      </c>
      <c r="E451" s="1">
        <v>4.8699315870348103</v>
      </c>
      <c r="G451" t="str">
        <f t="shared" ref="G451:G514" si="7">A451&amp;B451&amp;D451</f>
        <v>WBURBAN2025</v>
      </c>
    </row>
    <row r="452" spans="1:7" x14ac:dyDescent="0.25">
      <c r="A452" s="1" t="s">
        <v>69</v>
      </c>
      <c r="B452" s="1" t="s">
        <v>90</v>
      </c>
      <c r="C452" s="1" t="s">
        <v>114</v>
      </c>
      <c r="D452" s="1" t="s">
        <v>108</v>
      </c>
      <c r="E452" s="1">
        <v>4.8536243957451104</v>
      </c>
      <c r="G452" t="str">
        <f t="shared" si="7"/>
        <v>WBURBAN2026</v>
      </c>
    </row>
    <row r="453" spans="1:7" x14ac:dyDescent="0.25">
      <c r="A453" s="1" t="s">
        <v>69</v>
      </c>
      <c r="B453" s="1" t="s">
        <v>90</v>
      </c>
      <c r="C453" s="1" t="s">
        <v>114</v>
      </c>
      <c r="D453" s="1" t="s">
        <v>109</v>
      </c>
      <c r="E453" s="1">
        <v>4.8373718098401204</v>
      </c>
      <c r="G453" t="str">
        <f t="shared" si="7"/>
        <v>WBURBAN2027</v>
      </c>
    </row>
    <row r="454" spans="1:7" x14ac:dyDescent="0.25">
      <c r="A454" s="1" t="s">
        <v>69</v>
      </c>
      <c r="B454" s="1" t="s">
        <v>90</v>
      </c>
      <c r="C454" s="1" t="s">
        <v>114</v>
      </c>
      <c r="D454" s="1" t="s">
        <v>110</v>
      </c>
      <c r="E454" s="1">
        <v>4.8211736464711601</v>
      </c>
      <c r="G454" t="str">
        <f t="shared" si="7"/>
        <v>WBURBAN2028</v>
      </c>
    </row>
    <row r="455" spans="1:7" x14ac:dyDescent="0.25">
      <c r="A455" s="1" t="s">
        <v>69</v>
      </c>
      <c r="B455" s="1" t="s">
        <v>90</v>
      </c>
      <c r="C455" s="1" t="s">
        <v>114</v>
      </c>
      <c r="D455" s="1" t="s">
        <v>111</v>
      </c>
      <c r="E455" s="1">
        <v>4.8050297234018604</v>
      </c>
      <c r="G455" t="str">
        <f t="shared" si="7"/>
        <v>WBURBAN2029</v>
      </c>
    </row>
    <row r="456" spans="1:7" x14ac:dyDescent="0.25">
      <c r="A456" s="1" t="s">
        <v>69</v>
      </c>
      <c r="B456" s="1" t="s">
        <v>90</v>
      </c>
      <c r="C456" s="1" t="s">
        <v>114</v>
      </c>
      <c r="D456" s="1" t="s">
        <v>112</v>
      </c>
      <c r="E456" s="1">
        <v>4.7889398590060601</v>
      </c>
      <c r="G456" t="str">
        <f t="shared" si="7"/>
        <v>WBURBAN2030</v>
      </c>
    </row>
    <row r="457" spans="1:7" x14ac:dyDescent="0.25">
      <c r="A457" s="1" t="s">
        <v>69</v>
      </c>
      <c r="B457" s="1" t="s">
        <v>90</v>
      </c>
      <c r="C457" s="1" t="s">
        <v>114</v>
      </c>
      <c r="D457" s="1" t="s">
        <v>113</v>
      </c>
      <c r="E457" s="1">
        <v>4.7729038722658004</v>
      </c>
      <c r="G457" t="str">
        <f t="shared" si="7"/>
        <v>WBURBAN2031</v>
      </c>
    </row>
    <row r="458" spans="1:7" x14ac:dyDescent="0.25">
      <c r="A458" s="1" t="s">
        <v>50</v>
      </c>
      <c r="B458" s="1" t="s">
        <v>90</v>
      </c>
      <c r="C458" s="1" t="s">
        <v>114</v>
      </c>
      <c r="D458" s="1" t="s">
        <v>102</v>
      </c>
      <c r="E458" s="1">
        <v>5.2017256864225301</v>
      </c>
      <c r="G458" t="str">
        <f t="shared" si="7"/>
        <v>JHURBAN2020</v>
      </c>
    </row>
    <row r="459" spans="1:7" x14ac:dyDescent="0.25">
      <c r="A459" s="1" t="s">
        <v>50</v>
      </c>
      <c r="B459" s="1" t="s">
        <v>90</v>
      </c>
      <c r="C459" s="1" t="s">
        <v>114</v>
      </c>
      <c r="D459" s="1" t="s">
        <v>103</v>
      </c>
      <c r="E459" s="1">
        <v>5.1562128519152903</v>
      </c>
      <c r="G459" t="str">
        <f t="shared" si="7"/>
        <v>JHURBAN2021</v>
      </c>
    </row>
    <row r="460" spans="1:7" x14ac:dyDescent="0.25">
      <c r="A460" s="1" t="s">
        <v>50</v>
      </c>
      <c r="B460" s="1" t="s">
        <v>90</v>
      </c>
      <c r="C460" s="1" t="s">
        <v>114</v>
      </c>
      <c r="D460" s="1" t="s">
        <v>104</v>
      </c>
      <c r="E460" s="1">
        <v>5.1110982348900498</v>
      </c>
      <c r="G460" t="str">
        <f t="shared" si="7"/>
        <v>JHURBAN2022</v>
      </c>
    </row>
    <row r="461" spans="1:7" x14ac:dyDescent="0.25">
      <c r="A461" s="1" t="s">
        <v>50</v>
      </c>
      <c r="B461" s="1" t="s">
        <v>90</v>
      </c>
      <c r="C461" s="1" t="s">
        <v>114</v>
      </c>
      <c r="D461" s="1" t="s">
        <v>105</v>
      </c>
      <c r="E461" s="1">
        <v>5.06637835111726</v>
      </c>
      <c r="G461" t="str">
        <f t="shared" si="7"/>
        <v>JHURBAN2023</v>
      </c>
    </row>
    <row r="462" spans="1:7" x14ac:dyDescent="0.25">
      <c r="A462" s="1" t="s">
        <v>50</v>
      </c>
      <c r="B462" s="1" t="s">
        <v>90</v>
      </c>
      <c r="C462" s="1" t="s">
        <v>114</v>
      </c>
      <c r="D462" s="1" t="s">
        <v>106</v>
      </c>
      <c r="E462" s="1">
        <v>5.02204974685284</v>
      </c>
      <c r="G462" t="str">
        <f t="shared" si="7"/>
        <v>JHURBAN2024</v>
      </c>
    </row>
    <row r="463" spans="1:7" x14ac:dyDescent="0.25">
      <c r="A463" s="1" t="s">
        <v>50</v>
      </c>
      <c r="B463" s="1" t="s">
        <v>90</v>
      </c>
      <c r="C463" s="1" t="s">
        <v>114</v>
      </c>
      <c r="D463" s="1" t="s">
        <v>107</v>
      </c>
      <c r="E463" s="1">
        <v>4.9781089985715097</v>
      </c>
      <c r="G463" t="str">
        <f t="shared" si="7"/>
        <v>JHURBAN2025</v>
      </c>
    </row>
    <row r="464" spans="1:7" x14ac:dyDescent="0.25">
      <c r="A464" s="1" t="s">
        <v>50</v>
      </c>
      <c r="B464" s="1" t="s">
        <v>90</v>
      </c>
      <c r="C464" s="1" t="s">
        <v>114</v>
      </c>
      <c r="D464" s="1" t="s">
        <v>108</v>
      </c>
      <c r="E464" s="1">
        <v>4.9345527127023097</v>
      </c>
      <c r="G464" t="str">
        <f t="shared" si="7"/>
        <v>JHURBAN2026</v>
      </c>
    </row>
    <row r="465" spans="1:7" x14ac:dyDescent="0.25">
      <c r="A465" s="1" t="s">
        <v>50</v>
      </c>
      <c r="B465" s="1" t="s">
        <v>90</v>
      </c>
      <c r="C465" s="1" t="s">
        <v>114</v>
      </c>
      <c r="D465" s="1" t="s">
        <v>109</v>
      </c>
      <c r="E465" s="1">
        <v>4.8913775253665701</v>
      </c>
      <c r="G465" t="str">
        <f t="shared" si="7"/>
        <v>JHURBAN2027</v>
      </c>
    </row>
    <row r="466" spans="1:7" x14ac:dyDescent="0.25">
      <c r="A466" s="1" t="s">
        <v>50</v>
      </c>
      <c r="B466" s="1" t="s">
        <v>90</v>
      </c>
      <c r="C466" s="1" t="s">
        <v>114</v>
      </c>
      <c r="D466" s="1" t="s">
        <v>110</v>
      </c>
      <c r="E466" s="1">
        <v>4.8485801021180697</v>
      </c>
      <c r="G466" t="str">
        <f t="shared" si="7"/>
        <v>JHURBAN2028</v>
      </c>
    </row>
    <row r="467" spans="1:7" x14ac:dyDescent="0.25">
      <c r="A467" s="1" t="s">
        <v>50</v>
      </c>
      <c r="B467" s="1" t="s">
        <v>90</v>
      </c>
      <c r="C467" s="1" t="s">
        <v>114</v>
      </c>
      <c r="D467" s="1" t="s">
        <v>111</v>
      </c>
      <c r="E467" s="1">
        <v>4.8061571376855596</v>
      </c>
      <c r="G467" t="str">
        <f t="shared" si="7"/>
        <v>JHURBAN2029</v>
      </c>
    </row>
    <row r="468" spans="1:7" x14ac:dyDescent="0.25">
      <c r="A468" s="1" t="s">
        <v>50</v>
      </c>
      <c r="B468" s="1" t="s">
        <v>90</v>
      </c>
      <c r="C468" s="1" t="s">
        <v>114</v>
      </c>
      <c r="D468" s="1" t="s">
        <v>112</v>
      </c>
      <c r="E468" s="1">
        <v>4.7641053557174704</v>
      </c>
      <c r="G468" t="str">
        <f t="shared" si="7"/>
        <v>JHURBAN2030</v>
      </c>
    </row>
    <row r="469" spans="1:7" x14ac:dyDescent="0.25">
      <c r="A469" s="1" t="s">
        <v>50</v>
      </c>
      <c r="B469" s="1" t="s">
        <v>90</v>
      </c>
      <c r="C469" s="1" t="s">
        <v>114</v>
      </c>
      <c r="D469" s="1" t="s">
        <v>113</v>
      </c>
      <c r="E469" s="1">
        <v>4.7224215085288703</v>
      </c>
      <c r="G469" t="str">
        <f t="shared" si="7"/>
        <v>JHURBAN2031</v>
      </c>
    </row>
    <row r="470" spans="1:7" x14ac:dyDescent="0.25">
      <c r="A470" s="1" t="s">
        <v>59</v>
      </c>
      <c r="B470" s="1" t="s">
        <v>90</v>
      </c>
      <c r="C470" s="1" t="s">
        <v>114</v>
      </c>
      <c r="D470" s="1" t="s">
        <v>102</v>
      </c>
      <c r="E470" s="1">
        <v>3.8910058493631401</v>
      </c>
      <c r="G470" t="str">
        <f t="shared" si="7"/>
        <v>ODURBAN2020</v>
      </c>
    </row>
    <row r="471" spans="1:7" x14ac:dyDescent="0.25">
      <c r="A471" s="1" t="s">
        <v>59</v>
      </c>
      <c r="B471" s="1" t="s">
        <v>90</v>
      </c>
      <c r="C471" s="1" t="s">
        <v>114</v>
      </c>
      <c r="D471" s="1" t="s">
        <v>103</v>
      </c>
      <c r="E471" s="1">
        <v>3.81870472653701</v>
      </c>
      <c r="G471" t="str">
        <f t="shared" si="7"/>
        <v>ODURBAN2021</v>
      </c>
    </row>
    <row r="472" spans="1:7" x14ac:dyDescent="0.25">
      <c r="A472" s="1" t="s">
        <v>59</v>
      </c>
      <c r="B472" s="1" t="s">
        <v>90</v>
      </c>
      <c r="C472" s="1" t="s">
        <v>114</v>
      </c>
      <c r="D472" s="1" t="s">
        <v>104</v>
      </c>
      <c r="E472" s="1">
        <v>3.7477470744133998</v>
      </c>
      <c r="G472" t="str">
        <f t="shared" si="7"/>
        <v>ODURBAN2022</v>
      </c>
    </row>
    <row r="473" spans="1:7" x14ac:dyDescent="0.25">
      <c r="A473" s="1" t="s">
        <v>59</v>
      </c>
      <c r="B473" s="1" t="s">
        <v>90</v>
      </c>
      <c r="C473" s="1" t="s">
        <v>114</v>
      </c>
      <c r="D473" s="1" t="s">
        <v>105</v>
      </c>
      <c r="E473" s="1">
        <v>3.6781079291541401</v>
      </c>
      <c r="G473" t="str">
        <f t="shared" si="7"/>
        <v>ODURBAN2023</v>
      </c>
    </row>
    <row r="474" spans="1:7" x14ac:dyDescent="0.25">
      <c r="A474" s="1" t="s">
        <v>59</v>
      </c>
      <c r="B474" s="1" t="s">
        <v>90</v>
      </c>
      <c r="C474" s="1" t="s">
        <v>114</v>
      </c>
      <c r="D474" s="1" t="s">
        <v>106</v>
      </c>
      <c r="E474" s="1">
        <v>3.60976279078919</v>
      </c>
      <c r="G474" t="str">
        <f t="shared" si="7"/>
        <v>ODURBAN2024</v>
      </c>
    </row>
    <row r="475" spans="1:7" x14ac:dyDescent="0.25">
      <c r="A475" s="1" t="s">
        <v>59</v>
      </c>
      <c r="B475" s="1" t="s">
        <v>90</v>
      </c>
      <c r="C475" s="1" t="s">
        <v>114</v>
      </c>
      <c r="D475" s="1" t="s">
        <v>107</v>
      </c>
      <c r="E475" s="1">
        <v>3.5426876145972201</v>
      </c>
      <c r="G475" t="str">
        <f t="shared" si="7"/>
        <v>ODURBAN2025</v>
      </c>
    </row>
    <row r="476" spans="1:7" x14ac:dyDescent="0.25">
      <c r="A476" s="1" t="s">
        <v>59</v>
      </c>
      <c r="B476" s="1" t="s">
        <v>90</v>
      </c>
      <c r="C476" s="1" t="s">
        <v>114</v>
      </c>
      <c r="D476" s="1" t="s">
        <v>108</v>
      </c>
      <c r="E476" s="1">
        <v>3.4768588026463201</v>
      </c>
      <c r="G476" t="str">
        <f t="shared" si="7"/>
        <v>ODURBAN2026</v>
      </c>
    </row>
    <row r="477" spans="1:7" x14ac:dyDescent="0.25">
      <c r="A477" s="1" t="s">
        <v>59</v>
      </c>
      <c r="B477" s="1" t="s">
        <v>90</v>
      </c>
      <c r="C477" s="1" t="s">
        <v>114</v>
      </c>
      <c r="D477" s="1" t="s">
        <v>109</v>
      </c>
      <c r="E477" s="1">
        <v>3.4122531954919602</v>
      </c>
      <c r="G477" t="str">
        <f t="shared" si="7"/>
        <v>ODURBAN2027</v>
      </c>
    </row>
    <row r="478" spans="1:7" x14ac:dyDescent="0.25">
      <c r="A478" s="1" t="s">
        <v>59</v>
      </c>
      <c r="B478" s="1" t="s">
        <v>90</v>
      </c>
      <c r="C478" s="1" t="s">
        <v>114</v>
      </c>
      <c r="D478" s="1" t="s">
        <v>110</v>
      </c>
      <c r="E478" s="1">
        <v>3.34884806402924</v>
      </c>
      <c r="G478" t="str">
        <f t="shared" si="7"/>
        <v>ODURBAN2028</v>
      </c>
    </row>
    <row r="479" spans="1:7" x14ac:dyDescent="0.25">
      <c r="A479" s="1" t="s">
        <v>59</v>
      </c>
      <c r="B479" s="1" t="s">
        <v>90</v>
      </c>
      <c r="C479" s="1" t="s">
        <v>114</v>
      </c>
      <c r="D479" s="1" t="s">
        <v>111</v>
      </c>
      <c r="E479" s="1">
        <v>3.2866211014963902</v>
      </c>
      <c r="G479" t="str">
        <f t="shared" si="7"/>
        <v>ODURBAN2029</v>
      </c>
    </row>
    <row r="480" spans="1:7" x14ac:dyDescent="0.25">
      <c r="A480" s="1" t="s">
        <v>59</v>
      </c>
      <c r="B480" s="1" t="s">
        <v>90</v>
      </c>
      <c r="C480" s="1" t="s">
        <v>114</v>
      </c>
      <c r="D480" s="1" t="s">
        <v>112</v>
      </c>
      <c r="E480" s="1">
        <v>3.22555041562704</v>
      </c>
      <c r="G480" t="str">
        <f t="shared" si="7"/>
        <v>ODURBAN2030</v>
      </c>
    </row>
    <row r="481" spans="1:7" x14ac:dyDescent="0.25">
      <c r="A481" s="1" t="s">
        <v>59</v>
      </c>
      <c r="B481" s="1" t="s">
        <v>90</v>
      </c>
      <c r="C481" s="1" t="s">
        <v>114</v>
      </c>
      <c r="D481" s="1" t="s">
        <v>113</v>
      </c>
      <c r="E481" s="1">
        <v>3.1656145209482198</v>
      </c>
      <c r="G481" t="str">
        <f t="shared" si="7"/>
        <v>ODURBAN2031</v>
      </c>
    </row>
    <row r="482" spans="1:7" x14ac:dyDescent="0.25">
      <c r="A482" s="1" t="s">
        <v>44</v>
      </c>
      <c r="B482" s="1" t="s">
        <v>90</v>
      </c>
      <c r="C482" s="1" t="s">
        <v>114</v>
      </c>
      <c r="D482" s="1" t="s">
        <v>102</v>
      </c>
      <c r="E482" s="1">
        <v>4.7681265792474496</v>
      </c>
      <c r="G482" t="str">
        <f t="shared" si="7"/>
        <v>CGURBAN2020</v>
      </c>
    </row>
    <row r="483" spans="1:7" x14ac:dyDescent="0.25">
      <c r="A483" s="1" t="s">
        <v>44</v>
      </c>
      <c r="B483" s="1" t="s">
        <v>90</v>
      </c>
      <c r="C483" s="1" t="s">
        <v>114</v>
      </c>
      <c r="D483" s="1" t="s">
        <v>103</v>
      </c>
      <c r="E483" s="1">
        <v>4.7053952201094003</v>
      </c>
      <c r="G483" t="str">
        <f t="shared" si="7"/>
        <v>CGURBAN2021</v>
      </c>
    </row>
    <row r="484" spans="1:7" x14ac:dyDescent="0.25">
      <c r="A484" s="1" t="s">
        <v>44</v>
      </c>
      <c r="B484" s="1" t="s">
        <v>90</v>
      </c>
      <c r="C484" s="1" t="s">
        <v>114</v>
      </c>
      <c r="D484" s="1" t="s">
        <v>104</v>
      </c>
      <c r="E484" s="1">
        <v>4.6434891795433</v>
      </c>
      <c r="G484" t="str">
        <f t="shared" si="7"/>
        <v>CGURBAN2022</v>
      </c>
    </row>
    <row r="485" spans="1:7" x14ac:dyDescent="0.25">
      <c r="A485" s="1" t="s">
        <v>44</v>
      </c>
      <c r="B485" s="1" t="s">
        <v>90</v>
      </c>
      <c r="C485" s="1" t="s">
        <v>114</v>
      </c>
      <c r="D485" s="1" t="s">
        <v>105</v>
      </c>
      <c r="E485" s="1">
        <v>4.5823975993316104</v>
      </c>
      <c r="G485" t="str">
        <f t="shared" si="7"/>
        <v>CGURBAN2023</v>
      </c>
    </row>
    <row r="486" spans="1:7" x14ac:dyDescent="0.25">
      <c r="A486" s="1" t="s">
        <v>44</v>
      </c>
      <c r="B486" s="1" t="s">
        <v>90</v>
      </c>
      <c r="C486" s="1" t="s">
        <v>114</v>
      </c>
      <c r="D486" s="1" t="s">
        <v>106</v>
      </c>
      <c r="E486" s="1">
        <v>4.52210976411176</v>
      </c>
      <c r="G486" t="str">
        <f t="shared" si="7"/>
        <v>CGURBAN2024</v>
      </c>
    </row>
    <row r="487" spans="1:7" x14ac:dyDescent="0.25">
      <c r="A487" s="1" t="s">
        <v>44</v>
      </c>
      <c r="B487" s="1" t="s">
        <v>90</v>
      </c>
      <c r="C487" s="1" t="s">
        <v>114</v>
      </c>
      <c r="D487" s="1" t="s">
        <v>107</v>
      </c>
      <c r="E487" s="1">
        <v>4.4626150994967597</v>
      </c>
      <c r="G487" t="str">
        <f t="shared" si="7"/>
        <v>CGURBAN2025</v>
      </c>
    </row>
    <row r="488" spans="1:7" x14ac:dyDescent="0.25">
      <c r="A488" s="1" t="s">
        <v>44</v>
      </c>
      <c r="B488" s="1" t="s">
        <v>90</v>
      </c>
      <c r="C488" s="1" t="s">
        <v>114</v>
      </c>
      <c r="D488" s="1" t="s">
        <v>108</v>
      </c>
      <c r="E488" s="1">
        <v>4.4039031702204099</v>
      </c>
      <c r="G488" t="str">
        <f t="shared" si="7"/>
        <v>CGURBAN2026</v>
      </c>
    </row>
    <row r="489" spans="1:7" x14ac:dyDescent="0.25">
      <c r="A489" s="1" t="s">
        <v>44</v>
      </c>
      <c r="B489" s="1" t="s">
        <v>90</v>
      </c>
      <c r="C489" s="1" t="s">
        <v>114</v>
      </c>
      <c r="D489" s="1" t="s">
        <v>109</v>
      </c>
      <c r="E489" s="1">
        <v>4.3459636783070197</v>
      </c>
      <c r="G489" t="str">
        <f t="shared" si="7"/>
        <v>CGURBAN2027</v>
      </c>
    </row>
    <row r="490" spans="1:7" x14ac:dyDescent="0.25">
      <c r="A490" s="1" t="s">
        <v>44</v>
      </c>
      <c r="B490" s="1" t="s">
        <v>90</v>
      </c>
      <c r="C490" s="1" t="s">
        <v>114</v>
      </c>
      <c r="D490" s="1" t="s">
        <v>110</v>
      </c>
      <c r="E490" s="1">
        <v>4.2887864612651301</v>
      </c>
      <c r="G490" t="str">
        <f t="shared" si="7"/>
        <v>CGURBAN2028</v>
      </c>
    </row>
    <row r="491" spans="1:7" x14ac:dyDescent="0.25">
      <c r="A491" s="1" t="s">
        <v>44</v>
      </c>
      <c r="B491" s="1" t="s">
        <v>90</v>
      </c>
      <c r="C491" s="1" t="s">
        <v>114</v>
      </c>
      <c r="D491" s="1" t="s">
        <v>111</v>
      </c>
      <c r="E491" s="1">
        <v>4.2323614903050499</v>
      </c>
      <c r="G491" t="str">
        <f t="shared" si="7"/>
        <v>CGURBAN2029</v>
      </c>
    </row>
    <row r="492" spans="1:7" x14ac:dyDescent="0.25">
      <c r="A492" s="1" t="s">
        <v>44</v>
      </c>
      <c r="B492" s="1" t="s">
        <v>90</v>
      </c>
      <c r="C492" s="1" t="s">
        <v>114</v>
      </c>
      <c r="D492" s="1" t="s">
        <v>112</v>
      </c>
      <c r="E492" s="1">
        <v>4.1766788685797804</v>
      </c>
      <c r="G492" t="str">
        <f t="shared" si="7"/>
        <v>CGURBAN2030</v>
      </c>
    </row>
    <row r="493" spans="1:7" x14ac:dyDescent="0.25">
      <c r="A493" s="1" t="s">
        <v>44</v>
      </c>
      <c r="B493" s="1" t="s">
        <v>90</v>
      </c>
      <c r="C493" s="1" t="s">
        <v>114</v>
      </c>
      <c r="D493" s="1" t="s">
        <v>113</v>
      </c>
      <c r="E493" s="1">
        <v>4.1217288294492</v>
      </c>
      <c r="G493" t="str">
        <f t="shared" si="7"/>
        <v>CGURBAN2031</v>
      </c>
    </row>
    <row r="494" spans="1:7" x14ac:dyDescent="0.25">
      <c r="A494" s="1" t="s">
        <v>53</v>
      </c>
      <c r="B494" s="1" t="s">
        <v>90</v>
      </c>
      <c r="C494" s="1" t="s">
        <v>114</v>
      </c>
      <c r="D494" s="1" t="s">
        <v>102</v>
      </c>
      <c r="E494" s="1">
        <v>4.8943286180755603</v>
      </c>
      <c r="G494" t="str">
        <f t="shared" si="7"/>
        <v>MPURBAN2020</v>
      </c>
    </row>
    <row r="495" spans="1:7" x14ac:dyDescent="0.25">
      <c r="A495" s="1" t="s">
        <v>53</v>
      </c>
      <c r="B495" s="1" t="s">
        <v>90</v>
      </c>
      <c r="C495" s="1" t="s">
        <v>114</v>
      </c>
      <c r="D495" s="1" t="s">
        <v>103</v>
      </c>
      <c r="E495" s="1">
        <v>4.8126679724318704</v>
      </c>
      <c r="G495" t="str">
        <f t="shared" si="7"/>
        <v>MPURBAN2021</v>
      </c>
    </row>
    <row r="496" spans="1:7" x14ac:dyDescent="0.25">
      <c r="A496" s="1" t="s">
        <v>53</v>
      </c>
      <c r="B496" s="1" t="s">
        <v>90</v>
      </c>
      <c r="C496" s="1" t="s">
        <v>114</v>
      </c>
      <c r="D496" s="1" t="s">
        <v>104</v>
      </c>
      <c r="E496" s="1">
        <v>4.7323698141827197</v>
      </c>
      <c r="G496" t="str">
        <f t="shared" si="7"/>
        <v>MPURBAN2022</v>
      </c>
    </row>
    <row r="497" spans="1:7" x14ac:dyDescent="0.25">
      <c r="A497" s="1" t="s">
        <v>53</v>
      </c>
      <c r="B497" s="1" t="s">
        <v>90</v>
      </c>
      <c r="C497" s="1" t="s">
        <v>114</v>
      </c>
      <c r="D497" s="1" t="s">
        <v>105</v>
      </c>
      <c r="E497" s="1">
        <v>4.6534114105676299</v>
      </c>
      <c r="G497" t="str">
        <f t="shared" si="7"/>
        <v>MPURBAN2023</v>
      </c>
    </row>
    <row r="498" spans="1:7" x14ac:dyDescent="0.25">
      <c r="A498" s="1" t="s">
        <v>53</v>
      </c>
      <c r="B498" s="1" t="s">
        <v>90</v>
      </c>
      <c r="C498" s="1" t="s">
        <v>114</v>
      </c>
      <c r="D498" s="1" t="s">
        <v>106</v>
      </c>
      <c r="E498" s="1">
        <v>4.5757704081164903</v>
      </c>
      <c r="G498" t="str">
        <f t="shared" si="7"/>
        <v>MPURBAN2024</v>
      </c>
    </row>
    <row r="499" spans="1:7" x14ac:dyDescent="0.25">
      <c r="A499" s="1" t="s">
        <v>53</v>
      </c>
      <c r="B499" s="1" t="s">
        <v>90</v>
      </c>
      <c r="C499" s="1" t="s">
        <v>114</v>
      </c>
      <c r="D499" s="1" t="s">
        <v>107</v>
      </c>
      <c r="E499" s="1">
        <v>4.4994248263212402</v>
      </c>
      <c r="G499" t="str">
        <f t="shared" si="7"/>
        <v>MPURBAN2025</v>
      </c>
    </row>
    <row r="500" spans="1:7" x14ac:dyDescent="0.25">
      <c r="A500" s="1" t="s">
        <v>53</v>
      </c>
      <c r="B500" s="1" t="s">
        <v>90</v>
      </c>
      <c r="C500" s="1" t="s">
        <v>114</v>
      </c>
      <c r="D500" s="1" t="s">
        <v>108</v>
      </c>
      <c r="E500" s="1">
        <v>4.4243530514130898</v>
      </c>
      <c r="G500" t="str">
        <f t="shared" si="7"/>
        <v>MPURBAN2026</v>
      </c>
    </row>
    <row r="501" spans="1:7" x14ac:dyDescent="0.25">
      <c r="A501" s="1" t="s">
        <v>53</v>
      </c>
      <c r="B501" s="1" t="s">
        <v>90</v>
      </c>
      <c r="C501" s="1" t="s">
        <v>114</v>
      </c>
      <c r="D501" s="1" t="s">
        <v>109</v>
      </c>
      <c r="E501" s="1">
        <v>4.3505338302435703</v>
      </c>
      <c r="G501" t="str">
        <f t="shared" si="7"/>
        <v>MPURBAN2027</v>
      </c>
    </row>
    <row r="502" spans="1:7" x14ac:dyDescent="0.25">
      <c r="A502" s="1" t="s">
        <v>53</v>
      </c>
      <c r="B502" s="1" t="s">
        <v>90</v>
      </c>
      <c r="C502" s="1" t="s">
        <v>114</v>
      </c>
      <c r="D502" s="1" t="s">
        <v>110</v>
      </c>
      <c r="E502" s="1">
        <v>4.2779462642676398</v>
      </c>
      <c r="G502" t="str">
        <f t="shared" si="7"/>
        <v>MPURBAN2028</v>
      </c>
    </row>
    <row r="503" spans="1:7" x14ac:dyDescent="0.25">
      <c r="A503" s="1" t="s">
        <v>53</v>
      </c>
      <c r="B503" s="1" t="s">
        <v>90</v>
      </c>
      <c r="C503" s="1" t="s">
        <v>114</v>
      </c>
      <c r="D503" s="1" t="s">
        <v>111</v>
      </c>
      <c r="E503" s="1">
        <v>4.2065698036272599</v>
      </c>
      <c r="G503" t="str">
        <f t="shared" si="7"/>
        <v>MPURBAN2029</v>
      </c>
    </row>
    <row r="504" spans="1:7" x14ac:dyDescent="0.25">
      <c r="A504" s="1" t="s">
        <v>53</v>
      </c>
      <c r="B504" s="1" t="s">
        <v>90</v>
      </c>
      <c r="C504" s="1" t="s">
        <v>114</v>
      </c>
      <c r="D504" s="1" t="s">
        <v>112</v>
      </c>
      <c r="E504" s="1">
        <v>4.1363842413336203</v>
      </c>
      <c r="G504" t="str">
        <f t="shared" si="7"/>
        <v>MPURBAN2030</v>
      </c>
    </row>
    <row r="505" spans="1:7" x14ac:dyDescent="0.25">
      <c r="A505" s="1" t="s">
        <v>53</v>
      </c>
      <c r="B505" s="1" t="s">
        <v>90</v>
      </c>
      <c r="C505" s="1" t="s">
        <v>114</v>
      </c>
      <c r="D505" s="1" t="s">
        <v>113</v>
      </c>
      <c r="E505" s="1">
        <v>4.0673697075464501</v>
      </c>
      <c r="G505" t="str">
        <f t="shared" si="7"/>
        <v>MPURBAN2031</v>
      </c>
    </row>
    <row r="506" spans="1:7" x14ac:dyDescent="0.25">
      <c r="A506" s="1" t="s">
        <v>46</v>
      </c>
      <c r="B506" s="1" t="s">
        <v>90</v>
      </c>
      <c r="C506" s="1" t="s">
        <v>114</v>
      </c>
      <c r="D506" s="1" t="s">
        <v>102</v>
      </c>
      <c r="E506" s="1">
        <v>5.2890402516749599</v>
      </c>
      <c r="G506" t="str">
        <f t="shared" si="7"/>
        <v>GJURBAN2020</v>
      </c>
    </row>
    <row r="507" spans="1:7" x14ac:dyDescent="0.25">
      <c r="A507" s="1" t="s">
        <v>46</v>
      </c>
      <c r="B507" s="1" t="s">
        <v>90</v>
      </c>
      <c r="C507" s="1" t="s">
        <v>114</v>
      </c>
      <c r="D507" s="1" t="s">
        <v>103</v>
      </c>
      <c r="E507" s="1">
        <v>5.2670918732088596</v>
      </c>
      <c r="G507" t="str">
        <f t="shared" si="7"/>
        <v>GJURBAN2021</v>
      </c>
    </row>
    <row r="508" spans="1:7" x14ac:dyDescent="0.25">
      <c r="A508" s="1" t="s">
        <v>46</v>
      </c>
      <c r="B508" s="1" t="s">
        <v>90</v>
      </c>
      <c r="C508" s="1" t="s">
        <v>114</v>
      </c>
      <c r="D508" s="1" t="s">
        <v>104</v>
      </c>
      <c r="E508" s="1">
        <v>5.2452345757885501</v>
      </c>
      <c r="G508" t="str">
        <f t="shared" si="7"/>
        <v>GJURBAN2022</v>
      </c>
    </row>
    <row r="509" spans="1:7" x14ac:dyDescent="0.25">
      <c r="A509" s="1" t="s">
        <v>46</v>
      </c>
      <c r="B509" s="1" t="s">
        <v>90</v>
      </c>
      <c r="C509" s="1" t="s">
        <v>114</v>
      </c>
      <c r="D509" s="1" t="s">
        <v>105</v>
      </c>
      <c r="E509" s="1">
        <v>5.22346798144729</v>
      </c>
      <c r="G509" t="str">
        <f t="shared" si="7"/>
        <v>GJURBAN2023</v>
      </c>
    </row>
    <row r="510" spans="1:7" x14ac:dyDescent="0.25">
      <c r="A510" s="1" t="s">
        <v>46</v>
      </c>
      <c r="B510" s="1" t="s">
        <v>90</v>
      </c>
      <c r="C510" s="1" t="s">
        <v>114</v>
      </c>
      <c r="D510" s="1" t="s">
        <v>106</v>
      </c>
      <c r="E510" s="1">
        <v>5.2017917137868102</v>
      </c>
      <c r="G510" t="str">
        <f t="shared" si="7"/>
        <v>GJURBAN2024</v>
      </c>
    </row>
    <row r="511" spans="1:7" x14ac:dyDescent="0.25">
      <c r="A511" s="1" t="s">
        <v>46</v>
      </c>
      <c r="B511" s="1" t="s">
        <v>90</v>
      </c>
      <c r="C511" s="1" t="s">
        <v>114</v>
      </c>
      <c r="D511" s="1" t="s">
        <v>107</v>
      </c>
      <c r="E511" s="1">
        <v>5.18020539797085</v>
      </c>
      <c r="G511" t="str">
        <f t="shared" si="7"/>
        <v>GJURBAN2025</v>
      </c>
    </row>
    <row r="512" spans="1:7" x14ac:dyDescent="0.25">
      <c r="A512" s="1" t="s">
        <v>46</v>
      </c>
      <c r="B512" s="1" t="s">
        <v>90</v>
      </c>
      <c r="C512" s="1" t="s">
        <v>114</v>
      </c>
      <c r="D512" s="1" t="s">
        <v>108</v>
      </c>
      <c r="E512" s="1">
        <v>5.1587086607186201</v>
      </c>
      <c r="G512" t="str">
        <f t="shared" si="7"/>
        <v>GJURBAN2026</v>
      </c>
    </row>
    <row r="513" spans="1:7" x14ac:dyDescent="0.25">
      <c r="A513" s="1" t="s">
        <v>46</v>
      </c>
      <c r="B513" s="1" t="s">
        <v>90</v>
      </c>
      <c r="C513" s="1" t="s">
        <v>114</v>
      </c>
      <c r="D513" s="1" t="s">
        <v>109</v>
      </c>
      <c r="E513" s="1">
        <v>5.1373011302983498</v>
      </c>
      <c r="G513" t="str">
        <f t="shared" si="7"/>
        <v>GJURBAN2027</v>
      </c>
    </row>
    <row r="514" spans="1:7" x14ac:dyDescent="0.25">
      <c r="A514" s="1" t="s">
        <v>46</v>
      </c>
      <c r="B514" s="1" t="s">
        <v>90</v>
      </c>
      <c r="C514" s="1" t="s">
        <v>114</v>
      </c>
      <c r="D514" s="1" t="s">
        <v>110</v>
      </c>
      <c r="E514" s="1">
        <v>5.1159824365209001</v>
      </c>
      <c r="G514" t="str">
        <f t="shared" si="7"/>
        <v>GJURBAN2028</v>
      </c>
    </row>
    <row r="515" spans="1:7" x14ac:dyDescent="0.25">
      <c r="A515" s="1" t="s">
        <v>46</v>
      </c>
      <c r="B515" s="1" t="s">
        <v>90</v>
      </c>
      <c r="C515" s="1" t="s">
        <v>114</v>
      </c>
      <c r="D515" s="1" t="s">
        <v>111</v>
      </c>
      <c r="E515" s="1">
        <v>5.0947522107333203</v>
      </c>
      <c r="G515" t="str">
        <f t="shared" ref="G515:G578" si="8">A515&amp;B515&amp;D515</f>
        <v>GJURBAN2029</v>
      </c>
    </row>
    <row r="516" spans="1:7" x14ac:dyDescent="0.25">
      <c r="A516" s="1" t="s">
        <v>46</v>
      </c>
      <c r="B516" s="1" t="s">
        <v>90</v>
      </c>
      <c r="C516" s="1" t="s">
        <v>114</v>
      </c>
      <c r="D516" s="1" t="s">
        <v>112</v>
      </c>
      <c r="E516" s="1">
        <v>5.0736100858124997</v>
      </c>
      <c r="G516" t="str">
        <f t="shared" si="8"/>
        <v>GJURBAN2030</v>
      </c>
    </row>
    <row r="517" spans="1:7" x14ac:dyDescent="0.25">
      <c r="A517" s="1" t="s">
        <v>46</v>
      </c>
      <c r="B517" s="1" t="s">
        <v>90</v>
      </c>
      <c r="C517" s="1" t="s">
        <v>114</v>
      </c>
      <c r="D517" s="1" t="s">
        <v>113</v>
      </c>
      <c r="E517" s="1">
        <v>5.0525556961588203</v>
      </c>
      <c r="G517" t="str">
        <f t="shared" si="8"/>
        <v>GJURBAN2031</v>
      </c>
    </row>
    <row r="518" spans="1:7" x14ac:dyDescent="0.25">
      <c r="A518" s="1" t="s">
        <v>54</v>
      </c>
      <c r="B518" s="1" t="s">
        <v>90</v>
      </c>
      <c r="C518" s="1" t="s">
        <v>114</v>
      </c>
      <c r="D518" s="1" t="s">
        <v>102</v>
      </c>
      <c r="E518" s="1">
        <v>5.5619390460691802</v>
      </c>
      <c r="G518" t="str">
        <f t="shared" si="8"/>
        <v>MHURBAN2020</v>
      </c>
    </row>
    <row r="519" spans="1:7" x14ac:dyDescent="0.25">
      <c r="A519" s="1" t="s">
        <v>54</v>
      </c>
      <c r="B519" s="1" t="s">
        <v>90</v>
      </c>
      <c r="C519" s="1" t="s">
        <v>114</v>
      </c>
      <c r="D519" s="1" t="s">
        <v>103</v>
      </c>
      <c r="E519" s="1">
        <v>5.5600599583190498</v>
      </c>
      <c r="G519" t="str">
        <f t="shared" si="8"/>
        <v>MHURBAN2021</v>
      </c>
    </row>
    <row r="520" spans="1:7" x14ac:dyDescent="0.25">
      <c r="A520" s="1" t="s">
        <v>54</v>
      </c>
      <c r="B520" s="1" t="s">
        <v>90</v>
      </c>
      <c r="C520" s="1" t="s">
        <v>114</v>
      </c>
      <c r="D520" s="1" t="s">
        <v>104</v>
      </c>
      <c r="E520" s="1">
        <v>5.5581815054142103</v>
      </c>
      <c r="G520" t="str">
        <f t="shared" si="8"/>
        <v>MHURBAN2022</v>
      </c>
    </row>
    <row r="521" spans="1:7" x14ac:dyDescent="0.25">
      <c r="A521" s="1" t="s">
        <v>54</v>
      </c>
      <c r="B521" s="1" t="s">
        <v>90</v>
      </c>
      <c r="C521" s="1" t="s">
        <v>114</v>
      </c>
      <c r="D521" s="1" t="s">
        <v>105</v>
      </c>
      <c r="E521" s="1">
        <v>5.5563036871401703</v>
      </c>
      <c r="G521" t="str">
        <f t="shared" si="8"/>
        <v>MHURBAN2023</v>
      </c>
    </row>
    <row r="522" spans="1:7" x14ac:dyDescent="0.25">
      <c r="A522" s="1" t="s">
        <v>54</v>
      </c>
      <c r="B522" s="1" t="s">
        <v>90</v>
      </c>
      <c r="C522" s="1" t="s">
        <v>114</v>
      </c>
      <c r="D522" s="1" t="s">
        <v>106</v>
      </c>
      <c r="E522" s="1">
        <v>5.55442650328252</v>
      </c>
      <c r="G522" t="str">
        <f t="shared" si="8"/>
        <v>MHURBAN2024</v>
      </c>
    </row>
    <row r="523" spans="1:7" x14ac:dyDescent="0.25">
      <c r="A523" s="1" t="s">
        <v>54</v>
      </c>
      <c r="B523" s="1" t="s">
        <v>90</v>
      </c>
      <c r="C523" s="1" t="s">
        <v>114</v>
      </c>
      <c r="D523" s="1" t="s">
        <v>107</v>
      </c>
      <c r="E523" s="1">
        <v>5.5525499536269303</v>
      </c>
      <c r="G523" t="str">
        <f t="shared" si="8"/>
        <v>MHURBAN2025</v>
      </c>
    </row>
    <row r="524" spans="1:7" x14ac:dyDescent="0.25">
      <c r="A524" s="1" t="s">
        <v>54</v>
      </c>
      <c r="B524" s="1" t="s">
        <v>90</v>
      </c>
      <c r="C524" s="1" t="s">
        <v>114</v>
      </c>
      <c r="D524" s="1" t="s">
        <v>108</v>
      </c>
      <c r="E524" s="1">
        <v>5.5506740379591397</v>
      </c>
      <c r="G524" t="str">
        <f t="shared" si="8"/>
        <v>MHURBAN2026</v>
      </c>
    </row>
    <row r="525" spans="1:7" x14ac:dyDescent="0.25">
      <c r="A525" s="1" t="s">
        <v>54</v>
      </c>
      <c r="B525" s="1" t="s">
        <v>90</v>
      </c>
      <c r="C525" s="1" t="s">
        <v>114</v>
      </c>
      <c r="D525" s="1" t="s">
        <v>109</v>
      </c>
      <c r="E525" s="1">
        <v>5.5487987560649499</v>
      </c>
      <c r="G525" t="str">
        <f t="shared" si="8"/>
        <v>MHURBAN2027</v>
      </c>
    </row>
    <row r="526" spans="1:7" x14ac:dyDescent="0.25">
      <c r="A526" s="1" t="s">
        <v>54</v>
      </c>
      <c r="B526" s="1" t="s">
        <v>90</v>
      </c>
      <c r="C526" s="1" t="s">
        <v>114</v>
      </c>
      <c r="D526" s="1" t="s">
        <v>110</v>
      </c>
      <c r="E526" s="1">
        <v>5.5469241077302502</v>
      </c>
      <c r="G526" t="str">
        <f t="shared" si="8"/>
        <v>MHURBAN2028</v>
      </c>
    </row>
    <row r="527" spans="1:7" x14ac:dyDescent="0.25">
      <c r="A527" s="1" t="s">
        <v>54</v>
      </c>
      <c r="B527" s="1" t="s">
        <v>90</v>
      </c>
      <c r="C527" s="1" t="s">
        <v>114</v>
      </c>
      <c r="D527" s="1" t="s">
        <v>111</v>
      </c>
      <c r="E527" s="1">
        <v>5.54505009274098</v>
      </c>
      <c r="G527" t="str">
        <f t="shared" si="8"/>
        <v>MHURBAN2029</v>
      </c>
    </row>
    <row r="528" spans="1:7" x14ac:dyDescent="0.25">
      <c r="A528" s="1" t="s">
        <v>54</v>
      </c>
      <c r="B528" s="1" t="s">
        <v>90</v>
      </c>
      <c r="C528" s="1" t="s">
        <v>114</v>
      </c>
      <c r="D528" s="1" t="s">
        <v>112</v>
      </c>
      <c r="E528" s="1">
        <v>5.54317671088317</v>
      </c>
      <c r="G528" t="str">
        <f t="shared" si="8"/>
        <v>MHURBAN2030</v>
      </c>
    </row>
    <row r="529" spans="1:7" x14ac:dyDescent="0.25">
      <c r="A529" s="1" t="s">
        <v>54</v>
      </c>
      <c r="B529" s="1" t="s">
        <v>90</v>
      </c>
      <c r="C529" s="1" t="s">
        <v>114</v>
      </c>
      <c r="D529" s="1" t="s">
        <v>113</v>
      </c>
      <c r="E529" s="1">
        <v>5.5413039619429298</v>
      </c>
      <c r="G529" t="str">
        <f t="shared" si="8"/>
        <v>MHURBAN2031</v>
      </c>
    </row>
    <row r="530" spans="1:7" x14ac:dyDescent="0.25">
      <c r="A530" s="1" t="s">
        <v>40</v>
      </c>
      <c r="B530" s="1" t="s">
        <v>90</v>
      </c>
      <c r="C530" s="1" t="s">
        <v>114</v>
      </c>
      <c r="D530" s="1" t="s">
        <v>102</v>
      </c>
      <c r="E530" s="1">
        <v>3.7675791927457798</v>
      </c>
      <c r="G530" t="str">
        <f t="shared" si="8"/>
        <v>APURBAN2020</v>
      </c>
    </row>
    <row r="531" spans="1:7" x14ac:dyDescent="0.25">
      <c r="A531" s="1" t="s">
        <v>40</v>
      </c>
      <c r="B531" s="1" t="s">
        <v>90</v>
      </c>
      <c r="C531" s="1" t="s">
        <v>114</v>
      </c>
      <c r="D531" s="1" t="s">
        <v>103</v>
      </c>
      <c r="E531" s="1">
        <v>3.7198656188767001</v>
      </c>
      <c r="G531" t="str">
        <f t="shared" si="8"/>
        <v>APURBAN2021</v>
      </c>
    </row>
    <row r="532" spans="1:7" x14ac:dyDescent="0.25">
      <c r="A532" s="1" t="s">
        <v>40</v>
      </c>
      <c r="B532" s="1" t="s">
        <v>90</v>
      </c>
      <c r="C532" s="1" t="s">
        <v>114</v>
      </c>
      <c r="D532" s="1" t="s">
        <v>104</v>
      </c>
      <c r="E532" s="1">
        <v>3.6727563017504501</v>
      </c>
      <c r="G532" t="str">
        <f t="shared" si="8"/>
        <v>APURBAN2022</v>
      </c>
    </row>
    <row r="533" spans="1:7" x14ac:dyDescent="0.25">
      <c r="A533" s="1" t="s">
        <v>40</v>
      </c>
      <c r="B533" s="1" t="s">
        <v>90</v>
      </c>
      <c r="C533" s="1" t="s">
        <v>114</v>
      </c>
      <c r="D533" s="1" t="s">
        <v>105</v>
      </c>
      <c r="E533" s="1">
        <v>3.6262435889071201</v>
      </c>
      <c r="G533" t="str">
        <f t="shared" si="8"/>
        <v>APURBAN2023</v>
      </c>
    </row>
    <row r="534" spans="1:7" x14ac:dyDescent="0.25">
      <c r="A534" s="1" t="s">
        <v>40</v>
      </c>
      <c r="B534" s="1" t="s">
        <v>90</v>
      </c>
      <c r="C534" s="1" t="s">
        <v>114</v>
      </c>
      <c r="D534" s="1" t="s">
        <v>106</v>
      </c>
      <c r="E534" s="1">
        <v>3.5803199247994701</v>
      </c>
      <c r="G534" t="str">
        <f t="shared" si="8"/>
        <v>APURBAN2024</v>
      </c>
    </row>
    <row r="535" spans="1:7" x14ac:dyDescent="0.25">
      <c r="A535" s="1" t="s">
        <v>40</v>
      </c>
      <c r="B535" s="1" t="s">
        <v>90</v>
      </c>
      <c r="C535" s="1" t="s">
        <v>114</v>
      </c>
      <c r="D535" s="1" t="s">
        <v>107</v>
      </c>
      <c r="E535" s="1">
        <v>3.5349778495656499</v>
      </c>
      <c r="G535" t="str">
        <f t="shared" si="8"/>
        <v>APURBAN2025</v>
      </c>
    </row>
    <row r="536" spans="1:7" x14ac:dyDescent="0.25">
      <c r="A536" s="1" t="s">
        <v>40</v>
      </c>
      <c r="B536" s="1" t="s">
        <v>90</v>
      </c>
      <c r="C536" s="1" t="s">
        <v>114</v>
      </c>
      <c r="D536" s="1" t="s">
        <v>108</v>
      </c>
      <c r="E536" s="1">
        <v>3.4902099978173502</v>
      </c>
      <c r="G536" t="str">
        <f t="shared" si="8"/>
        <v>APURBAN2026</v>
      </c>
    </row>
    <row r="537" spans="1:7" x14ac:dyDescent="0.25">
      <c r="A537" s="1" t="s">
        <v>40</v>
      </c>
      <c r="B537" s="1" t="s">
        <v>90</v>
      </c>
      <c r="C537" s="1" t="s">
        <v>114</v>
      </c>
      <c r="D537" s="1" t="s">
        <v>109</v>
      </c>
      <c r="E537" s="1">
        <v>3.4460090974434201</v>
      </c>
      <c r="G537" t="str">
        <f t="shared" si="8"/>
        <v>APURBAN2027</v>
      </c>
    </row>
    <row r="538" spans="1:7" x14ac:dyDescent="0.25">
      <c r="A538" s="1" t="s">
        <v>40</v>
      </c>
      <c r="B538" s="1" t="s">
        <v>90</v>
      </c>
      <c r="C538" s="1" t="s">
        <v>114</v>
      </c>
      <c r="D538" s="1" t="s">
        <v>110</v>
      </c>
      <c r="E538" s="1">
        <v>3.4023679684285399</v>
      </c>
      <c r="G538" t="str">
        <f t="shared" si="8"/>
        <v>APURBAN2028</v>
      </c>
    </row>
    <row r="539" spans="1:7" x14ac:dyDescent="0.25">
      <c r="A539" s="1" t="s">
        <v>40</v>
      </c>
      <c r="B539" s="1" t="s">
        <v>90</v>
      </c>
      <c r="C539" s="1" t="s">
        <v>114</v>
      </c>
      <c r="D539" s="1" t="s">
        <v>111</v>
      </c>
      <c r="E539" s="1">
        <v>3.3592795216869402</v>
      </c>
      <c r="G539" t="str">
        <f t="shared" si="8"/>
        <v>APURBAN2029</v>
      </c>
    </row>
    <row r="540" spans="1:7" x14ac:dyDescent="0.25">
      <c r="A540" s="1" t="s">
        <v>40</v>
      </c>
      <c r="B540" s="1" t="s">
        <v>90</v>
      </c>
      <c r="C540" s="1" t="s">
        <v>114</v>
      </c>
      <c r="D540" s="1" t="s">
        <v>112</v>
      </c>
      <c r="E540" s="1">
        <v>3.3167367579107898</v>
      </c>
      <c r="G540" t="str">
        <f t="shared" si="8"/>
        <v>APURBAN2030</v>
      </c>
    </row>
    <row r="541" spans="1:7" x14ac:dyDescent="0.25">
      <c r="A541" s="1" t="s">
        <v>40</v>
      </c>
      <c r="B541" s="1" t="s">
        <v>90</v>
      </c>
      <c r="C541" s="1" t="s">
        <v>114</v>
      </c>
      <c r="D541" s="1" t="s">
        <v>113</v>
      </c>
      <c r="E541" s="1">
        <v>3.2747327664333001</v>
      </c>
      <c r="G541" t="str">
        <f t="shared" si="8"/>
        <v>APURBAN2031</v>
      </c>
    </row>
    <row r="542" spans="1:7" x14ac:dyDescent="0.25">
      <c r="A542" s="1" t="s">
        <v>51</v>
      </c>
      <c r="B542" s="1" t="s">
        <v>90</v>
      </c>
      <c r="C542" s="1" t="s">
        <v>114</v>
      </c>
      <c r="D542" s="1" t="s">
        <v>102</v>
      </c>
      <c r="E542" s="1">
        <v>4.9844219703658901</v>
      </c>
      <c r="G542" t="str">
        <f t="shared" si="8"/>
        <v>KAURBAN2020</v>
      </c>
    </row>
    <row r="543" spans="1:7" x14ac:dyDescent="0.25">
      <c r="A543" s="1" t="s">
        <v>51</v>
      </c>
      <c r="B543" s="1" t="s">
        <v>90</v>
      </c>
      <c r="C543" s="1" t="s">
        <v>114</v>
      </c>
      <c r="D543" s="1" t="s">
        <v>103</v>
      </c>
      <c r="E543" s="1">
        <v>4.9658217132227698</v>
      </c>
      <c r="G543" t="str">
        <f t="shared" si="8"/>
        <v>KAURBAN2021</v>
      </c>
    </row>
    <row r="544" spans="1:7" x14ac:dyDescent="0.25">
      <c r="A544" s="1" t="s">
        <v>51</v>
      </c>
      <c r="B544" s="1" t="s">
        <v>90</v>
      </c>
      <c r="C544" s="1" t="s">
        <v>114</v>
      </c>
      <c r="D544" s="1" t="s">
        <v>104</v>
      </c>
      <c r="E544" s="1">
        <v>4.9472908662475401</v>
      </c>
      <c r="G544" t="str">
        <f t="shared" si="8"/>
        <v>KAURBAN2022</v>
      </c>
    </row>
    <row r="545" spans="1:7" x14ac:dyDescent="0.25">
      <c r="A545" s="1" t="s">
        <v>51</v>
      </c>
      <c r="B545" s="1" t="s">
        <v>90</v>
      </c>
      <c r="C545" s="1" t="s">
        <v>114</v>
      </c>
      <c r="D545" s="1" t="s">
        <v>105</v>
      </c>
      <c r="E545" s="1">
        <v>4.9288291704238096</v>
      </c>
      <c r="G545" t="str">
        <f t="shared" si="8"/>
        <v>KAURBAN2023</v>
      </c>
    </row>
    <row r="546" spans="1:7" x14ac:dyDescent="0.25">
      <c r="A546" s="1" t="s">
        <v>51</v>
      </c>
      <c r="B546" s="1" t="s">
        <v>90</v>
      </c>
      <c r="C546" s="1" t="s">
        <v>114</v>
      </c>
      <c r="D546" s="1" t="s">
        <v>106</v>
      </c>
      <c r="E546" s="1">
        <v>4.9104363677017604</v>
      </c>
      <c r="G546" t="str">
        <f t="shared" si="8"/>
        <v>KAURBAN2024</v>
      </c>
    </row>
    <row r="547" spans="1:7" x14ac:dyDescent="0.25">
      <c r="A547" s="1" t="s">
        <v>51</v>
      </c>
      <c r="B547" s="1" t="s">
        <v>90</v>
      </c>
      <c r="C547" s="1" t="s">
        <v>114</v>
      </c>
      <c r="D547" s="1" t="s">
        <v>107</v>
      </c>
      <c r="E547" s="1">
        <v>4.8921122009945304</v>
      </c>
      <c r="G547" t="str">
        <f t="shared" si="8"/>
        <v>KAURBAN2025</v>
      </c>
    </row>
    <row r="548" spans="1:7" x14ac:dyDescent="0.25">
      <c r="A548" s="1" t="s">
        <v>51</v>
      </c>
      <c r="B548" s="1" t="s">
        <v>90</v>
      </c>
      <c r="C548" s="1" t="s">
        <v>114</v>
      </c>
      <c r="D548" s="1" t="s">
        <v>108</v>
      </c>
      <c r="E548" s="1">
        <v>4.8738564141746199</v>
      </c>
      <c r="G548" t="str">
        <f t="shared" si="8"/>
        <v>KAURBAN2026</v>
      </c>
    </row>
    <row r="549" spans="1:7" x14ac:dyDescent="0.25">
      <c r="A549" s="1" t="s">
        <v>51</v>
      </c>
      <c r="B549" s="1" t="s">
        <v>90</v>
      </c>
      <c r="C549" s="1" t="s">
        <v>114</v>
      </c>
      <c r="D549" s="1" t="s">
        <v>109</v>
      </c>
      <c r="E549" s="1">
        <v>4.8556687520703203</v>
      </c>
      <c r="G549" t="str">
        <f t="shared" si="8"/>
        <v>KAURBAN2027</v>
      </c>
    </row>
    <row r="550" spans="1:7" x14ac:dyDescent="0.25">
      <c r="A550" s="1" t="s">
        <v>51</v>
      </c>
      <c r="B550" s="1" t="s">
        <v>90</v>
      </c>
      <c r="C550" s="1" t="s">
        <v>114</v>
      </c>
      <c r="D550" s="1" t="s">
        <v>110</v>
      </c>
      <c r="E550" s="1">
        <v>4.8375489604621302</v>
      </c>
      <c r="G550" t="str">
        <f t="shared" si="8"/>
        <v>KAURBAN2028</v>
      </c>
    </row>
    <row r="551" spans="1:7" x14ac:dyDescent="0.25">
      <c r="A551" s="1" t="s">
        <v>51</v>
      </c>
      <c r="B551" s="1" t="s">
        <v>90</v>
      </c>
      <c r="C551" s="1" t="s">
        <v>114</v>
      </c>
      <c r="D551" s="1" t="s">
        <v>111</v>
      </c>
      <c r="E551" s="1">
        <v>4.8194967860792302</v>
      </c>
      <c r="G551" t="str">
        <f t="shared" si="8"/>
        <v>KAURBAN2029</v>
      </c>
    </row>
    <row r="552" spans="1:7" x14ac:dyDescent="0.25">
      <c r="A552" s="1" t="s">
        <v>51</v>
      </c>
      <c r="B552" s="1" t="s">
        <v>90</v>
      </c>
      <c r="C552" s="1" t="s">
        <v>114</v>
      </c>
      <c r="D552" s="1" t="s">
        <v>112</v>
      </c>
      <c r="E552" s="1">
        <v>4.8015119765959096</v>
      </c>
      <c r="G552" t="str">
        <f t="shared" si="8"/>
        <v>KAURBAN2030</v>
      </c>
    </row>
    <row r="553" spans="1:7" x14ac:dyDescent="0.25">
      <c r="A553" s="1" t="s">
        <v>51</v>
      </c>
      <c r="B553" s="1" t="s">
        <v>90</v>
      </c>
      <c r="C553" s="1" t="s">
        <v>114</v>
      </c>
      <c r="D553" s="1" t="s">
        <v>113</v>
      </c>
      <c r="E553" s="1">
        <v>4.78359428062807</v>
      </c>
      <c r="G553" t="str">
        <f t="shared" si="8"/>
        <v>KAURBAN2031</v>
      </c>
    </row>
    <row r="554" spans="1:7" x14ac:dyDescent="0.25">
      <c r="A554" s="1" t="s">
        <v>45</v>
      </c>
      <c r="B554" s="1" t="s">
        <v>90</v>
      </c>
      <c r="C554" s="1" t="s">
        <v>114</v>
      </c>
      <c r="D554" s="1" t="s">
        <v>102</v>
      </c>
      <c r="E554" s="1">
        <v>4.46900647054595</v>
      </c>
      <c r="G554" t="str">
        <f t="shared" si="8"/>
        <v>GAURBAN2020</v>
      </c>
    </row>
    <row r="555" spans="1:7" x14ac:dyDescent="0.25">
      <c r="A555" s="1" t="s">
        <v>45</v>
      </c>
      <c r="B555" s="1" t="s">
        <v>90</v>
      </c>
      <c r="C555" s="1" t="s">
        <v>114</v>
      </c>
      <c r="D555" s="1" t="s">
        <v>103</v>
      </c>
      <c r="E555" s="1">
        <v>4.4092545019947798</v>
      </c>
      <c r="G555" t="str">
        <f t="shared" si="8"/>
        <v>GAURBAN2021</v>
      </c>
    </row>
    <row r="556" spans="1:7" x14ac:dyDescent="0.25">
      <c r="A556" s="1" t="s">
        <v>45</v>
      </c>
      <c r="B556" s="1" t="s">
        <v>90</v>
      </c>
      <c r="C556" s="1" t="s">
        <v>114</v>
      </c>
      <c r="D556" s="1" t="s">
        <v>104</v>
      </c>
      <c r="E556" s="1">
        <v>4.35030143534033</v>
      </c>
      <c r="G556" t="str">
        <f t="shared" si="8"/>
        <v>GAURBAN2022</v>
      </c>
    </row>
    <row r="557" spans="1:7" x14ac:dyDescent="0.25">
      <c r="A557" s="1" t="s">
        <v>45</v>
      </c>
      <c r="B557" s="1" t="s">
        <v>90</v>
      </c>
      <c r="C557" s="1" t="s">
        <v>114</v>
      </c>
      <c r="D557" s="1" t="s">
        <v>105</v>
      </c>
      <c r="E557" s="1">
        <v>4.2921365890225296</v>
      </c>
      <c r="G557" t="str">
        <f t="shared" si="8"/>
        <v>GAURBAN2023</v>
      </c>
    </row>
    <row r="558" spans="1:7" x14ac:dyDescent="0.25">
      <c r="A558" s="1" t="s">
        <v>45</v>
      </c>
      <c r="B558" s="1" t="s">
        <v>90</v>
      </c>
      <c r="C558" s="1" t="s">
        <v>114</v>
      </c>
      <c r="D558" s="1" t="s">
        <v>106</v>
      </c>
      <c r="E558" s="1">
        <v>4.2347494242970303</v>
      </c>
      <c r="G558" t="str">
        <f t="shared" si="8"/>
        <v>GAURBAN2024</v>
      </c>
    </row>
    <row r="559" spans="1:7" x14ac:dyDescent="0.25">
      <c r="A559" s="1" t="s">
        <v>45</v>
      </c>
      <c r="B559" s="1" t="s">
        <v>90</v>
      </c>
      <c r="C559" s="1" t="s">
        <v>114</v>
      </c>
      <c r="D559" s="1" t="s">
        <v>107</v>
      </c>
      <c r="E559" s="1">
        <v>4.1781295433256398</v>
      </c>
      <c r="G559" t="str">
        <f t="shared" si="8"/>
        <v>GAURBAN2025</v>
      </c>
    </row>
    <row r="560" spans="1:7" x14ac:dyDescent="0.25">
      <c r="A560" s="1" t="s">
        <v>45</v>
      </c>
      <c r="B560" s="1" t="s">
        <v>90</v>
      </c>
      <c r="C560" s="1" t="s">
        <v>114</v>
      </c>
      <c r="D560" s="1" t="s">
        <v>108</v>
      </c>
      <c r="E560" s="1">
        <v>4.1222666872924503</v>
      </c>
      <c r="G560" t="str">
        <f t="shared" si="8"/>
        <v>GAURBAN2026</v>
      </c>
    </row>
    <row r="561" spans="1:7" x14ac:dyDescent="0.25">
      <c r="A561" s="1" t="s">
        <v>45</v>
      </c>
      <c r="B561" s="1" t="s">
        <v>90</v>
      </c>
      <c r="C561" s="1" t="s">
        <v>114</v>
      </c>
      <c r="D561" s="1" t="s">
        <v>109</v>
      </c>
      <c r="E561" s="1">
        <v>4.0671507345450104</v>
      </c>
      <c r="G561" t="str">
        <f t="shared" si="8"/>
        <v>GAURBAN2027</v>
      </c>
    </row>
    <row r="562" spans="1:7" x14ac:dyDescent="0.25">
      <c r="A562" s="1" t="s">
        <v>45</v>
      </c>
      <c r="B562" s="1" t="s">
        <v>90</v>
      </c>
      <c r="C562" s="1" t="s">
        <v>114</v>
      </c>
      <c r="D562" s="1" t="s">
        <v>110</v>
      </c>
      <c r="E562" s="1">
        <v>4.0127716987604201</v>
      </c>
      <c r="G562" t="str">
        <f t="shared" si="8"/>
        <v>GAURBAN2028</v>
      </c>
    </row>
    <row r="563" spans="1:7" x14ac:dyDescent="0.25">
      <c r="A563" s="1" t="s">
        <v>45</v>
      </c>
      <c r="B563" s="1" t="s">
        <v>90</v>
      </c>
      <c r="C563" s="1" t="s">
        <v>114</v>
      </c>
      <c r="D563" s="1" t="s">
        <v>111</v>
      </c>
      <c r="E563" s="1">
        <v>3.95911972713595</v>
      </c>
      <c r="G563" t="str">
        <f t="shared" si="8"/>
        <v>GAURBAN2029</v>
      </c>
    </row>
    <row r="564" spans="1:7" x14ac:dyDescent="0.25">
      <c r="A564" s="1" t="s">
        <v>45</v>
      </c>
      <c r="B564" s="1" t="s">
        <v>90</v>
      </c>
      <c r="C564" s="1" t="s">
        <v>114</v>
      </c>
      <c r="D564" s="1" t="s">
        <v>112</v>
      </c>
      <c r="E564" s="1">
        <v>3.9061850986038</v>
      </c>
      <c r="G564" t="str">
        <f t="shared" si="8"/>
        <v>GAURBAN2030</v>
      </c>
    </row>
    <row r="565" spans="1:7" x14ac:dyDescent="0.25">
      <c r="A565" s="1" t="s">
        <v>45</v>
      </c>
      <c r="B565" s="1" t="s">
        <v>90</v>
      </c>
      <c r="C565" s="1" t="s">
        <v>114</v>
      </c>
      <c r="D565" s="1" t="s">
        <v>113</v>
      </c>
      <c r="E565" s="1">
        <v>3.8539582220698101</v>
      </c>
      <c r="G565" t="str">
        <f t="shared" si="8"/>
        <v>GAURBAN2031</v>
      </c>
    </row>
    <row r="566" spans="1:7" x14ac:dyDescent="0.25">
      <c r="A566" s="1" t="s">
        <v>52</v>
      </c>
      <c r="B566" s="1" t="s">
        <v>90</v>
      </c>
      <c r="C566" s="1" t="s">
        <v>114</v>
      </c>
      <c r="D566" s="1" t="s">
        <v>102</v>
      </c>
      <c r="E566" s="1">
        <v>4.89860692714183</v>
      </c>
      <c r="G566" t="str">
        <f t="shared" si="8"/>
        <v>KLURBAN2020</v>
      </c>
    </row>
    <row r="567" spans="1:7" x14ac:dyDescent="0.25">
      <c r="A567" s="1" t="s">
        <v>52</v>
      </c>
      <c r="B567" s="1" t="s">
        <v>90</v>
      </c>
      <c r="C567" s="1" t="s">
        <v>114</v>
      </c>
      <c r="D567" s="1" t="s">
        <v>103</v>
      </c>
      <c r="E567" s="1">
        <v>4.8571894116416301</v>
      </c>
      <c r="G567" t="str">
        <f t="shared" si="8"/>
        <v>KLURBAN2021</v>
      </c>
    </row>
    <row r="568" spans="1:7" x14ac:dyDescent="0.25">
      <c r="A568" s="1" t="s">
        <v>52</v>
      </c>
      <c r="B568" s="1" t="s">
        <v>90</v>
      </c>
      <c r="C568" s="1" t="s">
        <v>114</v>
      </c>
      <c r="D568" s="1" t="s">
        <v>104</v>
      </c>
      <c r="E568" s="1">
        <v>4.8161220794926702</v>
      </c>
      <c r="G568" t="str">
        <f t="shared" si="8"/>
        <v>KLURBAN2022</v>
      </c>
    </row>
    <row r="569" spans="1:7" x14ac:dyDescent="0.25">
      <c r="A569" s="1" t="s">
        <v>52</v>
      </c>
      <c r="B569" s="1" t="s">
        <v>90</v>
      </c>
      <c r="C569" s="1" t="s">
        <v>114</v>
      </c>
      <c r="D569" s="1" t="s">
        <v>105</v>
      </c>
      <c r="E569" s="1">
        <v>4.7754019699094696</v>
      </c>
      <c r="G569" t="str">
        <f t="shared" si="8"/>
        <v>KLURBAN2023</v>
      </c>
    </row>
    <row r="570" spans="1:7" x14ac:dyDescent="0.25">
      <c r="A570" s="1" t="s">
        <v>52</v>
      </c>
      <c r="B570" s="1" t="s">
        <v>90</v>
      </c>
      <c r="C570" s="1" t="s">
        <v>114</v>
      </c>
      <c r="D570" s="1" t="s">
        <v>106</v>
      </c>
      <c r="E570" s="1">
        <v>4.7350261471398198</v>
      </c>
      <c r="G570" t="str">
        <f t="shared" si="8"/>
        <v>KLURBAN2024</v>
      </c>
    </row>
    <row r="571" spans="1:7" x14ac:dyDescent="0.25">
      <c r="A571" s="1" t="s">
        <v>52</v>
      </c>
      <c r="B571" s="1" t="s">
        <v>90</v>
      </c>
      <c r="C571" s="1" t="s">
        <v>114</v>
      </c>
      <c r="D571" s="1" t="s">
        <v>107</v>
      </c>
      <c r="E571" s="1">
        <v>4.69499170025321</v>
      </c>
      <c r="G571" t="str">
        <f t="shared" si="8"/>
        <v>KLURBAN2025</v>
      </c>
    </row>
    <row r="572" spans="1:7" x14ac:dyDescent="0.25">
      <c r="A572" s="1" t="s">
        <v>52</v>
      </c>
      <c r="B572" s="1" t="s">
        <v>90</v>
      </c>
      <c r="C572" s="1" t="s">
        <v>114</v>
      </c>
      <c r="D572" s="1" t="s">
        <v>108</v>
      </c>
      <c r="E572" s="1">
        <v>4.6552957429308996</v>
      </c>
      <c r="G572" t="str">
        <f t="shared" si="8"/>
        <v>KLURBAN2026</v>
      </c>
    </row>
    <row r="573" spans="1:7" x14ac:dyDescent="0.25">
      <c r="A573" s="1" t="s">
        <v>52</v>
      </c>
      <c r="B573" s="1" t="s">
        <v>90</v>
      </c>
      <c r="C573" s="1" t="s">
        <v>114</v>
      </c>
      <c r="D573" s="1" t="s">
        <v>109</v>
      </c>
      <c r="E573" s="1">
        <v>4.61593541325787</v>
      </c>
      <c r="G573" t="str">
        <f t="shared" si="8"/>
        <v>KLURBAN2027</v>
      </c>
    </row>
    <row r="574" spans="1:7" x14ac:dyDescent="0.25">
      <c r="A574" s="1" t="s">
        <v>52</v>
      </c>
      <c r="B574" s="1" t="s">
        <v>90</v>
      </c>
      <c r="C574" s="1" t="s">
        <v>114</v>
      </c>
      <c r="D574" s="1" t="s">
        <v>110</v>
      </c>
      <c r="E574" s="1">
        <v>4.5769078735164701</v>
      </c>
      <c r="G574" t="str">
        <f t="shared" si="8"/>
        <v>KLURBAN2028</v>
      </c>
    </row>
    <row r="575" spans="1:7" x14ac:dyDescent="0.25">
      <c r="A575" s="1" t="s">
        <v>52</v>
      </c>
      <c r="B575" s="1" t="s">
        <v>90</v>
      </c>
      <c r="C575" s="1" t="s">
        <v>114</v>
      </c>
      <c r="D575" s="1" t="s">
        <v>111</v>
      </c>
      <c r="E575" s="1">
        <v>4.5382103099818103</v>
      </c>
      <c r="G575" t="str">
        <f t="shared" si="8"/>
        <v>KLURBAN2029</v>
      </c>
    </row>
    <row r="576" spans="1:7" x14ac:dyDescent="0.25">
      <c r="A576" s="1" t="s">
        <v>52</v>
      </c>
      <c r="B576" s="1" t="s">
        <v>90</v>
      </c>
      <c r="C576" s="1" t="s">
        <v>114</v>
      </c>
      <c r="D576" s="1" t="s">
        <v>112</v>
      </c>
      <c r="E576" s="1">
        <v>4.4998399327189498</v>
      </c>
      <c r="G576" t="str">
        <f t="shared" si="8"/>
        <v>KLURBAN2030</v>
      </c>
    </row>
    <row r="577" spans="1:7" x14ac:dyDescent="0.25">
      <c r="A577" s="1" t="s">
        <v>52</v>
      </c>
      <c r="B577" s="1" t="s">
        <v>90</v>
      </c>
      <c r="C577" s="1" t="s">
        <v>114</v>
      </c>
      <c r="D577" s="1" t="s">
        <v>113</v>
      </c>
      <c r="E577" s="1">
        <v>4.4617939753817399</v>
      </c>
      <c r="G577" t="str">
        <f t="shared" si="8"/>
        <v>KLURBAN2031</v>
      </c>
    </row>
    <row r="578" spans="1:7" x14ac:dyDescent="0.25">
      <c r="A578" s="1" t="s">
        <v>63</v>
      </c>
      <c r="B578" s="1" t="s">
        <v>90</v>
      </c>
      <c r="C578" s="1" t="s">
        <v>114</v>
      </c>
      <c r="D578" s="1" t="s">
        <v>102</v>
      </c>
      <c r="E578" s="1">
        <v>3.96353275885251</v>
      </c>
      <c r="G578" t="str">
        <f t="shared" si="8"/>
        <v>TNURBAN2020</v>
      </c>
    </row>
    <row r="579" spans="1:7" x14ac:dyDescent="0.25">
      <c r="A579" s="1" t="s">
        <v>63</v>
      </c>
      <c r="B579" s="1" t="s">
        <v>90</v>
      </c>
      <c r="C579" s="1" t="s">
        <v>114</v>
      </c>
      <c r="D579" s="1" t="s">
        <v>103</v>
      </c>
      <c r="E579" s="1">
        <v>3.9426518151177201</v>
      </c>
      <c r="G579" t="str">
        <f t="shared" ref="G579:G642" si="9">A579&amp;B579&amp;D579</f>
        <v>TNURBAN2021</v>
      </c>
    </row>
    <row r="580" spans="1:7" x14ac:dyDescent="0.25">
      <c r="A580" s="1" t="s">
        <v>63</v>
      </c>
      <c r="B580" s="1" t="s">
        <v>90</v>
      </c>
      <c r="C580" s="1" t="s">
        <v>114</v>
      </c>
      <c r="D580" s="1" t="s">
        <v>104</v>
      </c>
      <c r="E580" s="1">
        <v>3.9218808777428502</v>
      </c>
      <c r="G580" t="str">
        <f t="shared" si="9"/>
        <v>TNURBAN2022</v>
      </c>
    </row>
    <row r="581" spans="1:7" x14ac:dyDescent="0.25">
      <c r="A581" s="1" t="s">
        <v>63</v>
      </c>
      <c r="B581" s="1" t="s">
        <v>90</v>
      </c>
      <c r="C581" s="1" t="s">
        <v>114</v>
      </c>
      <c r="D581" s="1" t="s">
        <v>105</v>
      </c>
      <c r="E581" s="1">
        <v>3.9012193671851798</v>
      </c>
      <c r="G581" t="str">
        <f t="shared" si="9"/>
        <v>TNURBAN2023</v>
      </c>
    </row>
    <row r="582" spans="1:7" x14ac:dyDescent="0.25">
      <c r="A582" s="1" t="s">
        <v>63</v>
      </c>
      <c r="B582" s="1" t="s">
        <v>90</v>
      </c>
      <c r="C582" s="1" t="s">
        <v>114</v>
      </c>
      <c r="D582" s="1" t="s">
        <v>106</v>
      </c>
      <c r="E582" s="1">
        <v>3.8806667069551501</v>
      </c>
      <c r="G582" t="str">
        <f t="shared" si="9"/>
        <v>TNURBAN2024</v>
      </c>
    </row>
    <row r="583" spans="1:7" x14ac:dyDescent="0.25">
      <c r="A583" s="1" t="s">
        <v>63</v>
      </c>
      <c r="B583" s="1" t="s">
        <v>90</v>
      </c>
      <c r="C583" s="1" t="s">
        <v>114</v>
      </c>
      <c r="D583" s="1" t="s">
        <v>107</v>
      </c>
      <c r="E583" s="1">
        <v>3.8602223236003201</v>
      </c>
      <c r="G583" t="str">
        <f t="shared" si="9"/>
        <v>TNURBAN2025</v>
      </c>
    </row>
    <row r="584" spans="1:7" x14ac:dyDescent="0.25">
      <c r="A584" s="1" t="s">
        <v>63</v>
      </c>
      <c r="B584" s="1" t="s">
        <v>90</v>
      </c>
      <c r="C584" s="1" t="s">
        <v>114</v>
      </c>
      <c r="D584" s="1" t="s">
        <v>108</v>
      </c>
      <c r="E584" s="1">
        <v>3.8398856466893401</v>
      </c>
      <c r="G584" t="str">
        <f t="shared" si="9"/>
        <v>TNURBAN2026</v>
      </c>
    </row>
    <row r="585" spans="1:7" x14ac:dyDescent="0.25">
      <c r="A585" s="1" t="s">
        <v>63</v>
      </c>
      <c r="B585" s="1" t="s">
        <v>90</v>
      </c>
      <c r="C585" s="1" t="s">
        <v>114</v>
      </c>
      <c r="D585" s="1" t="s">
        <v>109</v>
      </c>
      <c r="E585" s="1">
        <v>3.8196561087960399</v>
      </c>
      <c r="G585" t="str">
        <f t="shared" si="9"/>
        <v>TNURBAN2027</v>
      </c>
    </row>
    <row r="586" spans="1:7" x14ac:dyDescent="0.25">
      <c r="A586" s="1" t="s">
        <v>63</v>
      </c>
      <c r="B586" s="1" t="s">
        <v>90</v>
      </c>
      <c r="C586" s="1" t="s">
        <v>114</v>
      </c>
      <c r="D586" s="1" t="s">
        <v>110</v>
      </c>
      <c r="E586" s="1">
        <v>3.7995331454836001</v>
      </c>
      <c r="G586" t="str">
        <f t="shared" si="9"/>
        <v>TNURBAN2028</v>
      </c>
    </row>
    <row r="587" spans="1:7" x14ac:dyDescent="0.25">
      <c r="A587" s="1" t="s">
        <v>63</v>
      </c>
      <c r="B587" s="1" t="s">
        <v>90</v>
      </c>
      <c r="C587" s="1" t="s">
        <v>114</v>
      </c>
      <c r="D587" s="1" t="s">
        <v>111</v>
      </c>
      <c r="E587" s="1">
        <v>3.7795161952888199</v>
      </c>
      <c r="G587" t="str">
        <f t="shared" si="9"/>
        <v>TNURBAN2029</v>
      </c>
    </row>
    <row r="588" spans="1:7" x14ac:dyDescent="0.25">
      <c r="A588" s="1" t="s">
        <v>63</v>
      </c>
      <c r="B588" s="1" t="s">
        <v>90</v>
      </c>
      <c r="C588" s="1" t="s">
        <v>114</v>
      </c>
      <c r="D588" s="1" t="s">
        <v>112</v>
      </c>
      <c r="E588" s="1">
        <v>3.7596046997064301</v>
      </c>
      <c r="G588" t="str">
        <f t="shared" si="9"/>
        <v>TNURBAN2030</v>
      </c>
    </row>
    <row r="589" spans="1:7" x14ac:dyDescent="0.25">
      <c r="A589" s="1" t="s">
        <v>63</v>
      </c>
      <c r="B589" s="1" t="s">
        <v>90</v>
      </c>
      <c r="C589" s="1" t="s">
        <v>114</v>
      </c>
      <c r="D589" s="1" t="s">
        <v>113</v>
      </c>
      <c r="E589" s="1">
        <v>3.7397981031734999</v>
      </c>
      <c r="G589" t="str">
        <f t="shared" si="9"/>
        <v>TNURBAN2031</v>
      </c>
    </row>
    <row r="590" spans="1:7" x14ac:dyDescent="0.25">
      <c r="A590" s="1" t="s">
        <v>65</v>
      </c>
      <c r="B590" s="1" t="s">
        <v>90</v>
      </c>
      <c r="C590" s="1" t="s">
        <v>114</v>
      </c>
      <c r="D590" s="1" t="s">
        <v>102</v>
      </c>
      <c r="E590" s="1">
        <v>3.7675791927457798</v>
      </c>
      <c r="G590" t="str">
        <f t="shared" si="9"/>
        <v>TSURBAN2020</v>
      </c>
    </row>
    <row r="591" spans="1:7" x14ac:dyDescent="0.25">
      <c r="A591" s="1" t="s">
        <v>65</v>
      </c>
      <c r="B591" s="1" t="s">
        <v>90</v>
      </c>
      <c r="C591" s="1" t="s">
        <v>114</v>
      </c>
      <c r="D591" s="1" t="s">
        <v>103</v>
      </c>
      <c r="E591" s="1">
        <v>3.7198656188767001</v>
      </c>
      <c r="G591" t="str">
        <f t="shared" si="9"/>
        <v>TSURBAN2021</v>
      </c>
    </row>
    <row r="592" spans="1:7" x14ac:dyDescent="0.25">
      <c r="A592" s="1" t="s">
        <v>65</v>
      </c>
      <c r="B592" s="1" t="s">
        <v>90</v>
      </c>
      <c r="C592" s="1" t="s">
        <v>114</v>
      </c>
      <c r="D592" s="1" t="s">
        <v>104</v>
      </c>
      <c r="E592" s="1">
        <v>3.6727563017504501</v>
      </c>
      <c r="G592" t="str">
        <f t="shared" si="9"/>
        <v>TSURBAN2022</v>
      </c>
    </row>
    <row r="593" spans="1:7" x14ac:dyDescent="0.25">
      <c r="A593" s="1" t="s">
        <v>65</v>
      </c>
      <c r="B593" s="1" t="s">
        <v>90</v>
      </c>
      <c r="C593" s="1" t="s">
        <v>114</v>
      </c>
      <c r="D593" s="1" t="s">
        <v>105</v>
      </c>
      <c r="E593" s="1">
        <v>3.6262435889071201</v>
      </c>
      <c r="G593" t="str">
        <f t="shared" si="9"/>
        <v>TSURBAN2023</v>
      </c>
    </row>
    <row r="594" spans="1:7" x14ac:dyDescent="0.25">
      <c r="A594" s="1" t="s">
        <v>65</v>
      </c>
      <c r="B594" s="1" t="s">
        <v>90</v>
      </c>
      <c r="C594" s="1" t="s">
        <v>114</v>
      </c>
      <c r="D594" s="1" t="s">
        <v>106</v>
      </c>
      <c r="E594" s="1">
        <v>3.5803199247994701</v>
      </c>
      <c r="G594" t="str">
        <f t="shared" si="9"/>
        <v>TSURBAN2024</v>
      </c>
    </row>
    <row r="595" spans="1:7" x14ac:dyDescent="0.25">
      <c r="A595" s="1" t="s">
        <v>65</v>
      </c>
      <c r="B595" s="1" t="s">
        <v>90</v>
      </c>
      <c r="C595" s="1" t="s">
        <v>114</v>
      </c>
      <c r="D595" s="1" t="s">
        <v>107</v>
      </c>
      <c r="E595" s="1">
        <v>3.5349778495656499</v>
      </c>
      <c r="G595" t="str">
        <f t="shared" si="9"/>
        <v>TSURBAN2025</v>
      </c>
    </row>
    <row r="596" spans="1:7" x14ac:dyDescent="0.25">
      <c r="A596" s="1" t="s">
        <v>65</v>
      </c>
      <c r="B596" s="1" t="s">
        <v>90</v>
      </c>
      <c r="C596" s="1" t="s">
        <v>114</v>
      </c>
      <c r="D596" s="1" t="s">
        <v>108</v>
      </c>
      <c r="E596" s="1">
        <v>3.4902099978173502</v>
      </c>
      <c r="G596" t="str">
        <f t="shared" si="9"/>
        <v>TSURBAN2026</v>
      </c>
    </row>
    <row r="597" spans="1:7" x14ac:dyDescent="0.25">
      <c r="A597" s="1" t="s">
        <v>65</v>
      </c>
      <c r="B597" s="1" t="s">
        <v>90</v>
      </c>
      <c r="C597" s="1" t="s">
        <v>114</v>
      </c>
      <c r="D597" s="1" t="s">
        <v>109</v>
      </c>
      <c r="E597" s="1">
        <v>3.4460090974434201</v>
      </c>
      <c r="G597" t="str">
        <f t="shared" si="9"/>
        <v>TSURBAN2027</v>
      </c>
    </row>
    <row r="598" spans="1:7" x14ac:dyDescent="0.25">
      <c r="A598" s="1" t="s">
        <v>65</v>
      </c>
      <c r="B598" s="1" t="s">
        <v>90</v>
      </c>
      <c r="C598" s="1" t="s">
        <v>114</v>
      </c>
      <c r="D598" s="1" t="s">
        <v>110</v>
      </c>
      <c r="E598" s="1">
        <v>3.4023679684285399</v>
      </c>
      <c r="G598" t="str">
        <f t="shared" si="9"/>
        <v>TSURBAN2028</v>
      </c>
    </row>
    <row r="599" spans="1:7" x14ac:dyDescent="0.25">
      <c r="A599" s="1" t="s">
        <v>65</v>
      </c>
      <c r="B599" s="1" t="s">
        <v>90</v>
      </c>
      <c r="C599" s="1" t="s">
        <v>114</v>
      </c>
      <c r="D599" s="1" t="s">
        <v>111</v>
      </c>
      <c r="E599" s="1">
        <v>3.3592795216869402</v>
      </c>
      <c r="G599" t="str">
        <f t="shared" si="9"/>
        <v>TSURBAN2029</v>
      </c>
    </row>
    <row r="600" spans="1:7" x14ac:dyDescent="0.25">
      <c r="A600" s="1" t="s">
        <v>65</v>
      </c>
      <c r="B600" s="1" t="s">
        <v>90</v>
      </c>
      <c r="C600" s="1" t="s">
        <v>114</v>
      </c>
      <c r="D600" s="1" t="s">
        <v>112</v>
      </c>
      <c r="E600" s="1">
        <v>3.3167367579107898</v>
      </c>
      <c r="G600" t="str">
        <f t="shared" si="9"/>
        <v>TSURBAN2030</v>
      </c>
    </row>
    <row r="601" spans="1:7" x14ac:dyDescent="0.25">
      <c r="A601" s="1" t="s">
        <v>65</v>
      </c>
      <c r="B601" s="1" t="s">
        <v>90</v>
      </c>
      <c r="C601" s="1" t="s">
        <v>114</v>
      </c>
      <c r="D601" s="1" t="s">
        <v>113</v>
      </c>
      <c r="E601" s="1">
        <v>3.2747327664333001</v>
      </c>
      <c r="G601" t="str">
        <f t="shared" si="9"/>
        <v>TSURBAN2031</v>
      </c>
    </row>
    <row r="602" spans="1:7" x14ac:dyDescent="0.25">
      <c r="A602" s="1" t="s">
        <v>49</v>
      </c>
      <c r="B602" s="1" t="s">
        <v>90</v>
      </c>
      <c r="C602" s="1" t="s">
        <v>115</v>
      </c>
      <c r="D602" s="1" t="s">
        <v>102</v>
      </c>
      <c r="E602" s="1">
        <v>5.1094593482401303</v>
      </c>
      <c r="G602" t="str">
        <f t="shared" si="9"/>
        <v>JKURBAN2020</v>
      </c>
    </row>
    <row r="603" spans="1:7" x14ac:dyDescent="0.25">
      <c r="A603" s="1" t="s">
        <v>49</v>
      </c>
      <c r="B603" s="1" t="s">
        <v>90</v>
      </c>
      <c r="C603" s="1" t="s">
        <v>115</v>
      </c>
      <c r="D603" s="1" t="s">
        <v>103</v>
      </c>
      <c r="E603" s="1">
        <v>5.0992065723978799</v>
      </c>
      <c r="G603" t="str">
        <f t="shared" si="9"/>
        <v>JKURBAN2021</v>
      </c>
    </row>
    <row r="604" spans="1:7" x14ac:dyDescent="0.25">
      <c r="A604" s="1" t="s">
        <v>49</v>
      </c>
      <c r="B604" s="1" t="s">
        <v>90</v>
      </c>
      <c r="C604" s="1" t="s">
        <v>115</v>
      </c>
      <c r="D604" s="1" t="s">
        <v>104</v>
      </c>
      <c r="E604" s="1">
        <v>5.0889743700459604</v>
      </c>
      <c r="G604" t="str">
        <f t="shared" si="9"/>
        <v>JKURBAN2022</v>
      </c>
    </row>
    <row r="605" spans="1:7" x14ac:dyDescent="0.25">
      <c r="A605" s="1" t="s">
        <v>49</v>
      </c>
      <c r="B605" s="1" t="s">
        <v>90</v>
      </c>
      <c r="C605" s="1" t="s">
        <v>115</v>
      </c>
      <c r="D605" s="1" t="s">
        <v>105</v>
      </c>
      <c r="E605" s="1">
        <v>5.07876269990106</v>
      </c>
      <c r="G605" t="str">
        <f t="shared" si="9"/>
        <v>JKURBAN2023</v>
      </c>
    </row>
    <row r="606" spans="1:7" x14ac:dyDescent="0.25">
      <c r="A606" s="1" t="s">
        <v>49</v>
      </c>
      <c r="B606" s="1" t="s">
        <v>90</v>
      </c>
      <c r="C606" s="1" t="s">
        <v>115</v>
      </c>
      <c r="D606" s="1" t="s">
        <v>106</v>
      </c>
      <c r="E606" s="1">
        <v>5.0685715207627</v>
      </c>
      <c r="G606" t="str">
        <f t="shared" si="9"/>
        <v>JKURBAN2024</v>
      </c>
    </row>
    <row r="607" spans="1:7" x14ac:dyDescent="0.25">
      <c r="A607" s="1" t="s">
        <v>49</v>
      </c>
      <c r="B607" s="1" t="s">
        <v>90</v>
      </c>
      <c r="C607" s="1" t="s">
        <v>115</v>
      </c>
      <c r="D607" s="1" t="s">
        <v>107</v>
      </c>
      <c r="E607" s="1">
        <v>5.0584007915131002</v>
      </c>
      <c r="G607" t="str">
        <f t="shared" si="9"/>
        <v>JKURBAN2025</v>
      </c>
    </row>
    <row r="608" spans="1:7" x14ac:dyDescent="0.25">
      <c r="A608" s="1" t="s">
        <v>49</v>
      </c>
      <c r="B608" s="1" t="s">
        <v>90</v>
      </c>
      <c r="C608" s="1" t="s">
        <v>115</v>
      </c>
      <c r="D608" s="1" t="s">
        <v>108</v>
      </c>
      <c r="E608" s="1">
        <v>5.0482504711169698</v>
      </c>
      <c r="G608" t="str">
        <f t="shared" si="9"/>
        <v>JKURBAN2026</v>
      </c>
    </row>
    <row r="609" spans="1:7" x14ac:dyDescent="0.25">
      <c r="A609" s="1" t="s">
        <v>49</v>
      </c>
      <c r="B609" s="1" t="s">
        <v>90</v>
      </c>
      <c r="C609" s="1" t="s">
        <v>115</v>
      </c>
      <c r="D609" s="1" t="s">
        <v>109</v>
      </c>
      <c r="E609" s="1">
        <v>5.03812051862137</v>
      </c>
      <c r="G609" t="str">
        <f t="shared" si="9"/>
        <v>JKURBAN2027</v>
      </c>
    </row>
    <row r="610" spans="1:7" x14ac:dyDescent="0.25">
      <c r="A610" s="1" t="s">
        <v>49</v>
      </c>
      <c r="B610" s="1" t="s">
        <v>90</v>
      </c>
      <c r="C610" s="1" t="s">
        <v>115</v>
      </c>
      <c r="D610" s="1" t="s">
        <v>110</v>
      </c>
      <c r="E610" s="1">
        <v>5.0280108931555203</v>
      </c>
      <c r="G610" t="str">
        <f t="shared" si="9"/>
        <v>JKURBAN2028</v>
      </c>
    </row>
    <row r="611" spans="1:7" x14ac:dyDescent="0.25">
      <c r="A611" s="1" t="s">
        <v>49</v>
      </c>
      <c r="B611" s="1" t="s">
        <v>90</v>
      </c>
      <c r="C611" s="1" t="s">
        <v>115</v>
      </c>
      <c r="D611" s="1" t="s">
        <v>111</v>
      </c>
      <c r="E611" s="1">
        <v>5.0179215539306901</v>
      </c>
      <c r="G611" t="str">
        <f t="shared" si="9"/>
        <v>JKURBAN2029</v>
      </c>
    </row>
    <row r="612" spans="1:7" x14ac:dyDescent="0.25">
      <c r="A612" s="1" t="s">
        <v>49</v>
      </c>
      <c r="B612" s="1" t="s">
        <v>90</v>
      </c>
      <c r="C612" s="1" t="s">
        <v>115</v>
      </c>
      <c r="D612" s="1" t="s">
        <v>112</v>
      </c>
      <c r="E612" s="1">
        <v>5.0078524602399499</v>
      </c>
      <c r="G612" t="str">
        <f t="shared" si="9"/>
        <v>JKURBAN2030</v>
      </c>
    </row>
    <row r="613" spans="1:7" x14ac:dyDescent="0.25">
      <c r="A613" s="1" t="s">
        <v>49</v>
      </c>
      <c r="B613" s="1" t="s">
        <v>90</v>
      </c>
      <c r="C613" s="1" t="s">
        <v>115</v>
      </c>
      <c r="D613" s="1" t="s">
        <v>113</v>
      </c>
      <c r="E613" s="1">
        <v>4.99780357145809</v>
      </c>
      <c r="G613" t="str">
        <f t="shared" si="9"/>
        <v>JKURBAN2031</v>
      </c>
    </row>
    <row r="614" spans="1:7" x14ac:dyDescent="0.25">
      <c r="A614" s="1" t="s">
        <v>48</v>
      </c>
      <c r="B614" s="1" t="s">
        <v>90</v>
      </c>
      <c r="C614" s="1" t="s">
        <v>115</v>
      </c>
      <c r="D614" s="1" t="s">
        <v>102</v>
      </c>
      <c r="E614" s="1">
        <v>3.9815627986544899</v>
      </c>
      <c r="G614" t="str">
        <f t="shared" si="9"/>
        <v>HPURBAN2020</v>
      </c>
    </row>
    <row r="615" spans="1:7" x14ac:dyDescent="0.25">
      <c r="A615" s="1" t="s">
        <v>48</v>
      </c>
      <c r="B615" s="1" t="s">
        <v>90</v>
      </c>
      <c r="C615" s="1" t="s">
        <v>115</v>
      </c>
      <c r="D615" s="1" t="s">
        <v>103</v>
      </c>
      <c r="E615" s="1">
        <v>3.9815627986544899</v>
      </c>
      <c r="G615" t="str">
        <f t="shared" si="9"/>
        <v>HPURBAN2021</v>
      </c>
    </row>
    <row r="616" spans="1:7" x14ac:dyDescent="0.25">
      <c r="A616" s="1" t="s">
        <v>48</v>
      </c>
      <c r="B616" s="1" t="s">
        <v>90</v>
      </c>
      <c r="C616" s="1" t="s">
        <v>115</v>
      </c>
      <c r="D616" s="1" t="s">
        <v>104</v>
      </c>
      <c r="E616" s="1">
        <v>3.9815627986544899</v>
      </c>
      <c r="G616" t="str">
        <f t="shared" si="9"/>
        <v>HPURBAN2022</v>
      </c>
    </row>
    <row r="617" spans="1:7" x14ac:dyDescent="0.25">
      <c r="A617" s="1" t="s">
        <v>48</v>
      </c>
      <c r="B617" s="1" t="s">
        <v>90</v>
      </c>
      <c r="C617" s="1" t="s">
        <v>115</v>
      </c>
      <c r="D617" s="1" t="s">
        <v>105</v>
      </c>
      <c r="E617" s="1">
        <v>3.9815627986544899</v>
      </c>
      <c r="G617" t="str">
        <f t="shared" si="9"/>
        <v>HPURBAN2023</v>
      </c>
    </row>
    <row r="618" spans="1:7" x14ac:dyDescent="0.25">
      <c r="A618" s="1" t="s">
        <v>48</v>
      </c>
      <c r="B618" s="1" t="s">
        <v>90</v>
      </c>
      <c r="C618" s="1" t="s">
        <v>115</v>
      </c>
      <c r="D618" s="1" t="s">
        <v>106</v>
      </c>
      <c r="E618" s="1">
        <v>3.9815627986544899</v>
      </c>
      <c r="G618" t="str">
        <f t="shared" si="9"/>
        <v>HPURBAN2024</v>
      </c>
    </row>
    <row r="619" spans="1:7" x14ac:dyDescent="0.25">
      <c r="A619" s="1" t="s">
        <v>48</v>
      </c>
      <c r="B619" s="1" t="s">
        <v>90</v>
      </c>
      <c r="C619" s="1" t="s">
        <v>115</v>
      </c>
      <c r="D619" s="1" t="s">
        <v>107</v>
      </c>
      <c r="E619" s="1">
        <v>3.9815627986544899</v>
      </c>
      <c r="G619" t="str">
        <f t="shared" si="9"/>
        <v>HPURBAN2025</v>
      </c>
    </row>
    <row r="620" spans="1:7" x14ac:dyDescent="0.25">
      <c r="A620" s="1" t="s">
        <v>48</v>
      </c>
      <c r="B620" s="1" t="s">
        <v>90</v>
      </c>
      <c r="C620" s="1" t="s">
        <v>115</v>
      </c>
      <c r="D620" s="1" t="s">
        <v>108</v>
      </c>
      <c r="E620" s="1">
        <v>3.9815627986544899</v>
      </c>
      <c r="G620" t="str">
        <f t="shared" si="9"/>
        <v>HPURBAN2026</v>
      </c>
    </row>
    <row r="621" spans="1:7" x14ac:dyDescent="0.25">
      <c r="A621" s="1" t="s">
        <v>48</v>
      </c>
      <c r="B621" s="1" t="s">
        <v>90</v>
      </c>
      <c r="C621" s="1" t="s">
        <v>115</v>
      </c>
      <c r="D621" s="1" t="s">
        <v>109</v>
      </c>
      <c r="E621" s="1">
        <v>3.9815627986544899</v>
      </c>
      <c r="G621" t="str">
        <f t="shared" si="9"/>
        <v>HPURBAN2027</v>
      </c>
    </row>
    <row r="622" spans="1:7" x14ac:dyDescent="0.25">
      <c r="A622" s="1" t="s">
        <v>48</v>
      </c>
      <c r="B622" s="1" t="s">
        <v>90</v>
      </c>
      <c r="C622" s="1" t="s">
        <v>115</v>
      </c>
      <c r="D622" s="1" t="s">
        <v>110</v>
      </c>
      <c r="E622" s="1">
        <v>3.9815627986544899</v>
      </c>
      <c r="G622" t="str">
        <f t="shared" si="9"/>
        <v>HPURBAN2028</v>
      </c>
    </row>
    <row r="623" spans="1:7" x14ac:dyDescent="0.25">
      <c r="A623" s="1" t="s">
        <v>48</v>
      </c>
      <c r="B623" s="1" t="s">
        <v>90</v>
      </c>
      <c r="C623" s="1" t="s">
        <v>115</v>
      </c>
      <c r="D623" s="1" t="s">
        <v>111</v>
      </c>
      <c r="E623" s="1">
        <v>3.9815627986544899</v>
      </c>
      <c r="G623" t="str">
        <f t="shared" si="9"/>
        <v>HPURBAN2029</v>
      </c>
    </row>
    <row r="624" spans="1:7" x14ac:dyDescent="0.25">
      <c r="A624" s="1" t="s">
        <v>48</v>
      </c>
      <c r="B624" s="1" t="s">
        <v>90</v>
      </c>
      <c r="C624" s="1" t="s">
        <v>115</v>
      </c>
      <c r="D624" s="1" t="s">
        <v>112</v>
      </c>
      <c r="E624" s="1">
        <v>3.9815627986544899</v>
      </c>
      <c r="G624" t="str">
        <f t="shared" si="9"/>
        <v>HPURBAN2030</v>
      </c>
    </row>
    <row r="625" spans="1:7" x14ac:dyDescent="0.25">
      <c r="A625" s="1" t="s">
        <v>48</v>
      </c>
      <c r="B625" s="1" t="s">
        <v>90</v>
      </c>
      <c r="C625" s="1" t="s">
        <v>115</v>
      </c>
      <c r="D625" s="1" t="s">
        <v>113</v>
      </c>
      <c r="E625" s="1">
        <v>3.9815627986544899</v>
      </c>
      <c r="G625" t="str">
        <f t="shared" si="9"/>
        <v>HPURBAN2031</v>
      </c>
    </row>
    <row r="626" spans="1:7" x14ac:dyDescent="0.25">
      <c r="A626" s="1" t="s">
        <v>60</v>
      </c>
      <c r="B626" s="1" t="s">
        <v>90</v>
      </c>
      <c r="C626" s="1" t="s">
        <v>115</v>
      </c>
      <c r="D626" s="1" t="s">
        <v>102</v>
      </c>
      <c r="E626" s="1">
        <v>3.53696297461715</v>
      </c>
      <c r="G626" t="str">
        <f t="shared" si="9"/>
        <v>PBURBAN2020</v>
      </c>
    </row>
    <row r="627" spans="1:7" x14ac:dyDescent="0.25">
      <c r="A627" s="1" t="s">
        <v>60</v>
      </c>
      <c r="B627" s="1" t="s">
        <v>90</v>
      </c>
      <c r="C627" s="1" t="s">
        <v>115</v>
      </c>
      <c r="D627" s="1" t="s">
        <v>103</v>
      </c>
      <c r="E627" s="1">
        <v>3.4662237151248099</v>
      </c>
      <c r="G627" t="str">
        <f t="shared" si="9"/>
        <v>PBURBAN2021</v>
      </c>
    </row>
    <row r="628" spans="1:7" x14ac:dyDescent="0.25">
      <c r="A628" s="1" t="s">
        <v>60</v>
      </c>
      <c r="B628" s="1" t="s">
        <v>90</v>
      </c>
      <c r="C628" s="1" t="s">
        <v>115</v>
      </c>
      <c r="D628" s="1" t="s">
        <v>104</v>
      </c>
      <c r="E628" s="1">
        <v>3.3968992408223202</v>
      </c>
      <c r="G628" t="str">
        <f t="shared" si="9"/>
        <v>PBURBAN2022</v>
      </c>
    </row>
    <row r="629" spans="1:7" x14ac:dyDescent="0.25">
      <c r="A629" s="1" t="s">
        <v>60</v>
      </c>
      <c r="B629" s="1" t="s">
        <v>90</v>
      </c>
      <c r="C629" s="1" t="s">
        <v>115</v>
      </c>
      <c r="D629" s="1" t="s">
        <v>105</v>
      </c>
      <c r="E629" s="1">
        <v>3.3289612560058699</v>
      </c>
      <c r="G629" t="str">
        <f t="shared" si="9"/>
        <v>PBURBAN2023</v>
      </c>
    </row>
    <row r="630" spans="1:7" x14ac:dyDescent="0.25">
      <c r="A630" s="1" t="s">
        <v>60</v>
      </c>
      <c r="B630" s="1" t="s">
        <v>90</v>
      </c>
      <c r="C630" s="1" t="s">
        <v>115</v>
      </c>
      <c r="D630" s="1" t="s">
        <v>106</v>
      </c>
      <c r="E630" s="1">
        <v>3.2623820308857501</v>
      </c>
      <c r="G630" t="str">
        <f t="shared" si="9"/>
        <v>PBURBAN2024</v>
      </c>
    </row>
    <row r="631" spans="1:7" x14ac:dyDescent="0.25">
      <c r="A631" s="1" t="s">
        <v>60</v>
      </c>
      <c r="B631" s="1" t="s">
        <v>90</v>
      </c>
      <c r="C631" s="1" t="s">
        <v>115</v>
      </c>
      <c r="D631" s="1" t="s">
        <v>107</v>
      </c>
      <c r="E631" s="1">
        <v>3.1971343902680398</v>
      </c>
      <c r="G631" t="str">
        <f t="shared" si="9"/>
        <v>PBURBAN2025</v>
      </c>
    </row>
    <row r="632" spans="1:7" x14ac:dyDescent="0.25">
      <c r="A632" s="1" t="s">
        <v>60</v>
      </c>
      <c r="B632" s="1" t="s">
        <v>90</v>
      </c>
      <c r="C632" s="1" t="s">
        <v>115</v>
      </c>
      <c r="D632" s="1" t="s">
        <v>108</v>
      </c>
      <c r="E632" s="1">
        <v>3.1331917024626801</v>
      </c>
      <c r="G632" t="str">
        <f t="shared" si="9"/>
        <v>PBURBAN2026</v>
      </c>
    </row>
    <row r="633" spans="1:7" x14ac:dyDescent="0.25">
      <c r="A633" s="1" t="s">
        <v>60</v>
      </c>
      <c r="B633" s="1" t="s">
        <v>90</v>
      </c>
      <c r="C633" s="1" t="s">
        <v>115</v>
      </c>
      <c r="D633" s="1" t="s">
        <v>109</v>
      </c>
      <c r="E633" s="1">
        <v>3.0705278684134201</v>
      </c>
      <c r="G633" t="str">
        <f t="shared" si="9"/>
        <v>PBURBAN2027</v>
      </c>
    </row>
    <row r="634" spans="1:7" x14ac:dyDescent="0.25">
      <c r="A634" s="1" t="s">
        <v>60</v>
      </c>
      <c r="B634" s="1" t="s">
        <v>90</v>
      </c>
      <c r="C634" s="1" t="s">
        <v>115</v>
      </c>
      <c r="D634" s="1" t="s">
        <v>110</v>
      </c>
      <c r="E634" s="1">
        <v>3.0091173110451499</v>
      </c>
      <c r="G634" t="str">
        <f t="shared" si="9"/>
        <v>PBURBAN2028</v>
      </c>
    </row>
    <row r="635" spans="1:7" x14ac:dyDescent="0.25">
      <c r="A635" s="1" t="s">
        <v>60</v>
      </c>
      <c r="B635" s="1" t="s">
        <v>90</v>
      </c>
      <c r="C635" s="1" t="s">
        <v>115</v>
      </c>
      <c r="D635" s="1" t="s">
        <v>111</v>
      </c>
      <c r="E635" s="1">
        <v>2.9489349648242502</v>
      </c>
      <c r="G635" t="str">
        <f t="shared" si="9"/>
        <v>PBURBAN2029</v>
      </c>
    </row>
    <row r="636" spans="1:7" x14ac:dyDescent="0.25">
      <c r="A636" s="1" t="s">
        <v>60</v>
      </c>
      <c r="B636" s="1" t="s">
        <v>90</v>
      </c>
      <c r="C636" s="1" t="s">
        <v>115</v>
      </c>
      <c r="D636" s="1" t="s">
        <v>112</v>
      </c>
      <c r="E636" s="1">
        <v>2.8899562655277702</v>
      </c>
      <c r="G636" t="str">
        <f t="shared" si="9"/>
        <v>PBURBAN2030</v>
      </c>
    </row>
    <row r="637" spans="1:7" x14ac:dyDescent="0.25">
      <c r="A637" s="1" t="s">
        <v>60</v>
      </c>
      <c r="B637" s="1" t="s">
        <v>90</v>
      </c>
      <c r="C637" s="1" t="s">
        <v>115</v>
      </c>
      <c r="D637" s="1" t="s">
        <v>113</v>
      </c>
      <c r="E637" s="1">
        <v>2.8321571402172099</v>
      </c>
      <c r="G637" t="str">
        <f t="shared" si="9"/>
        <v>PBURBAN2031</v>
      </c>
    </row>
    <row r="638" spans="1:7" x14ac:dyDescent="0.25">
      <c r="A638" s="1" t="s">
        <v>77</v>
      </c>
      <c r="B638" s="1" t="s">
        <v>90</v>
      </c>
      <c r="C638" s="1" t="s">
        <v>115</v>
      </c>
      <c r="D638" s="1" t="s">
        <v>102</v>
      </c>
      <c r="E638" s="1">
        <v>3.4338275748682801</v>
      </c>
      <c r="G638" t="str">
        <f t="shared" si="9"/>
        <v>UTURBAN2020</v>
      </c>
    </row>
    <row r="639" spans="1:7" x14ac:dyDescent="0.25">
      <c r="A639" s="1" t="s">
        <v>77</v>
      </c>
      <c r="B639" s="1" t="s">
        <v>90</v>
      </c>
      <c r="C639" s="1" t="s">
        <v>115</v>
      </c>
      <c r="D639" s="1" t="s">
        <v>103</v>
      </c>
      <c r="E639" s="1">
        <v>3.3651510233709101</v>
      </c>
      <c r="G639" t="str">
        <f t="shared" si="9"/>
        <v>UTURBAN2021</v>
      </c>
    </row>
    <row r="640" spans="1:7" x14ac:dyDescent="0.25">
      <c r="A640" s="1" t="s">
        <v>77</v>
      </c>
      <c r="B640" s="1" t="s">
        <v>90</v>
      </c>
      <c r="C640" s="1" t="s">
        <v>115</v>
      </c>
      <c r="D640" s="1" t="s">
        <v>104</v>
      </c>
      <c r="E640" s="1">
        <v>3.29784800290349</v>
      </c>
      <c r="G640" t="str">
        <f t="shared" si="9"/>
        <v>UTURBAN2022</v>
      </c>
    </row>
    <row r="641" spans="1:7" x14ac:dyDescent="0.25">
      <c r="A641" s="1" t="s">
        <v>77</v>
      </c>
      <c r="B641" s="1" t="s">
        <v>90</v>
      </c>
      <c r="C641" s="1" t="s">
        <v>115</v>
      </c>
      <c r="D641" s="1" t="s">
        <v>105</v>
      </c>
      <c r="E641" s="1">
        <v>3.2318910428454202</v>
      </c>
      <c r="G641" t="str">
        <f t="shared" si="9"/>
        <v>UTURBAN2023</v>
      </c>
    </row>
    <row r="642" spans="1:7" x14ac:dyDescent="0.25">
      <c r="A642" s="1" t="s">
        <v>77</v>
      </c>
      <c r="B642" s="1" t="s">
        <v>90</v>
      </c>
      <c r="C642" s="1" t="s">
        <v>115</v>
      </c>
      <c r="D642" s="1" t="s">
        <v>106</v>
      </c>
      <c r="E642" s="1">
        <v>3.1672532219885099</v>
      </c>
      <c r="G642" t="str">
        <f t="shared" si="9"/>
        <v>UTURBAN2024</v>
      </c>
    </row>
    <row r="643" spans="1:7" x14ac:dyDescent="0.25">
      <c r="A643" s="1" t="s">
        <v>77</v>
      </c>
      <c r="B643" s="1" t="s">
        <v>90</v>
      </c>
      <c r="C643" s="1" t="s">
        <v>115</v>
      </c>
      <c r="D643" s="1" t="s">
        <v>107</v>
      </c>
      <c r="E643" s="1">
        <v>3.1039081575487399</v>
      </c>
      <c r="G643" t="str">
        <f t="shared" ref="G643:G706" si="10">A643&amp;B643&amp;D643</f>
        <v>UTURBAN2025</v>
      </c>
    </row>
    <row r="644" spans="1:7" x14ac:dyDescent="0.25">
      <c r="A644" s="1" t="s">
        <v>77</v>
      </c>
      <c r="B644" s="1" t="s">
        <v>90</v>
      </c>
      <c r="C644" s="1" t="s">
        <v>115</v>
      </c>
      <c r="D644" s="1" t="s">
        <v>108</v>
      </c>
      <c r="E644" s="1">
        <v>3.0418299943977698</v>
      </c>
      <c r="G644" t="str">
        <f t="shared" si="10"/>
        <v>UTURBAN2026</v>
      </c>
    </row>
    <row r="645" spans="1:7" x14ac:dyDescent="0.25">
      <c r="A645" s="1" t="s">
        <v>77</v>
      </c>
      <c r="B645" s="1" t="s">
        <v>90</v>
      </c>
      <c r="C645" s="1" t="s">
        <v>115</v>
      </c>
      <c r="D645" s="1" t="s">
        <v>109</v>
      </c>
      <c r="E645" s="1">
        <v>2.9809933945098099</v>
      </c>
      <c r="G645" t="str">
        <f t="shared" si="10"/>
        <v>UTURBAN2027</v>
      </c>
    </row>
    <row r="646" spans="1:7" x14ac:dyDescent="0.25">
      <c r="A646" s="1" t="s">
        <v>77</v>
      </c>
      <c r="B646" s="1" t="s">
        <v>90</v>
      </c>
      <c r="C646" s="1" t="s">
        <v>115</v>
      </c>
      <c r="D646" s="1" t="s">
        <v>110</v>
      </c>
      <c r="E646" s="1">
        <v>2.9213735266196199</v>
      </c>
      <c r="G646" t="str">
        <f t="shared" si="10"/>
        <v>UTURBAN2028</v>
      </c>
    </row>
    <row r="647" spans="1:7" x14ac:dyDescent="0.25">
      <c r="A647" s="1" t="s">
        <v>77</v>
      </c>
      <c r="B647" s="1" t="s">
        <v>90</v>
      </c>
      <c r="C647" s="1" t="s">
        <v>115</v>
      </c>
      <c r="D647" s="1" t="s">
        <v>111</v>
      </c>
      <c r="E647" s="1">
        <v>2.86294605608723</v>
      </c>
      <c r="G647" t="str">
        <f t="shared" si="10"/>
        <v>UTURBAN2029</v>
      </c>
    </row>
    <row r="648" spans="1:7" x14ac:dyDescent="0.25">
      <c r="A648" s="1" t="s">
        <v>77</v>
      </c>
      <c r="B648" s="1" t="s">
        <v>90</v>
      </c>
      <c r="C648" s="1" t="s">
        <v>115</v>
      </c>
      <c r="D648" s="1" t="s">
        <v>112</v>
      </c>
      <c r="E648" s="1">
        <v>2.8056871349654799</v>
      </c>
      <c r="G648" t="str">
        <f t="shared" si="10"/>
        <v>UTURBAN2030</v>
      </c>
    </row>
    <row r="649" spans="1:7" x14ac:dyDescent="0.25">
      <c r="A649" s="1" t="s">
        <v>77</v>
      </c>
      <c r="B649" s="1" t="s">
        <v>90</v>
      </c>
      <c r="C649" s="1" t="s">
        <v>115</v>
      </c>
      <c r="D649" s="1" t="s">
        <v>113</v>
      </c>
      <c r="E649" s="1">
        <v>2.74957339226617</v>
      </c>
      <c r="G649" t="str">
        <f t="shared" si="10"/>
        <v>UTURBAN2031</v>
      </c>
    </row>
    <row r="650" spans="1:7" x14ac:dyDescent="0.25">
      <c r="A650" s="1" t="s">
        <v>68</v>
      </c>
      <c r="B650" s="1" t="s">
        <v>90</v>
      </c>
      <c r="C650" s="1" t="s">
        <v>115</v>
      </c>
      <c r="D650" s="1" t="s">
        <v>102</v>
      </c>
      <c r="E650" s="1">
        <v>4.7076212403657598</v>
      </c>
      <c r="G650" t="str">
        <f t="shared" si="10"/>
        <v>UKURBAN2020</v>
      </c>
    </row>
    <row r="651" spans="1:7" x14ac:dyDescent="0.25">
      <c r="A651" s="1" t="s">
        <v>68</v>
      </c>
      <c r="B651" s="1" t="s">
        <v>90</v>
      </c>
      <c r="C651" s="1" t="s">
        <v>115</v>
      </c>
      <c r="D651" s="1" t="s">
        <v>103</v>
      </c>
      <c r="E651" s="1">
        <v>4.6822131105049198</v>
      </c>
      <c r="G651" t="str">
        <f t="shared" si="10"/>
        <v>UKURBAN2021</v>
      </c>
    </row>
    <row r="652" spans="1:7" x14ac:dyDescent="0.25">
      <c r="A652" s="1" t="s">
        <v>68</v>
      </c>
      <c r="B652" s="1" t="s">
        <v>90</v>
      </c>
      <c r="C652" s="1" t="s">
        <v>115</v>
      </c>
      <c r="D652" s="1" t="s">
        <v>104</v>
      </c>
      <c r="E652" s="1">
        <v>4.65694211424724</v>
      </c>
      <c r="G652" t="str">
        <f t="shared" si="10"/>
        <v>UKURBAN2022</v>
      </c>
    </row>
    <row r="653" spans="1:7" x14ac:dyDescent="0.25">
      <c r="A653" s="1" t="s">
        <v>68</v>
      </c>
      <c r="B653" s="1" t="s">
        <v>90</v>
      </c>
      <c r="C653" s="1" t="s">
        <v>115</v>
      </c>
      <c r="D653" s="1" t="s">
        <v>105</v>
      </c>
      <c r="E653" s="1">
        <v>4.63180751145069</v>
      </c>
      <c r="G653" t="str">
        <f t="shared" si="10"/>
        <v>UKURBAN2023</v>
      </c>
    </row>
    <row r="654" spans="1:7" x14ac:dyDescent="0.25">
      <c r="A654" s="1" t="s">
        <v>68</v>
      </c>
      <c r="B654" s="1" t="s">
        <v>90</v>
      </c>
      <c r="C654" s="1" t="s">
        <v>115</v>
      </c>
      <c r="D654" s="1" t="s">
        <v>106</v>
      </c>
      <c r="E654" s="1">
        <v>4.6068085659679401</v>
      </c>
      <c r="G654" t="str">
        <f t="shared" si="10"/>
        <v>UKURBAN2024</v>
      </c>
    </row>
    <row r="655" spans="1:7" x14ac:dyDescent="0.25">
      <c r="A655" s="1" t="s">
        <v>68</v>
      </c>
      <c r="B655" s="1" t="s">
        <v>90</v>
      </c>
      <c r="C655" s="1" t="s">
        <v>115</v>
      </c>
      <c r="D655" s="1" t="s">
        <v>107</v>
      </c>
      <c r="E655" s="1">
        <v>4.58194454562482</v>
      </c>
      <c r="G655" t="str">
        <f t="shared" si="10"/>
        <v>UKURBAN2025</v>
      </c>
    </row>
    <row r="656" spans="1:7" x14ac:dyDescent="0.25">
      <c r="A656" s="1" t="s">
        <v>68</v>
      </c>
      <c r="B656" s="1" t="s">
        <v>90</v>
      </c>
      <c r="C656" s="1" t="s">
        <v>115</v>
      </c>
      <c r="D656" s="1" t="s">
        <v>108</v>
      </c>
      <c r="E656" s="1">
        <v>4.5572147221988901</v>
      </c>
      <c r="G656" t="str">
        <f t="shared" si="10"/>
        <v>UKURBAN2026</v>
      </c>
    </row>
    <row r="657" spans="1:7" x14ac:dyDescent="0.25">
      <c r="A657" s="1" t="s">
        <v>68</v>
      </c>
      <c r="B657" s="1" t="s">
        <v>90</v>
      </c>
      <c r="C657" s="1" t="s">
        <v>115</v>
      </c>
      <c r="D657" s="1" t="s">
        <v>109</v>
      </c>
      <c r="E657" s="1">
        <v>4.5326183713980903</v>
      </c>
      <c r="G657" t="str">
        <f t="shared" si="10"/>
        <v>UKURBAN2027</v>
      </c>
    </row>
    <row r="658" spans="1:7" x14ac:dyDescent="0.25">
      <c r="A658" s="1" t="s">
        <v>68</v>
      </c>
      <c r="B658" s="1" t="s">
        <v>90</v>
      </c>
      <c r="C658" s="1" t="s">
        <v>115</v>
      </c>
      <c r="D658" s="1" t="s">
        <v>110</v>
      </c>
      <c r="E658" s="1">
        <v>4.5081547728395197</v>
      </c>
      <c r="G658" t="str">
        <f t="shared" si="10"/>
        <v>UKURBAN2028</v>
      </c>
    </row>
    <row r="659" spans="1:7" x14ac:dyDescent="0.25">
      <c r="A659" s="1" t="s">
        <v>68</v>
      </c>
      <c r="B659" s="1" t="s">
        <v>90</v>
      </c>
      <c r="C659" s="1" t="s">
        <v>115</v>
      </c>
      <c r="D659" s="1" t="s">
        <v>111</v>
      </c>
      <c r="E659" s="1">
        <v>4.4838232100283602</v>
      </c>
      <c r="G659" t="str">
        <f t="shared" si="10"/>
        <v>UKURBAN2029</v>
      </c>
    </row>
    <row r="660" spans="1:7" x14ac:dyDescent="0.25">
      <c r="A660" s="1" t="s">
        <v>68</v>
      </c>
      <c r="B660" s="1" t="s">
        <v>90</v>
      </c>
      <c r="C660" s="1" t="s">
        <v>115</v>
      </c>
      <c r="D660" s="1" t="s">
        <v>112</v>
      </c>
      <c r="E660" s="1">
        <v>4.4596229703369099</v>
      </c>
      <c r="G660" t="str">
        <f t="shared" si="10"/>
        <v>UKURBAN2030</v>
      </c>
    </row>
    <row r="661" spans="1:7" x14ac:dyDescent="0.25">
      <c r="A661" s="1" t="s">
        <v>68</v>
      </c>
      <c r="B661" s="1" t="s">
        <v>90</v>
      </c>
      <c r="C661" s="1" t="s">
        <v>115</v>
      </c>
      <c r="D661" s="1" t="s">
        <v>113</v>
      </c>
      <c r="E661" s="1">
        <v>4.4355533449836297</v>
      </c>
      <c r="G661" t="str">
        <f t="shared" si="10"/>
        <v>UKURBAN2031</v>
      </c>
    </row>
    <row r="662" spans="1:7" x14ac:dyDescent="0.25">
      <c r="A662" s="1" t="s">
        <v>47</v>
      </c>
      <c r="B662" s="1" t="s">
        <v>90</v>
      </c>
      <c r="C662" s="1" t="s">
        <v>115</v>
      </c>
      <c r="D662" s="1" t="s">
        <v>102</v>
      </c>
      <c r="E662" s="1">
        <v>4.3957281937464003</v>
      </c>
      <c r="G662" t="str">
        <f t="shared" si="10"/>
        <v>HRURBAN2020</v>
      </c>
    </row>
    <row r="663" spans="1:7" x14ac:dyDescent="0.25">
      <c r="A663" s="1" t="s">
        <v>47</v>
      </c>
      <c r="B663" s="1" t="s">
        <v>90</v>
      </c>
      <c r="C663" s="1" t="s">
        <v>115</v>
      </c>
      <c r="D663" s="1" t="s">
        <v>103</v>
      </c>
      <c r="E663" s="1">
        <v>4.3580633957796602</v>
      </c>
      <c r="G663" t="str">
        <f t="shared" si="10"/>
        <v>HRURBAN2021</v>
      </c>
    </row>
    <row r="664" spans="1:7" x14ac:dyDescent="0.25">
      <c r="A664" s="1" t="s">
        <v>47</v>
      </c>
      <c r="B664" s="1" t="s">
        <v>90</v>
      </c>
      <c r="C664" s="1" t="s">
        <v>115</v>
      </c>
      <c r="D664" s="1" t="s">
        <v>104</v>
      </c>
      <c r="E664" s="1">
        <v>4.3207213286423496</v>
      </c>
      <c r="G664" t="str">
        <f t="shared" si="10"/>
        <v>HRURBAN2022</v>
      </c>
    </row>
    <row r="665" spans="1:7" x14ac:dyDescent="0.25">
      <c r="A665" s="1" t="s">
        <v>47</v>
      </c>
      <c r="B665" s="1" t="s">
        <v>90</v>
      </c>
      <c r="C665" s="1" t="s">
        <v>115</v>
      </c>
      <c r="D665" s="1" t="s">
        <v>105</v>
      </c>
      <c r="E665" s="1">
        <v>4.2836992270152701</v>
      </c>
      <c r="G665" t="str">
        <f t="shared" si="10"/>
        <v>HRURBAN2023</v>
      </c>
    </row>
    <row r="666" spans="1:7" x14ac:dyDescent="0.25">
      <c r="A666" s="1" t="s">
        <v>47</v>
      </c>
      <c r="B666" s="1" t="s">
        <v>90</v>
      </c>
      <c r="C666" s="1" t="s">
        <v>115</v>
      </c>
      <c r="D666" s="1" t="s">
        <v>106</v>
      </c>
      <c r="E666" s="1">
        <v>4.2469943492738897</v>
      </c>
      <c r="G666" t="str">
        <f t="shared" si="10"/>
        <v>HRURBAN2024</v>
      </c>
    </row>
    <row r="667" spans="1:7" x14ac:dyDescent="0.25">
      <c r="A667" s="1" t="s">
        <v>47</v>
      </c>
      <c r="B667" s="1" t="s">
        <v>90</v>
      </c>
      <c r="C667" s="1" t="s">
        <v>115</v>
      </c>
      <c r="D667" s="1" t="s">
        <v>107</v>
      </c>
      <c r="E667" s="1">
        <v>4.2106039772852801</v>
      </c>
      <c r="G667" t="str">
        <f t="shared" si="10"/>
        <v>HRURBAN2025</v>
      </c>
    </row>
    <row r="668" spans="1:7" x14ac:dyDescent="0.25">
      <c r="A668" s="1" t="s">
        <v>47</v>
      </c>
      <c r="B668" s="1" t="s">
        <v>90</v>
      </c>
      <c r="C668" s="1" t="s">
        <v>115</v>
      </c>
      <c r="D668" s="1" t="s">
        <v>108</v>
      </c>
      <c r="E668" s="1">
        <v>4.1745254162068202</v>
      </c>
      <c r="G668" t="str">
        <f t="shared" si="10"/>
        <v>HRURBAN2026</v>
      </c>
    </row>
    <row r="669" spans="1:7" x14ac:dyDescent="0.25">
      <c r="A669" s="1" t="s">
        <v>47</v>
      </c>
      <c r="B669" s="1" t="s">
        <v>90</v>
      </c>
      <c r="C669" s="1" t="s">
        <v>115</v>
      </c>
      <c r="D669" s="1" t="s">
        <v>109</v>
      </c>
      <c r="E669" s="1">
        <v>4.1387559942866599</v>
      </c>
      <c r="G669" t="str">
        <f t="shared" si="10"/>
        <v>HRURBAN2027</v>
      </c>
    </row>
    <row r="670" spans="1:7" x14ac:dyDescent="0.25">
      <c r="A670" s="1" t="s">
        <v>47</v>
      </c>
      <c r="B670" s="1" t="s">
        <v>90</v>
      </c>
      <c r="C670" s="1" t="s">
        <v>115</v>
      </c>
      <c r="D670" s="1" t="s">
        <v>110</v>
      </c>
      <c r="E670" s="1">
        <v>4.1032930626658697</v>
      </c>
      <c r="G670" t="str">
        <f t="shared" si="10"/>
        <v>HRURBAN2028</v>
      </c>
    </row>
    <row r="671" spans="1:7" x14ac:dyDescent="0.25">
      <c r="A671" s="1" t="s">
        <v>47</v>
      </c>
      <c r="B671" s="1" t="s">
        <v>90</v>
      </c>
      <c r="C671" s="1" t="s">
        <v>115</v>
      </c>
      <c r="D671" s="1" t="s">
        <v>111</v>
      </c>
      <c r="E671" s="1">
        <v>4.0681339951822402</v>
      </c>
      <c r="G671" t="str">
        <f t="shared" si="10"/>
        <v>HRURBAN2029</v>
      </c>
    </row>
    <row r="672" spans="1:7" x14ac:dyDescent="0.25">
      <c r="A672" s="1" t="s">
        <v>47</v>
      </c>
      <c r="B672" s="1" t="s">
        <v>90</v>
      </c>
      <c r="C672" s="1" t="s">
        <v>115</v>
      </c>
      <c r="D672" s="1" t="s">
        <v>112</v>
      </c>
      <c r="E672" s="1">
        <v>4.0332761881758499</v>
      </c>
      <c r="G672" t="str">
        <f t="shared" si="10"/>
        <v>HRURBAN2030</v>
      </c>
    </row>
    <row r="673" spans="1:7" x14ac:dyDescent="0.25">
      <c r="A673" s="1" t="s">
        <v>47</v>
      </c>
      <c r="B673" s="1" t="s">
        <v>90</v>
      </c>
      <c r="C673" s="1" t="s">
        <v>115</v>
      </c>
      <c r="D673" s="1" t="s">
        <v>113</v>
      </c>
      <c r="E673" s="1">
        <v>3.9987170602962401</v>
      </c>
      <c r="G673" t="str">
        <f t="shared" si="10"/>
        <v>HRURBAN2031</v>
      </c>
    </row>
    <row r="674" spans="1:7" x14ac:dyDescent="0.25">
      <c r="A674" s="1" t="s">
        <v>74</v>
      </c>
      <c r="B674" s="1" t="s">
        <v>90</v>
      </c>
      <c r="C674" s="1" t="s">
        <v>115</v>
      </c>
      <c r="D674" s="1" t="s">
        <v>102</v>
      </c>
      <c r="E674" s="1">
        <v>4.3007360926981404</v>
      </c>
      <c r="G674" t="str">
        <f t="shared" si="10"/>
        <v>DLURBAN2020</v>
      </c>
    </row>
    <row r="675" spans="1:7" x14ac:dyDescent="0.25">
      <c r="A675" s="1" t="s">
        <v>74</v>
      </c>
      <c r="B675" s="1" t="s">
        <v>90</v>
      </c>
      <c r="C675" s="1" t="s">
        <v>115</v>
      </c>
      <c r="D675" s="1" t="s">
        <v>103</v>
      </c>
      <c r="E675" s="1">
        <v>4.2597575028049901</v>
      </c>
      <c r="G675" t="str">
        <f t="shared" si="10"/>
        <v>DLURBAN2021</v>
      </c>
    </row>
    <row r="676" spans="1:7" x14ac:dyDescent="0.25">
      <c r="A676" s="1" t="s">
        <v>74</v>
      </c>
      <c r="B676" s="1" t="s">
        <v>90</v>
      </c>
      <c r="C676" s="1" t="s">
        <v>115</v>
      </c>
      <c r="D676" s="1" t="s">
        <v>104</v>
      </c>
      <c r="E676" s="1">
        <v>4.2191693681254296</v>
      </c>
      <c r="G676" t="str">
        <f t="shared" si="10"/>
        <v>DLURBAN2022</v>
      </c>
    </row>
    <row r="677" spans="1:7" x14ac:dyDescent="0.25">
      <c r="A677" s="1" t="s">
        <v>74</v>
      </c>
      <c r="B677" s="1" t="s">
        <v>90</v>
      </c>
      <c r="C677" s="1" t="s">
        <v>115</v>
      </c>
      <c r="D677" s="1" t="s">
        <v>105</v>
      </c>
      <c r="E677" s="1">
        <v>4.1789679682953702</v>
      </c>
      <c r="G677" t="str">
        <f t="shared" si="10"/>
        <v>DLURBAN2023</v>
      </c>
    </row>
    <row r="678" spans="1:7" x14ac:dyDescent="0.25">
      <c r="A678" s="1" t="s">
        <v>74</v>
      </c>
      <c r="B678" s="1" t="s">
        <v>90</v>
      </c>
      <c r="C678" s="1" t="s">
        <v>115</v>
      </c>
      <c r="D678" s="1" t="s">
        <v>106</v>
      </c>
      <c r="E678" s="1">
        <v>4.1391496183993901</v>
      </c>
      <c r="G678" t="str">
        <f t="shared" si="10"/>
        <v>DLURBAN2024</v>
      </c>
    </row>
    <row r="679" spans="1:7" x14ac:dyDescent="0.25">
      <c r="A679" s="1" t="s">
        <v>74</v>
      </c>
      <c r="B679" s="1" t="s">
        <v>90</v>
      </c>
      <c r="C679" s="1" t="s">
        <v>115</v>
      </c>
      <c r="D679" s="1" t="s">
        <v>107</v>
      </c>
      <c r="E679" s="1">
        <v>4.0997106686329197</v>
      </c>
      <c r="G679" t="str">
        <f t="shared" si="10"/>
        <v>DLURBAN2025</v>
      </c>
    </row>
    <row r="680" spans="1:7" x14ac:dyDescent="0.25">
      <c r="A680" s="1" t="s">
        <v>74</v>
      </c>
      <c r="B680" s="1" t="s">
        <v>90</v>
      </c>
      <c r="C680" s="1" t="s">
        <v>115</v>
      </c>
      <c r="D680" s="1" t="s">
        <v>108</v>
      </c>
      <c r="E680" s="1">
        <v>4.0606475039677603</v>
      </c>
      <c r="G680" t="str">
        <f t="shared" si="10"/>
        <v>DLURBAN2026</v>
      </c>
    </row>
    <row r="681" spans="1:7" x14ac:dyDescent="0.25">
      <c r="A681" s="1" t="s">
        <v>74</v>
      </c>
      <c r="B681" s="1" t="s">
        <v>90</v>
      </c>
      <c r="C681" s="1" t="s">
        <v>115</v>
      </c>
      <c r="D681" s="1" t="s">
        <v>109</v>
      </c>
      <c r="E681" s="1">
        <v>4.0219565438206804</v>
      </c>
      <c r="G681" t="str">
        <f t="shared" si="10"/>
        <v>DLURBAN2027</v>
      </c>
    </row>
    <row r="682" spans="1:7" x14ac:dyDescent="0.25">
      <c r="A682" s="1" t="s">
        <v>74</v>
      </c>
      <c r="B682" s="1" t="s">
        <v>90</v>
      </c>
      <c r="C682" s="1" t="s">
        <v>115</v>
      </c>
      <c r="D682" s="1" t="s">
        <v>110</v>
      </c>
      <c r="E682" s="1">
        <v>3.98363424172521</v>
      </c>
      <c r="G682" t="str">
        <f t="shared" si="10"/>
        <v>DLURBAN2028</v>
      </c>
    </row>
    <row r="683" spans="1:7" x14ac:dyDescent="0.25">
      <c r="A683" s="1" t="s">
        <v>74</v>
      </c>
      <c r="B683" s="1" t="s">
        <v>90</v>
      </c>
      <c r="C683" s="1" t="s">
        <v>115</v>
      </c>
      <c r="D683" s="1" t="s">
        <v>111</v>
      </c>
      <c r="E683" s="1">
        <v>3.9456770850065999</v>
      </c>
      <c r="G683" t="str">
        <f t="shared" si="10"/>
        <v>DLURBAN2029</v>
      </c>
    </row>
    <row r="684" spans="1:7" x14ac:dyDescent="0.25">
      <c r="A684" s="1" t="s">
        <v>74</v>
      </c>
      <c r="B684" s="1" t="s">
        <v>90</v>
      </c>
      <c r="C684" s="1" t="s">
        <v>115</v>
      </c>
      <c r="D684" s="1" t="s">
        <v>112</v>
      </c>
      <c r="E684" s="1">
        <v>3.90808159445981</v>
      </c>
      <c r="G684" t="str">
        <f t="shared" si="10"/>
        <v>DLURBAN2030</v>
      </c>
    </row>
    <row r="685" spans="1:7" x14ac:dyDescent="0.25">
      <c r="A685" s="1" t="s">
        <v>74</v>
      </c>
      <c r="B685" s="1" t="s">
        <v>90</v>
      </c>
      <c r="C685" s="1" t="s">
        <v>115</v>
      </c>
      <c r="D685" s="1" t="s">
        <v>113</v>
      </c>
      <c r="E685" s="1">
        <v>3.8708443240306298</v>
      </c>
      <c r="G685" t="str">
        <f t="shared" si="10"/>
        <v>DLURBAN2031</v>
      </c>
    </row>
    <row r="686" spans="1:7" x14ac:dyDescent="0.25">
      <c r="A686" s="1" t="s">
        <v>61</v>
      </c>
      <c r="B686" s="1" t="s">
        <v>90</v>
      </c>
      <c r="C686" s="1" t="s">
        <v>115</v>
      </c>
      <c r="D686" s="1" t="s">
        <v>102</v>
      </c>
      <c r="E686" s="1">
        <v>5.49444789414538</v>
      </c>
      <c r="G686" t="str">
        <f t="shared" si="10"/>
        <v>RJURBAN2020</v>
      </c>
    </row>
    <row r="687" spans="1:7" x14ac:dyDescent="0.25">
      <c r="A687" s="1" t="s">
        <v>61</v>
      </c>
      <c r="B687" s="1" t="s">
        <v>90</v>
      </c>
      <c r="C687" s="1" t="s">
        <v>115</v>
      </c>
      <c r="D687" s="1" t="s">
        <v>103</v>
      </c>
      <c r="E687" s="1">
        <v>5.4943073322455298</v>
      </c>
      <c r="G687" t="str">
        <f t="shared" si="10"/>
        <v>RJURBAN2021</v>
      </c>
    </row>
    <row r="688" spans="1:7" x14ac:dyDescent="0.25">
      <c r="A688" s="1" t="s">
        <v>61</v>
      </c>
      <c r="B688" s="1" t="s">
        <v>90</v>
      </c>
      <c r="C688" s="1" t="s">
        <v>115</v>
      </c>
      <c r="D688" s="1" t="s">
        <v>104</v>
      </c>
      <c r="E688" s="1">
        <v>5.4941667739416102</v>
      </c>
      <c r="G688" t="str">
        <f t="shared" si="10"/>
        <v>RJURBAN2022</v>
      </c>
    </row>
    <row r="689" spans="1:7" x14ac:dyDescent="0.25">
      <c r="A689" s="1" t="s">
        <v>61</v>
      </c>
      <c r="B689" s="1" t="s">
        <v>90</v>
      </c>
      <c r="C689" s="1" t="s">
        <v>115</v>
      </c>
      <c r="D689" s="1" t="s">
        <v>105</v>
      </c>
      <c r="E689" s="1">
        <v>5.4940262192335299</v>
      </c>
      <c r="G689" t="str">
        <f t="shared" si="10"/>
        <v>RJURBAN2023</v>
      </c>
    </row>
    <row r="690" spans="1:7" x14ac:dyDescent="0.25">
      <c r="A690" s="1" t="s">
        <v>61</v>
      </c>
      <c r="B690" s="1" t="s">
        <v>90</v>
      </c>
      <c r="C690" s="1" t="s">
        <v>115</v>
      </c>
      <c r="D690" s="1" t="s">
        <v>106</v>
      </c>
      <c r="E690" s="1">
        <v>5.4938856681211901</v>
      </c>
      <c r="G690" t="str">
        <f t="shared" si="10"/>
        <v>RJURBAN2024</v>
      </c>
    </row>
    <row r="691" spans="1:7" x14ac:dyDescent="0.25">
      <c r="A691" s="1" t="s">
        <v>61</v>
      </c>
      <c r="B691" s="1" t="s">
        <v>90</v>
      </c>
      <c r="C691" s="1" t="s">
        <v>115</v>
      </c>
      <c r="D691" s="1" t="s">
        <v>107</v>
      </c>
      <c r="E691" s="1">
        <v>5.49374512060451</v>
      </c>
      <c r="G691" t="str">
        <f t="shared" si="10"/>
        <v>RJURBAN2025</v>
      </c>
    </row>
    <row r="692" spans="1:7" x14ac:dyDescent="0.25">
      <c r="A692" s="1" t="s">
        <v>61</v>
      </c>
      <c r="B692" s="1" t="s">
        <v>90</v>
      </c>
      <c r="C692" s="1" t="s">
        <v>115</v>
      </c>
      <c r="D692" s="1" t="s">
        <v>108</v>
      </c>
      <c r="E692" s="1">
        <v>5.4936045766833903</v>
      </c>
      <c r="G692" t="str">
        <f t="shared" si="10"/>
        <v>RJURBAN2026</v>
      </c>
    </row>
    <row r="693" spans="1:7" x14ac:dyDescent="0.25">
      <c r="A693" s="1" t="s">
        <v>61</v>
      </c>
      <c r="B693" s="1" t="s">
        <v>90</v>
      </c>
      <c r="C693" s="1" t="s">
        <v>115</v>
      </c>
      <c r="D693" s="1" t="s">
        <v>109</v>
      </c>
      <c r="E693" s="1">
        <v>5.4934640363577403</v>
      </c>
      <c r="G693" t="str">
        <f t="shared" si="10"/>
        <v>RJURBAN2027</v>
      </c>
    </row>
    <row r="694" spans="1:7" x14ac:dyDescent="0.25">
      <c r="A694" s="1" t="s">
        <v>61</v>
      </c>
      <c r="B694" s="1" t="s">
        <v>90</v>
      </c>
      <c r="C694" s="1" t="s">
        <v>115</v>
      </c>
      <c r="D694" s="1" t="s">
        <v>110</v>
      </c>
      <c r="E694" s="1">
        <v>5.4933234996274596</v>
      </c>
      <c r="G694" t="str">
        <f t="shared" si="10"/>
        <v>RJURBAN2028</v>
      </c>
    </row>
    <row r="695" spans="1:7" x14ac:dyDescent="0.25">
      <c r="A695" s="1" t="s">
        <v>61</v>
      </c>
      <c r="B695" s="1" t="s">
        <v>90</v>
      </c>
      <c r="C695" s="1" t="s">
        <v>115</v>
      </c>
      <c r="D695" s="1" t="s">
        <v>111</v>
      </c>
      <c r="E695" s="1">
        <v>5.4931829664924701</v>
      </c>
      <c r="G695" t="str">
        <f t="shared" si="10"/>
        <v>RJURBAN2029</v>
      </c>
    </row>
    <row r="696" spans="1:7" x14ac:dyDescent="0.25">
      <c r="A696" s="1" t="s">
        <v>61</v>
      </c>
      <c r="B696" s="1" t="s">
        <v>90</v>
      </c>
      <c r="C696" s="1" t="s">
        <v>115</v>
      </c>
      <c r="D696" s="1" t="s">
        <v>112</v>
      </c>
      <c r="E696" s="1">
        <v>5.4930424369526802</v>
      </c>
      <c r="G696" t="str">
        <f t="shared" si="10"/>
        <v>RJURBAN2030</v>
      </c>
    </row>
    <row r="697" spans="1:7" x14ac:dyDescent="0.25">
      <c r="A697" s="1" t="s">
        <v>61</v>
      </c>
      <c r="B697" s="1" t="s">
        <v>90</v>
      </c>
      <c r="C697" s="1" t="s">
        <v>115</v>
      </c>
      <c r="D697" s="1" t="s">
        <v>113</v>
      </c>
      <c r="E697" s="1">
        <v>5.49290191100798</v>
      </c>
      <c r="G697" t="str">
        <f t="shared" si="10"/>
        <v>RJURBAN2031</v>
      </c>
    </row>
    <row r="698" spans="1:7" x14ac:dyDescent="0.25">
      <c r="A698" s="1" t="s">
        <v>67</v>
      </c>
      <c r="B698" s="1" t="s">
        <v>90</v>
      </c>
      <c r="C698" s="1" t="s">
        <v>115</v>
      </c>
      <c r="D698" s="1" t="s">
        <v>102</v>
      </c>
      <c r="E698" s="1">
        <v>5.4254537713649604</v>
      </c>
      <c r="G698" t="str">
        <f t="shared" si="10"/>
        <v>UPURBAN2020</v>
      </c>
    </row>
    <row r="699" spans="1:7" x14ac:dyDescent="0.25">
      <c r="A699" s="1" t="s">
        <v>67</v>
      </c>
      <c r="B699" s="1" t="s">
        <v>90</v>
      </c>
      <c r="C699" s="1" t="s">
        <v>115</v>
      </c>
      <c r="D699" s="1" t="s">
        <v>103</v>
      </c>
      <c r="E699" s="1">
        <v>5.4020746430175404</v>
      </c>
      <c r="G699" t="str">
        <f t="shared" si="10"/>
        <v>UPURBAN2021</v>
      </c>
    </row>
    <row r="700" spans="1:7" x14ac:dyDescent="0.25">
      <c r="A700" s="1" t="s">
        <v>67</v>
      </c>
      <c r="B700" s="1" t="s">
        <v>90</v>
      </c>
      <c r="C700" s="1" t="s">
        <v>115</v>
      </c>
      <c r="D700" s="1" t="s">
        <v>104</v>
      </c>
      <c r="E700" s="1">
        <v>5.3787962589885296</v>
      </c>
      <c r="G700" t="str">
        <f t="shared" si="10"/>
        <v>UPURBAN2022</v>
      </c>
    </row>
    <row r="701" spans="1:7" x14ac:dyDescent="0.25">
      <c r="A701" s="1" t="s">
        <v>67</v>
      </c>
      <c r="B701" s="1" t="s">
        <v>90</v>
      </c>
      <c r="C701" s="1" t="s">
        <v>115</v>
      </c>
      <c r="D701" s="1" t="s">
        <v>105</v>
      </c>
      <c r="E701" s="1">
        <v>5.3556181851549196</v>
      </c>
      <c r="G701" t="str">
        <f t="shared" si="10"/>
        <v>UPURBAN2023</v>
      </c>
    </row>
    <row r="702" spans="1:7" x14ac:dyDescent="0.25">
      <c r="A702" s="1" t="s">
        <v>67</v>
      </c>
      <c r="B702" s="1" t="s">
        <v>90</v>
      </c>
      <c r="C702" s="1" t="s">
        <v>115</v>
      </c>
      <c r="D702" s="1" t="s">
        <v>106</v>
      </c>
      <c r="E702" s="1">
        <v>5.3325399892643999</v>
      </c>
      <c r="G702" t="str">
        <f t="shared" si="10"/>
        <v>UPURBAN2024</v>
      </c>
    </row>
    <row r="703" spans="1:7" x14ac:dyDescent="0.25">
      <c r="A703" s="1" t="s">
        <v>67</v>
      </c>
      <c r="B703" s="1" t="s">
        <v>90</v>
      </c>
      <c r="C703" s="1" t="s">
        <v>115</v>
      </c>
      <c r="D703" s="1" t="s">
        <v>107</v>
      </c>
      <c r="E703" s="1">
        <v>5.3095612409272999</v>
      </c>
      <c r="G703" t="str">
        <f t="shared" si="10"/>
        <v>UPURBAN2025</v>
      </c>
    </row>
    <row r="704" spans="1:7" x14ac:dyDescent="0.25">
      <c r="A704" s="1" t="s">
        <v>67</v>
      </c>
      <c r="B704" s="1" t="s">
        <v>90</v>
      </c>
      <c r="C704" s="1" t="s">
        <v>115</v>
      </c>
      <c r="D704" s="1" t="s">
        <v>108</v>
      </c>
      <c r="E704" s="1">
        <v>5.2866815116085704</v>
      </c>
      <c r="G704" t="str">
        <f t="shared" si="10"/>
        <v>UPURBAN2026</v>
      </c>
    </row>
    <row r="705" spans="1:7" x14ac:dyDescent="0.25">
      <c r="A705" s="1" t="s">
        <v>67</v>
      </c>
      <c r="B705" s="1" t="s">
        <v>90</v>
      </c>
      <c r="C705" s="1" t="s">
        <v>115</v>
      </c>
      <c r="D705" s="1" t="s">
        <v>109</v>
      </c>
      <c r="E705" s="1">
        <v>5.2639003746197703</v>
      </c>
      <c r="G705" t="str">
        <f t="shared" si="10"/>
        <v>UPURBAN2027</v>
      </c>
    </row>
    <row r="706" spans="1:7" x14ac:dyDescent="0.25">
      <c r="A706" s="1" t="s">
        <v>67</v>
      </c>
      <c r="B706" s="1" t="s">
        <v>90</v>
      </c>
      <c r="C706" s="1" t="s">
        <v>115</v>
      </c>
      <c r="D706" s="1" t="s">
        <v>110</v>
      </c>
      <c r="E706" s="1">
        <v>5.2412174051111604</v>
      </c>
      <c r="G706" t="str">
        <f t="shared" si="10"/>
        <v>UPURBAN2028</v>
      </c>
    </row>
    <row r="707" spans="1:7" x14ac:dyDescent="0.25">
      <c r="A707" s="1" t="s">
        <v>67</v>
      </c>
      <c r="B707" s="1" t="s">
        <v>90</v>
      </c>
      <c r="C707" s="1" t="s">
        <v>115</v>
      </c>
      <c r="D707" s="1" t="s">
        <v>111</v>
      </c>
      <c r="E707" s="1">
        <v>5.2186321800637003</v>
      </c>
      <c r="G707" t="str">
        <f t="shared" ref="G707:G770" si="11">A707&amp;B707&amp;D707</f>
        <v>UPURBAN2029</v>
      </c>
    </row>
    <row r="708" spans="1:7" x14ac:dyDescent="0.25">
      <c r="A708" s="1" t="s">
        <v>67</v>
      </c>
      <c r="B708" s="1" t="s">
        <v>90</v>
      </c>
      <c r="C708" s="1" t="s">
        <v>115</v>
      </c>
      <c r="D708" s="1" t="s">
        <v>112</v>
      </c>
      <c r="E708" s="1">
        <v>5.1961442782812499</v>
      </c>
      <c r="G708" t="str">
        <f t="shared" si="11"/>
        <v>UPURBAN2030</v>
      </c>
    </row>
    <row r="709" spans="1:7" x14ac:dyDescent="0.25">
      <c r="A709" s="1" t="s">
        <v>67</v>
      </c>
      <c r="B709" s="1" t="s">
        <v>90</v>
      </c>
      <c r="C709" s="1" t="s">
        <v>115</v>
      </c>
      <c r="D709" s="1" t="s">
        <v>113</v>
      </c>
      <c r="E709" s="1">
        <v>5.1737532803826296</v>
      </c>
      <c r="G709" t="str">
        <f t="shared" si="11"/>
        <v>UPURBAN2031</v>
      </c>
    </row>
    <row r="710" spans="1:7" x14ac:dyDescent="0.25">
      <c r="A710" s="1" t="s">
        <v>43</v>
      </c>
      <c r="B710" s="1" t="s">
        <v>90</v>
      </c>
      <c r="C710" s="1" t="s">
        <v>115</v>
      </c>
      <c r="D710" s="1" t="s">
        <v>102</v>
      </c>
      <c r="E710" s="1">
        <v>5.5841592423297097</v>
      </c>
      <c r="G710" t="str">
        <f t="shared" si="11"/>
        <v>BRURBAN2020</v>
      </c>
    </row>
    <row r="711" spans="1:7" x14ac:dyDescent="0.25">
      <c r="A711" s="1" t="s">
        <v>43</v>
      </c>
      <c r="B711" s="1" t="s">
        <v>90</v>
      </c>
      <c r="C711" s="1" t="s">
        <v>115</v>
      </c>
      <c r="D711" s="1" t="s">
        <v>103</v>
      </c>
      <c r="E711" s="1">
        <v>5.5555033962711704</v>
      </c>
      <c r="G711" t="str">
        <f t="shared" si="11"/>
        <v>BRURBAN2021</v>
      </c>
    </row>
    <row r="712" spans="1:7" x14ac:dyDescent="0.25">
      <c r="A712" s="1" t="s">
        <v>43</v>
      </c>
      <c r="B712" s="1" t="s">
        <v>90</v>
      </c>
      <c r="C712" s="1" t="s">
        <v>115</v>
      </c>
      <c r="D712" s="1" t="s">
        <v>104</v>
      </c>
      <c r="E712" s="1">
        <v>5.5269946014476803</v>
      </c>
      <c r="G712" t="str">
        <f t="shared" si="11"/>
        <v>BRURBAN2022</v>
      </c>
    </row>
    <row r="713" spans="1:7" x14ac:dyDescent="0.25">
      <c r="A713" s="1" t="s">
        <v>43</v>
      </c>
      <c r="B713" s="1" t="s">
        <v>90</v>
      </c>
      <c r="C713" s="1" t="s">
        <v>115</v>
      </c>
      <c r="D713" s="1" t="s">
        <v>105</v>
      </c>
      <c r="E713" s="1">
        <v>5.4986321032465399</v>
      </c>
      <c r="G713" t="str">
        <f t="shared" si="11"/>
        <v>BRURBAN2023</v>
      </c>
    </row>
    <row r="714" spans="1:7" x14ac:dyDescent="0.25">
      <c r="A714" s="1" t="s">
        <v>43</v>
      </c>
      <c r="B714" s="1" t="s">
        <v>90</v>
      </c>
      <c r="C714" s="1" t="s">
        <v>115</v>
      </c>
      <c r="D714" s="1" t="s">
        <v>106</v>
      </c>
      <c r="E714" s="1">
        <v>5.4704151509274199</v>
      </c>
      <c r="G714" t="str">
        <f t="shared" si="11"/>
        <v>BRURBAN2024</v>
      </c>
    </row>
    <row r="715" spans="1:7" x14ac:dyDescent="0.25">
      <c r="A715" s="1" t="s">
        <v>43</v>
      </c>
      <c r="B715" s="1" t="s">
        <v>90</v>
      </c>
      <c r="C715" s="1" t="s">
        <v>115</v>
      </c>
      <c r="D715" s="1" t="s">
        <v>107</v>
      </c>
      <c r="E715" s="1">
        <v>5.4423429976025197</v>
      </c>
      <c r="G715" t="str">
        <f t="shared" si="11"/>
        <v>BRURBAN2025</v>
      </c>
    </row>
    <row r="716" spans="1:7" x14ac:dyDescent="0.25">
      <c r="A716" s="1" t="s">
        <v>43</v>
      </c>
      <c r="B716" s="1" t="s">
        <v>90</v>
      </c>
      <c r="C716" s="1" t="s">
        <v>115</v>
      </c>
      <c r="D716" s="1" t="s">
        <v>108</v>
      </c>
      <c r="E716" s="1">
        <v>5.41441490021682</v>
      </c>
      <c r="G716" t="str">
        <f t="shared" si="11"/>
        <v>BRURBAN2026</v>
      </c>
    </row>
    <row r="717" spans="1:7" x14ac:dyDescent="0.25">
      <c r="A717" s="1" t="s">
        <v>43</v>
      </c>
      <c r="B717" s="1" t="s">
        <v>90</v>
      </c>
      <c r="C717" s="1" t="s">
        <v>115</v>
      </c>
      <c r="D717" s="1" t="s">
        <v>109</v>
      </c>
      <c r="E717" s="1">
        <v>5.3866301195283297</v>
      </c>
      <c r="G717" t="str">
        <f t="shared" si="11"/>
        <v>BRURBAN2027</v>
      </c>
    </row>
    <row r="718" spans="1:7" x14ac:dyDescent="0.25">
      <c r="A718" s="1" t="s">
        <v>43</v>
      </c>
      <c r="B718" s="1" t="s">
        <v>90</v>
      </c>
      <c r="C718" s="1" t="s">
        <v>115</v>
      </c>
      <c r="D718" s="1" t="s">
        <v>110</v>
      </c>
      <c r="E718" s="1">
        <v>5.3589879200886301</v>
      </c>
      <c r="G718" t="str">
        <f t="shared" si="11"/>
        <v>BRURBAN2028</v>
      </c>
    </row>
    <row r="719" spans="1:7" x14ac:dyDescent="0.25">
      <c r="A719" s="1" t="s">
        <v>43</v>
      </c>
      <c r="B719" s="1" t="s">
        <v>90</v>
      </c>
      <c r="C719" s="1" t="s">
        <v>115</v>
      </c>
      <c r="D719" s="1" t="s">
        <v>111</v>
      </c>
      <c r="E719" s="1">
        <v>5.33148757022333</v>
      </c>
      <c r="G719" t="str">
        <f t="shared" si="11"/>
        <v>BRURBAN2029</v>
      </c>
    </row>
    <row r="720" spans="1:7" x14ac:dyDescent="0.25">
      <c r="A720" s="1" t="s">
        <v>43</v>
      </c>
      <c r="B720" s="1" t="s">
        <v>90</v>
      </c>
      <c r="C720" s="1" t="s">
        <v>115</v>
      </c>
      <c r="D720" s="1" t="s">
        <v>112</v>
      </c>
      <c r="E720" s="1">
        <v>5.3041283420127101</v>
      </c>
      <c r="G720" t="str">
        <f t="shared" si="11"/>
        <v>BRURBAN2030</v>
      </c>
    </row>
    <row r="721" spans="1:7" x14ac:dyDescent="0.25">
      <c r="A721" s="1" t="s">
        <v>43</v>
      </c>
      <c r="B721" s="1" t="s">
        <v>90</v>
      </c>
      <c r="C721" s="1" t="s">
        <v>115</v>
      </c>
      <c r="D721" s="1" t="s">
        <v>113</v>
      </c>
      <c r="E721" s="1">
        <v>5.2769095112724704</v>
      </c>
      <c r="G721" t="str">
        <f t="shared" si="11"/>
        <v>BRURBAN2031</v>
      </c>
    </row>
    <row r="722" spans="1:7" x14ac:dyDescent="0.25">
      <c r="A722" s="1" t="s">
        <v>78</v>
      </c>
      <c r="B722" s="1" t="s">
        <v>90</v>
      </c>
      <c r="C722" s="1" t="s">
        <v>115</v>
      </c>
      <c r="D722" s="1" t="s">
        <v>102</v>
      </c>
      <c r="E722" s="1">
        <v>4.4863022881961703</v>
      </c>
      <c r="G722" t="str">
        <f t="shared" si="11"/>
        <v>NEURBAN2020</v>
      </c>
    </row>
    <row r="723" spans="1:7" x14ac:dyDescent="0.25">
      <c r="A723" s="1" t="s">
        <v>78</v>
      </c>
      <c r="B723" s="1" t="s">
        <v>90</v>
      </c>
      <c r="C723" s="1" t="s">
        <v>115</v>
      </c>
      <c r="D723" s="1" t="s">
        <v>103</v>
      </c>
      <c r="E723" s="1">
        <v>4.4550910638797898</v>
      </c>
      <c r="G723" t="str">
        <f t="shared" si="11"/>
        <v>NEURBAN2021</v>
      </c>
    </row>
    <row r="724" spans="1:7" x14ac:dyDescent="0.25">
      <c r="A724" s="1" t="s">
        <v>78</v>
      </c>
      <c r="B724" s="1" t="s">
        <v>90</v>
      </c>
      <c r="C724" s="1" t="s">
        <v>115</v>
      </c>
      <c r="D724" s="1" t="s">
        <v>104</v>
      </c>
      <c r="E724" s="1">
        <v>4.4240969761852202</v>
      </c>
      <c r="G724" t="str">
        <f t="shared" si="11"/>
        <v>NEURBAN2022</v>
      </c>
    </row>
    <row r="725" spans="1:7" x14ac:dyDescent="0.25">
      <c r="A725" s="1" t="s">
        <v>78</v>
      </c>
      <c r="B725" s="1" t="s">
        <v>90</v>
      </c>
      <c r="C725" s="1" t="s">
        <v>115</v>
      </c>
      <c r="D725" s="1" t="s">
        <v>105</v>
      </c>
      <c r="E725" s="1">
        <v>4.3933185144920701</v>
      </c>
      <c r="G725" t="str">
        <f t="shared" si="11"/>
        <v>NEURBAN2023</v>
      </c>
    </row>
    <row r="726" spans="1:7" x14ac:dyDescent="0.25">
      <c r="A726" s="1" t="s">
        <v>78</v>
      </c>
      <c r="B726" s="1" t="s">
        <v>90</v>
      </c>
      <c r="C726" s="1" t="s">
        <v>115</v>
      </c>
      <c r="D726" s="1" t="s">
        <v>106</v>
      </c>
      <c r="E726" s="1">
        <v>4.3627541786892996</v>
      </c>
      <c r="G726" t="str">
        <f t="shared" si="11"/>
        <v>NEURBAN2024</v>
      </c>
    </row>
    <row r="727" spans="1:7" x14ac:dyDescent="0.25">
      <c r="A727" s="1" t="s">
        <v>78</v>
      </c>
      <c r="B727" s="1" t="s">
        <v>90</v>
      </c>
      <c r="C727" s="1" t="s">
        <v>115</v>
      </c>
      <c r="D727" s="1" t="s">
        <v>107</v>
      </c>
      <c r="E727" s="1">
        <v>4.33240247910219</v>
      </c>
      <c r="G727" t="str">
        <f t="shared" si="11"/>
        <v>NEURBAN2025</v>
      </c>
    </row>
    <row r="728" spans="1:7" x14ac:dyDescent="0.25">
      <c r="A728" s="1" t="s">
        <v>78</v>
      </c>
      <c r="B728" s="1" t="s">
        <v>90</v>
      </c>
      <c r="C728" s="1" t="s">
        <v>115</v>
      </c>
      <c r="D728" s="1" t="s">
        <v>108</v>
      </c>
      <c r="E728" s="1">
        <v>4.3022619364196597</v>
      </c>
      <c r="G728" t="str">
        <f t="shared" si="11"/>
        <v>NEURBAN2026</v>
      </c>
    </row>
    <row r="729" spans="1:7" x14ac:dyDescent="0.25">
      <c r="A729" s="1" t="s">
        <v>78</v>
      </c>
      <c r="B729" s="1" t="s">
        <v>90</v>
      </c>
      <c r="C729" s="1" t="s">
        <v>115</v>
      </c>
      <c r="D729" s="1" t="s">
        <v>109</v>
      </c>
      <c r="E729" s="1">
        <v>4.2723310816222098</v>
      </c>
      <c r="G729" t="str">
        <f t="shared" si="11"/>
        <v>NEURBAN2027</v>
      </c>
    </row>
    <row r="730" spans="1:7" x14ac:dyDescent="0.25">
      <c r="A730" s="1" t="s">
        <v>78</v>
      </c>
      <c r="B730" s="1" t="s">
        <v>90</v>
      </c>
      <c r="C730" s="1" t="s">
        <v>115</v>
      </c>
      <c r="D730" s="1" t="s">
        <v>110</v>
      </c>
      <c r="E730" s="1">
        <v>4.2426084559103403</v>
      </c>
      <c r="G730" t="str">
        <f t="shared" si="11"/>
        <v>NEURBAN2028</v>
      </c>
    </row>
    <row r="731" spans="1:7" x14ac:dyDescent="0.25">
      <c r="A731" s="1" t="s">
        <v>78</v>
      </c>
      <c r="B731" s="1" t="s">
        <v>90</v>
      </c>
      <c r="C731" s="1" t="s">
        <v>115</v>
      </c>
      <c r="D731" s="1" t="s">
        <v>111</v>
      </c>
      <c r="E731" s="1">
        <v>4.2130926106334003</v>
      </c>
      <c r="G731" t="str">
        <f t="shared" si="11"/>
        <v>NEURBAN2029</v>
      </c>
    </row>
    <row r="732" spans="1:7" x14ac:dyDescent="0.25">
      <c r="A732" s="1" t="s">
        <v>78</v>
      </c>
      <c r="B732" s="1" t="s">
        <v>90</v>
      </c>
      <c r="C732" s="1" t="s">
        <v>115</v>
      </c>
      <c r="D732" s="1" t="s">
        <v>112</v>
      </c>
      <c r="E732" s="1">
        <v>4.1837821072189998</v>
      </c>
      <c r="G732" t="str">
        <f t="shared" si="11"/>
        <v>NEURBAN2030</v>
      </c>
    </row>
    <row r="733" spans="1:7" x14ac:dyDescent="0.25">
      <c r="A733" s="1" t="s">
        <v>78</v>
      </c>
      <c r="B733" s="1" t="s">
        <v>90</v>
      </c>
      <c r="C733" s="1" t="s">
        <v>115</v>
      </c>
      <c r="D733" s="1" t="s">
        <v>113</v>
      </c>
      <c r="E733" s="1">
        <v>4.1546755171029401</v>
      </c>
      <c r="G733" t="str">
        <f t="shared" si="11"/>
        <v>NEURBAN2031</v>
      </c>
    </row>
    <row r="734" spans="1:7" x14ac:dyDescent="0.25">
      <c r="A734" s="1" t="s">
        <v>42</v>
      </c>
      <c r="B734" s="1" t="s">
        <v>90</v>
      </c>
      <c r="C734" s="1" t="s">
        <v>115</v>
      </c>
      <c r="D734" s="1" t="s">
        <v>102</v>
      </c>
      <c r="E734" s="1">
        <v>4.2538090244882003</v>
      </c>
      <c r="G734" t="str">
        <f t="shared" si="11"/>
        <v>ASURBAN2020</v>
      </c>
    </row>
    <row r="735" spans="1:7" x14ac:dyDescent="0.25">
      <c r="A735" s="1" t="s">
        <v>42</v>
      </c>
      <c r="B735" s="1" t="s">
        <v>90</v>
      </c>
      <c r="C735" s="1" t="s">
        <v>115</v>
      </c>
      <c r="D735" s="1" t="s">
        <v>103</v>
      </c>
      <c r="E735" s="1">
        <v>4.2355294482397197</v>
      </c>
      <c r="G735" t="str">
        <f t="shared" si="11"/>
        <v>ASURBAN2021</v>
      </c>
    </row>
    <row r="736" spans="1:7" x14ac:dyDescent="0.25">
      <c r="A736" s="1" t="s">
        <v>42</v>
      </c>
      <c r="B736" s="1" t="s">
        <v>90</v>
      </c>
      <c r="C736" s="1" t="s">
        <v>115</v>
      </c>
      <c r="D736" s="1" t="s">
        <v>104</v>
      </c>
      <c r="E736" s="1">
        <v>4.2173284234508603</v>
      </c>
      <c r="G736" t="str">
        <f t="shared" si="11"/>
        <v>ASURBAN2022</v>
      </c>
    </row>
    <row r="737" spans="1:7" x14ac:dyDescent="0.25">
      <c r="A737" s="1" t="s">
        <v>42</v>
      </c>
      <c r="B737" s="1" t="s">
        <v>90</v>
      </c>
      <c r="C737" s="1" t="s">
        <v>115</v>
      </c>
      <c r="D737" s="1" t="s">
        <v>105</v>
      </c>
      <c r="E737" s="1">
        <v>4.1992056125682904</v>
      </c>
      <c r="G737" t="str">
        <f t="shared" si="11"/>
        <v>ASURBAN2023</v>
      </c>
    </row>
    <row r="738" spans="1:7" x14ac:dyDescent="0.25">
      <c r="A738" s="1" t="s">
        <v>42</v>
      </c>
      <c r="B738" s="1" t="s">
        <v>90</v>
      </c>
      <c r="C738" s="1" t="s">
        <v>115</v>
      </c>
      <c r="D738" s="1" t="s">
        <v>106</v>
      </c>
      <c r="E738" s="1">
        <v>4.1811606794892198</v>
      </c>
      <c r="G738" t="str">
        <f t="shared" si="11"/>
        <v>ASURBAN2024</v>
      </c>
    </row>
    <row r="739" spans="1:7" x14ac:dyDescent="0.25">
      <c r="A739" s="1" t="s">
        <v>42</v>
      </c>
      <c r="B739" s="1" t="s">
        <v>90</v>
      </c>
      <c r="C739" s="1" t="s">
        <v>115</v>
      </c>
      <c r="D739" s="1" t="s">
        <v>107</v>
      </c>
      <c r="E739" s="1">
        <v>4.1631932895551902</v>
      </c>
      <c r="G739" t="str">
        <f t="shared" si="11"/>
        <v>ASURBAN2025</v>
      </c>
    </row>
    <row r="740" spans="1:7" x14ac:dyDescent="0.25">
      <c r="A740" s="1" t="s">
        <v>42</v>
      </c>
      <c r="B740" s="1" t="s">
        <v>90</v>
      </c>
      <c r="C740" s="1" t="s">
        <v>115</v>
      </c>
      <c r="D740" s="1" t="s">
        <v>108</v>
      </c>
      <c r="E740" s="1">
        <v>4.1453031095458197</v>
      </c>
      <c r="G740" t="str">
        <f t="shared" si="11"/>
        <v>ASURBAN2026</v>
      </c>
    </row>
    <row r="741" spans="1:7" x14ac:dyDescent="0.25">
      <c r="A741" s="1" t="s">
        <v>42</v>
      </c>
      <c r="B741" s="1" t="s">
        <v>90</v>
      </c>
      <c r="C741" s="1" t="s">
        <v>115</v>
      </c>
      <c r="D741" s="1" t="s">
        <v>109</v>
      </c>
      <c r="E741" s="1">
        <v>4.1274898076726503</v>
      </c>
      <c r="G741" t="str">
        <f t="shared" si="11"/>
        <v>ASURBAN2027</v>
      </c>
    </row>
    <row r="742" spans="1:7" x14ac:dyDescent="0.25">
      <c r="A742" s="1" t="s">
        <v>42</v>
      </c>
      <c r="B742" s="1" t="s">
        <v>90</v>
      </c>
      <c r="C742" s="1" t="s">
        <v>115</v>
      </c>
      <c r="D742" s="1" t="s">
        <v>110</v>
      </c>
      <c r="E742" s="1">
        <v>4.1097530535729998</v>
      </c>
      <c r="G742" t="str">
        <f t="shared" si="11"/>
        <v>ASURBAN2028</v>
      </c>
    </row>
    <row r="743" spans="1:7" x14ac:dyDescent="0.25">
      <c r="A743" s="1" t="s">
        <v>42</v>
      </c>
      <c r="B743" s="1" t="s">
        <v>90</v>
      </c>
      <c r="C743" s="1" t="s">
        <v>115</v>
      </c>
      <c r="D743" s="1" t="s">
        <v>111</v>
      </c>
      <c r="E743" s="1">
        <v>4.0920925183038497</v>
      </c>
      <c r="G743" t="str">
        <f t="shared" si="11"/>
        <v>ASURBAN2029</v>
      </c>
    </row>
    <row r="744" spans="1:7" x14ac:dyDescent="0.25">
      <c r="A744" s="1" t="s">
        <v>42</v>
      </c>
      <c r="B744" s="1" t="s">
        <v>90</v>
      </c>
      <c r="C744" s="1" t="s">
        <v>115</v>
      </c>
      <c r="D744" s="1" t="s">
        <v>112</v>
      </c>
      <c r="E744" s="1">
        <v>4.0745078743356897</v>
      </c>
      <c r="G744" t="str">
        <f t="shared" si="11"/>
        <v>ASURBAN2030</v>
      </c>
    </row>
    <row r="745" spans="1:7" x14ac:dyDescent="0.25">
      <c r="A745" s="1" t="s">
        <v>42</v>
      </c>
      <c r="B745" s="1" t="s">
        <v>90</v>
      </c>
      <c r="C745" s="1" t="s">
        <v>115</v>
      </c>
      <c r="D745" s="1" t="s">
        <v>113</v>
      </c>
      <c r="E745" s="1">
        <v>4.0569987955464901</v>
      </c>
      <c r="G745" t="str">
        <f t="shared" si="11"/>
        <v>ASURBAN2031</v>
      </c>
    </row>
    <row r="746" spans="1:7" x14ac:dyDescent="0.25">
      <c r="A746" s="1" t="s">
        <v>69</v>
      </c>
      <c r="B746" s="1" t="s">
        <v>90</v>
      </c>
      <c r="C746" s="1" t="s">
        <v>115</v>
      </c>
      <c r="D746" s="1" t="s">
        <v>102</v>
      </c>
      <c r="E746" s="1">
        <v>3.96915477975049</v>
      </c>
      <c r="G746" t="str">
        <f t="shared" si="11"/>
        <v>WBURBAN2020</v>
      </c>
    </row>
    <row r="747" spans="1:7" x14ac:dyDescent="0.25">
      <c r="A747" s="1" t="s">
        <v>69</v>
      </c>
      <c r="B747" s="1" t="s">
        <v>90</v>
      </c>
      <c r="C747" s="1" t="s">
        <v>115</v>
      </c>
      <c r="D747" s="1" t="s">
        <v>103</v>
      </c>
      <c r="E747" s="1">
        <v>3.9547542591422702</v>
      </c>
      <c r="G747" t="str">
        <f t="shared" si="11"/>
        <v>WBURBAN2021</v>
      </c>
    </row>
    <row r="748" spans="1:7" x14ac:dyDescent="0.25">
      <c r="A748" s="1" t="s">
        <v>69</v>
      </c>
      <c r="B748" s="1" t="s">
        <v>90</v>
      </c>
      <c r="C748" s="1" t="s">
        <v>115</v>
      </c>
      <c r="D748" s="1" t="s">
        <v>104</v>
      </c>
      <c r="E748" s="1">
        <v>3.9404059851722502</v>
      </c>
      <c r="G748" t="str">
        <f t="shared" si="11"/>
        <v>WBURBAN2022</v>
      </c>
    </row>
    <row r="749" spans="1:7" x14ac:dyDescent="0.25">
      <c r="A749" s="1" t="s">
        <v>69</v>
      </c>
      <c r="B749" s="1" t="s">
        <v>90</v>
      </c>
      <c r="C749" s="1" t="s">
        <v>115</v>
      </c>
      <c r="D749" s="1" t="s">
        <v>105</v>
      </c>
      <c r="E749" s="1">
        <v>3.92610976828403</v>
      </c>
      <c r="G749" t="str">
        <f t="shared" si="11"/>
        <v>WBURBAN2023</v>
      </c>
    </row>
    <row r="750" spans="1:7" x14ac:dyDescent="0.25">
      <c r="A750" s="1" t="s">
        <v>69</v>
      </c>
      <c r="B750" s="1" t="s">
        <v>90</v>
      </c>
      <c r="C750" s="1" t="s">
        <v>115</v>
      </c>
      <c r="D750" s="1" t="s">
        <v>106</v>
      </c>
      <c r="E750" s="1">
        <v>3.9118654196089002</v>
      </c>
      <c r="G750" t="str">
        <f t="shared" si="11"/>
        <v>WBURBAN2024</v>
      </c>
    </row>
    <row r="751" spans="1:7" x14ac:dyDescent="0.25">
      <c r="A751" s="1" t="s">
        <v>69</v>
      </c>
      <c r="B751" s="1" t="s">
        <v>90</v>
      </c>
      <c r="C751" s="1" t="s">
        <v>115</v>
      </c>
      <c r="D751" s="1" t="s">
        <v>107</v>
      </c>
      <c r="E751" s="1">
        <v>3.8976727509633999</v>
      </c>
      <c r="G751" t="str">
        <f t="shared" si="11"/>
        <v>WBURBAN2025</v>
      </c>
    </row>
    <row r="752" spans="1:7" x14ac:dyDescent="0.25">
      <c r="A752" s="1" t="s">
        <v>69</v>
      </c>
      <c r="B752" s="1" t="s">
        <v>90</v>
      </c>
      <c r="C752" s="1" t="s">
        <v>115</v>
      </c>
      <c r="D752" s="1" t="s">
        <v>108</v>
      </c>
      <c r="E752" s="1">
        <v>3.88353157484684</v>
      </c>
      <c r="G752" t="str">
        <f t="shared" si="11"/>
        <v>WBURBAN2026</v>
      </c>
    </row>
    <row r="753" spans="1:7" x14ac:dyDescent="0.25">
      <c r="A753" s="1" t="s">
        <v>69</v>
      </c>
      <c r="B753" s="1" t="s">
        <v>90</v>
      </c>
      <c r="C753" s="1" t="s">
        <v>115</v>
      </c>
      <c r="D753" s="1" t="s">
        <v>109</v>
      </c>
      <c r="E753" s="1">
        <v>3.8694417044387599</v>
      </c>
      <c r="G753" t="str">
        <f t="shared" si="11"/>
        <v>WBURBAN2027</v>
      </c>
    </row>
    <row r="754" spans="1:7" x14ac:dyDescent="0.25">
      <c r="A754" s="1" t="s">
        <v>69</v>
      </c>
      <c r="B754" s="1" t="s">
        <v>90</v>
      </c>
      <c r="C754" s="1" t="s">
        <v>115</v>
      </c>
      <c r="D754" s="1" t="s">
        <v>110</v>
      </c>
      <c r="E754" s="1">
        <v>3.8554029535965499</v>
      </c>
      <c r="G754" t="str">
        <f t="shared" si="11"/>
        <v>WBURBAN2028</v>
      </c>
    </row>
    <row r="755" spans="1:7" x14ac:dyDescent="0.25">
      <c r="A755" s="1" t="s">
        <v>69</v>
      </c>
      <c r="B755" s="1" t="s">
        <v>90</v>
      </c>
      <c r="C755" s="1" t="s">
        <v>115</v>
      </c>
      <c r="D755" s="1" t="s">
        <v>111</v>
      </c>
      <c r="E755" s="1">
        <v>3.8414151368529099</v>
      </c>
      <c r="G755" t="str">
        <f t="shared" si="11"/>
        <v>WBURBAN2029</v>
      </c>
    </row>
    <row r="756" spans="1:7" x14ac:dyDescent="0.25">
      <c r="A756" s="1" t="s">
        <v>69</v>
      </c>
      <c r="B756" s="1" t="s">
        <v>90</v>
      </c>
      <c r="C756" s="1" t="s">
        <v>115</v>
      </c>
      <c r="D756" s="1" t="s">
        <v>112</v>
      </c>
      <c r="E756" s="1">
        <v>3.82747806941346</v>
      </c>
      <c r="G756" t="str">
        <f t="shared" si="11"/>
        <v>WBURBAN2030</v>
      </c>
    </row>
    <row r="757" spans="1:7" x14ac:dyDescent="0.25">
      <c r="A757" s="1" t="s">
        <v>69</v>
      </c>
      <c r="B757" s="1" t="s">
        <v>90</v>
      </c>
      <c r="C757" s="1" t="s">
        <v>115</v>
      </c>
      <c r="D757" s="1" t="s">
        <v>113</v>
      </c>
      <c r="E757" s="1">
        <v>3.8135915671542602</v>
      </c>
      <c r="G757" t="str">
        <f t="shared" si="11"/>
        <v>WBURBAN2031</v>
      </c>
    </row>
    <row r="758" spans="1:7" x14ac:dyDescent="0.25">
      <c r="A758" s="1" t="s">
        <v>50</v>
      </c>
      <c r="B758" s="1" t="s">
        <v>90</v>
      </c>
      <c r="C758" s="1" t="s">
        <v>115</v>
      </c>
      <c r="D758" s="1" t="s">
        <v>102</v>
      </c>
      <c r="E758" s="1">
        <v>4.9109975587017098</v>
      </c>
      <c r="G758" t="str">
        <f t="shared" si="11"/>
        <v>JHURBAN2020</v>
      </c>
    </row>
    <row r="759" spans="1:7" x14ac:dyDescent="0.25">
      <c r="A759" s="1" t="s">
        <v>50</v>
      </c>
      <c r="B759" s="1" t="s">
        <v>90</v>
      </c>
      <c r="C759" s="1" t="s">
        <v>115</v>
      </c>
      <c r="D759" s="1" t="s">
        <v>103</v>
      </c>
      <c r="E759" s="1">
        <v>4.8821193628570203</v>
      </c>
      <c r="G759" t="str">
        <f t="shared" si="11"/>
        <v>JHURBAN2021</v>
      </c>
    </row>
    <row r="760" spans="1:7" x14ac:dyDescent="0.25">
      <c r="A760" s="1" t="s">
        <v>50</v>
      </c>
      <c r="B760" s="1" t="s">
        <v>90</v>
      </c>
      <c r="C760" s="1" t="s">
        <v>115</v>
      </c>
      <c r="D760" s="1" t="s">
        <v>104</v>
      </c>
      <c r="E760" s="1">
        <v>4.85341097980195</v>
      </c>
      <c r="G760" t="str">
        <f t="shared" si="11"/>
        <v>JHURBAN2022</v>
      </c>
    </row>
    <row r="761" spans="1:7" x14ac:dyDescent="0.25">
      <c r="A761" s="1" t="s">
        <v>50</v>
      </c>
      <c r="B761" s="1" t="s">
        <v>90</v>
      </c>
      <c r="C761" s="1" t="s">
        <v>115</v>
      </c>
      <c r="D761" s="1" t="s">
        <v>105</v>
      </c>
      <c r="E761" s="1">
        <v>4.8248714109843798</v>
      </c>
      <c r="G761" t="str">
        <f t="shared" si="11"/>
        <v>JHURBAN2023</v>
      </c>
    </row>
    <row r="762" spans="1:7" x14ac:dyDescent="0.25">
      <c r="A762" s="1" t="s">
        <v>50</v>
      </c>
      <c r="B762" s="1" t="s">
        <v>90</v>
      </c>
      <c r="C762" s="1" t="s">
        <v>115</v>
      </c>
      <c r="D762" s="1" t="s">
        <v>106</v>
      </c>
      <c r="E762" s="1">
        <v>4.7964996637239903</v>
      </c>
      <c r="G762" t="str">
        <f t="shared" si="11"/>
        <v>JHURBAN2024</v>
      </c>
    </row>
    <row r="763" spans="1:7" x14ac:dyDescent="0.25">
      <c r="A763" s="1" t="s">
        <v>50</v>
      </c>
      <c r="B763" s="1" t="s">
        <v>90</v>
      </c>
      <c r="C763" s="1" t="s">
        <v>115</v>
      </c>
      <c r="D763" s="1" t="s">
        <v>107</v>
      </c>
      <c r="E763" s="1">
        <v>4.7682947511777396</v>
      </c>
      <c r="G763" t="str">
        <f t="shared" si="11"/>
        <v>JHURBAN2025</v>
      </c>
    </row>
    <row r="764" spans="1:7" x14ac:dyDescent="0.25">
      <c r="A764" s="1" t="s">
        <v>50</v>
      </c>
      <c r="B764" s="1" t="s">
        <v>90</v>
      </c>
      <c r="C764" s="1" t="s">
        <v>115</v>
      </c>
      <c r="D764" s="1" t="s">
        <v>108</v>
      </c>
      <c r="E764" s="1">
        <v>4.7402556923055297</v>
      </c>
      <c r="G764" t="str">
        <f t="shared" si="11"/>
        <v>JHURBAN2026</v>
      </c>
    </row>
    <row r="765" spans="1:7" x14ac:dyDescent="0.25">
      <c r="A765" s="1" t="s">
        <v>50</v>
      </c>
      <c r="B765" s="1" t="s">
        <v>90</v>
      </c>
      <c r="C765" s="1" t="s">
        <v>115</v>
      </c>
      <c r="D765" s="1" t="s">
        <v>109</v>
      </c>
      <c r="E765" s="1">
        <v>4.7123815118360799</v>
      </c>
      <c r="G765" t="str">
        <f t="shared" si="11"/>
        <v>JHURBAN2027</v>
      </c>
    </row>
    <row r="766" spans="1:7" x14ac:dyDescent="0.25">
      <c r="A766" s="1" t="s">
        <v>50</v>
      </c>
      <c r="B766" s="1" t="s">
        <v>90</v>
      </c>
      <c r="C766" s="1" t="s">
        <v>115</v>
      </c>
      <c r="D766" s="1" t="s">
        <v>110</v>
      </c>
      <c r="E766" s="1">
        <v>4.6846712402329898</v>
      </c>
      <c r="G766" t="str">
        <f t="shared" si="11"/>
        <v>JHURBAN2028</v>
      </c>
    </row>
    <row r="767" spans="1:7" x14ac:dyDescent="0.25">
      <c r="A767" s="1" t="s">
        <v>50</v>
      </c>
      <c r="B767" s="1" t="s">
        <v>90</v>
      </c>
      <c r="C767" s="1" t="s">
        <v>115</v>
      </c>
      <c r="D767" s="1" t="s">
        <v>111</v>
      </c>
      <c r="E767" s="1">
        <v>4.6571239136610698</v>
      </c>
      <c r="G767" t="str">
        <f t="shared" si="11"/>
        <v>JHURBAN2029</v>
      </c>
    </row>
    <row r="768" spans="1:7" x14ac:dyDescent="0.25">
      <c r="A768" s="1" t="s">
        <v>50</v>
      </c>
      <c r="B768" s="1" t="s">
        <v>90</v>
      </c>
      <c r="C768" s="1" t="s">
        <v>115</v>
      </c>
      <c r="D768" s="1" t="s">
        <v>112</v>
      </c>
      <c r="E768" s="1">
        <v>4.6297385739527703</v>
      </c>
      <c r="G768" t="str">
        <f t="shared" si="11"/>
        <v>JHURBAN2030</v>
      </c>
    </row>
    <row r="769" spans="1:7" x14ac:dyDescent="0.25">
      <c r="A769" s="1" t="s">
        <v>50</v>
      </c>
      <c r="B769" s="1" t="s">
        <v>90</v>
      </c>
      <c r="C769" s="1" t="s">
        <v>115</v>
      </c>
      <c r="D769" s="1" t="s">
        <v>113</v>
      </c>
      <c r="E769" s="1">
        <v>4.6025142685748497</v>
      </c>
      <c r="G769" t="str">
        <f t="shared" si="11"/>
        <v>JHURBAN2031</v>
      </c>
    </row>
    <row r="770" spans="1:7" x14ac:dyDescent="0.25">
      <c r="A770" s="1" t="s">
        <v>59</v>
      </c>
      <c r="B770" s="1" t="s">
        <v>90</v>
      </c>
      <c r="C770" s="1" t="s">
        <v>115</v>
      </c>
      <c r="D770" s="1" t="s">
        <v>102</v>
      </c>
      <c r="E770" s="1">
        <v>3.8828207575793199</v>
      </c>
      <c r="G770" t="str">
        <f t="shared" si="11"/>
        <v>ODURBAN2020</v>
      </c>
    </row>
    <row r="771" spans="1:7" x14ac:dyDescent="0.25">
      <c r="A771" s="1" t="s">
        <v>59</v>
      </c>
      <c r="B771" s="1" t="s">
        <v>90</v>
      </c>
      <c r="C771" s="1" t="s">
        <v>115</v>
      </c>
      <c r="D771" s="1" t="s">
        <v>103</v>
      </c>
      <c r="E771" s="1">
        <v>3.8148756121129201</v>
      </c>
      <c r="G771" t="str">
        <f t="shared" ref="G771:G834" si="12">A771&amp;B771&amp;D771</f>
        <v>ODURBAN2021</v>
      </c>
    </row>
    <row r="772" spans="1:7" x14ac:dyDescent="0.25">
      <c r="A772" s="1" t="s">
        <v>59</v>
      </c>
      <c r="B772" s="1" t="s">
        <v>90</v>
      </c>
      <c r="C772" s="1" t="s">
        <v>115</v>
      </c>
      <c r="D772" s="1" t="s">
        <v>104</v>
      </c>
      <c r="E772" s="1">
        <v>3.7481194328854199</v>
      </c>
      <c r="G772" t="str">
        <f t="shared" si="12"/>
        <v>ODURBAN2022</v>
      </c>
    </row>
    <row r="773" spans="1:7" x14ac:dyDescent="0.25">
      <c r="A773" s="1" t="s">
        <v>59</v>
      </c>
      <c r="B773" s="1" t="s">
        <v>90</v>
      </c>
      <c r="C773" s="1" t="s">
        <v>115</v>
      </c>
      <c r="D773" s="1" t="s">
        <v>105</v>
      </c>
      <c r="E773" s="1">
        <v>3.6825314142791701</v>
      </c>
      <c r="G773" t="str">
        <f t="shared" si="12"/>
        <v>ODURBAN2023</v>
      </c>
    </row>
    <row r="774" spans="1:7" x14ac:dyDescent="0.25">
      <c r="A774" s="1" t="s">
        <v>59</v>
      </c>
      <c r="B774" s="1" t="s">
        <v>90</v>
      </c>
      <c r="C774" s="1" t="s">
        <v>115</v>
      </c>
      <c r="D774" s="1" t="s">
        <v>106</v>
      </c>
      <c r="E774" s="1">
        <v>3.6180911147522501</v>
      </c>
      <c r="G774" t="str">
        <f t="shared" si="12"/>
        <v>ODURBAN2024</v>
      </c>
    </row>
    <row r="775" spans="1:7" x14ac:dyDescent="0.25">
      <c r="A775" s="1" t="s">
        <v>59</v>
      </c>
      <c r="B775" s="1" t="s">
        <v>90</v>
      </c>
      <c r="C775" s="1" t="s">
        <v>115</v>
      </c>
      <c r="D775" s="1" t="s">
        <v>107</v>
      </c>
      <c r="E775" s="1">
        <v>3.5547784504674902</v>
      </c>
      <c r="G775" t="str">
        <f t="shared" si="12"/>
        <v>ODURBAN2025</v>
      </c>
    </row>
    <row r="776" spans="1:7" x14ac:dyDescent="0.25">
      <c r="A776" s="1" t="s">
        <v>59</v>
      </c>
      <c r="B776" s="1" t="s">
        <v>90</v>
      </c>
      <c r="C776" s="1" t="s">
        <v>115</v>
      </c>
      <c r="D776" s="1" t="s">
        <v>108</v>
      </c>
      <c r="E776" s="1">
        <v>3.4925736890330699</v>
      </c>
      <c r="G776" t="str">
        <f t="shared" si="12"/>
        <v>ODURBAN2026</v>
      </c>
    </row>
    <row r="777" spans="1:7" x14ac:dyDescent="0.25">
      <c r="A777" s="1" t="s">
        <v>59</v>
      </c>
      <c r="B777" s="1" t="s">
        <v>90</v>
      </c>
      <c r="C777" s="1" t="s">
        <v>115</v>
      </c>
      <c r="D777" s="1" t="s">
        <v>109</v>
      </c>
      <c r="E777" s="1">
        <v>3.4314574433525999</v>
      </c>
      <c r="G777" t="str">
        <f t="shared" si="12"/>
        <v>ODURBAN2027</v>
      </c>
    </row>
    <row r="778" spans="1:7" x14ac:dyDescent="0.25">
      <c r="A778" s="1" t="s">
        <v>59</v>
      </c>
      <c r="B778" s="1" t="s">
        <v>90</v>
      </c>
      <c r="C778" s="1" t="s">
        <v>115</v>
      </c>
      <c r="D778" s="1" t="s">
        <v>110</v>
      </c>
      <c r="E778" s="1">
        <v>3.3714106655828</v>
      </c>
      <c r="G778" t="str">
        <f t="shared" si="12"/>
        <v>ODURBAN2028</v>
      </c>
    </row>
    <row r="779" spans="1:7" x14ac:dyDescent="0.25">
      <c r="A779" s="1" t="s">
        <v>59</v>
      </c>
      <c r="B779" s="1" t="s">
        <v>90</v>
      </c>
      <c r="C779" s="1" t="s">
        <v>115</v>
      </c>
      <c r="D779" s="1" t="s">
        <v>111</v>
      </c>
      <c r="E779" s="1">
        <v>3.3124146411969599</v>
      </c>
      <c r="G779" t="str">
        <f t="shared" si="12"/>
        <v>ODURBAN2029</v>
      </c>
    </row>
    <row r="780" spans="1:7" x14ac:dyDescent="0.25">
      <c r="A780" s="1" t="s">
        <v>59</v>
      </c>
      <c r="B780" s="1" t="s">
        <v>90</v>
      </c>
      <c r="C780" s="1" t="s">
        <v>115</v>
      </c>
      <c r="D780" s="1" t="s">
        <v>112</v>
      </c>
      <c r="E780" s="1">
        <v>3.2544509831522701</v>
      </c>
      <c r="G780" t="str">
        <f t="shared" si="12"/>
        <v>ODURBAN2030</v>
      </c>
    </row>
    <row r="781" spans="1:7" x14ac:dyDescent="0.25">
      <c r="A781" s="1" t="s">
        <v>59</v>
      </c>
      <c r="B781" s="1" t="s">
        <v>90</v>
      </c>
      <c r="C781" s="1" t="s">
        <v>115</v>
      </c>
      <c r="D781" s="1" t="s">
        <v>113</v>
      </c>
      <c r="E781" s="1">
        <v>3.1975016261591902</v>
      </c>
      <c r="G781" t="str">
        <f t="shared" si="12"/>
        <v>ODURBAN2031</v>
      </c>
    </row>
    <row r="782" spans="1:7" x14ac:dyDescent="0.25">
      <c r="A782" s="1" t="s">
        <v>44</v>
      </c>
      <c r="B782" s="1" t="s">
        <v>90</v>
      </c>
      <c r="C782" s="1" t="s">
        <v>115</v>
      </c>
      <c r="D782" s="1" t="s">
        <v>102</v>
      </c>
      <c r="E782" s="1">
        <v>4.5667134892968404</v>
      </c>
      <c r="G782" t="str">
        <f t="shared" si="12"/>
        <v>CGURBAN2020</v>
      </c>
    </row>
    <row r="783" spans="1:7" x14ac:dyDescent="0.25">
      <c r="A783" s="1" t="s">
        <v>44</v>
      </c>
      <c r="B783" s="1" t="s">
        <v>90</v>
      </c>
      <c r="C783" s="1" t="s">
        <v>115</v>
      </c>
      <c r="D783" s="1" t="s">
        <v>103</v>
      </c>
      <c r="E783" s="1">
        <v>4.5667134892968404</v>
      </c>
      <c r="G783" t="str">
        <f t="shared" si="12"/>
        <v>CGURBAN2021</v>
      </c>
    </row>
    <row r="784" spans="1:7" x14ac:dyDescent="0.25">
      <c r="A784" s="1" t="s">
        <v>44</v>
      </c>
      <c r="B784" s="1" t="s">
        <v>90</v>
      </c>
      <c r="C784" s="1" t="s">
        <v>115</v>
      </c>
      <c r="D784" s="1" t="s">
        <v>104</v>
      </c>
      <c r="E784" s="1">
        <v>4.5667134892968404</v>
      </c>
      <c r="G784" t="str">
        <f t="shared" si="12"/>
        <v>CGURBAN2022</v>
      </c>
    </row>
    <row r="785" spans="1:7" x14ac:dyDescent="0.25">
      <c r="A785" s="1" t="s">
        <v>44</v>
      </c>
      <c r="B785" s="1" t="s">
        <v>90</v>
      </c>
      <c r="C785" s="1" t="s">
        <v>115</v>
      </c>
      <c r="D785" s="1" t="s">
        <v>105</v>
      </c>
      <c r="E785" s="1">
        <v>4.5667134892968404</v>
      </c>
      <c r="G785" t="str">
        <f t="shared" si="12"/>
        <v>CGURBAN2023</v>
      </c>
    </row>
    <row r="786" spans="1:7" x14ac:dyDescent="0.25">
      <c r="A786" s="1" t="s">
        <v>44</v>
      </c>
      <c r="B786" s="1" t="s">
        <v>90</v>
      </c>
      <c r="C786" s="1" t="s">
        <v>115</v>
      </c>
      <c r="D786" s="1" t="s">
        <v>106</v>
      </c>
      <c r="E786" s="1">
        <v>4.5667134892968404</v>
      </c>
      <c r="G786" t="str">
        <f t="shared" si="12"/>
        <v>CGURBAN2024</v>
      </c>
    </row>
    <row r="787" spans="1:7" x14ac:dyDescent="0.25">
      <c r="A787" s="1" t="s">
        <v>44</v>
      </c>
      <c r="B787" s="1" t="s">
        <v>90</v>
      </c>
      <c r="C787" s="1" t="s">
        <v>115</v>
      </c>
      <c r="D787" s="1" t="s">
        <v>107</v>
      </c>
      <c r="E787" s="1">
        <v>4.5667134892968404</v>
      </c>
      <c r="G787" t="str">
        <f t="shared" si="12"/>
        <v>CGURBAN2025</v>
      </c>
    </row>
    <row r="788" spans="1:7" x14ac:dyDescent="0.25">
      <c r="A788" s="1" t="s">
        <v>44</v>
      </c>
      <c r="B788" s="1" t="s">
        <v>90</v>
      </c>
      <c r="C788" s="1" t="s">
        <v>115</v>
      </c>
      <c r="D788" s="1" t="s">
        <v>108</v>
      </c>
      <c r="E788" s="1">
        <v>4.5667134892968404</v>
      </c>
      <c r="G788" t="str">
        <f t="shared" si="12"/>
        <v>CGURBAN2026</v>
      </c>
    </row>
    <row r="789" spans="1:7" x14ac:dyDescent="0.25">
      <c r="A789" s="1" t="s">
        <v>44</v>
      </c>
      <c r="B789" s="1" t="s">
        <v>90</v>
      </c>
      <c r="C789" s="1" t="s">
        <v>115</v>
      </c>
      <c r="D789" s="1" t="s">
        <v>109</v>
      </c>
      <c r="E789" s="1">
        <v>4.5667134892968404</v>
      </c>
      <c r="G789" t="str">
        <f t="shared" si="12"/>
        <v>CGURBAN2027</v>
      </c>
    </row>
    <row r="790" spans="1:7" x14ac:dyDescent="0.25">
      <c r="A790" s="1" t="s">
        <v>44</v>
      </c>
      <c r="B790" s="1" t="s">
        <v>90</v>
      </c>
      <c r="C790" s="1" t="s">
        <v>115</v>
      </c>
      <c r="D790" s="1" t="s">
        <v>110</v>
      </c>
      <c r="E790" s="1">
        <v>4.5667134892968404</v>
      </c>
      <c r="G790" t="str">
        <f t="shared" si="12"/>
        <v>CGURBAN2028</v>
      </c>
    </row>
    <row r="791" spans="1:7" x14ac:dyDescent="0.25">
      <c r="A791" s="1" t="s">
        <v>44</v>
      </c>
      <c r="B791" s="1" t="s">
        <v>90</v>
      </c>
      <c r="C791" s="1" t="s">
        <v>115</v>
      </c>
      <c r="D791" s="1" t="s">
        <v>111</v>
      </c>
      <c r="E791" s="1">
        <v>4.5667134892968404</v>
      </c>
      <c r="G791" t="str">
        <f t="shared" si="12"/>
        <v>CGURBAN2029</v>
      </c>
    </row>
    <row r="792" spans="1:7" x14ac:dyDescent="0.25">
      <c r="A792" s="1" t="s">
        <v>44</v>
      </c>
      <c r="B792" s="1" t="s">
        <v>90</v>
      </c>
      <c r="C792" s="1" t="s">
        <v>115</v>
      </c>
      <c r="D792" s="1" t="s">
        <v>112</v>
      </c>
      <c r="E792" s="1">
        <v>4.5667134892968404</v>
      </c>
      <c r="G792" t="str">
        <f t="shared" si="12"/>
        <v>CGURBAN2030</v>
      </c>
    </row>
    <row r="793" spans="1:7" x14ac:dyDescent="0.25">
      <c r="A793" s="1" t="s">
        <v>44</v>
      </c>
      <c r="B793" s="1" t="s">
        <v>90</v>
      </c>
      <c r="C793" s="1" t="s">
        <v>115</v>
      </c>
      <c r="D793" s="1" t="s">
        <v>113</v>
      </c>
      <c r="E793" s="1">
        <v>4.5667134892968404</v>
      </c>
      <c r="G793" t="str">
        <f t="shared" si="12"/>
        <v>CGURBAN2031</v>
      </c>
    </row>
    <row r="794" spans="1:7" x14ac:dyDescent="0.25">
      <c r="A794" s="1" t="s">
        <v>53</v>
      </c>
      <c r="B794" s="1" t="s">
        <v>90</v>
      </c>
      <c r="C794" s="1" t="s">
        <v>115</v>
      </c>
      <c r="D794" s="1" t="s">
        <v>102</v>
      </c>
      <c r="E794" s="1">
        <v>5.0332730633859999</v>
      </c>
      <c r="G794" t="str">
        <f t="shared" si="12"/>
        <v>MPURBAN2020</v>
      </c>
    </row>
    <row r="795" spans="1:7" x14ac:dyDescent="0.25">
      <c r="A795" s="1" t="s">
        <v>53</v>
      </c>
      <c r="B795" s="1" t="s">
        <v>90</v>
      </c>
      <c r="C795" s="1" t="s">
        <v>115</v>
      </c>
      <c r="D795" s="1" t="s">
        <v>103</v>
      </c>
      <c r="E795" s="1">
        <v>5.0077572854537999</v>
      </c>
      <c r="G795" t="str">
        <f t="shared" si="12"/>
        <v>MPURBAN2021</v>
      </c>
    </row>
    <row r="796" spans="1:7" x14ac:dyDescent="0.25">
      <c r="A796" s="1" t="s">
        <v>53</v>
      </c>
      <c r="B796" s="1" t="s">
        <v>90</v>
      </c>
      <c r="C796" s="1" t="s">
        <v>115</v>
      </c>
      <c r="D796" s="1" t="s">
        <v>104</v>
      </c>
      <c r="E796" s="1">
        <v>4.9823708577307704</v>
      </c>
      <c r="G796" t="str">
        <f t="shared" si="12"/>
        <v>MPURBAN2022</v>
      </c>
    </row>
    <row r="797" spans="1:7" x14ac:dyDescent="0.25">
      <c r="A797" s="1" t="s">
        <v>53</v>
      </c>
      <c r="B797" s="1" t="s">
        <v>90</v>
      </c>
      <c r="C797" s="1" t="s">
        <v>115</v>
      </c>
      <c r="D797" s="1" t="s">
        <v>105</v>
      </c>
      <c r="E797" s="1">
        <v>4.9571131244862698</v>
      </c>
      <c r="G797" t="str">
        <f t="shared" si="12"/>
        <v>MPURBAN2023</v>
      </c>
    </row>
    <row r="798" spans="1:7" x14ac:dyDescent="0.25">
      <c r="A798" s="1" t="s">
        <v>53</v>
      </c>
      <c r="B798" s="1" t="s">
        <v>90</v>
      </c>
      <c r="C798" s="1" t="s">
        <v>115</v>
      </c>
      <c r="D798" s="1" t="s">
        <v>106</v>
      </c>
      <c r="E798" s="1">
        <v>4.9319834333138903</v>
      </c>
      <c r="G798" t="str">
        <f t="shared" si="12"/>
        <v>MPURBAN2024</v>
      </c>
    </row>
    <row r="799" spans="1:7" x14ac:dyDescent="0.25">
      <c r="A799" s="1" t="s">
        <v>53</v>
      </c>
      <c r="B799" s="1" t="s">
        <v>90</v>
      </c>
      <c r="C799" s="1" t="s">
        <v>115</v>
      </c>
      <c r="D799" s="1" t="s">
        <v>107</v>
      </c>
      <c r="E799" s="1">
        <v>4.9069811351145098</v>
      </c>
      <c r="G799" t="str">
        <f t="shared" si="12"/>
        <v>MPURBAN2025</v>
      </c>
    </row>
    <row r="800" spans="1:7" x14ac:dyDescent="0.25">
      <c r="A800" s="1" t="s">
        <v>53</v>
      </c>
      <c r="B800" s="1" t="s">
        <v>90</v>
      </c>
      <c r="C800" s="1" t="s">
        <v>115</v>
      </c>
      <c r="D800" s="1" t="s">
        <v>108</v>
      </c>
      <c r="E800" s="1">
        <v>4.8821055840795697</v>
      </c>
      <c r="G800" t="str">
        <f t="shared" si="12"/>
        <v>MPURBAN2026</v>
      </c>
    </row>
    <row r="801" spans="1:7" x14ac:dyDescent="0.25">
      <c r="A801" s="1" t="s">
        <v>53</v>
      </c>
      <c r="B801" s="1" t="s">
        <v>90</v>
      </c>
      <c r="C801" s="1" t="s">
        <v>115</v>
      </c>
      <c r="D801" s="1" t="s">
        <v>109</v>
      </c>
      <c r="E801" s="1">
        <v>4.8573561376743903</v>
      </c>
      <c r="G801" t="str">
        <f t="shared" si="12"/>
        <v>MPURBAN2027</v>
      </c>
    </row>
    <row r="802" spans="1:7" x14ac:dyDescent="0.25">
      <c r="A802" s="1" t="s">
        <v>53</v>
      </c>
      <c r="B802" s="1" t="s">
        <v>90</v>
      </c>
      <c r="C802" s="1" t="s">
        <v>115</v>
      </c>
      <c r="D802" s="1" t="s">
        <v>110</v>
      </c>
      <c r="E802" s="1">
        <v>4.83273215662157</v>
      </c>
      <c r="G802" t="str">
        <f t="shared" si="12"/>
        <v>MPURBAN2028</v>
      </c>
    </row>
    <row r="803" spans="1:7" x14ac:dyDescent="0.25">
      <c r="A803" s="1" t="s">
        <v>53</v>
      </c>
      <c r="B803" s="1" t="s">
        <v>90</v>
      </c>
      <c r="C803" s="1" t="s">
        <v>115</v>
      </c>
      <c r="D803" s="1" t="s">
        <v>111</v>
      </c>
      <c r="E803" s="1">
        <v>4.8082330048844799</v>
      </c>
      <c r="G803" t="str">
        <f t="shared" si="12"/>
        <v>MPURBAN2029</v>
      </c>
    </row>
    <row r="804" spans="1:7" x14ac:dyDescent="0.25">
      <c r="A804" s="1" t="s">
        <v>53</v>
      </c>
      <c r="B804" s="1" t="s">
        <v>90</v>
      </c>
      <c r="C804" s="1" t="s">
        <v>115</v>
      </c>
      <c r="D804" s="1" t="s">
        <v>112</v>
      </c>
      <c r="E804" s="1">
        <v>4.7838580496508003</v>
      </c>
      <c r="G804" t="str">
        <f t="shared" si="12"/>
        <v>MPURBAN2030</v>
      </c>
    </row>
    <row r="805" spans="1:7" x14ac:dyDescent="0.25">
      <c r="A805" s="1" t="s">
        <v>53</v>
      </c>
      <c r="B805" s="1" t="s">
        <v>90</v>
      </c>
      <c r="C805" s="1" t="s">
        <v>115</v>
      </c>
      <c r="D805" s="1" t="s">
        <v>113</v>
      </c>
      <c r="E805" s="1">
        <v>4.7596066613162504</v>
      </c>
      <c r="G805" t="str">
        <f t="shared" si="12"/>
        <v>MPURBAN2031</v>
      </c>
    </row>
    <row r="806" spans="1:7" x14ac:dyDescent="0.25">
      <c r="A806" s="1" t="s">
        <v>46</v>
      </c>
      <c r="B806" s="1" t="s">
        <v>90</v>
      </c>
      <c r="C806" s="1" t="s">
        <v>115</v>
      </c>
      <c r="D806" s="1" t="s">
        <v>102</v>
      </c>
      <c r="E806" s="1">
        <v>3.72740370763804</v>
      </c>
      <c r="G806" t="str">
        <f t="shared" si="12"/>
        <v>GJURBAN2020</v>
      </c>
    </row>
    <row r="807" spans="1:7" x14ac:dyDescent="0.25">
      <c r="A807" s="1" t="s">
        <v>46</v>
      </c>
      <c r="B807" s="1" t="s">
        <v>90</v>
      </c>
      <c r="C807" s="1" t="s">
        <v>115</v>
      </c>
      <c r="D807" s="1" t="s">
        <v>103</v>
      </c>
      <c r="E807" s="1">
        <v>3.65285563348528</v>
      </c>
      <c r="G807" t="str">
        <f t="shared" si="12"/>
        <v>GJURBAN2021</v>
      </c>
    </row>
    <row r="808" spans="1:7" x14ac:dyDescent="0.25">
      <c r="A808" s="1" t="s">
        <v>46</v>
      </c>
      <c r="B808" s="1" t="s">
        <v>90</v>
      </c>
      <c r="C808" s="1" t="s">
        <v>115</v>
      </c>
      <c r="D808" s="1" t="s">
        <v>104</v>
      </c>
      <c r="E808" s="1">
        <v>3.57979852081557</v>
      </c>
      <c r="G808" t="str">
        <f t="shared" si="12"/>
        <v>GJURBAN2022</v>
      </c>
    </row>
    <row r="809" spans="1:7" x14ac:dyDescent="0.25">
      <c r="A809" s="1" t="s">
        <v>46</v>
      </c>
      <c r="B809" s="1" t="s">
        <v>90</v>
      </c>
      <c r="C809" s="1" t="s">
        <v>115</v>
      </c>
      <c r="D809" s="1" t="s">
        <v>105</v>
      </c>
      <c r="E809" s="1">
        <v>3.5082025503992602</v>
      </c>
      <c r="G809" t="str">
        <f t="shared" si="12"/>
        <v>GJURBAN2023</v>
      </c>
    </row>
    <row r="810" spans="1:7" x14ac:dyDescent="0.25">
      <c r="A810" s="1" t="s">
        <v>46</v>
      </c>
      <c r="B810" s="1" t="s">
        <v>90</v>
      </c>
      <c r="C810" s="1" t="s">
        <v>115</v>
      </c>
      <c r="D810" s="1" t="s">
        <v>106</v>
      </c>
      <c r="E810" s="1">
        <v>3.43803849939128</v>
      </c>
      <c r="G810" t="str">
        <f t="shared" si="12"/>
        <v>GJURBAN2024</v>
      </c>
    </row>
    <row r="811" spans="1:7" x14ac:dyDescent="0.25">
      <c r="A811" s="1" t="s">
        <v>46</v>
      </c>
      <c r="B811" s="1" t="s">
        <v>90</v>
      </c>
      <c r="C811" s="1" t="s">
        <v>115</v>
      </c>
      <c r="D811" s="1" t="s">
        <v>107</v>
      </c>
      <c r="E811" s="1">
        <v>3.3692777294034499</v>
      </c>
      <c r="G811" t="str">
        <f t="shared" si="12"/>
        <v>GJURBAN2025</v>
      </c>
    </row>
    <row r="812" spans="1:7" x14ac:dyDescent="0.25">
      <c r="A812" s="1" t="s">
        <v>46</v>
      </c>
      <c r="B812" s="1" t="s">
        <v>90</v>
      </c>
      <c r="C812" s="1" t="s">
        <v>115</v>
      </c>
      <c r="D812" s="1" t="s">
        <v>108</v>
      </c>
      <c r="E812" s="1">
        <v>3.30189217481538</v>
      </c>
      <c r="G812" t="str">
        <f t="shared" si="12"/>
        <v>GJURBAN2026</v>
      </c>
    </row>
    <row r="813" spans="1:7" x14ac:dyDescent="0.25">
      <c r="A813" s="1" t="s">
        <v>46</v>
      </c>
      <c r="B813" s="1" t="s">
        <v>90</v>
      </c>
      <c r="C813" s="1" t="s">
        <v>115</v>
      </c>
      <c r="D813" s="1" t="s">
        <v>109</v>
      </c>
      <c r="E813" s="1">
        <v>3.2358543313190702</v>
      </c>
      <c r="G813" t="str">
        <f t="shared" si="12"/>
        <v>GJURBAN2027</v>
      </c>
    </row>
    <row r="814" spans="1:7" x14ac:dyDescent="0.25">
      <c r="A814" s="1" t="s">
        <v>46</v>
      </c>
      <c r="B814" s="1" t="s">
        <v>90</v>
      </c>
      <c r="C814" s="1" t="s">
        <v>115</v>
      </c>
      <c r="D814" s="1" t="s">
        <v>110</v>
      </c>
      <c r="E814" s="1">
        <v>3.17113724469269</v>
      </c>
      <c r="G814" t="str">
        <f t="shared" si="12"/>
        <v>GJURBAN2028</v>
      </c>
    </row>
    <row r="815" spans="1:7" x14ac:dyDescent="0.25">
      <c r="A815" s="1" t="s">
        <v>46</v>
      </c>
      <c r="B815" s="1" t="s">
        <v>90</v>
      </c>
      <c r="C815" s="1" t="s">
        <v>115</v>
      </c>
      <c r="D815" s="1" t="s">
        <v>111</v>
      </c>
      <c r="E815" s="1">
        <v>3.1077144997988402</v>
      </c>
      <c r="G815" t="str">
        <f t="shared" si="12"/>
        <v>GJURBAN2029</v>
      </c>
    </row>
    <row r="816" spans="1:7" x14ac:dyDescent="0.25">
      <c r="A816" s="1" t="s">
        <v>46</v>
      </c>
      <c r="B816" s="1" t="s">
        <v>90</v>
      </c>
      <c r="C816" s="1" t="s">
        <v>115</v>
      </c>
      <c r="D816" s="1" t="s">
        <v>112</v>
      </c>
      <c r="E816" s="1">
        <v>3.04556020980286</v>
      </c>
      <c r="G816" t="str">
        <f t="shared" si="12"/>
        <v>GJURBAN2030</v>
      </c>
    </row>
    <row r="817" spans="1:7" x14ac:dyDescent="0.25">
      <c r="A817" s="1" t="s">
        <v>46</v>
      </c>
      <c r="B817" s="1" t="s">
        <v>90</v>
      </c>
      <c r="C817" s="1" t="s">
        <v>115</v>
      </c>
      <c r="D817" s="1" t="s">
        <v>113</v>
      </c>
      <c r="E817" s="1">
        <v>2.9846490056068</v>
      </c>
      <c r="G817" t="str">
        <f t="shared" si="12"/>
        <v>GJURBAN2031</v>
      </c>
    </row>
    <row r="818" spans="1:7" x14ac:dyDescent="0.25">
      <c r="A818" s="1" t="s">
        <v>54</v>
      </c>
      <c r="B818" s="1" t="s">
        <v>90</v>
      </c>
      <c r="C818" s="1" t="s">
        <v>115</v>
      </c>
      <c r="D818" s="1" t="s">
        <v>102</v>
      </c>
      <c r="E818" s="1">
        <v>4.2872112088938898</v>
      </c>
      <c r="G818" t="str">
        <f t="shared" si="12"/>
        <v>MHURBAN2020</v>
      </c>
    </row>
    <row r="819" spans="1:7" x14ac:dyDescent="0.25">
      <c r="A819" s="1" t="s">
        <v>54</v>
      </c>
      <c r="B819" s="1" t="s">
        <v>90</v>
      </c>
      <c r="C819" s="1" t="s">
        <v>115</v>
      </c>
      <c r="D819" s="1" t="s">
        <v>103</v>
      </c>
      <c r="E819" s="1">
        <v>4.23915079071205</v>
      </c>
      <c r="G819" t="str">
        <f t="shared" si="12"/>
        <v>MHURBAN2021</v>
      </c>
    </row>
    <row r="820" spans="1:7" x14ac:dyDescent="0.25">
      <c r="A820" s="1" t="s">
        <v>54</v>
      </c>
      <c r="B820" s="1" t="s">
        <v>90</v>
      </c>
      <c r="C820" s="1" t="s">
        <v>115</v>
      </c>
      <c r="D820" s="1" t="s">
        <v>104</v>
      </c>
      <c r="E820" s="1">
        <v>4.1916291385679099</v>
      </c>
      <c r="G820" t="str">
        <f t="shared" si="12"/>
        <v>MHURBAN2022</v>
      </c>
    </row>
    <row r="821" spans="1:7" x14ac:dyDescent="0.25">
      <c r="A821" s="1" t="s">
        <v>54</v>
      </c>
      <c r="B821" s="1" t="s">
        <v>90</v>
      </c>
      <c r="C821" s="1" t="s">
        <v>115</v>
      </c>
      <c r="D821" s="1" t="s">
        <v>105</v>
      </c>
      <c r="E821" s="1">
        <v>4.1446402127961104</v>
      </c>
      <c r="G821" t="str">
        <f t="shared" si="12"/>
        <v>MHURBAN2023</v>
      </c>
    </row>
    <row r="822" spans="1:7" x14ac:dyDescent="0.25">
      <c r="A822" s="1" t="s">
        <v>54</v>
      </c>
      <c r="B822" s="1" t="s">
        <v>90</v>
      </c>
      <c r="C822" s="1" t="s">
        <v>115</v>
      </c>
      <c r="D822" s="1" t="s">
        <v>106</v>
      </c>
      <c r="E822" s="1">
        <v>4.0981780414370101</v>
      </c>
      <c r="G822" t="str">
        <f t="shared" si="12"/>
        <v>MHURBAN2024</v>
      </c>
    </row>
    <row r="823" spans="1:7" x14ac:dyDescent="0.25">
      <c r="A823" s="1" t="s">
        <v>54</v>
      </c>
      <c r="B823" s="1" t="s">
        <v>90</v>
      </c>
      <c r="C823" s="1" t="s">
        <v>115</v>
      </c>
      <c r="D823" s="1" t="s">
        <v>107</v>
      </c>
      <c r="E823" s="1">
        <v>4.0522367194777598</v>
      </c>
      <c r="G823" t="str">
        <f t="shared" si="12"/>
        <v>MHURBAN2025</v>
      </c>
    </row>
    <row r="824" spans="1:7" x14ac:dyDescent="0.25">
      <c r="A824" s="1" t="s">
        <v>54</v>
      </c>
      <c r="B824" s="1" t="s">
        <v>90</v>
      </c>
      <c r="C824" s="1" t="s">
        <v>115</v>
      </c>
      <c r="D824" s="1" t="s">
        <v>108</v>
      </c>
      <c r="E824" s="1">
        <v>4.0068104081017601</v>
      </c>
      <c r="G824" t="str">
        <f t="shared" si="12"/>
        <v>MHURBAN2026</v>
      </c>
    </row>
    <row r="825" spans="1:7" x14ac:dyDescent="0.25">
      <c r="A825" s="1" t="s">
        <v>54</v>
      </c>
      <c r="B825" s="1" t="s">
        <v>90</v>
      </c>
      <c r="C825" s="1" t="s">
        <v>115</v>
      </c>
      <c r="D825" s="1" t="s">
        <v>109</v>
      </c>
      <c r="E825" s="1">
        <v>3.9618933339466</v>
      </c>
      <c r="G825" t="str">
        <f t="shared" si="12"/>
        <v>MHURBAN2027</v>
      </c>
    </row>
    <row r="826" spans="1:7" x14ac:dyDescent="0.25">
      <c r="A826" s="1" t="s">
        <v>54</v>
      </c>
      <c r="B826" s="1" t="s">
        <v>90</v>
      </c>
      <c r="C826" s="1" t="s">
        <v>115</v>
      </c>
      <c r="D826" s="1" t="s">
        <v>110</v>
      </c>
      <c r="E826" s="1">
        <v>3.9174797883703198</v>
      </c>
      <c r="G826" t="str">
        <f t="shared" si="12"/>
        <v>MHURBAN2028</v>
      </c>
    </row>
    <row r="827" spans="1:7" x14ac:dyDescent="0.25">
      <c r="A827" s="1" t="s">
        <v>54</v>
      </c>
      <c r="B827" s="1" t="s">
        <v>90</v>
      </c>
      <c r="C827" s="1" t="s">
        <v>115</v>
      </c>
      <c r="D827" s="1" t="s">
        <v>111</v>
      </c>
      <c r="E827" s="1">
        <v>3.8735641267258898</v>
      </c>
      <c r="G827" t="str">
        <f t="shared" si="12"/>
        <v>MHURBAN2029</v>
      </c>
    </row>
    <row r="828" spans="1:7" x14ac:dyDescent="0.25">
      <c r="A828" s="1" t="s">
        <v>54</v>
      </c>
      <c r="B828" s="1" t="s">
        <v>90</v>
      </c>
      <c r="C828" s="1" t="s">
        <v>115</v>
      </c>
      <c r="D828" s="1" t="s">
        <v>112</v>
      </c>
      <c r="E828" s="1">
        <v>3.83014076764379</v>
      </c>
      <c r="G828" t="str">
        <f t="shared" si="12"/>
        <v>MHURBAN2030</v>
      </c>
    </row>
    <row r="829" spans="1:7" x14ac:dyDescent="0.25">
      <c r="A829" s="1" t="s">
        <v>54</v>
      </c>
      <c r="B829" s="1" t="s">
        <v>90</v>
      </c>
      <c r="C829" s="1" t="s">
        <v>115</v>
      </c>
      <c r="D829" s="1" t="s">
        <v>113</v>
      </c>
      <c r="E829" s="1">
        <v>3.7872041923226498</v>
      </c>
      <c r="G829" t="str">
        <f t="shared" si="12"/>
        <v>MHURBAN2031</v>
      </c>
    </row>
    <row r="830" spans="1:7" x14ac:dyDescent="0.25">
      <c r="A830" s="1" t="s">
        <v>40</v>
      </c>
      <c r="B830" s="1" t="s">
        <v>90</v>
      </c>
      <c r="C830" s="1" t="s">
        <v>115</v>
      </c>
      <c r="D830" s="1" t="s">
        <v>102</v>
      </c>
      <c r="E830" s="1">
        <v>3.6953770967992301</v>
      </c>
      <c r="G830" t="str">
        <f t="shared" si="12"/>
        <v>APURBAN2020</v>
      </c>
    </row>
    <row r="831" spans="1:7" x14ac:dyDescent="0.25">
      <c r="A831" s="1" t="s">
        <v>40</v>
      </c>
      <c r="B831" s="1" t="s">
        <v>90</v>
      </c>
      <c r="C831" s="1" t="s">
        <v>115</v>
      </c>
      <c r="D831" s="1" t="s">
        <v>103</v>
      </c>
      <c r="E831" s="1">
        <v>3.64867314882459</v>
      </c>
      <c r="G831" t="str">
        <f t="shared" si="12"/>
        <v>APURBAN2021</v>
      </c>
    </row>
    <row r="832" spans="1:7" x14ac:dyDescent="0.25">
      <c r="A832" s="1" t="s">
        <v>40</v>
      </c>
      <c r="B832" s="1" t="s">
        <v>90</v>
      </c>
      <c r="C832" s="1" t="s">
        <v>115</v>
      </c>
      <c r="D832" s="1" t="s">
        <v>104</v>
      </c>
      <c r="E832" s="1">
        <v>3.6025594677426902</v>
      </c>
      <c r="G832" t="str">
        <f t="shared" si="12"/>
        <v>APURBAN2022</v>
      </c>
    </row>
    <row r="833" spans="1:7" x14ac:dyDescent="0.25">
      <c r="A833" s="1" t="s">
        <v>40</v>
      </c>
      <c r="B833" s="1" t="s">
        <v>90</v>
      </c>
      <c r="C833" s="1" t="s">
        <v>115</v>
      </c>
      <c r="D833" s="1" t="s">
        <v>105</v>
      </c>
      <c r="E833" s="1">
        <v>3.5570285934774599</v>
      </c>
      <c r="G833" t="str">
        <f t="shared" si="12"/>
        <v>APURBAN2023</v>
      </c>
    </row>
    <row r="834" spans="1:7" x14ac:dyDescent="0.25">
      <c r="A834" s="1" t="s">
        <v>40</v>
      </c>
      <c r="B834" s="1" t="s">
        <v>90</v>
      </c>
      <c r="C834" s="1" t="s">
        <v>115</v>
      </c>
      <c r="D834" s="1" t="s">
        <v>106</v>
      </c>
      <c r="E834" s="1">
        <v>3.5120731602368398</v>
      </c>
      <c r="G834" t="str">
        <f t="shared" si="12"/>
        <v>APURBAN2024</v>
      </c>
    </row>
    <row r="835" spans="1:7" x14ac:dyDescent="0.25">
      <c r="A835" s="1" t="s">
        <v>40</v>
      </c>
      <c r="B835" s="1" t="s">
        <v>90</v>
      </c>
      <c r="C835" s="1" t="s">
        <v>115</v>
      </c>
      <c r="D835" s="1" t="s">
        <v>107</v>
      </c>
      <c r="E835" s="1">
        <v>3.4676858953212002</v>
      </c>
      <c r="G835" t="str">
        <f t="shared" ref="G835:G898" si="13">A835&amp;B835&amp;D835</f>
        <v>APURBAN2025</v>
      </c>
    </row>
    <row r="836" spans="1:7" x14ac:dyDescent="0.25">
      <c r="A836" s="1" t="s">
        <v>40</v>
      </c>
      <c r="B836" s="1" t="s">
        <v>90</v>
      </c>
      <c r="C836" s="1" t="s">
        <v>115</v>
      </c>
      <c r="D836" s="1" t="s">
        <v>108</v>
      </c>
      <c r="E836" s="1">
        <v>3.4238596179467602</v>
      </c>
      <c r="G836" t="str">
        <f t="shared" si="13"/>
        <v>APURBAN2026</v>
      </c>
    </row>
    <row r="837" spans="1:7" x14ac:dyDescent="0.25">
      <c r="A837" s="1" t="s">
        <v>40</v>
      </c>
      <c r="B837" s="1" t="s">
        <v>90</v>
      </c>
      <c r="C837" s="1" t="s">
        <v>115</v>
      </c>
      <c r="D837" s="1" t="s">
        <v>109</v>
      </c>
      <c r="E837" s="1">
        <v>3.3805872380839399</v>
      </c>
      <c r="G837" t="str">
        <f t="shared" si="13"/>
        <v>APURBAN2027</v>
      </c>
    </row>
    <row r="838" spans="1:7" x14ac:dyDescent="0.25">
      <c r="A838" s="1" t="s">
        <v>40</v>
      </c>
      <c r="B838" s="1" t="s">
        <v>90</v>
      </c>
      <c r="C838" s="1" t="s">
        <v>115</v>
      </c>
      <c r="D838" s="1" t="s">
        <v>110</v>
      </c>
      <c r="E838" s="1">
        <v>3.3378617553103598</v>
      </c>
      <c r="G838" t="str">
        <f t="shared" si="13"/>
        <v>APURBAN2028</v>
      </c>
    </row>
    <row r="839" spans="1:7" x14ac:dyDescent="0.25">
      <c r="A839" s="1" t="s">
        <v>40</v>
      </c>
      <c r="B839" s="1" t="s">
        <v>90</v>
      </c>
      <c r="C839" s="1" t="s">
        <v>115</v>
      </c>
      <c r="D839" s="1" t="s">
        <v>111</v>
      </c>
      <c r="E839" s="1">
        <v>3.2956762576783101</v>
      </c>
      <c r="G839" t="str">
        <f t="shared" si="13"/>
        <v>APURBAN2029</v>
      </c>
    </row>
    <row r="840" spans="1:7" x14ac:dyDescent="0.25">
      <c r="A840" s="1" t="s">
        <v>40</v>
      </c>
      <c r="B840" s="1" t="s">
        <v>90</v>
      </c>
      <c r="C840" s="1" t="s">
        <v>115</v>
      </c>
      <c r="D840" s="1" t="s">
        <v>112</v>
      </c>
      <c r="E840" s="1">
        <v>3.2540239205966199</v>
      </c>
      <c r="G840" t="str">
        <f t="shared" si="13"/>
        <v>APURBAN2030</v>
      </c>
    </row>
    <row r="841" spans="1:7" x14ac:dyDescent="0.25">
      <c r="A841" s="1" t="s">
        <v>40</v>
      </c>
      <c r="B841" s="1" t="s">
        <v>90</v>
      </c>
      <c r="C841" s="1" t="s">
        <v>115</v>
      </c>
      <c r="D841" s="1" t="s">
        <v>113</v>
      </c>
      <c r="E841" s="1">
        <v>3.2128980057265499</v>
      </c>
      <c r="G841" t="str">
        <f t="shared" si="13"/>
        <v>APURBAN2031</v>
      </c>
    </row>
    <row r="842" spans="1:7" x14ac:dyDescent="0.25">
      <c r="A842" s="1" t="s">
        <v>51</v>
      </c>
      <c r="B842" s="1" t="s">
        <v>90</v>
      </c>
      <c r="C842" s="1" t="s">
        <v>115</v>
      </c>
      <c r="D842" s="1" t="s">
        <v>102</v>
      </c>
      <c r="E842" s="1">
        <v>3.7836406221424199</v>
      </c>
      <c r="G842" t="str">
        <f t="shared" si="13"/>
        <v>KAURBAN2020</v>
      </c>
    </row>
    <row r="843" spans="1:7" x14ac:dyDescent="0.25">
      <c r="A843" s="1" t="s">
        <v>51</v>
      </c>
      <c r="B843" s="1" t="s">
        <v>90</v>
      </c>
      <c r="C843" s="1" t="s">
        <v>115</v>
      </c>
      <c r="D843" s="1" t="s">
        <v>103</v>
      </c>
      <c r="E843" s="1">
        <v>3.7226555834772199</v>
      </c>
      <c r="G843" t="str">
        <f t="shared" si="13"/>
        <v>KAURBAN2021</v>
      </c>
    </row>
    <row r="844" spans="1:7" x14ac:dyDescent="0.25">
      <c r="A844" s="1" t="s">
        <v>51</v>
      </c>
      <c r="B844" s="1" t="s">
        <v>90</v>
      </c>
      <c r="C844" s="1" t="s">
        <v>115</v>
      </c>
      <c r="D844" s="1" t="s">
        <v>104</v>
      </c>
      <c r="E844" s="1">
        <v>3.6626535068087902</v>
      </c>
      <c r="G844" t="str">
        <f t="shared" si="13"/>
        <v>KAURBAN2022</v>
      </c>
    </row>
    <row r="845" spans="1:7" x14ac:dyDescent="0.25">
      <c r="A845" s="1" t="s">
        <v>51</v>
      </c>
      <c r="B845" s="1" t="s">
        <v>90</v>
      </c>
      <c r="C845" s="1" t="s">
        <v>115</v>
      </c>
      <c r="D845" s="1" t="s">
        <v>105</v>
      </c>
      <c r="E845" s="1">
        <v>3.6036185486727601</v>
      </c>
      <c r="G845" t="str">
        <f t="shared" si="13"/>
        <v>KAURBAN2023</v>
      </c>
    </row>
    <row r="846" spans="1:7" x14ac:dyDescent="0.25">
      <c r="A846" s="1" t="s">
        <v>51</v>
      </c>
      <c r="B846" s="1" t="s">
        <v>90</v>
      </c>
      <c r="C846" s="1" t="s">
        <v>115</v>
      </c>
      <c r="D846" s="1" t="s">
        <v>106</v>
      </c>
      <c r="E846" s="1">
        <v>3.5455351209710599</v>
      </c>
      <c r="G846" t="str">
        <f t="shared" si="13"/>
        <v>KAURBAN2024</v>
      </c>
    </row>
    <row r="847" spans="1:7" x14ac:dyDescent="0.25">
      <c r="A847" s="1" t="s">
        <v>51</v>
      </c>
      <c r="B847" s="1" t="s">
        <v>90</v>
      </c>
      <c r="C847" s="1" t="s">
        <v>115</v>
      </c>
      <c r="D847" s="1" t="s">
        <v>107</v>
      </c>
      <c r="E847" s="1">
        <v>3.48838788685589</v>
      </c>
      <c r="G847" t="str">
        <f t="shared" si="13"/>
        <v>KAURBAN2025</v>
      </c>
    </row>
    <row r="848" spans="1:7" x14ac:dyDescent="0.25">
      <c r="A848" s="1" t="s">
        <v>51</v>
      </c>
      <c r="B848" s="1" t="s">
        <v>90</v>
      </c>
      <c r="C848" s="1" t="s">
        <v>115</v>
      </c>
      <c r="D848" s="1" t="s">
        <v>108</v>
      </c>
      <c r="E848" s="1">
        <v>3.4321617566800602</v>
      </c>
      <c r="G848" t="str">
        <f t="shared" si="13"/>
        <v>KAURBAN2026</v>
      </c>
    </row>
    <row r="849" spans="1:7" x14ac:dyDescent="0.25">
      <c r="A849" s="1" t="s">
        <v>51</v>
      </c>
      <c r="B849" s="1" t="s">
        <v>90</v>
      </c>
      <c r="C849" s="1" t="s">
        <v>115</v>
      </c>
      <c r="D849" s="1" t="s">
        <v>109</v>
      </c>
      <c r="E849" s="1">
        <v>3.3768418840126002</v>
      </c>
      <c r="G849" t="str">
        <f t="shared" si="13"/>
        <v>KAURBAN2027</v>
      </c>
    </row>
    <row r="850" spans="1:7" x14ac:dyDescent="0.25">
      <c r="A850" s="1" t="s">
        <v>51</v>
      </c>
      <c r="B850" s="1" t="s">
        <v>90</v>
      </c>
      <c r="C850" s="1" t="s">
        <v>115</v>
      </c>
      <c r="D850" s="1" t="s">
        <v>110</v>
      </c>
      <c r="E850" s="1">
        <v>3.32241366171854</v>
      </c>
      <c r="G850" t="str">
        <f t="shared" si="13"/>
        <v>KAURBAN2028</v>
      </c>
    </row>
    <row r="851" spans="1:7" x14ac:dyDescent="0.25">
      <c r="A851" s="1" t="s">
        <v>51</v>
      </c>
      <c r="B851" s="1" t="s">
        <v>90</v>
      </c>
      <c r="C851" s="1" t="s">
        <v>115</v>
      </c>
      <c r="D851" s="1" t="s">
        <v>111</v>
      </c>
      <c r="E851" s="1">
        <v>3.26886271810198</v>
      </c>
      <c r="G851" t="str">
        <f t="shared" si="13"/>
        <v>KAURBAN2029</v>
      </c>
    </row>
    <row r="852" spans="1:7" x14ac:dyDescent="0.25">
      <c r="A852" s="1" t="s">
        <v>51</v>
      </c>
      <c r="B852" s="1" t="s">
        <v>90</v>
      </c>
      <c r="C852" s="1" t="s">
        <v>115</v>
      </c>
      <c r="D852" s="1" t="s">
        <v>112</v>
      </c>
      <c r="E852" s="1">
        <v>3.2161749131111899</v>
      </c>
      <c r="G852" t="str">
        <f t="shared" si="13"/>
        <v>KAURBAN2030</v>
      </c>
    </row>
    <row r="853" spans="1:7" x14ac:dyDescent="0.25">
      <c r="A853" s="1" t="s">
        <v>51</v>
      </c>
      <c r="B853" s="1" t="s">
        <v>90</v>
      </c>
      <c r="C853" s="1" t="s">
        <v>115</v>
      </c>
      <c r="D853" s="1" t="s">
        <v>113</v>
      </c>
      <c r="E853" s="1">
        <v>3.1643363346050002</v>
      </c>
      <c r="G853" t="str">
        <f t="shared" si="13"/>
        <v>KAURBAN2031</v>
      </c>
    </row>
    <row r="854" spans="1:7" x14ac:dyDescent="0.25">
      <c r="A854" s="1" t="s">
        <v>45</v>
      </c>
      <c r="B854" s="1" t="s">
        <v>90</v>
      </c>
      <c r="C854" s="1" t="s">
        <v>115</v>
      </c>
      <c r="D854" s="1" t="s">
        <v>102</v>
      </c>
      <c r="E854" s="1">
        <v>3.9124601320279599</v>
      </c>
      <c r="G854" t="str">
        <f t="shared" si="13"/>
        <v>GAURBAN2020</v>
      </c>
    </row>
    <row r="855" spans="1:7" x14ac:dyDescent="0.25">
      <c r="A855" s="1" t="s">
        <v>45</v>
      </c>
      <c r="B855" s="1" t="s">
        <v>90</v>
      </c>
      <c r="C855" s="1" t="s">
        <v>115</v>
      </c>
      <c r="D855" s="1" t="s">
        <v>103</v>
      </c>
      <c r="E855" s="1">
        <v>3.8699581748051601</v>
      </c>
      <c r="G855" t="str">
        <f t="shared" si="13"/>
        <v>GAURBAN2021</v>
      </c>
    </row>
    <row r="856" spans="1:7" x14ac:dyDescent="0.25">
      <c r="A856" s="1" t="s">
        <v>45</v>
      </c>
      <c r="B856" s="1" t="s">
        <v>90</v>
      </c>
      <c r="C856" s="1" t="s">
        <v>115</v>
      </c>
      <c r="D856" s="1" t="s">
        <v>104</v>
      </c>
      <c r="E856" s="1">
        <v>3.8279179261510898</v>
      </c>
      <c r="G856" t="str">
        <f t="shared" si="13"/>
        <v>GAURBAN2022</v>
      </c>
    </row>
    <row r="857" spans="1:7" x14ac:dyDescent="0.25">
      <c r="A857" s="1" t="s">
        <v>45</v>
      </c>
      <c r="B857" s="1" t="s">
        <v>90</v>
      </c>
      <c r="C857" s="1" t="s">
        <v>115</v>
      </c>
      <c r="D857" s="1" t="s">
        <v>105</v>
      </c>
      <c r="E857" s="1">
        <v>3.78633437041902</v>
      </c>
      <c r="G857" t="str">
        <f t="shared" si="13"/>
        <v>GAURBAN2023</v>
      </c>
    </row>
    <row r="858" spans="1:7" x14ac:dyDescent="0.25">
      <c r="A858" s="1" t="s">
        <v>45</v>
      </c>
      <c r="B858" s="1" t="s">
        <v>90</v>
      </c>
      <c r="C858" s="1" t="s">
        <v>115</v>
      </c>
      <c r="D858" s="1" t="s">
        <v>106</v>
      </c>
      <c r="E858" s="1">
        <v>3.74520254644837</v>
      </c>
      <c r="G858" t="str">
        <f t="shared" si="13"/>
        <v>GAURBAN2024</v>
      </c>
    </row>
    <row r="859" spans="1:7" x14ac:dyDescent="0.25">
      <c r="A859" s="1" t="s">
        <v>45</v>
      </c>
      <c r="B859" s="1" t="s">
        <v>90</v>
      </c>
      <c r="C859" s="1" t="s">
        <v>115</v>
      </c>
      <c r="D859" s="1" t="s">
        <v>107</v>
      </c>
      <c r="E859" s="1">
        <v>3.70451754697276</v>
      </c>
      <c r="G859" t="str">
        <f t="shared" si="13"/>
        <v>GAURBAN2025</v>
      </c>
    </row>
    <row r="860" spans="1:7" x14ac:dyDescent="0.25">
      <c r="A860" s="1" t="s">
        <v>45</v>
      </c>
      <c r="B860" s="1" t="s">
        <v>90</v>
      </c>
      <c r="C860" s="1" t="s">
        <v>115</v>
      </c>
      <c r="D860" s="1" t="s">
        <v>108</v>
      </c>
      <c r="E860" s="1">
        <v>3.6642745180346101</v>
      </c>
      <c r="G860" t="str">
        <f t="shared" si="13"/>
        <v>GAURBAN2026</v>
      </c>
    </row>
    <row r="861" spans="1:7" x14ac:dyDescent="0.25">
      <c r="A861" s="1" t="s">
        <v>45</v>
      </c>
      <c r="B861" s="1" t="s">
        <v>90</v>
      </c>
      <c r="C861" s="1" t="s">
        <v>115</v>
      </c>
      <c r="D861" s="1" t="s">
        <v>109</v>
      </c>
      <c r="E861" s="1">
        <v>3.6244686584059802</v>
      </c>
      <c r="G861" t="str">
        <f t="shared" si="13"/>
        <v>GAURBAN2027</v>
      </c>
    </row>
    <row r="862" spans="1:7" x14ac:dyDescent="0.25">
      <c r="A862" s="1" t="s">
        <v>45</v>
      </c>
      <c r="B862" s="1" t="s">
        <v>90</v>
      </c>
      <c r="C862" s="1" t="s">
        <v>115</v>
      </c>
      <c r="D862" s="1" t="s">
        <v>110</v>
      </c>
      <c r="E862" s="1">
        <v>3.5850952190157899</v>
      </c>
      <c r="G862" t="str">
        <f t="shared" si="13"/>
        <v>GAURBAN2028</v>
      </c>
    </row>
    <row r="863" spans="1:7" x14ac:dyDescent="0.25">
      <c r="A863" s="1" t="s">
        <v>45</v>
      </c>
      <c r="B863" s="1" t="s">
        <v>90</v>
      </c>
      <c r="C863" s="1" t="s">
        <v>115</v>
      </c>
      <c r="D863" s="1" t="s">
        <v>111</v>
      </c>
      <c r="E863" s="1">
        <v>3.5461495023831899</v>
      </c>
      <c r="G863" t="str">
        <f t="shared" si="13"/>
        <v>GAURBAN2029</v>
      </c>
    </row>
    <row r="864" spans="1:7" x14ac:dyDescent="0.25">
      <c r="A864" s="1" t="s">
        <v>45</v>
      </c>
      <c r="B864" s="1" t="s">
        <v>90</v>
      </c>
      <c r="C864" s="1" t="s">
        <v>115</v>
      </c>
      <c r="D864" s="1" t="s">
        <v>112</v>
      </c>
      <c r="E864" s="1">
        <v>3.5076268620571902</v>
      </c>
      <c r="G864" t="str">
        <f t="shared" si="13"/>
        <v>GAURBAN2030</v>
      </c>
    </row>
    <row r="865" spans="1:7" x14ac:dyDescent="0.25">
      <c r="A865" s="1" t="s">
        <v>45</v>
      </c>
      <c r="B865" s="1" t="s">
        <v>90</v>
      </c>
      <c r="C865" s="1" t="s">
        <v>115</v>
      </c>
      <c r="D865" s="1" t="s">
        <v>113</v>
      </c>
      <c r="E865" s="1">
        <v>3.4695227020622301</v>
      </c>
      <c r="G865" t="str">
        <f t="shared" si="13"/>
        <v>GAURBAN2031</v>
      </c>
    </row>
    <row r="866" spans="1:7" x14ac:dyDescent="0.25">
      <c r="A866" s="1" t="s">
        <v>52</v>
      </c>
      <c r="B866" s="1" t="s">
        <v>90</v>
      </c>
      <c r="C866" s="1" t="s">
        <v>115</v>
      </c>
      <c r="D866" s="1" t="s">
        <v>102</v>
      </c>
      <c r="E866" s="1">
        <v>4.0425620715969099</v>
      </c>
      <c r="G866" t="str">
        <f t="shared" si="13"/>
        <v>KLURBAN2020</v>
      </c>
    </row>
    <row r="867" spans="1:7" x14ac:dyDescent="0.25">
      <c r="A867" s="1" t="s">
        <v>52</v>
      </c>
      <c r="B867" s="1" t="s">
        <v>90</v>
      </c>
      <c r="C867" s="1" t="s">
        <v>115</v>
      </c>
      <c r="D867" s="1" t="s">
        <v>103</v>
      </c>
      <c r="E867" s="1">
        <v>4.0208978982078696</v>
      </c>
      <c r="G867" t="str">
        <f t="shared" si="13"/>
        <v>KLURBAN2021</v>
      </c>
    </row>
    <row r="868" spans="1:7" x14ac:dyDescent="0.25">
      <c r="A868" s="1" t="s">
        <v>52</v>
      </c>
      <c r="B868" s="1" t="s">
        <v>90</v>
      </c>
      <c r="C868" s="1" t="s">
        <v>115</v>
      </c>
      <c r="D868" s="1" t="s">
        <v>104</v>
      </c>
      <c r="E868" s="1">
        <v>3.9993498235701401</v>
      </c>
      <c r="G868" t="str">
        <f t="shared" si="13"/>
        <v>KLURBAN2022</v>
      </c>
    </row>
    <row r="869" spans="1:7" x14ac:dyDescent="0.25">
      <c r="A869" s="1" t="s">
        <v>52</v>
      </c>
      <c r="B869" s="1" t="s">
        <v>90</v>
      </c>
      <c r="C869" s="1" t="s">
        <v>115</v>
      </c>
      <c r="D869" s="1" t="s">
        <v>105</v>
      </c>
      <c r="E869" s="1">
        <v>3.9779172255081301</v>
      </c>
      <c r="G869" t="str">
        <f t="shared" si="13"/>
        <v>KLURBAN2023</v>
      </c>
    </row>
    <row r="870" spans="1:7" x14ac:dyDescent="0.25">
      <c r="A870" s="1" t="s">
        <v>52</v>
      </c>
      <c r="B870" s="1" t="s">
        <v>90</v>
      </c>
      <c r="C870" s="1" t="s">
        <v>115</v>
      </c>
      <c r="D870" s="1" t="s">
        <v>106</v>
      </c>
      <c r="E870" s="1">
        <v>3.9565994851804902</v>
      </c>
      <c r="G870" t="str">
        <f t="shared" si="13"/>
        <v>KLURBAN2024</v>
      </c>
    </row>
    <row r="871" spans="1:7" x14ac:dyDescent="0.25">
      <c r="A871" s="1" t="s">
        <v>52</v>
      </c>
      <c r="B871" s="1" t="s">
        <v>90</v>
      </c>
      <c r="C871" s="1" t="s">
        <v>115</v>
      </c>
      <c r="D871" s="1" t="s">
        <v>107</v>
      </c>
      <c r="E871" s="1">
        <v>3.9353959870622601</v>
      </c>
      <c r="G871" t="str">
        <f t="shared" si="13"/>
        <v>KLURBAN2025</v>
      </c>
    </row>
    <row r="872" spans="1:7" x14ac:dyDescent="0.25">
      <c r="A872" s="1" t="s">
        <v>52</v>
      </c>
      <c r="B872" s="1" t="s">
        <v>90</v>
      </c>
      <c r="C872" s="1" t="s">
        <v>115</v>
      </c>
      <c r="D872" s="1" t="s">
        <v>108</v>
      </c>
      <c r="E872" s="1">
        <v>3.91430611892708</v>
      </c>
      <c r="G872" t="str">
        <f t="shared" si="13"/>
        <v>KLURBAN2026</v>
      </c>
    </row>
    <row r="873" spans="1:7" x14ac:dyDescent="0.25">
      <c r="A873" s="1" t="s">
        <v>52</v>
      </c>
      <c r="B873" s="1" t="s">
        <v>90</v>
      </c>
      <c r="C873" s="1" t="s">
        <v>115</v>
      </c>
      <c r="D873" s="1" t="s">
        <v>109</v>
      </c>
      <c r="E873" s="1">
        <v>3.89332927182953</v>
      </c>
      <c r="G873" t="str">
        <f t="shared" si="13"/>
        <v>KLURBAN2027</v>
      </c>
    </row>
    <row r="874" spans="1:7" x14ac:dyDescent="0.25">
      <c r="A874" s="1" t="s">
        <v>52</v>
      </c>
      <c r="B874" s="1" t="s">
        <v>90</v>
      </c>
      <c r="C874" s="1" t="s">
        <v>115</v>
      </c>
      <c r="D874" s="1" t="s">
        <v>110</v>
      </c>
      <c r="E874" s="1">
        <v>3.8724648400875501</v>
      </c>
      <c r="G874" t="str">
        <f t="shared" si="13"/>
        <v>KLURBAN2028</v>
      </c>
    </row>
    <row r="875" spans="1:7" x14ac:dyDescent="0.25">
      <c r="A875" s="1" t="s">
        <v>52</v>
      </c>
      <c r="B875" s="1" t="s">
        <v>90</v>
      </c>
      <c r="C875" s="1" t="s">
        <v>115</v>
      </c>
      <c r="D875" s="1" t="s">
        <v>111</v>
      </c>
      <c r="E875" s="1">
        <v>3.85171222126493</v>
      </c>
      <c r="G875" t="str">
        <f t="shared" si="13"/>
        <v>KLURBAN2029</v>
      </c>
    </row>
    <row r="876" spans="1:7" x14ac:dyDescent="0.25">
      <c r="A876" s="1" t="s">
        <v>52</v>
      </c>
      <c r="B876" s="1" t="s">
        <v>90</v>
      </c>
      <c r="C876" s="1" t="s">
        <v>115</v>
      </c>
      <c r="D876" s="1" t="s">
        <v>112</v>
      </c>
      <c r="E876" s="1">
        <v>3.83107081615394</v>
      </c>
      <c r="G876" t="str">
        <f t="shared" si="13"/>
        <v>KLURBAN2030</v>
      </c>
    </row>
    <row r="877" spans="1:7" x14ac:dyDescent="0.25">
      <c r="A877" s="1" t="s">
        <v>52</v>
      </c>
      <c r="B877" s="1" t="s">
        <v>90</v>
      </c>
      <c r="C877" s="1" t="s">
        <v>115</v>
      </c>
      <c r="D877" s="1" t="s">
        <v>113</v>
      </c>
      <c r="E877" s="1">
        <v>3.810540028758</v>
      </c>
      <c r="G877" t="str">
        <f t="shared" si="13"/>
        <v>KLURBAN2031</v>
      </c>
    </row>
    <row r="878" spans="1:7" x14ac:dyDescent="0.25">
      <c r="A878" s="1" t="s">
        <v>63</v>
      </c>
      <c r="B878" s="1" t="s">
        <v>90</v>
      </c>
      <c r="C878" s="1" t="s">
        <v>115</v>
      </c>
      <c r="D878" s="1" t="s">
        <v>102</v>
      </c>
      <c r="E878" s="1">
        <v>3.4525247288540202</v>
      </c>
      <c r="G878" t="str">
        <f t="shared" si="13"/>
        <v>TNURBAN2020</v>
      </c>
    </row>
    <row r="879" spans="1:7" x14ac:dyDescent="0.25">
      <c r="A879" s="1" t="s">
        <v>63</v>
      </c>
      <c r="B879" s="1" t="s">
        <v>90</v>
      </c>
      <c r="C879" s="1" t="s">
        <v>115</v>
      </c>
      <c r="D879" s="1" t="s">
        <v>103</v>
      </c>
      <c r="E879" s="1">
        <v>3.41554430309436</v>
      </c>
      <c r="G879" t="str">
        <f t="shared" si="13"/>
        <v>TNURBAN2021</v>
      </c>
    </row>
    <row r="880" spans="1:7" x14ac:dyDescent="0.25">
      <c r="A880" s="1" t="s">
        <v>63</v>
      </c>
      <c r="B880" s="1" t="s">
        <v>90</v>
      </c>
      <c r="C880" s="1" t="s">
        <v>115</v>
      </c>
      <c r="D880" s="1" t="s">
        <v>104</v>
      </c>
      <c r="E880" s="1">
        <v>3.3789599793170999</v>
      </c>
      <c r="G880" t="str">
        <f t="shared" si="13"/>
        <v>TNURBAN2022</v>
      </c>
    </row>
    <row r="881" spans="1:7" x14ac:dyDescent="0.25">
      <c r="A881" s="1" t="s">
        <v>63</v>
      </c>
      <c r="B881" s="1" t="s">
        <v>90</v>
      </c>
      <c r="C881" s="1" t="s">
        <v>115</v>
      </c>
      <c r="D881" s="1" t="s">
        <v>105</v>
      </c>
      <c r="E881" s="1">
        <v>3.34276751482418</v>
      </c>
      <c r="G881" t="str">
        <f t="shared" si="13"/>
        <v>TNURBAN2023</v>
      </c>
    </row>
    <row r="882" spans="1:7" x14ac:dyDescent="0.25">
      <c r="A882" s="1" t="s">
        <v>63</v>
      </c>
      <c r="B882" s="1" t="s">
        <v>90</v>
      </c>
      <c r="C882" s="1" t="s">
        <v>115</v>
      </c>
      <c r="D882" s="1" t="s">
        <v>106</v>
      </c>
      <c r="E882" s="1">
        <v>3.3069627123616101</v>
      </c>
      <c r="G882" t="str">
        <f t="shared" si="13"/>
        <v>TNURBAN2024</v>
      </c>
    </row>
    <row r="883" spans="1:7" x14ac:dyDescent="0.25">
      <c r="A883" s="1" t="s">
        <v>63</v>
      </c>
      <c r="B883" s="1" t="s">
        <v>90</v>
      </c>
      <c r="C883" s="1" t="s">
        <v>115</v>
      </c>
      <c r="D883" s="1" t="s">
        <v>107</v>
      </c>
      <c r="E883" s="1">
        <v>3.2715414196327299</v>
      </c>
      <c r="G883" t="str">
        <f t="shared" si="13"/>
        <v>TNURBAN2025</v>
      </c>
    </row>
    <row r="884" spans="1:7" x14ac:dyDescent="0.25">
      <c r="A884" s="1" t="s">
        <v>63</v>
      </c>
      <c r="B884" s="1" t="s">
        <v>90</v>
      </c>
      <c r="C884" s="1" t="s">
        <v>115</v>
      </c>
      <c r="D884" s="1" t="s">
        <v>108</v>
      </c>
      <c r="E884" s="1">
        <v>3.2364995288166298</v>
      </c>
      <c r="G884" t="str">
        <f t="shared" si="13"/>
        <v>TNURBAN2026</v>
      </c>
    </row>
    <row r="885" spans="1:7" x14ac:dyDescent="0.25">
      <c r="A885" s="1" t="s">
        <v>63</v>
      </c>
      <c r="B885" s="1" t="s">
        <v>90</v>
      </c>
      <c r="C885" s="1" t="s">
        <v>115</v>
      </c>
      <c r="D885" s="1" t="s">
        <v>109</v>
      </c>
      <c r="E885" s="1">
        <v>3.2018329760918101</v>
      </c>
      <c r="G885" t="str">
        <f t="shared" si="13"/>
        <v>TNURBAN2027</v>
      </c>
    </row>
    <row r="886" spans="1:7" x14ac:dyDescent="0.25">
      <c r="A886" s="1" t="s">
        <v>63</v>
      </c>
      <c r="B886" s="1" t="s">
        <v>90</v>
      </c>
      <c r="C886" s="1" t="s">
        <v>115</v>
      </c>
      <c r="D886" s="1" t="s">
        <v>110</v>
      </c>
      <c r="E886" s="1">
        <v>3.1675377411648502</v>
      </c>
      <c r="G886" t="str">
        <f t="shared" si="13"/>
        <v>TNURBAN2028</v>
      </c>
    </row>
    <row r="887" spans="1:7" x14ac:dyDescent="0.25">
      <c r="A887" s="1" t="s">
        <v>63</v>
      </c>
      <c r="B887" s="1" t="s">
        <v>90</v>
      </c>
      <c r="C887" s="1" t="s">
        <v>115</v>
      </c>
      <c r="D887" s="1" t="s">
        <v>111</v>
      </c>
      <c r="E887" s="1">
        <v>3.1336098468042102</v>
      </c>
      <c r="G887" t="str">
        <f t="shared" si="13"/>
        <v>TNURBAN2029</v>
      </c>
    </row>
    <row r="888" spans="1:7" x14ac:dyDescent="0.25">
      <c r="A888" s="1" t="s">
        <v>63</v>
      </c>
      <c r="B888" s="1" t="s">
        <v>90</v>
      </c>
      <c r="C888" s="1" t="s">
        <v>115</v>
      </c>
      <c r="D888" s="1" t="s">
        <v>112</v>
      </c>
      <c r="E888" s="1">
        <v>3.1000453583789702</v>
      </c>
      <c r="G888" t="str">
        <f t="shared" si="13"/>
        <v>TNURBAN2030</v>
      </c>
    </row>
    <row r="889" spans="1:7" x14ac:dyDescent="0.25">
      <c r="A889" s="1" t="s">
        <v>63</v>
      </c>
      <c r="B889" s="1" t="s">
        <v>90</v>
      </c>
      <c r="C889" s="1" t="s">
        <v>115</v>
      </c>
      <c r="D889" s="1" t="s">
        <v>113</v>
      </c>
      <c r="E889" s="1">
        <v>3.0668403834025399</v>
      </c>
      <c r="G889" t="str">
        <f t="shared" si="13"/>
        <v>TNURBAN2031</v>
      </c>
    </row>
    <row r="890" spans="1:7" x14ac:dyDescent="0.25">
      <c r="A890" s="1" t="s">
        <v>65</v>
      </c>
      <c r="B890" s="1" t="s">
        <v>90</v>
      </c>
      <c r="C890" s="1" t="s">
        <v>115</v>
      </c>
      <c r="D890" s="1" t="s">
        <v>102</v>
      </c>
      <c r="E890" s="1">
        <v>3.6953770967992301</v>
      </c>
      <c r="G890" t="str">
        <f t="shared" si="13"/>
        <v>TSURBAN2020</v>
      </c>
    </row>
    <row r="891" spans="1:7" x14ac:dyDescent="0.25">
      <c r="A891" s="1" t="s">
        <v>65</v>
      </c>
      <c r="B891" s="1" t="s">
        <v>90</v>
      </c>
      <c r="C891" s="1" t="s">
        <v>115</v>
      </c>
      <c r="D891" s="1" t="s">
        <v>103</v>
      </c>
      <c r="E891" s="1">
        <v>3.64867314882459</v>
      </c>
      <c r="G891" t="str">
        <f t="shared" si="13"/>
        <v>TSURBAN2021</v>
      </c>
    </row>
    <row r="892" spans="1:7" x14ac:dyDescent="0.25">
      <c r="A892" s="1" t="s">
        <v>65</v>
      </c>
      <c r="B892" s="1" t="s">
        <v>90</v>
      </c>
      <c r="C892" s="1" t="s">
        <v>115</v>
      </c>
      <c r="D892" s="1" t="s">
        <v>104</v>
      </c>
      <c r="E892" s="1">
        <v>3.6025594677426902</v>
      </c>
      <c r="G892" t="str">
        <f t="shared" si="13"/>
        <v>TSURBAN2022</v>
      </c>
    </row>
    <row r="893" spans="1:7" x14ac:dyDescent="0.25">
      <c r="A893" s="1" t="s">
        <v>65</v>
      </c>
      <c r="B893" s="1" t="s">
        <v>90</v>
      </c>
      <c r="C893" s="1" t="s">
        <v>115</v>
      </c>
      <c r="D893" s="1" t="s">
        <v>105</v>
      </c>
      <c r="E893" s="1">
        <v>3.5570285934774599</v>
      </c>
      <c r="G893" t="str">
        <f t="shared" si="13"/>
        <v>TSURBAN2023</v>
      </c>
    </row>
    <row r="894" spans="1:7" x14ac:dyDescent="0.25">
      <c r="A894" s="1" t="s">
        <v>65</v>
      </c>
      <c r="B894" s="1" t="s">
        <v>90</v>
      </c>
      <c r="C894" s="1" t="s">
        <v>115</v>
      </c>
      <c r="D894" s="1" t="s">
        <v>106</v>
      </c>
      <c r="E894" s="1">
        <v>3.5120731602368398</v>
      </c>
      <c r="G894" t="str">
        <f t="shared" si="13"/>
        <v>TSURBAN2024</v>
      </c>
    </row>
    <row r="895" spans="1:7" x14ac:dyDescent="0.25">
      <c r="A895" s="1" t="s">
        <v>65</v>
      </c>
      <c r="B895" s="1" t="s">
        <v>90</v>
      </c>
      <c r="C895" s="1" t="s">
        <v>115</v>
      </c>
      <c r="D895" s="1" t="s">
        <v>107</v>
      </c>
      <c r="E895" s="1">
        <v>3.4676858953212002</v>
      </c>
      <c r="G895" t="str">
        <f t="shared" si="13"/>
        <v>TSURBAN2025</v>
      </c>
    </row>
    <row r="896" spans="1:7" x14ac:dyDescent="0.25">
      <c r="A896" s="1" t="s">
        <v>65</v>
      </c>
      <c r="B896" s="1" t="s">
        <v>90</v>
      </c>
      <c r="C896" s="1" t="s">
        <v>115</v>
      </c>
      <c r="D896" s="1" t="s">
        <v>108</v>
      </c>
      <c r="E896" s="1">
        <v>3.4238596179467602</v>
      </c>
      <c r="G896" t="str">
        <f t="shared" si="13"/>
        <v>TSURBAN2026</v>
      </c>
    </row>
    <row r="897" spans="1:7" x14ac:dyDescent="0.25">
      <c r="A897" s="1" t="s">
        <v>65</v>
      </c>
      <c r="B897" s="1" t="s">
        <v>90</v>
      </c>
      <c r="C897" s="1" t="s">
        <v>115</v>
      </c>
      <c r="D897" s="1" t="s">
        <v>109</v>
      </c>
      <c r="E897" s="1">
        <v>3.3805872380839399</v>
      </c>
      <c r="G897" t="str">
        <f t="shared" si="13"/>
        <v>TSURBAN2027</v>
      </c>
    </row>
    <row r="898" spans="1:7" x14ac:dyDescent="0.25">
      <c r="A898" s="1" t="s">
        <v>65</v>
      </c>
      <c r="B898" s="1" t="s">
        <v>90</v>
      </c>
      <c r="C898" s="1" t="s">
        <v>115</v>
      </c>
      <c r="D898" s="1" t="s">
        <v>110</v>
      </c>
      <c r="E898" s="1">
        <v>3.3378617553103598</v>
      </c>
      <c r="G898" t="str">
        <f t="shared" si="13"/>
        <v>TSURBAN2028</v>
      </c>
    </row>
    <row r="899" spans="1:7" x14ac:dyDescent="0.25">
      <c r="A899" s="1" t="s">
        <v>65</v>
      </c>
      <c r="B899" s="1" t="s">
        <v>90</v>
      </c>
      <c r="C899" s="1" t="s">
        <v>115</v>
      </c>
      <c r="D899" s="1" t="s">
        <v>111</v>
      </c>
      <c r="E899" s="1">
        <v>3.2956762576783101</v>
      </c>
      <c r="G899" t="str">
        <f t="shared" ref="G899:G962" si="14">A899&amp;B899&amp;D899</f>
        <v>TSURBAN2029</v>
      </c>
    </row>
    <row r="900" spans="1:7" x14ac:dyDescent="0.25">
      <c r="A900" s="1" t="s">
        <v>65</v>
      </c>
      <c r="B900" s="1" t="s">
        <v>90</v>
      </c>
      <c r="C900" s="1" t="s">
        <v>115</v>
      </c>
      <c r="D900" s="1" t="s">
        <v>112</v>
      </c>
      <c r="E900" s="1">
        <v>3.2540239205966199</v>
      </c>
      <c r="G900" t="str">
        <f t="shared" si="14"/>
        <v>TSURBAN2030</v>
      </c>
    </row>
    <row r="901" spans="1:7" x14ac:dyDescent="0.25">
      <c r="A901" s="1" t="s">
        <v>65</v>
      </c>
      <c r="B901" s="1" t="s">
        <v>90</v>
      </c>
      <c r="C901" s="1" t="s">
        <v>115</v>
      </c>
      <c r="D901" s="1" t="s">
        <v>113</v>
      </c>
      <c r="E901" s="1">
        <v>3.2128980057265499</v>
      </c>
      <c r="G901" t="str">
        <f t="shared" si="14"/>
        <v>TSURBAN2031</v>
      </c>
    </row>
    <row r="902" spans="1:7" x14ac:dyDescent="0.25">
      <c r="A902" s="1" t="s">
        <v>49</v>
      </c>
      <c r="B902" s="1" t="s">
        <v>91</v>
      </c>
      <c r="C902" s="1" t="s">
        <v>115</v>
      </c>
      <c r="D902" s="1" t="s">
        <v>102</v>
      </c>
      <c r="E902" s="1">
        <v>5.5670256463207801</v>
      </c>
      <c r="G902" t="str">
        <f t="shared" si="14"/>
        <v>JKRURAL2020</v>
      </c>
    </row>
    <row r="903" spans="1:7" x14ac:dyDescent="0.25">
      <c r="A903" s="1" t="s">
        <v>49</v>
      </c>
      <c r="B903" s="1" t="s">
        <v>91</v>
      </c>
      <c r="C903" s="1" t="s">
        <v>115</v>
      </c>
      <c r="D903" s="1" t="s">
        <v>103</v>
      </c>
      <c r="E903" s="1">
        <v>5.5447131943399297</v>
      </c>
      <c r="G903" t="str">
        <f t="shared" si="14"/>
        <v>JKRURAL2021</v>
      </c>
    </row>
    <row r="904" spans="1:7" x14ac:dyDescent="0.25">
      <c r="A904" s="1" t="s">
        <v>49</v>
      </c>
      <c r="B904" s="1" t="s">
        <v>91</v>
      </c>
      <c r="C904" s="1" t="s">
        <v>115</v>
      </c>
      <c r="D904" s="1" t="s">
        <v>104</v>
      </c>
      <c r="E904" s="1">
        <v>5.5224901699178996</v>
      </c>
      <c r="G904" t="str">
        <f t="shared" si="14"/>
        <v>JKRURAL2022</v>
      </c>
    </row>
    <row r="905" spans="1:7" x14ac:dyDescent="0.25">
      <c r="A905" s="1" t="s">
        <v>49</v>
      </c>
      <c r="B905" s="1" t="s">
        <v>91</v>
      </c>
      <c r="C905" s="1" t="s">
        <v>115</v>
      </c>
      <c r="D905" s="1" t="s">
        <v>105</v>
      </c>
      <c r="E905" s="1">
        <v>5.5003562146320197</v>
      </c>
      <c r="G905" t="str">
        <f t="shared" si="14"/>
        <v>JKRURAL2023</v>
      </c>
    </row>
    <row r="906" spans="1:7" x14ac:dyDescent="0.25">
      <c r="A906" s="1" t="s">
        <v>49</v>
      </c>
      <c r="B906" s="1" t="s">
        <v>91</v>
      </c>
      <c r="C906" s="1" t="s">
        <v>115</v>
      </c>
      <c r="D906" s="1" t="s">
        <v>106</v>
      </c>
      <c r="E906" s="1">
        <v>5.47831097149618</v>
      </c>
      <c r="G906" t="str">
        <f t="shared" si="14"/>
        <v>JKRURAL2024</v>
      </c>
    </row>
    <row r="907" spans="1:7" x14ac:dyDescent="0.25">
      <c r="A907" s="1" t="s">
        <v>49</v>
      </c>
      <c r="B907" s="1" t="s">
        <v>91</v>
      </c>
      <c r="C907" s="1" t="s">
        <v>115</v>
      </c>
      <c r="D907" s="1" t="s">
        <v>107</v>
      </c>
      <c r="E907" s="1">
        <v>5.4563540849550796</v>
      </c>
      <c r="G907" t="str">
        <f t="shared" si="14"/>
        <v>JKRURAL2025</v>
      </c>
    </row>
    <row r="908" spans="1:7" x14ac:dyDescent="0.25">
      <c r="A908" s="1" t="s">
        <v>49</v>
      </c>
      <c r="B908" s="1" t="s">
        <v>91</v>
      </c>
      <c r="C908" s="1" t="s">
        <v>115</v>
      </c>
      <c r="D908" s="1" t="s">
        <v>108</v>
      </c>
      <c r="E908" s="1">
        <v>5.4344852008784397</v>
      </c>
      <c r="G908" t="str">
        <f t="shared" si="14"/>
        <v>JKRURAL2026</v>
      </c>
    </row>
    <row r="909" spans="1:7" x14ac:dyDescent="0.25">
      <c r="A909" s="1" t="s">
        <v>49</v>
      </c>
      <c r="B909" s="1" t="s">
        <v>91</v>
      </c>
      <c r="C909" s="1" t="s">
        <v>115</v>
      </c>
      <c r="D909" s="1" t="s">
        <v>109</v>
      </c>
      <c r="E909" s="1">
        <v>5.4127039665553403</v>
      </c>
      <c r="G909" t="str">
        <f t="shared" si="14"/>
        <v>JKRURAL2027</v>
      </c>
    </row>
    <row r="910" spans="1:7" x14ac:dyDescent="0.25">
      <c r="A910" s="1" t="s">
        <v>49</v>
      </c>
      <c r="B910" s="1" t="s">
        <v>91</v>
      </c>
      <c r="C910" s="1" t="s">
        <v>115</v>
      </c>
      <c r="D910" s="1" t="s">
        <v>110</v>
      </c>
      <c r="E910" s="1">
        <v>5.3910100306885003</v>
      </c>
      <c r="G910" t="str">
        <f t="shared" si="14"/>
        <v>JKRURAL2028</v>
      </c>
    </row>
    <row r="911" spans="1:7" x14ac:dyDescent="0.25">
      <c r="A911" s="1" t="s">
        <v>49</v>
      </c>
      <c r="B911" s="1" t="s">
        <v>91</v>
      </c>
      <c r="C911" s="1" t="s">
        <v>115</v>
      </c>
      <c r="D911" s="1" t="s">
        <v>111</v>
      </c>
      <c r="E911" s="1">
        <v>5.3694030433886404</v>
      </c>
      <c r="G911" t="str">
        <f t="shared" si="14"/>
        <v>JKRURAL2029</v>
      </c>
    </row>
    <row r="912" spans="1:7" x14ac:dyDescent="0.25">
      <c r="A912" s="1" t="s">
        <v>49</v>
      </c>
      <c r="B912" s="1" t="s">
        <v>91</v>
      </c>
      <c r="C912" s="1" t="s">
        <v>115</v>
      </c>
      <c r="D912" s="1" t="s">
        <v>112</v>
      </c>
      <c r="E912" s="1">
        <v>5.3478826561688297</v>
      </c>
      <c r="G912" t="str">
        <f t="shared" si="14"/>
        <v>JKRURAL2030</v>
      </c>
    </row>
    <row r="913" spans="1:7" x14ac:dyDescent="0.25">
      <c r="A913" s="1" t="s">
        <v>49</v>
      </c>
      <c r="B913" s="1" t="s">
        <v>91</v>
      </c>
      <c r="C913" s="1" t="s">
        <v>115</v>
      </c>
      <c r="D913" s="1" t="s">
        <v>113</v>
      </c>
      <c r="E913" s="1">
        <v>5.3264485219388504</v>
      </c>
      <c r="G913" t="str">
        <f t="shared" si="14"/>
        <v>JKRURAL2031</v>
      </c>
    </row>
    <row r="914" spans="1:7" x14ac:dyDescent="0.25">
      <c r="A914" s="1" t="s">
        <v>48</v>
      </c>
      <c r="B914" s="1" t="s">
        <v>91</v>
      </c>
      <c r="C914" s="1" t="s">
        <v>115</v>
      </c>
      <c r="D914" s="1" t="s">
        <v>102</v>
      </c>
      <c r="E914" s="1">
        <v>4.9008369080377898</v>
      </c>
      <c r="G914" t="str">
        <f t="shared" si="14"/>
        <v>HPRURAL2020</v>
      </c>
    </row>
    <row r="915" spans="1:7" x14ac:dyDescent="0.25">
      <c r="A915" s="1" t="s">
        <v>48</v>
      </c>
      <c r="B915" s="1" t="s">
        <v>91</v>
      </c>
      <c r="C915" s="1" t="s">
        <v>115</v>
      </c>
      <c r="D915" s="1" t="s">
        <v>103</v>
      </c>
      <c r="E915" s="1">
        <v>4.8937241298243697</v>
      </c>
      <c r="G915" t="str">
        <f t="shared" si="14"/>
        <v>HPRURAL2021</v>
      </c>
    </row>
    <row r="916" spans="1:7" x14ac:dyDescent="0.25">
      <c r="A916" s="1" t="s">
        <v>48</v>
      </c>
      <c r="B916" s="1" t="s">
        <v>91</v>
      </c>
      <c r="C916" s="1" t="s">
        <v>115</v>
      </c>
      <c r="D916" s="1" t="s">
        <v>104</v>
      </c>
      <c r="E916" s="1">
        <v>4.8866216746669702</v>
      </c>
      <c r="G916" t="str">
        <f t="shared" si="14"/>
        <v>HPRURAL2022</v>
      </c>
    </row>
    <row r="917" spans="1:7" x14ac:dyDescent="0.25">
      <c r="A917" s="1" t="s">
        <v>48</v>
      </c>
      <c r="B917" s="1" t="s">
        <v>91</v>
      </c>
      <c r="C917" s="1" t="s">
        <v>115</v>
      </c>
      <c r="D917" s="1" t="s">
        <v>105</v>
      </c>
      <c r="E917" s="1">
        <v>4.8795295275833102</v>
      </c>
      <c r="G917" t="str">
        <f t="shared" si="14"/>
        <v>HPRURAL2023</v>
      </c>
    </row>
    <row r="918" spans="1:7" x14ac:dyDescent="0.25">
      <c r="A918" s="1" t="s">
        <v>48</v>
      </c>
      <c r="B918" s="1" t="s">
        <v>91</v>
      </c>
      <c r="C918" s="1" t="s">
        <v>115</v>
      </c>
      <c r="D918" s="1" t="s">
        <v>106</v>
      </c>
      <c r="E918" s="1">
        <v>4.8724476736128999</v>
      </c>
      <c r="G918" t="str">
        <f t="shared" si="14"/>
        <v>HPRURAL2024</v>
      </c>
    </row>
    <row r="919" spans="1:7" x14ac:dyDescent="0.25">
      <c r="A919" s="1" t="s">
        <v>48</v>
      </c>
      <c r="B919" s="1" t="s">
        <v>91</v>
      </c>
      <c r="C919" s="1" t="s">
        <v>115</v>
      </c>
      <c r="D919" s="1" t="s">
        <v>107</v>
      </c>
      <c r="E919" s="1">
        <v>4.8653760978169203</v>
      </c>
      <c r="G919" t="str">
        <f t="shared" si="14"/>
        <v>HPRURAL2025</v>
      </c>
    </row>
    <row r="920" spans="1:7" x14ac:dyDescent="0.25">
      <c r="A920" s="1" t="s">
        <v>48</v>
      </c>
      <c r="B920" s="1" t="s">
        <v>91</v>
      </c>
      <c r="C920" s="1" t="s">
        <v>115</v>
      </c>
      <c r="D920" s="1" t="s">
        <v>108</v>
      </c>
      <c r="E920" s="1">
        <v>4.8583147852782602</v>
      </c>
      <c r="G920" t="str">
        <f t="shared" si="14"/>
        <v>HPRURAL2026</v>
      </c>
    </row>
    <row r="921" spans="1:7" x14ac:dyDescent="0.25">
      <c r="A921" s="1" t="s">
        <v>48</v>
      </c>
      <c r="B921" s="1" t="s">
        <v>91</v>
      </c>
      <c r="C921" s="1" t="s">
        <v>115</v>
      </c>
      <c r="D921" s="1" t="s">
        <v>109</v>
      </c>
      <c r="E921" s="1">
        <v>4.85126372110145</v>
      </c>
      <c r="G921" t="str">
        <f t="shared" si="14"/>
        <v>HPRURAL2027</v>
      </c>
    </row>
    <row r="922" spans="1:7" x14ac:dyDescent="0.25">
      <c r="A922" s="1" t="s">
        <v>48</v>
      </c>
      <c r="B922" s="1" t="s">
        <v>91</v>
      </c>
      <c r="C922" s="1" t="s">
        <v>115</v>
      </c>
      <c r="D922" s="1" t="s">
        <v>110</v>
      </c>
      <c r="E922" s="1">
        <v>4.8442228904126301</v>
      </c>
      <c r="G922" t="str">
        <f t="shared" si="14"/>
        <v>HPRURAL2028</v>
      </c>
    </row>
    <row r="923" spans="1:7" x14ac:dyDescent="0.25">
      <c r="A923" s="1" t="s">
        <v>48</v>
      </c>
      <c r="B923" s="1" t="s">
        <v>91</v>
      </c>
      <c r="C923" s="1" t="s">
        <v>115</v>
      </c>
      <c r="D923" s="1" t="s">
        <v>111</v>
      </c>
      <c r="E923" s="1">
        <v>4.8371922783595398</v>
      </c>
      <c r="G923" t="str">
        <f t="shared" si="14"/>
        <v>HPRURAL2029</v>
      </c>
    </row>
    <row r="924" spans="1:7" x14ac:dyDescent="0.25">
      <c r="A924" s="1" t="s">
        <v>48</v>
      </c>
      <c r="B924" s="1" t="s">
        <v>91</v>
      </c>
      <c r="C924" s="1" t="s">
        <v>115</v>
      </c>
      <c r="D924" s="1" t="s">
        <v>112</v>
      </c>
      <c r="E924" s="1">
        <v>4.83017187011147</v>
      </c>
      <c r="G924" t="str">
        <f t="shared" si="14"/>
        <v>HPRURAL2030</v>
      </c>
    </row>
    <row r="925" spans="1:7" x14ac:dyDescent="0.25">
      <c r="A925" s="1" t="s">
        <v>48</v>
      </c>
      <c r="B925" s="1" t="s">
        <v>91</v>
      </c>
      <c r="C925" s="1" t="s">
        <v>115</v>
      </c>
      <c r="D925" s="1" t="s">
        <v>113</v>
      </c>
      <c r="E925" s="1">
        <v>4.8231616508592303</v>
      </c>
      <c r="G925" t="str">
        <f t="shared" si="14"/>
        <v>HPRURAL2031</v>
      </c>
    </row>
    <row r="926" spans="1:7" x14ac:dyDescent="0.25">
      <c r="A926" s="1" t="s">
        <v>60</v>
      </c>
      <c r="B926" s="1" t="s">
        <v>91</v>
      </c>
      <c r="C926" s="1" t="s">
        <v>115</v>
      </c>
      <c r="D926" s="1" t="s">
        <v>102</v>
      </c>
      <c r="E926" s="1">
        <v>4.3351635135167603</v>
      </c>
      <c r="G926" t="str">
        <f t="shared" si="14"/>
        <v>PBRURAL2020</v>
      </c>
    </row>
    <row r="927" spans="1:7" x14ac:dyDescent="0.25">
      <c r="A927" s="1" t="s">
        <v>60</v>
      </c>
      <c r="B927" s="1" t="s">
        <v>91</v>
      </c>
      <c r="C927" s="1" t="s">
        <v>115</v>
      </c>
      <c r="D927" s="1" t="s">
        <v>103</v>
      </c>
      <c r="E927" s="1">
        <v>4.2703996172241796</v>
      </c>
      <c r="G927" t="str">
        <f t="shared" si="14"/>
        <v>PBRURAL2021</v>
      </c>
    </row>
    <row r="928" spans="1:7" x14ac:dyDescent="0.25">
      <c r="A928" s="1" t="s">
        <v>60</v>
      </c>
      <c r="B928" s="1" t="s">
        <v>91</v>
      </c>
      <c r="C928" s="1" t="s">
        <v>115</v>
      </c>
      <c r="D928" s="1" t="s">
        <v>104</v>
      </c>
      <c r="E928" s="1">
        <v>4.2066032420527497</v>
      </c>
      <c r="G928" t="str">
        <f t="shared" si="14"/>
        <v>PBRURAL2022</v>
      </c>
    </row>
    <row r="929" spans="1:7" x14ac:dyDescent="0.25">
      <c r="A929" s="1" t="s">
        <v>60</v>
      </c>
      <c r="B929" s="1" t="s">
        <v>91</v>
      </c>
      <c r="C929" s="1" t="s">
        <v>115</v>
      </c>
      <c r="D929" s="1" t="s">
        <v>105</v>
      </c>
      <c r="E929" s="1">
        <v>4.1437599340061402</v>
      </c>
      <c r="G929" t="str">
        <f t="shared" si="14"/>
        <v>PBRURAL2023</v>
      </c>
    </row>
    <row r="930" spans="1:7" x14ac:dyDescent="0.25">
      <c r="A930" s="1" t="s">
        <v>60</v>
      </c>
      <c r="B930" s="1" t="s">
        <v>91</v>
      </c>
      <c r="C930" s="1" t="s">
        <v>115</v>
      </c>
      <c r="D930" s="1" t="s">
        <v>106</v>
      </c>
      <c r="E930" s="1">
        <v>4.0818554550192303</v>
      </c>
      <c r="G930" t="str">
        <f t="shared" si="14"/>
        <v>PBRURAL2024</v>
      </c>
    </row>
    <row r="931" spans="1:7" x14ac:dyDescent="0.25">
      <c r="A931" s="1" t="s">
        <v>60</v>
      </c>
      <c r="B931" s="1" t="s">
        <v>91</v>
      </c>
      <c r="C931" s="1" t="s">
        <v>115</v>
      </c>
      <c r="D931" s="1" t="s">
        <v>107</v>
      </c>
      <c r="E931" s="1">
        <v>4.0208757797322603</v>
      </c>
      <c r="G931" t="str">
        <f t="shared" si="14"/>
        <v>PBRURAL2025</v>
      </c>
    </row>
    <row r="932" spans="1:7" x14ac:dyDescent="0.25">
      <c r="A932" s="1" t="s">
        <v>60</v>
      </c>
      <c r="B932" s="1" t="s">
        <v>91</v>
      </c>
      <c r="C932" s="1" t="s">
        <v>115</v>
      </c>
      <c r="D932" s="1" t="s">
        <v>108</v>
      </c>
      <c r="E932" s="1">
        <v>3.9608070923132002</v>
      </c>
      <c r="G932" t="str">
        <f t="shared" si="14"/>
        <v>PBRURAL2026</v>
      </c>
    </row>
    <row r="933" spans="1:7" x14ac:dyDescent="0.25">
      <c r="A933" s="1" t="s">
        <v>60</v>
      </c>
      <c r="B933" s="1" t="s">
        <v>91</v>
      </c>
      <c r="C933" s="1" t="s">
        <v>115</v>
      </c>
      <c r="D933" s="1" t="s">
        <v>109</v>
      </c>
      <c r="E933" s="1">
        <v>3.9016357833275799</v>
      </c>
      <c r="G933" t="str">
        <f t="shared" si="14"/>
        <v>PBRURAL2027</v>
      </c>
    </row>
    <row r="934" spans="1:7" x14ac:dyDescent="0.25">
      <c r="A934" s="1" t="s">
        <v>60</v>
      </c>
      <c r="B934" s="1" t="s">
        <v>91</v>
      </c>
      <c r="C934" s="1" t="s">
        <v>115</v>
      </c>
      <c r="D934" s="1" t="s">
        <v>110</v>
      </c>
      <c r="E934" s="1">
        <v>3.84334844665505</v>
      </c>
      <c r="G934" t="str">
        <f t="shared" si="14"/>
        <v>PBRURAL2028</v>
      </c>
    </row>
    <row r="935" spans="1:7" x14ac:dyDescent="0.25">
      <c r="A935" s="1" t="s">
        <v>60</v>
      </c>
      <c r="B935" s="1" t="s">
        <v>91</v>
      </c>
      <c r="C935" s="1" t="s">
        <v>115</v>
      </c>
      <c r="D935" s="1" t="s">
        <v>111</v>
      </c>
      <c r="E935" s="1">
        <v>3.78593187645202</v>
      </c>
      <c r="G935" t="str">
        <f t="shared" si="14"/>
        <v>PBRURAL2029</v>
      </c>
    </row>
    <row r="936" spans="1:7" x14ac:dyDescent="0.25">
      <c r="A936" s="1" t="s">
        <v>60</v>
      </c>
      <c r="B936" s="1" t="s">
        <v>91</v>
      </c>
      <c r="C936" s="1" t="s">
        <v>115</v>
      </c>
      <c r="D936" s="1" t="s">
        <v>112</v>
      </c>
      <c r="E936" s="1">
        <v>3.7293730641597498</v>
      </c>
      <c r="G936" t="str">
        <f t="shared" si="14"/>
        <v>PBRURAL2030</v>
      </c>
    </row>
    <row r="937" spans="1:7" x14ac:dyDescent="0.25">
      <c r="A937" s="1" t="s">
        <v>60</v>
      </c>
      <c r="B937" s="1" t="s">
        <v>91</v>
      </c>
      <c r="C937" s="1" t="s">
        <v>115</v>
      </c>
      <c r="D937" s="1" t="s">
        <v>113</v>
      </c>
      <c r="E937" s="1">
        <v>3.6736591955569802</v>
      </c>
      <c r="G937" t="str">
        <f t="shared" si="14"/>
        <v>PBRURAL2031</v>
      </c>
    </row>
    <row r="938" spans="1:7" x14ac:dyDescent="0.25">
      <c r="A938" s="1" t="s">
        <v>77</v>
      </c>
      <c r="B938" s="1" t="s">
        <v>91</v>
      </c>
      <c r="C938" s="1" t="s">
        <v>115</v>
      </c>
      <c r="D938" s="1" t="s">
        <v>102</v>
      </c>
      <c r="E938" s="1">
        <v>3.7129215183851199</v>
      </c>
      <c r="G938" t="str">
        <f t="shared" si="14"/>
        <v>UTRURAL2020</v>
      </c>
    </row>
    <row r="939" spans="1:7" x14ac:dyDescent="0.25">
      <c r="A939" s="1" t="s">
        <v>77</v>
      </c>
      <c r="B939" s="1" t="s">
        <v>91</v>
      </c>
      <c r="C939" s="1" t="s">
        <v>115</v>
      </c>
      <c r="D939" s="1" t="s">
        <v>103</v>
      </c>
      <c r="E939" s="1">
        <v>3.68729850112353</v>
      </c>
      <c r="G939" t="str">
        <f t="shared" si="14"/>
        <v>UTRURAL2021</v>
      </c>
    </row>
    <row r="940" spans="1:7" x14ac:dyDescent="0.25">
      <c r="A940" s="1" t="s">
        <v>77</v>
      </c>
      <c r="B940" s="1" t="s">
        <v>91</v>
      </c>
      <c r="C940" s="1" t="s">
        <v>115</v>
      </c>
      <c r="D940" s="1" t="s">
        <v>104</v>
      </c>
      <c r="E940" s="1">
        <v>3.6618523093106798</v>
      </c>
      <c r="G940" t="str">
        <f t="shared" si="14"/>
        <v>UTRURAL2022</v>
      </c>
    </row>
    <row r="941" spans="1:7" x14ac:dyDescent="0.25">
      <c r="A941" s="1" t="s">
        <v>77</v>
      </c>
      <c r="B941" s="1" t="s">
        <v>91</v>
      </c>
      <c r="C941" s="1" t="s">
        <v>115</v>
      </c>
      <c r="D941" s="1" t="s">
        <v>105</v>
      </c>
      <c r="E941" s="1">
        <v>3.6365817226671902</v>
      </c>
      <c r="G941" t="str">
        <f t="shared" si="14"/>
        <v>UTRURAL2023</v>
      </c>
    </row>
    <row r="942" spans="1:7" x14ac:dyDescent="0.25">
      <c r="A942" s="1" t="s">
        <v>77</v>
      </c>
      <c r="B942" s="1" t="s">
        <v>91</v>
      </c>
      <c r="C942" s="1" t="s">
        <v>115</v>
      </c>
      <c r="D942" s="1" t="s">
        <v>106</v>
      </c>
      <c r="E942" s="1">
        <v>3.6114855293348902</v>
      </c>
      <c r="G942" t="str">
        <f t="shared" si="14"/>
        <v>UTRURAL2024</v>
      </c>
    </row>
    <row r="943" spans="1:7" x14ac:dyDescent="0.25">
      <c r="A943" s="1" t="s">
        <v>77</v>
      </c>
      <c r="B943" s="1" t="s">
        <v>91</v>
      </c>
      <c r="C943" s="1" t="s">
        <v>115</v>
      </c>
      <c r="D943" s="1" t="s">
        <v>107</v>
      </c>
      <c r="E943" s="1">
        <v>3.5865625258186902</v>
      </c>
      <c r="G943" t="str">
        <f t="shared" si="14"/>
        <v>UTRURAL2025</v>
      </c>
    </row>
    <row r="944" spans="1:7" x14ac:dyDescent="0.25">
      <c r="A944" s="1" t="s">
        <v>77</v>
      </c>
      <c r="B944" s="1" t="s">
        <v>91</v>
      </c>
      <c r="C944" s="1" t="s">
        <v>115</v>
      </c>
      <c r="D944" s="1" t="s">
        <v>108</v>
      </c>
      <c r="E944" s="1">
        <v>3.5618115169288602</v>
      </c>
      <c r="G944" t="str">
        <f t="shared" si="14"/>
        <v>UTRURAL2026</v>
      </c>
    </row>
    <row r="945" spans="1:7" x14ac:dyDescent="0.25">
      <c r="A945" s="1" t="s">
        <v>77</v>
      </c>
      <c r="B945" s="1" t="s">
        <v>91</v>
      </c>
      <c r="C945" s="1" t="s">
        <v>115</v>
      </c>
      <c r="D945" s="1" t="s">
        <v>109</v>
      </c>
      <c r="E945" s="1">
        <v>3.5372313157237301</v>
      </c>
      <c r="G945" t="str">
        <f t="shared" si="14"/>
        <v>UTRURAL2027</v>
      </c>
    </row>
    <row r="946" spans="1:7" x14ac:dyDescent="0.25">
      <c r="A946" s="1" t="s">
        <v>77</v>
      </c>
      <c r="B946" s="1" t="s">
        <v>91</v>
      </c>
      <c r="C946" s="1" t="s">
        <v>115</v>
      </c>
      <c r="D946" s="1" t="s">
        <v>110</v>
      </c>
      <c r="E946" s="1">
        <v>3.5128207434527501</v>
      </c>
      <c r="G946" t="str">
        <f t="shared" si="14"/>
        <v>UTRURAL2028</v>
      </c>
    </row>
    <row r="947" spans="1:7" x14ac:dyDescent="0.25">
      <c r="A947" s="1" t="s">
        <v>77</v>
      </c>
      <c r="B947" s="1" t="s">
        <v>91</v>
      </c>
      <c r="C947" s="1" t="s">
        <v>115</v>
      </c>
      <c r="D947" s="1" t="s">
        <v>111</v>
      </c>
      <c r="E947" s="1">
        <v>3.4885786295000001</v>
      </c>
      <c r="G947" t="str">
        <f t="shared" si="14"/>
        <v>UTRURAL2029</v>
      </c>
    </row>
    <row r="948" spans="1:7" x14ac:dyDescent="0.25">
      <c r="A948" s="1" t="s">
        <v>77</v>
      </c>
      <c r="B948" s="1" t="s">
        <v>91</v>
      </c>
      <c r="C948" s="1" t="s">
        <v>115</v>
      </c>
      <c r="D948" s="1" t="s">
        <v>112</v>
      </c>
      <c r="E948" s="1">
        <v>3.4645038113279898</v>
      </c>
      <c r="G948" t="str">
        <f t="shared" si="14"/>
        <v>UTRURAL2030</v>
      </c>
    </row>
    <row r="949" spans="1:7" x14ac:dyDescent="0.25">
      <c r="A949" s="1" t="s">
        <v>77</v>
      </c>
      <c r="B949" s="1" t="s">
        <v>91</v>
      </c>
      <c r="C949" s="1" t="s">
        <v>115</v>
      </c>
      <c r="D949" s="1" t="s">
        <v>113</v>
      </c>
      <c r="E949" s="1">
        <v>3.4405951344219701</v>
      </c>
      <c r="G949" t="str">
        <f t="shared" si="14"/>
        <v>UTRURAL2031</v>
      </c>
    </row>
    <row r="950" spans="1:7" x14ac:dyDescent="0.25">
      <c r="A950" s="1" t="s">
        <v>68</v>
      </c>
      <c r="B950" s="1" t="s">
        <v>91</v>
      </c>
      <c r="C950" s="1" t="s">
        <v>115</v>
      </c>
      <c r="D950" s="1" t="s">
        <v>102</v>
      </c>
      <c r="E950" s="1">
        <v>4.5096930897767296</v>
      </c>
      <c r="G950" t="str">
        <f t="shared" si="14"/>
        <v>UKRURAL2020</v>
      </c>
    </row>
    <row r="951" spans="1:7" x14ac:dyDescent="0.25">
      <c r="A951" s="1" t="s">
        <v>68</v>
      </c>
      <c r="B951" s="1" t="s">
        <v>91</v>
      </c>
      <c r="C951" s="1" t="s">
        <v>115</v>
      </c>
      <c r="D951" s="1" t="s">
        <v>103</v>
      </c>
      <c r="E951" s="1">
        <v>4.4400832787960596</v>
      </c>
      <c r="G951" t="str">
        <f t="shared" si="14"/>
        <v>UKRURAL2021</v>
      </c>
    </row>
    <row r="952" spans="1:7" x14ac:dyDescent="0.25">
      <c r="A952" s="1" t="s">
        <v>68</v>
      </c>
      <c r="B952" s="1" t="s">
        <v>91</v>
      </c>
      <c r="C952" s="1" t="s">
        <v>115</v>
      </c>
      <c r="D952" s="1" t="s">
        <v>104</v>
      </c>
      <c r="E952" s="1">
        <v>4.3715479368952703</v>
      </c>
      <c r="G952" t="str">
        <f t="shared" si="14"/>
        <v>UKRURAL2022</v>
      </c>
    </row>
    <row r="953" spans="1:7" x14ac:dyDescent="0.25">
      <c r="A953" s="1" t="s">
        <v>68</v>
      </c>
      <c r="B953" s="1" t="s">
        <v>91</v>
      </c>
      <c r="C953" s="1" t="s">
        <v>115</v>
      </c>
      <c r="D953" s="1" t="s">
        <v>105</v>
      </c>
      <c r="E953" s="1">
        <v>4.3040704790012798</v>
      </c>
      <c r="G953" t="str">
        <f t="shared" si="14"/>
        <v>UKRURAL2023</v>
      </c>
    </row>
    <row r="954" spans="1:7" x14ac:dyDescent="0.25">
      <c r="A954" s="1" t="s">
        <v>68</v>
      </c>
      <c r="B954" s="1" t="s">
        <v>91</v>
      </c>
      <c r="C954" s="1" t="s">
        <v>115</v>
      </c>
      <c r="D954" s="1" t="s">
        <v>106</v>
      </c>
      <c r="E954" s="1">
        <v>4.2376345760415104</v>
      </c>
      <c r="G954" t="str">
        <f t="shared" si="14"/>
        <v>UKRURAL2024</v>
      </c>
    </row>
    <row r="955" spans="1:7" x14ac:dyDescent="0.25">
      <c r="A955" s="1" t="s">
        <v>68</v>
      </c>
      <c r="B955" s="1" t="s">
        <v>91</v>
      </c>
      <c r="C955" s="1" t="s">
        <v>115</v>
      </c>
      <c r="D955" s="1" t="s">
        <v>107</v>
      </c>
      <c r="E955" s="1">
        <v>4.1722241509923803</v>
      </c>
      <c r="G955" t="str">
        <f t="shared" si="14"/>
        <v>UKRURAL2025</v>
      </c>
    </row>
    <row r="956" spans="1:7" x14ac:dyDescent="0.25">
      <c r="A956" s="1" t="s">
        <v>68</v>
      </c>
      <c r="B956" s="1" t="s">
        <v>91</v>
      </c>
      <c r="C956" s="1" t="s">
        <v>115</v>
      </c>
      <c r="D956" s="1" t="s">
        <v>108</v>
      </c>
      <c r="E956" s="1">
        <v>4.1078233749887998</v>
      </c>
      <c r="G956" t="str">
        <f t="shared" si="14"/>
        <v>UKRURAL2026</v>
      </c>
    </row>
    <row r="957" spans="1:7" x14ac:dyDescent="0.25">
      <c r="A957" s="1" t="s">
        <v>68</v>
      </c>
      <c r="B957" s="1" t="s">
        <v>91</v>
      </c>
      <c r="C957" s="1" t="s">
        <v>115</v>
      </c>
      <c r="D957" s="1" t="s">
        <v>109</v>
      </c>
      <c r="E957" s="1">
        <v>4.0444166634936902</v>
      </c>
      <c r="G957" t="str">
        <f t="shared" si="14"/>
        <v>UKRURAL2027</v>
      </c>
    </row>
    <row r="958" spans="1:7" x14ac:dyDescent="0.25">
      <c r="A958" s="1" t="s">
        <v>68</v>
      </c>
      <c r="B958" s="1" t="s">
        <v>91</v>
      </c>
      <c r="C958" s="1" t="s">
        <v>115</v>
      </c>
      <c r="D958" s="1" t="s">
        <v>110</v>
      </c>
      <c r="E958" s="1">
        <v>3.9819886725266098</v>
      </c>
      <c r="G958" t="str">
        <f t="shared" si="14"/>
        <v>UKRURAL2028</v>
      </c>
    </row>
    <row r="959" spans="1:7" x14ac:dyDescent="0.25">
      <c r="A959" s="1" t="s">
        <v>68</v>
      </c>
      <c r="B959" s="1" t="s">
        <v>91</v>
      </c>
      <c r="C959" s="1" t="s">
        <v>115</v>
      </c>
      <c r="D959" s="1" t="s">
        <v>111</v>
      </c>
      <c r="E959" s="1">
        <v>3.9205242949506398</v>
      </c>
      <c r="G959" t="str">
        <f t="shared" si="14"/>
        <v>UKRURAL2029</v>
      </c>
    </row>
    <row r="960" spans="1:7" x14ac:dyDescent="0.25">
      <c r="A960" s="1" t="s">
        <v>68</v>
      </c>
      <c r="B960" s="1" t="s">
        <v>91</v>
      </c>
      <c r="C960" s="1" t="s">
        <v>115</v>
      </c>
      <c r="D960" s="1" t="s">
        <v>112</v>
      </c>
      <c r="E960" s="1">
        <v>3.8600086568165701</v>
      </c>
      <c r="G960" t="str">
        <f t="shared" si="14"/>
        <v>UKRURAL2030</v>
      </c>
    </row>
    <row r="961" spans="1:7" x14ac:dyDescent="0.25">
      <c r="A961" s="1" t="s">
        <v>68</v>
      </c>
      <c r="B961" s="1" t="s">
        <v>91</v>
      </c>
      <c r="C961" s="1" t="s">
        <v>115</v>
      </c>
      <c r="D961" s="1" t="s">
        <v>113</v>
      </c>
      <c r="E961" s="1">
        <v>3.80042711376348</v>
      </c>
      <c r="G961" t="str">
        <f t="shared" si="14"/>
        <v>UKRURAL2031</v>
      </c>
    </row>
    <row r="962" spans="1:7" x14ac:dyDescent="0.25">
      <c r="A962" s="1" t="s">
        <v>47</v>
      </c>
      <c r="B962" s="1" t="s">
        <v>91</v>
      </c>
      <c r="C962" s="1" t="s">
        <v>115</v>
      </c>
      <c r="D962" s="1" t="s">
        <v>102</v>
      </c>
      <c r="E962" s="1">
        <v>5.26061909986245</v>
      </c>
      <c r="G962" t="str">
        <f t="shared" si="14"/>
        <v>HRRURAL2020</v>
      </c>
    </row>
    <row r="963" spans="1:7" x14ac:dyDescent="0.25">
      <c r="A963" s="1" t="s">
        <v>47</v>
      </c>
      <c r="B963" s="1" t="s">
        <v>91</v>
      </c>
      <c r="C963" s="1" t="s">
        <v>115</v>
      </c>
      <c r="D963" s="1" t="s">
        <v>103</v>
      </c>
      <c r="E963" s="1">
        <v>5.2360366007167496</v>
      </c>
      <c r="G963" t="str">
        <f t="shared" ref="G963:G1026" si="15">A963&amp;B963&amp;D963</f>
        <v>HRRURAL2021</v>
      </c>
    </row>
    <row r="964" spans="1:7" x14ac:dyDescent="0.25">
      <c r="A964" s="1" t="s">
        <v>47</v>
      </c>
      <c r="B964" s="1" t="s">
        <v>91</v>
      </c>
      <c r="C964" s="1" t="s">
        <v>115</v>
      </c>
      <c r="D964" s="1" t="s">
        <v>104</v>
      </c>
      <c r="E964" s="1">
        <v>5.2115689738423203</v>
      </c>
      <c r="G964" t="str">
        <f t="shared" si="15"/>
        <v>HRRURAL2022</v>
      </c>
    </row>
    <row r="965" spans="1:7" x14ac:dyDescent="0.25">
      <c r="A965" s="1" t="s">
        <v>47</v>
      </c>
      <c r="B965" s="1" t="s">
        <v>91</v>
      </c>
      <c r="C965" s="1" t="s">
        <v>115</v>
      </c>
      <c r="D965" s="1" t="s">
        <v>105</v>
      </c>
      <c r="E965" s="1">
        <v>5.1872156824491897</v>
      </c>
      <c r="G965" t="str">
        <f t="shared" si="15"/>
        <v>HRRURAL2023</v>
      </c>
    </row>
    <row r="966" spans="1:7" x14ac:dyDescent="0.25">
      <c r="A966" s="1" t="s">
        <v>47</v>
      </c>
      <c r="B966" s="1" t="s">
        <v>91</v>
      </c>
      <c r="C966" s="1" t="s">
        <v>115</v>
      </c>
      <c r="D966" s="1" t="s">
        <v>106</v>
      </c>
      <c r="E966" s="1">
        <v>5.1629761922557798</v>
      </c>
      <c r="G966" t="str">
        <f t="shared" si="15"/>
        <v>HRRURAL2024</v>
      </c>
    </row>
    <row r="967" spans="1:7" x14ac:dyDescent="0.25">
      <c r="A967" s="1" t="s">
        <v>47</v>
      </c>
      <c r="B967" s="1" t="s">
        <v>91</v>
      </c>
      <c r="C967" s="1" t="s">
        <v>115</v>
      </c>
      <c r="D967" s="1" t="s">
        <v>107</v>
      </c>
      <c r="E967" s="1">
        <v>5.13884997147718</v>
      </c>
      <c r="G967" t="str">
        <f t="shared" si="15"/>
        <v>HRRURAL2025</v>
      </c>
    </row>
    <row r="968" spans="1:7" x14ac:dyDescent="0.25">
      <c r="A968" s="1" t="s">
        <v>47</v>
      </c>
      <c r="B968" s="1" t="s">
        <v>91</v>
      </c>
      <c r="C968" s="1" t="s">
        <v>115</v>
      </c>
      <c r="D968" s="1" t="s">
        <v>108</v>
      </c>
      <c r="E968" s="1">
        <v>5.1148364908134702</v>
      </c>
      <c r="G968" t="str">
        <f t="shared" si="15"/>
        <v>HRRURAL2026</v>
      </c>
    </row>
    <row r="969" spans="1:7" x14ac:dyDescent="0.25">
      <c r="A969" s="1" t="s">
        <v>47</v>
      </c>
      <c r="B969" s="1" t="s">
        <v>91</v>
      </c>
      <c r="C969" s="1" t="s">
        <v>115</v>
      </c>
      <c r="D969" s="1" t="s">
        <v>109</v>
      </c>
      <c r="E969" s="1">
        <v>5.0909352234381</v>
      </c>
      <c r="G969" t="str">
        <f t="shared" si="15"/>
        <v>HRRURAL2027</v>
      </c>
    </row>
    <row r="970" spans="1:7" x14ac:dyDescent="0.25">
      <c r="A970" s="1" t="s">
        <v>47</v>
      </c>
      <c r="B970" s="1" t="s">
        <v>91</v>
      </c>
      <c r="C970" s="1" t="s">
        <v>115</v>
      </c>
      <c r="D970" s="1" t="s">
        <v>110</v>
      </c>
      <c r="E970" s="1">
        <v>5.0671456449863399</v>
      </c>
      <c r="G970" t="str">
        <f t="shared" si="15"/>
        <v>HRRURAL2028</v>
      </c>
    </row>
    <row r="971" spans="1:7" x14ac:dyDescent="0.25">
      <c r="A971" s="1" t="s">
        <v>47</v>
      </c>
      <c r="B971" s="1" t="s">
        <v>91</v>
      </c>
      <c r="C971" s="1" t="s">
        <v>115</v>
      </c>
      <c r="D971" s="1" t="s">
        <v>111</v>
      </c>
      <c r="E971" s="1">
        <v>5.0434672335438098</v>
      </c>
      <c r="G971" t="str">
        <f t="shared" si="15"/>
        <v>HRRURAL2029</v>
      </c>
    </row>
    <row r="972" spans="1:7" x14ac:dyDescent="0.25">
      <c r="A972" s="1" t="s">
        <v>47</v>
      </c>
      <c r="B972" s="1" t="s">
        <v>91</v>
      </c>
      <c r="C972" s="1" t="s">
        <v>115</v>
      </c>
      <c r="D972" s="1" t="s">
        <v>112</v>
      </c>
      <c r="E972" s="1">
        <v>5.0198994696349599</v>
      </c>
      <c r="G972" t="str">
        <f t="shared" si="15"/>
        <v>HRRURAL2030</v>
      </c>
    </row>
    <row r="973" spans="1:7" x14ac:dyDescent="0.25">
      <c r="A973" s="1" t="s">
        <v>47</v>
      </c>
      <c r="B973" s="1" t="s">
        <v>91</v>
      </c>
      <c r="C973" s="1" t="s">
        <v>115</v>
      </c>
      <c r="D973" s="1" t="s">
        <v>113</v>
      </c>
      <c r="E973" s="1">
        <v>4.99644183621173</v>
      </c>
      <c r="G973" t="str">
        <f t="shared" si="15"/>
        <v>HRRURAL2031</v>
      </c>
    </row>
    <row r="974" spans="1:7" x14ac:dyDescent="0.25">
      <c r="A974" s="1" t="s">
        <v>74</v>
      </c>
      <c r="B974" s="1" t="s">
        <v>91</v>
      </c>
      <c r="C974" s="1" t="s">
        <v>115</v>
      </c>
      <c r="D974" s="1" t="s">
        <v>102</v>
      </c>
      <c r="E974" s="1">
        <v>3.7581909846118098</v>
      </c>
      <c r="G974" t="str">
        <f t="shared" si="15"/>
        <v>DLRURAL2020</v>
      </c>
    </row>
    <row r="975" spans="1:7" x14ac:dyDescent="0.25">
      <c r="A975" s="1" t="s">
        <v>74</v>
      </c>
      <c r="B975" s="1" t="s">
        <v>91</v>
      </c>
      <c r="C975" s="1" t="s">
        <v>115</v>
      </c>
      <c r="D975" s="1" t="s">
        <v>103</v>
      </c>
      <c r="E975" s="1">
        <v>3.7409214710035998</v>
      </c>
      <c r="G975" t="str">
        <f t="shared" si="15"/>
        <v>DLRURAL2021</v>
      </c>
    </row>
    <row r="976" spans="1:7" x14ac:dyDescent="0.25">
      <c r="A976" s="1" t="s">
        <v>74</v>
      </c>
      <c r="B976" s="1" t="s">
        <v>91</v>
      </c>
      <c r="C976" s="1" t="s">
        <v>115</v>
      </c>
      <c r="D976" s="1" t="s">
        <v>104</v>
      </c>
      <c r="E976" s="1">
        <v>3.7237313136871499</v>
      </c>
      <c r="G976" t="str">
        <f t="shared" si="15"/>
        <v>DLRURAL2022</v>
      </c>
    </row>
    <row r="977" spans="1:7" x14ac:dyDescent="0.25">
      <c r="A977" s="1" t="s">
        <v>74</v>
      </c>
      <c r="B977" s="1" t="s">
        <v>91</v>
      </c>
      <c r="C977" s="1" t="s">
        <v>115</v>
      </c>
      <c r="D977" s="1" t="s">
        <v>105</v>
      </c>
      <c r="E977" s="1">
        <v>3.70662014800708</v>
      </c>
      <c r="G977" t="str">
        <f t="shared" si="15"/>
        <v>DLRURAL2023</v>
      </c>
    </row>
    <row r="978" spans="1:7" x14ac:dyDescent="0.25">
      <c r="A978" s="1" t="s">
        <v>74</v>
      </c>
      <c r="B978" s="1" t="s">
        <v>91</v>
      </c>
      <c r="C978" s="1" t="s">
        <v>115</v>
      </c>
      <c r="D978" s="1" t="s">
        <v>106</v>
      </c>
      <c r="E978" s="1">
        <v>3.6895876109836601</v>
      </c>
      <c r="G978" t="str">
        <f t="shared" si="15"/>
        <v>DLRURAL2024</v>
      </c>
    </row>
    <row r="979" spans="1:7" x14ac:dyDescent="0.25">
      <c r="A979" s="1" t="s">
        <v>74</v>
      </c>
      <c r="B979" s="1" t="s">
        <v>91</v>
      </c>
      <c r="C979" s="1" t="s">
        <v>115</v>
      </c>
      <c r="D979" s="1" t="s">
        <v>107</v>
      </c>
      <c r="E979" s="1">
        <v>3.67263334130512</v>
      </c>
      <c r="G979" t="str">
        <f t="shared" si="15"/>
        <v>DLRURAL2025</v>
      </c>
    </row>
    <row r="980" spans="1:7" x14ac:dyDescent="0.25">
      <c r="A980" s="1" t="s">
        <v>74</v>
      </c>
      <c r="B980" s="1" t="s">
        <v>91</v>
      </c>
      <c r="C980" s="1" t="s">
        <v>115</v>
      </c>
      <c r="D980" s="1" t="s">
        <v>108</v>
      </c>
      <c r="E980" s="1">
        <v>3.65575697931996</v>
      </c>
      <c r="G980" t="str">
        <f t="shared" si="15"/>
        <v>DLRURAL2026</v>
      </c>
    </row>
    <row r="981" spans="1:7" x14ac:dyDescent="0.25">
      <c r="A981" s="1" t="s">
        <v>74</v>
      </c>
      <c r="B981" s="1" t="s">
        <v>91</v>
      </c>
      <c r="C981" s="1" t="s">
        <v>115</v>
      </c>
      <c r="D981" s="1" t="s">
        <v>109</v>
      </c>
      <c r="E981" s="1">
        <v>3.63895816702937</v>
      </c>
      <c r="G981" t="str">
        <f t="shared" si="15"/>
        <v>DLRURAL2027</v>
      </c>
    </row>
    <row r="982" spans="1:7" x14ac:dyDescent="0.25">
      <c r="A982" s="1" t="s">
        <v>74</v>
      </c>
      <c r="B982" s="1" t="s">
        <v>91</v>
      </c>
      <c r="C982" s="1" t="s">
        <v>115</v>
      </c>
      <c r="D982" s="1" t="s">
        <v>110</v>
      </c>
      <c r="E982" s="1">
        <v>3.62223654807958</v>
      </c>
      <c r="G982" t="str">
        <f t="shared" si="15"/>
        <v>DLRURAL2028</v>
      </c>
    </row>
    <row r="983" spans="1:7" x14ac:dyDescent="0.25">
      <c r="A983" s="1" t="s">
        <v>74</v>
      </c>
      <c r="B983" s="1" t="s">
        <v>91</v>
      </c>
      <c r="C983" s="1" t="s">
        <v>115</v>
      </c>
      <c r="D983" s="1" t="s">
        <v>111</v>
      </c>
      <c r="E983" s="1">
        <v>3.6055917677543299</v>
      </c>
      <c r="G983" t="str">
        <f t="shared" si="15"/>
        <v>DLRURAL2029</v>
      </c>
    </row>
    <row r="984" spans="1:7" x14ac:dyDescent="0.25">
      <c r="A984" s="1" t="s">
        <v>74</v>
      </c>
      <c r="B984" s="1" t="s">
        <v>91</v>
      </c>
      <c r="C984" s="1" t="s">
        <v>115</v>
      </c>
      <c r="D984" s="1" t="s">
        <v>112</v>
      </c>
      <c r="E984" s="1">
        <v>3.5890234729673298</v>
      </c>
      <c r="G984" t="str">
        <f t="shared" si="15"/>
        <v>DLRURAL2030</v>
      </c>
    </row>
    <row r="985" spans="1:7" x14ac:dyDescent="0.25">
      <c r="A985" s="1" t="s">
        <v>74</v>
      </c>
      <c r="B985" s="1" t="s">
        <v>91</v>
      </c>
      <c r="C985" s="1" t="s">
        <v>115</v>
      </c>
      <c r="D985" s="1" t="s">
        <v>113</v>
      </c>
      <c r="E985" s="1">
        <v>3.5725313122547999</v>
      </c>
      <c r="G985" t="str">
        <f t="shared" si="15"/>
        <v>DLRURAL2031</v>
      </c>
    </row>
    <row r="986" spans="1:7" x14ac:dyDescent="0.25">
      <c r="A986" s="1" t="s">
        <v>61</v>
      </c>
      <c r="B986" s="1" t="s">
        <v>91</v>
      </c>
      <c r="C986" s="1" t="s">
        <v>115</v>
      </c>
      <c r="D986" s="1" t="s">
        <v>102</v>
      </c>
      <c r="E986" s="1">
        <v>4.7368791374206296</v>
      </c>
      <c r="G986" t="str">
        <f t="shared" si="15"/>
        <v>RJRURAL2020</v>
      </c>
    </row>
    <row r="987" spans="1:7" x14ac:dyDescent="0.25">
      <c r="A987" s="1" t="s">
        <v>61</v>
      </c>
      <c r="B987" s="1" t="s">
        <v>91</v>
      </c>
      <c r="C987" s="1" t="s">
        <v>115</v>
      </c>
      <c r="D987" s="1" t="s">
        <v>103</v>
      </c>
      <c r="E987" s="1">
        <v>4.66373878371689</v>
      </c>
      <c r="G987" t="str">
        <f t="shared" si="15"/>
        <v>RJRURAL2021</v>
      </c>
    </row>
    <row r="988" spans="1:7" x14ac:dyDescent="0.25">
      <c r="A988" s="1" t="s">
        <v>61</v>
      </c>
      <c r="B988" s="1" t="s">
        <v>91</v>
      </c>
      <c r="C988" s="1" t="s">
        <v>115</v>
      </c>
      <c r="D988" s="1" t="s">
        <v>104</v>
      </c>
      <c r="E988" s="1">
        <v>4.5917277624670199</v>
      </c>
      <c r="G988" t="str">
        <f t="shared" si="15"/>
        <v>RJRURAL2022</v>
      </c>
    </row>
    <row r="989" spans="1:7" x14ac:dyDescent="0.25">
      <c r="A989" s="1" t="s">
        <v>61</v>
      </c>
      <c r="B989" s="1" t="s">
        <v>91</v>
      </c>
      <c r="C989" s="1" t="s">
        <v>115</v>
      </c>
      <c r="D989" s="1" t="s">
        <v>105</v>
      </c>
      <c r="E989" s="1">
        <v>4.5208286360770202</v>
      </c>
      <c r="G989" t="str">
        <f t="shared" si="15"/>
        <v>RJRURAL2023</v>
      </c>
    </row>
    <row r="990" spans="1:7" x14ac:dyDescent="0.25">
      <c r="A990" s="1" t="s">
        <v>61</v>
      </c>
      <c r="B990" s="1" t="s">
        <v>91</v>
      </c>
      <c r="C990" s="1" t="s">
        <v>115</v>
      </c>
      <c r="D990" s="1" t="s">
        <v>106</v>
      </c>
      <c r="E990" s="1">
        <v>4.4510242362002099</v>
      </c>
      <c r="G990" t="str">
        <f t="shared" si="15"/>
        <v>RJRURAL2024</v>
      </c>
    </row>
    <row r="991" spans="1:7" x14ac:dyDescent="0.25">
      <c r="A991" s="1" t="s">
        <v>61</v>
      </c>
      <c r="B991" s="1" t="s">
        <v>91</v>
      </c>
      <c r="C991" s="1" t="s">
        <v>115</v>
      </c>
      <c r="D991" s="1" t="s">
        <v>107</v>
      </c>
      <c r="E991" s="1">
        <v>4.3822976595797902</v>
      </c>
      <c r="G991" t="str">
        <f t="shared" si="15"/>
        <v>RJRURAL2025</v>
      </c>
    </row>
    <row r="992" spans="1:7" x14ac:dyDescent="0.25">
      <c r="A992" s="1" t="s">
        <v>61</v>
      </c>
      <c r="B992" s="1" t="s">
        <v>91</v>
      </c>
      <c r="C992" s="1" t="s">
        <v>115</v>
      </c>
      <c r="D992" s="1" t="s">
        <v>108</v>
      </c>
      <c r="E992" s="1">
        <v>4.3146322639557804</v>
      </c>
      <c r="G992" t="str">
        <f t="shared" si="15"/>
        <v>RJRURAL2026</v>
      </c>
    </row>
    <row r="993" spans="1:7" x14ac:dyDescent="0.25">
      <c r="A993" s="1" t="s">
        <v>61</v>
      </c>
      <c r="B993" s="1" t="s">
        <v>91</v>
      </c>
      <c r="C993" s="1" t="s">
        <v>115</v>
      </c>
      <c r="D993" s="1" t="s">
        <v>109</v>
      </c>
      <c r="E993" s="1">
        <v>4.2480116640349799</v>
      </c>
      <c r="G993" t="str">
        <f t="shared" si="15"/>
        <v>RJRURAL2027</v>
      </c>
    </row>
    <row r="994" spans="1:7" x14ac:dyDescent="0.25">
      <c r="A994" s="1" t="s">
        <v>61</v>
      </c>
      <c r="B994" s="1" t="s">
        <v>91</v>
      </c>
      <c r="C994" s="1" t="s">
        <v>115</v>
      </c>
      <c r="D994" s="1" t="s">
        <v>110</v>
      </c>
      <c r="E994" s="1">
        <v>4.1824197275233104</v>
      </c>
      <c r="G994" t="str">
        <f t="shared" si="15"/>
        <v>RJRURAL2028</v>
      </c>
    </row>
    <row r="995" spans="1:7" x14ac:dyDescent="0.25">
      <c r="A995" s="1" t="s">
        <v>61</v>
      </c>
      <c r="B995" s="1" t="s">
        <v>91</v>
      </c>
      <c r="C995" s="1" t="s">
        <v>115</v>
      </c>
      <c r="D995" s="1" t="s">
        <v>111</v>
      </c>
      <c r="E995" s="1">
        <v>4.1178405712193298</v>
      </c>
      <c r="G995" t="str">
        <f t="shared" si="15"/>
        <v>RJRURAL2029</v>
      </c>
    </row>
    <row r="996" spans="1:7" x14ac:dyDescent="0.25">
      <c r="A996" s="1" t="s">
        <v>61</v>
      </c>
      <c r="B996" s="1" t="s">
        <v>91</v>
      </c>
      <c r="C996" s="1" t="s">
        <v>115</v>
      </c>
      <c r="D996" s="1" t="s">
        <v>112</v>
      </c>
      <c r="E996" s="1">
        <v>4.0542585571680796</v>
      </c>
      <c r="G996" t="str">
        <f t="shared" si="15"/>
        <v>RJRURAL2030</v>
      </c>
    </row>
    <row r="997" spans="1:7" x14ac:dyDescent="0.25">
      <c r="A997" s="1" t="s">
        <v>61</v>
      </c>
      <c r="B997" s="1" t="s">
        <v>91</v>
      </c>
      <c r="C997" s="1" t="s">
        <v>115</v>
      </c>
      <c r="D997" s="1" t="s">
        <v>113</v>
      </c>
      <c r="E997" s="1">
        <v>3.99165828887431</v>
      </c>
      <c r="G997" t="str">
        <f t="shared" si="15"/>
        <v>RJRURAL2031</v>
      </c>
    </row>
    <row r="998" spans="1:7" x14ac:dyDescent="0.25">
      <c r="A998" s="1" t="s">
        <v>67</v>
      </c>
      <c r="B998" s="1" t="s">
        <v>91</v>
      </c>
      <c r="C998" s="1" t="s">
        <v>115</v>
      </c>
      <c r="D998" s="1" t="s">
        <v>102</v>
      </c>
      <c r="E998" s="1">
        <v>5.4962420981381204</v>
      </c>
      <c r="G998" t="str">
        <f t="shared" si="15"/>
        <v>UPRURAL2020</v>
      </c>
    </row>
    <row r="999" spans="1:7" x14ac:dyDescent="0.25">
      <c r="A999" s="1" t="s">
        <v>67</v>
      </c>
      <c r="B999" s="1" t="s">
        <v>91</v>
      </c>
      <c r="C999" s="1" t="s">
        <v>115</v>
      </c>
      <c r="D999" s="1" t="s">
        <v>103</v>
      </c>
      <c r="E999" s="1">
        <v>5.4467098093567499</v>
      </c>
      <c r="G999" t="str">
        <f t="shared" si="15"/>
        <v>UPRURAL2021</v>
      </c>
    </row>
    <row r="1000" spans="1:7" x14ac:dyDescent="0.25">
      <c r="A1000" s="1" t="s">
        <v>67</v>
      </c>
      <c r="B1000" s="1" t="s">
        <v>91</v>
      </c>
      <c r="C1000" s="1" t="s">
        <v>115</v>
      </c>
      <c r="D1000" s="1" t="s">
        <v>104</v>
      </c>
      <c r="E1000" s="1">
        <v>5.39762390695868</v>
      </c>
      <c r="G1000" t="str">
        <f t="shared" si="15"/>
        <v>UPRURAL2022</v>
      </c>
    </row>
    <row r="1001" spans="1:7" x14ac:dyDescent="0.25">
      <c r="A1001" s="1" t="s">
        <v>67</v>
      </c>
      <c r="B1001" s="1" t="s">
        <v>91</v>
      </c>
      <c r="C1001" s="1" t="s">
        <v>115</v>
      </c>
      <c r="D1001" s="1" t="s">
        <v>105</v>
      </c>
      <c r="E1001" s="1">
        <v>5.3489803680972301</v>
      </c>
      <c r="G1001" t="str">
        <f t="shared" si="15"/>
        <v>UPRURAL2023</v>
      </c>
    </row>
    <row r="1002" spans="1:7" x14ac:dyDescent="0.25">
      <c r="A1002" s="1" t="s">
        <v>67</v>
      </c>
      <c r="B1002" s="1" t="s">
        <v>91</v>
      </c>
      <c r="C1002" s="1" t="s">
        <v>115</v>
      </c>
      <c r="D1002" s="1" t="s">
        <v>106</v>
      </c>
      <c r="E1002" s="1">
        <v>5.3007752061797397</v>
      </c>
      <c r="G1002" t="str">
        <f t="shared" si="15"/>
        <v>UPRURAL2024</v>
      </c>
    </row>
    <row r="1003" spans="1:7" x14ac:dyDescent="0.25">
      <c r="A1003" s="1" t="s">
        <v>67</v>
      </c>
      <c r="B1003" s="1" t="s">
        <v>91</v>
      </c>
      <c r="C1003" s="1" t="s">
        <v>115</v>
      </c>
      <c r="D1003" s="1" t="s">
        <v>107</v>
      </c>
      <c r="E1003" s="1">
        <v>5.2530044705408203</v>
      </c>
      <c r="G1003" t="str">
        <f t="shared" si="15"/>
        <v>UPRURAL2025</v>
      </c>
    </row>
    <row r="1004" spans="1:7" x14ac:dyDescent="0.25">
      <c r="A1004" s="1" t="s">
        <v>67</v>
      </c>
      <c r="B1004" s="1" t="s">
        <v>91</v>
      </c>
      <c r="C1004" s="1" t="s">
        <v>115</v>
      </c>
      <c r="D1004" s="1" t="s">
        <v>108</v>
      </c>
      <c r="E1004" s="1">
        <v>5.2056642461186096</v>
      </c>
      <c r="G1004" t="str">
        <f t="shared" si="15"/>
        <v>UPRURAL2026</v>
      </c>
    </row>
    <row r="1005" spans="1:7" x14ac:dyDescent="0.25">
      <c r="A1005" s="1" t="s">
        <v>67</v>
      </c>
      <c r="B1005" s="1" t="s">
        <v>91</v>
      </c>
      <c r="C1005" s="1" t="s">
        <v>115</v>
      </c>
      <c r="D1005" s="1" t="s">
        <v>109</v>
      </c>
      <c r="E1005" s="1">
        <v>5.1587506531338798</v>
      </c>
      <c r="G1005" t="str">
        <f t="shared" si="15"/>
        <v>UPRURAL2027</v>
      </c>
    </row>
    <row r="1006" spans="1:7" x14ac:dyDescent="0.25">
      <c r="A1006" s="1" t="s">
        <v>67</v>
      </c>
      <c r="B1006" s="1" t="s">
        <v>91</v>
      </c>
      <c r="C1006" s="1" t="s">
        <v>115</v>
      </c>
      <c r="D1006" s="1" t="s">
        <v>110</v>
      </c>
      <c r="E1006" s="1">
        <v>5.1122598467720799</v>
      </c>
      <c r="G1006" t="str">
        <f t="shared" si="15"/>
        <v>UPRURAL2028</v>
      </c>
    </row>
    <row r="1007" spans="1:7" x14ac:dyDescent="0.25">
      <c r="A1007" s="1" t="s">
        <v>67</v>
      </c>
      <c r="B1007" s="1" t="s">
        <v>91</v>
      </c>
      <c r="C1007" s="1" t="s">
        <v>115</v>
      </c>
      <c r="D1007" s="1" t="s">
        <v>111</v>
      </c>
      <c r="E1007" s="1">
        <v>5.0661880168682503</v>
      </c>
      <c r="G1007" t="str">
        <f t="shared" si="15"/>
        <v>UPRURAL2029</v>
      </c>
    </row>
    <row r="1008" spans="1:7" x14ac:dyDescent="0.25">
      <c r="A1008" s="1" t="s">
        <v>67</v>
      </c>
      <c r="B1008" s="1" t="s">
        <v>91</v>
      </c>
      <c r="C1008" s="1" t="s">
        <v>115</v>
      </c>
      <c r="D1008" s="1" t="s">
        <v>112</v>
      </c>
      <c r="E1008" s="1">
        <v>5.02053138759472</v>
      </c>
      <c r="G1008" t="str">
        <f t="shared" si="15"/>
        <v>UPRURAL2030</v>
      </c>
    </row>
    <row r="1009" spans="1:7" x14ac:dyDescent="0.25">
      <c r="A1009" s="1" t="s">
        <v>67</v>
      </c>
      <c r="B1009" s="1" t="s">
        <v>91</v>
      </c>
      <c r="C1009" s="1" t="s">
        <v>115</v>
      </c>
      <c r="D1009" s="1" t="s">
        <v>113</v>
      </c>
      <c r="E1009" s="1">
        <v>4.9752862171517096</v>
      </c>
      <c r="G1009" t="str">
        <f t="shared" si="15"/>
        <v>UPRURAL2031</v>
      </c>
    </row>
    <row r="1010" spans="1:7" x14ac:dyDescent="0.25">
      <c r="A1010" s="1" t="s">
        <v>43</v>
      </c>
      <c r="B1010" s="1" t="s">
        <v>91</v>
      </c>
      <c r="C1010" s="1" t="s">
        <v>115</v>
      </c>
      <c r="D1010" s="1" t="s">
        <v>102</v>
      </c>
      <c r="E1010" s="1">
        <v>5.7392983078059299</v>
      </c>
      <c r="G1010" t="str">
        <f t="shared" si="15"/>
        <v>BRRURAL2020</v>
      </c>
    </row>
    <row r="1011" spans="1:7" x14ac:dyDescent="0.25">
      <c r="A1011" s="1" t="s">
        <v>43</v>
      </c>
      <c r="B1011" s="1" t="s">
        <v>91</v>
      </c>
      <c r="C1011" s="1" t="s">
        <v>115</v>
      </c>
      <c r="D1011" s="1" t="s">
        <v>103</v>
      </c>
      <c r="E1011" s="1">
        <v>5.7392983078059299</v>
      </c>
      <c r="G1011" t="str">
        <f t="shared" si="15"/>
        <v>BRRURAL2021</v>
      </c>
    </row>
    <row r="1012" spans="1:7" x14ac:dyDescent="0.25">
      <c r="A1012" s="1" t="s">
        <v>43</v>
      </c>
      <c r="B1012" s="1" t="s">
        <v>91</v>
      </c>
      <c r="C1012" s="1" t="s">
        <v>115</v>
      </c>
      <c r="D1012" s="1" t="s">
        <v>104</v>
      </c>
      <c r="E1012" s="1">
        <v>5.7392983078059299</v>
      </c>
      <c r="G1012" t="str">
        <f t="shared" si="15"/>
        <v>BRRURAL2022</v>
      </c>
    </row>
    <row r="1013" spans="1:7" x14ac:dyDescent="0.25">
      <c r="A1013" s="1" t="s">
        <v>43</v>
      </c>
      <c r="B1013" s="1" t="s">
        <v>91</v>
      </c>
      <c r="C1013" s="1" t="s">
        <v>115</v>
      </c>
      <c r="D1013" s="1" t="s">
        <v>105</v>
      </c>
      <c r="E1013" s="1">
        <v>5.7392983078059299</v>
      </c>
      <c r="G1013" t="str">
        <f t="shared" si="15"/>
        <v>BRRURAL2023</v>
      </c>
    </row>
    <row r="1014" spans="1:7" x14ac:dyDescent="0.25">
      <c r="A1014" s="1" t="s">
        <v>43</v>
      </c>
      <c r="B1014" s="1" t="s">
        <v>91</v>
      </c>
      <c r="C1014" s="1" t="s">
        <v>115</v>
      </c>
      <c r="D1014" s="1" t="s">
        <v>106</v>
      </c>
      <c r="E1014" s="1">
        <v>5.7392983078059299</v>
      </c>
      <c r="G1014" t="str">
        <f t="shared" si="15"/>
        <v>BRRURAL2024</v>
      </c>
    </row>
    <row r="1015" spans="1:7" x14ac:dyDescent="0.25">
      <c r="A1015" s="1" t="s">
        <v>43</v>
      </c>
      <c r="B1015" s="1" t="s">
        <v>91</v>
      </c>
      <c r="C1015" s="1" t="s">
        <v>115</v>
      </c>
      <c r="D1015" s="1" t="s">
        <v>107</v>
      </c>
      <c r="E1015" s="1">
        <v>5.7392983078059299</v>
      </c>
      <c r="G1015" t="str">
        <f t="shared" si="15"/>
        <v>BRRURAL2025</v>
      </c>
    </row>
    <row r="1016" spans="1:7" x14ac:dyDescent="0.25">
      <c r="A1016" s="1" t="s">
        <v>43</v>
      </c>
      <c r="B1016" s="1" t="s">
        <v>91</v>
      </c>
      <c r="C1016" s="1" t="s">
        <v>115</v>
      </c>
      <c r="D1016" s="1" t="s">
        <v>108</v>
      </c>
      <c r="E1016" s="1">
        <v>5.7392983078059299</v>
      </c>
      <c r="G1016" t="str">
        <f t="shared" si="15"/>
        <v>BRRURAL2026</v>
      </c>
    </row>
    <row r="1017" spans="1:7" x14ac:dyDescent="0.25">
      <c r="A1017" s="1" t="s">
        <v>43</v>
      </c>
      <c r="B1017" s="1" t="s">
        <v>91</v>
      </c>
      <c r="C1017" s="1" t="s">
        <v>115</v>
      </c>
      <c r="D1017" s="1" t="s">
        <v>109</v>
      </c>
      <c r="E1017" s="1">
        <v>5.7392983078059299</v>
      </c>
      <c r="G1017" t="str">
        <f t="shared" si="15"/>
        <v>BRRURAL2027</v>
      </c>
    </row>
    <row r="1018" spans="1:7" x14ac:dyDescent="0.25">
      <c r="A1018" s="1" t="s">
        <v>43</v>
      </c>
      <c r="B1018" s="1" t="s">
        <v>91</v>
      </c>
      <c r="C1018" s="1" t="s">
        <v>115</v>
      </c>
      <c r="D1018" s="1" t="s">
        <v>110</v>
      </c>
      <c r="E1018" s="1">
        <v>5.7392983078059299</v>
      </c>
      <c r="G1018" t="str">
        <f t="shared" si="15"/>
        <v>BRRURAL2028</v>
      </c>
    </row>
    <row r="1019" spans="1:7" x14ac:dyDescent="0.25">
      <c r="A1019" s="1" t="s">
        <v>43</v>
      </c>
      <c r="B1019" s="1" t="s">
        <v>91</v>
      </c>
      <c r="C1019" s="1" t="s">
        <v>115</v>
      </c>
      <c r="D1019" s="1" t="s">
        <v>111</v>
      </c>
      <c r="E1019" s="1">
        <v>5.7392983078059299</v>
      </c>
      <c r="G1019" t="str">
        <f t="shared" si="15"/>
        <v>BRRURAL2029</v>
      </c>
    </row>
    <row r="1020" spans="1:7" x14ac:dyDescent="0.25">
      <c r="A1020" s="1" t="s">
        <v>43</v>
      </c>
      <c r="B1020" s="1" t="s">
        <v>91</v>
      </c>
      <c r="C1020" s="1" t="s">
        <v>115</v>
      </c>
      <c r="D1020" s="1" t="s">
        <v>112</v>
      </c>
      <c r="E1020" s="1">
        <v>5.7392983078059299</v>
      </c>
      <c r="G1020" t="str">
        <f t="shared" si="15"/>
        <v>BRRURAL2030</v>
      </c>
    </row>
    <row r="1021" spans="1:7" x14ac:dyDescent="0.25">
      <c r="A1021" s="1" t="s">
        <v>43</v>
      </c>
      <c r="B1021" s="1" t="s">
        <v>91</v>
      </c>
      <c r="C1021" s="1" t="s">
        <v>115</v>
      </c>
      <c r="D1021" s="1" t="s">
        <v>113</v>
      </c>
      <c r="E1021" s="1">
        <v>5.7392983078059299</v>
      </c>
      <c r="G1021" t="str">
        <f t="shared" si="15"/>
        <v>BRRURAL2031</v>
      </c>
    </row>
    <row r="1022" spans="1:7" x14ac:dyDescent="0.25">
      <c r="A1022" s="1" t="s">
        <v>78</v>
      </c>
      <c r="B1022" s="1" t="s">
        <v>91</v>
      </c>
      <c r="C1022" s="1" t="s">
        <v>115</v>
      </c>
      <c r="D1022" s="1" t="s">
        <v>102</v>
      </c>
      <c r="E1022" s="1">
        <v>4.8643000749558798</v>
      </c>
      <c r="G1022" t="str">
        <f t="shared" si="15"/>
        <v>NERURAL2020</v>
      </c>
    </row>
    <row r="1023" spans="1:7" x14ac:dyDescent="0.25">
      <c r="A1023" s="1" t="s">
        <v>78</v>
      </c>
      <c r="B1023" s="1" t="s">
        <v>91</v>
      </c>
      <c r="C1023" s="1" t="s">
        <v>115</v>
      </c>
      <c r="D1023" s="1" t="s">
        <v>103</v>
      </c>
      <c r="E1023" s="1">
        <v>4.8485337411206801</v>
      </c>
      <c r="G1023" t="str">
        <f t="shared" si="15"/>
        <v>NERURAL2021</v>
      </c>
    </row>
    <row r="1024" spans="1:7" x14ac:dyDescent="0.25">
      <c r="A1024" s="1" t="s">
        <v>78</v>
      </c>
      <c r="B1024" s="1" t="s">
        <v>91</v>
      </c>
      <c r="C1024" s="1" t="s">
        <v>115</v>
      </c>
      <c r="D1024" s="1" t="s">
        <v>104</v>
      </c>
      <c r="E1024" s="1">
        <v>4.8328185096596599</v>
      </c>
      <c r="G1024" t="str">
        <f t="shared" si="15"/>
        <v>NERURAL2022</v>
      </c>
    </row>
    <row r="1025" spans="1:7" x14ac:dyDescent="0.25">
      <c r="A1025" s="1" t="s">
        <v>78</v>
      </c>
      <c r="B1025" s="1" t="s">
        <v>91</v>
      </c>
      <c r="C1025" s="1" t="s">
        <v>115</v>
      </c>
      <c r="D1025" s="1" t="s">
        <v>105</v>
      </c>
      <c r="E1025" s="1">
        <v>4.8171542149380899</v>
      </c>
      <c r="G1025" t="str">
        <f t="shared" si="15"/>
        <v>NERURAL2023</v>
      </c>
    </row>
    <row r="1026" spans="1:7" x14ac:dyDescent="0.25">
      <c r="A1026" s="1" t="s">
        <v>78</v>
      </c>
      <c r="B1026" s="1" t="s">
        <v>91</v>
      </c>
      <c r="C1026" s="1" t="s">
        <v>115</v>
      </c>
      <c r="D1026" s="1" t="s">
        <v>106</v>
      </c>
      <c r="E1026" s="1">
        <v>4.8015406918580901</v>
      </c>
      <c r="G1026" t="str">
        <f t="shared" si="15"/>
        <v>NERURAL2024</v>
      </c>
    </row>
    <row r="1027" spans="1:7" x14ac:dyDescent="0.25">
      <c r="A1027" s="1" t="s">
        <v>78</v>
      </c>
      <c r="B1027" s="1" t="s">
        <v>91</v>
      </c>
      <c r="C1027" s="1" t="s">
        <v>115</v>
      </c>
      <c r="D1027" s="1" t="s">
        <v>107</v>
      </c>
      <c r="E1027" s="1">
        <v>4.7859777758568898</v>
      </c>
      <c r="G1027" t="str">
        <f t="shared" ref="G1027:G1090" si="16">A1027&amp;B1027&amp;D1027</f>
        <v>NERURAL2025</v>
      </c>
    </row>
    <row r="1028" spans="1:7" x14ac:dyDescent="0.25">
      <c r="A1028" s="1" t="s">
        <v>78</v>
      </c>
      <c r="B1028" s="1" t="s">
        <v>91</v>
      </c>
      <c r="C1028" s="1" t="s">
        <v>115</v>
      </c>
      <c r="D1028" s="1" t="s">
        <v>108</v>
      </c>
      <c r="E1028" s="1">
        <v>4.7704653029051203</v>
      </c>
      <c r="G1028" t="str">
        <f t="shared" si="16"/>
        <v>NERURAL2026</v>
      </c>
    </row>
    <row r="1029" spans="1:7" x14ac:dyDescent="0.25">
      <c r="A1029" s="1" t="s">
        <v>78</v>
      </c>
      <c r="B1029" s="1" t="s">
        <v>91</v>
      </c>
      <c r="C1029" s="1" t="s">
        <v>115</v>
      </c>
      <c r="D1029" s="1" t="s">
        <v>109</v>
      </c>
      <c r="E1029" s="1">
        <v>4.7550031095050702</v>
      </c>
      <c r="G1029" t="str">
        <f t="shared" si="16"/>
        <v>NERURAL2027</v>
      </c>
    </row>
    <row r="1030" spans="1:7" x14ac:dyDescent="0.25">
      <c r="A1030" s="1" t="s">
        <v>78</v>
      </c>
      <c r="B1030" s="1" t="s">
        <v>91</v>
      </c>
      <c r="C1030" s="1" t="s">
        <v>115</v>
      </c>
      <c r="D1030" s="1" t="s">
        <v>110</v>
      </c>
      <c r="E1030" s="1">
        <v>4.7395910326889501</v>
      </c>
      <c r="G1030" t="str">
        <f t="shared" si="16"/>
        <v>NERURAL2028</v>
      </c>
    </row>
    <row r="1031" spans="1:7" x14ac:dyDescent="0.25">
      <c r="A1031" s="1" t="s">
        <v>78</v>
      </c>
      <c r="B1031" s="1" t="s">
        <v>91</v>
      </c>
      <c r="C1031" s="1" t="s">
        <v>115</v>
      </c>
      <c r="D1031" s="1" t="s">
        <v>111</v>
      </c>
      <c r="E1031" s="1">
        <v>4.7242289100171897</v>
      </c>
      <c r="G1031" t="str">
        <f t="shared" si="16"/>
        <v>NERURAL2029</v>
      </c>
    </row>
    <row r="1032" spans="1:7" x14ac:dyDescent="0.25">
      <c r="A1032" s="1" t="s">
        <v>78</v>
      </c>
      <c r="B1032" s="1" t="s">
        <v>91</v>
      </c>
      <c r="C1032" s="1" t="s">
        <v>115</v>
      </c>
      <c r="D1032" s="1" t="s">
        <v>112</v>
      </c>
      <c r="E1032" s="1">
        <v>4.70891657957673</v>
      </c>
      <c r="G1032" t="str">
        <f t="shared" si="16"/>
        <v>NERURAL2030</v>
      </c>
    </row>
    <row r="1033" spans="1:7" x14ac:dyDescent="0.25">
      <c r="A1033" s="1" t="s">
        <v>78</v>
      </c>
      <c r="B1033" s="1" t="s">
        <v>91</v>
      </c>
      <c r="C1033" s="1" t="s">
        <v>115</v>
      </c>
      <c r="D1033" s="1" t="s">
        <v>113</v>
      </c>
      <c r="E1033" s="1">
        <v>4.6936538799793102</v>
      </c>
      <c r="G1033" t="str">
        <f t="shared" si="16"/>
        <v>NERURAL2031</v>
      </c>
    </row>
    <row r="1034" spans="1:7" x14ac:dyDescent="0.25">
      <c r="A1034" s="1" t="s">
        <v>42</v>
      </c>
      <c r="B1034" s="1" t="s">
        <v>91</v>
      </c>
      <c r="C1034" s="1" t="s">
        <v>115</v>
      </c>
      <c r="D1034" s="1" t="s">
        <v>102</v>
      </c>
      <c r="E1034" s="1">
        <v>5.3784336855939703</v>
      </c>
      <c r="G1034" t="str">
        <f t="shared" si="16"/>
        <v>ASRURAL2020</v>
      </c>
    </row>
    <row r="1035" spans="1:7" x14ac:dyDescent="0.25">
      <c r="A1035" s="1" t="s">
        <v>42</v>
      </c>
      <c r="B1035" s="1" t="s">
        <v>91</v>
      </c>
      <c r="C1035" s="1" t="s">
        <v>115</v>
      </c>
      <c r="D1035" s="1" t="s">
        <v>103</v>
      </c>
      <c r="E1035" s="1">
        <v>5.3784336855939703</v>
      </c>
      <c r="G1035" t="str">
        <f t="shared" si="16"/>
        <v>ASRURAL2021</v>
      </c>
    </row>
    <row r="1036" spans="1:7" x14ac:dyDescent="0.25">
      <c r="A1036" s="1" t="s">
        <v>42</v>
      </c>
      <c r="B1036" s="1" t="s">
        <v>91</v>
      </c>
      <c r="C1036" s="1" t="s">
        <v>115</v>
      </c>
      <c r="D1036" s="1" t="s">
        <v>104</v>
      </c>
      <c r="E1036" s="1">
        <v>5.3784336855939703</v>
      </c>
      <c r="G1036" t="str">
        <f t="shared" si="16"/>
        <v>ASRURAL2022</v>
      </c>
    </row>
    <row r="1037" spans="1:7" x14ac:dyDescent="0.25">
      <c r="A1037" s="1" t="s">
        <v>42</v>
      </c>
      <c r="B1037" s="1" t="s">
        <v>91</v>
      </c>
      <c r="C1037" s="1" t="s">
        <v>115</v>
      </c>
      <c r="D1037" s="1" t="s">
        <v>105</v>
      </c>
      <c r="E1037" s="1">
        <v>5.3784336855939703</v>
      </c>
      <c r="G1037" t="str">
        <f t="shared" si="16"/>
        <v>ASRURAL2023</v>
      </c>
    </row>
    <row r="1038" spans="1:7" x14ac:dyDescent="0.25">
      <c r="A1038" s="1" t="s">
        <v>42</v>
      </c>
      <c r="B1038" s="1" t="s">
        <v>91</v>
      </c>
      <c r="C1038" s="1" t="s">
        <v>115</v>
      </c>
      <c r="D1038" s="1" t="s">
        <v>106</v>
      </c>
      <c r="E1038" s="1">
        <v>5.3784336855939703</v>
      </c>
      <c r="G1038" t="str">
        <f t="shared" si="16"/>
        <v>ASRURAL2024</v>
      </c>
    </row>
    <row r="1039" spans="1:7" x14ac:dyDescent="0.25">
      <c r="A1039" s="1" t="s">
        <v>42</v>
      </c>
      <c r="B1039" s="1" t="s">
        <v>91</v>
      </c>
      <c r="C1039" s="1" t="s">
        <v>115</v>
      </c>
      <c r="D1039" s="1" t="s">
        <v>107</v>
      </c>
      <c r="E1039" s="1">
        <v>5.3784336855939703</v>
      </c>
      <c r="G1039" t="str">
        <f t="shared" si="16"/>
        <v>ASRURAL2025</v>
      </c>
    </row>
    <row r="1040" spans="1:7" x14ac:dyDescent="0.25">
      <c r="A1040" s="1" t="s">
        <v>42</v>
      </c>
      <c r="B1040" s="1" t="s">
        <v>91</v>
      </c>
      <c r="C1040" s="1" t="s">
        <v>115</v>
      </c>
      <c r="D1040" s="1" t="s">
        <v>108</v>
      </c>
      <c r="E1040" s="1">
        <v>5.3784336855939703</v>
      </c>
      <c r="G1040" t="str">
        <f t="shared" si="16"/>
        <v>ASRURAL2026</v>
      </c>
    </row>
    <row r="1041" spans="1:7" x14ac:dyDescent="0.25">
      <c r="A1041" s="1" t="s">
        <v>42</v>
      </c>
      <c r="B1041" s="1" t="s">
        <v>91</v>
      </c>
      <c r="C1041" s="1" t="s">
        <v>115</v>
      </c>
      <c r="D1041" s="1" t="s">
        <v>109</v>
      </c>
      <c r="E1041" s="1">
        <v>5.3784336855939703</v>
      </c>
      <c r="G1041" t="str">
        <f t="shared" si="16"/>
        <v>ASRURAL2027</v>
      </c>
    </row>
    <row r="1042" spans="1:7" x14ac:dyDescent="0.25">
      <c r="A1042" s="1" t="s">
        <v>42</v>
      </c>
      <c r="B1042" s="1" t="s">
        <v>91</v>
      </c>
      <c r="C1042" s="1" t="s">
        <v>115</v>
      </c>
      <c r="D1042" s="1" t="s">
        <v>110</v>
      </c>
      <c r="E1042" s="1">
        <v>5.3784336855939703</v>
      </c>
      <c r="G1042" t="str">
        <f t="shared" si="16"/>
        <v>ASRURAL2028</v>
      </c>
    </row>
    <row r="1043" spans="1:7" x14ac:dyDescent="0.25">
      <c r="A1043" s="1" t="s">
        <v>42</v>
      </c>
      <c r="B1043" s="1" t="s">
        <v>91</v>
      </c>
      <c r="C1043" s="1" t="s">
        <v>115</v>
      </c>
      <c r="D1043" s="1" t="s">
        <v>111</v>
      </c>
      <c r="E1043" s="1">
        <v>5.3784336855939703</v>
      </c>
      <c r="G1043" t="str">
        <f t="shared" si="16"/>
        <v>ASRURAL2029</v>
      </c>
    </row>
    <row r="1044" spans="1:7" x14ac:dyDescent="0.25">
      <c r="A1044" s="1" t="s">
        <v>42</v>
      </c>
      <c r="B1044" s="1" t="s">
        <v>91</v>
      </c>
      <c r="C1044" s="1" t="s">
        <v>115</v>
      </c>
      <c r="D1044" s="1" t="s">
        <v>112</v>
      </c>
      <c r="E1044" s="1">
        <v>5.3784336855939703</v>
      </c>
      <c r="G1044" t="str">
        <f t="shared" si="16"/>
        <v>ASRURAL2030</v>
      </c>
    </row>
    <row r="1045" spans="1:7" x14ac:dyDescent="0.25">
      <c r="A1045" s="1" t="s">
        <v>42</v>
      </c>
      <c r="B1045" s="1" t="s">
        <v>91</v>
      </c>
      <c r="C1045" s="1" t="s">
        <v>115</v>
      </c>
      <c r="D1045" s="1" t="s">
        <v>113</v>
      </c>
      <c r="E1045" s="1">
        <v>5.3784336855939703</v>
      </c>
      <c r="G1045" t="str">
        <f t="shared" si="16"/>
        <v>ASRURAL2031</v>
      </c>
    </row>
    <row r="1046" spans="1:7" x14ac:dyDescent="0.25">
      <c r="A1046" s="1" t="s">
        <v>69</v>
      </c>
      <c r="B1046" s="1" t="s">
        <v>91</v>
      </c>
      <c r="C1046" s="1" t="s">
        <v>115</v>
      </c>
      <c r="D1046" s="1" t="s">
        <v>102</v>
      </c>
      <c r="E1046" s="1">
        <v>3.8490176408607701</v>
      </c>
      <c r="G1046" t="str">
        <f t="shared" si="16"/>
        <v>WBRURAL2020</v>
      </c>
    </row>
    <row r="1047" spans="1:7" x14ac:dyDescent="0.25">
      <c r="A1047" s="1" t="s">
        <v>69</v>
      </c>
      <c r="B1047" s="1" t="s">
        <v>91</v>
      </c>
      <c r="C1047" s="1" t="s">
        <v>115</v>
      </c>
      <c r="D1047" s="1" t="s">
        <v>103</v>
      </c>
      <c r="E1047" s="1">
        <v>3.78894646319623</v>
      </c>
      <c r="G1047" t="str">
        <f t="shared" si="16"/>
        <v>WBRURAL2021</v>
      </c>
    </row>
    <row r="1048" spans="1:7" x14ac:dyDescent="0.25">
      <c r="A1048" s="1" t="s">
        <v>69</v>
      </c>
      <c r="B1048" s="1" t="s">
        <v>91</v>
      </c>
      <c r="C1048" s="1" t="s">
        <v>115</v>
      </c>
      <c r="D1048" s="1" t="s">
        <v>104</v>
      </c>
      <c r="E1048" s="1">
        <v>3.7298128095242302</v>
      </c>
      <c r="G1048" t="str">
        <f t="shared" si="16"/>
        <v>WBRURAL2022</v>
      </c>
    </row>
    <row r="1049" spans="1:7" x14ac:dyDescent="0.25">
      <c r="A1049" s="1" t="s">
        <v>69</v>
      </c>
      <c r="B1049" s="1" t="s">
        <v>91</v>
      </c>
      <c r="C1049" s="1" t="s">
        <v>115</v>
      </c>
      <c r="D1049" s="1" t="s">
        <v>105</v>
      </c>
      <c r="E1049" s="1">
        <v>3.6716020480151399</v>
      </c>
      <c r="G1049" t="str">
        <f t="shared" si="16"/>
        <v>WBRURAL2023</v>
      </c>
    </row>
    <row r="1050" spans="1:7" x14ac:dyDescent="0.25">
      <c r="A1050" s="1" t="s">
        <v>69</v>
      </c>
      <c r="B1050" s="1" t="s">
        <v>91</v>
      </c>
      <c r="C1050" s="1" t="s">
        <v>115</v>
      </c>
      <c r="D1050" s="1" t="s">
        <v>106</v>
      </c>
      <c r="E1050" s="1">
        <v>3.6142997751966401</v>
      </c>
      <c r="G1050" t="str">
        <f t="shared" si="16"/>
        <v>WBRURAL2024</v>
      </c>
    </row>
    <row r="1051" spans="1:7" x14ac:dyDescent="0.25">
      <c r="A1051" s="1" t="s">
        <v>69</v>
      </c>
      <c r="B1051" s="1" t="s">
        <v>91</v>
      </c>
      <c r="C1051" s="1" t="s">
        <v>115</v>
      </c>
      <c r="D1051" s="1" t="s">
        <v>107</v>
      </c>
      <c r="E1051" s="1">
        <v>3.5578918123897498</v>
      </c>
      <c r="G1051" t="str">
        <f t="shared" si="16"/>
        <v>WBRURAL2025</v>
      </c>
    </row>
    <row r="1052" spans="1:7" x14ac:dyDescent="0.25">
      <c r="A1052" s="1" t="s">
        <v>69</v>
      </c>
      <c r="B1052" s="1" t="s">
        <v>91</v>
      </c>
      <c r="C1052" s="1" t="s">
        <v>115</v>
      </c>
      <c r="D1052" s="1" t="s">
        <v>108</v>
      </c>
      <c r="E1052" s="1">
        <v>3.5023642022004999</v>
      </c>
      <c r="G1052" t="str">
        <f t="shared" si="16"/>
        <v>WBRURAL2026</v>
      </c>
    </row>
    <row r="1053" spans="1:7" x14ac:dyDescent="0.25">
      <c r="A1053" s="1" t="s">
        <v>69</v>
      </c>
      <c r="B1053" s="1" t="s">
        <v>91</v>
      </c>
      <c r="C1053" s="1" t="s">
        <v>115</v>
      </c>
      <c r="D1053" s="1" t="s">
        <v>109</v>
      </c>
      <c r="E1053" s="1">
        <v>3.4477032050663601</v>
      </c>
      <c r="G1053" t="str">
        <f t="shared" si="16"/>
        <v>WBRURAL2027</v>
      </c>
    </row>
    <row r="1054" spans="1:7" x14ac:dyDescent="0.25">
      <c r="A1054" s="1" t="s">
        <v>69</v>
      </c>
      <c r="B1054" s="1" t="s">
        <v>91</v>
      </c>
      <c r="C1054" s="1" t="s">
        <v>115</v>
      </c>
      <c r="D1054" s="1" t="s">
        <v>110</v>
      </c>
      <c r="E1054" s="1">
        <v>3.3938952958566202</v>
      </c>
      <c r="G1054" t="str">
        <f t="shared" si="16"/>
        <v>WBRURAL2028</v>
      </c>
    </row>
    <row r="1055" spans="1:7" x14ac:dyDescent="0.25">
      <c r="A1055" s="1" t="s">
        <v>69</v>
      </c>
      <c r="B1055" s="1" t="s">
        <v>91</v>
      </c>
      <c r="C1055" s="1" t="s">
        <v>115</v>
      </c>
      <c r="D1055" s="1" t="s">
        <v>111</v>
      </c>
      <c r="E1055" s="1">
        <v>3.3409271605256898</v>
      </c>
      <c r="G1055" t="str">
        <f t="shared" si="16"/>
        <v>WBRURAL2029</v>
      </c>
    </row>
    <row r="1056" spans="1:7" x14ac:dyDescent="0.25">
      <c r="A1056" s="1" t="s">
        <v>69</v>
      </c>
      <c r="B1056" s="1" t="s">
        <v>91</v>
      </c>
      <c r="C1056" s="1" t="s">
        <v>115</v>
      </c>
      <c r="D1056" s="1" t="s">
        <v>112</v>
      </c>
      <c r="E1056" s="1">
        <v>3.28878569281878</v>
      </c>
      <c r="G1056" t="str">
        <f t="shared" si="16"/>
        <v>WBRURAL2030</v>
      </c>
    </row>
    <row r="1057" spans="1:7" x14ac:dyDescent="0.25">
      <c r="A1057" s="1" t="s">
        <v>69</v>
      </c>
      <c r="B1057" s="1" t="s">
        <v>91</v>
      </c>
      <c r="C1057" s="1" t="s">
        <v>115</v>
      </c>
      <c r="D1057" s="1" t="s">
        <v>113</v>
      </c>
      <c r="E1057" s="1">
        <v>3.23745799102895</v>
      </c>
      <c r="G1057" t="str">
        <f t="shared" si="16"/>
        <v>WBRURAL2031</v>
      </c>
    </row>
    <row r="1058" spans="1:7" x14ac:dyDescent="0.25">
      <c r="A1058" s="1" t="s">
        <v>50</v>
      </c>
      <c r="B1058" s="1" t="s">
        <v>91</v>
      </c>
      <c r="C1058" s="1" t="s">
        <v>115</v>
      </c>
      <c r="D1058" s="1" t="s">
        <v>102</v>
      </c>
      <c r="E1058" s="1">
        <v>5.6000167978215698</v>
      </c>
      <c r="G1058" t="str">
        <f t="shared" si="16"/>
        <v>JHRURAL2020</v>
      </c>
    </row>
    <row r="1059" spans="1:7" x14ac:dyDescent="0.25">
      <c r="A1059" s="1" t="s">
        <v>50</v>
      </c>
      <c r="B1059" s="1" t="s">
        <v>91</v>
      </c>
      <c r="C1059" s="1" t="s">
        <v>115</v>
      </c>
      <c r="D1059" s="1" t="s">
        <v>103</v>
      </c>
      <c r="E1059" s="1">
        <v>5.6000167978215698</v>
      </c>
      <c r="G1059" t="str">
        <f t="shared" si="16"/>
        <v>JHRURAL2021</v>
      </c>
    </row>
    <row r="1060" spans="1:7" x14ac:dyDescent="0.25">
      <c r="A1060" s="1" t="s">
        <v>50</v>
      </c>
      <c r="B1060" s="1" t="s">
        <v>91</v>
      </c>
      <c r="C1060" s="1" t="s">
        <v>115</v>
      </c>
      <c r="D1060" s="1" t="s">
        <v>104</v>
      </c>
      <c r="E1060" s="1">
        <v>5.6000167978215698</v>
      </c>
      <c r="G1060" t="str">
        <f t="shared" si="16"/>
        <v>JHRURAL2022</v>
      </c>
    </row>
    <row r="1061" spans="1:7" x14ac:dyDescent="0.25">
      <c r="A1061" s="1" t="s">
        <v>50</v>
      </c>
      <c r="B1061" s="1" t="s">
        <v>91</v>
      </c>
      <c r="C1061" s="1" t="s">
        <v>115</v>
      </c>
      <c r="D1061" s="1" t="s">
        <v>105</v>
      </c>
      <c r="E1061" s="1">
        <v>5.6000167978215698</v>
      </c>
      <c r="G1061" t="str">
        <f t="shared" si="16"/>
        <v>JHRURAL2023</v>
      </c>
    </row>
    <row r="1062" spans="1:7" x14ac:dyDescent="0.25">
      <c r="A1062" s="1" t="s">
        <v>50</v>
      </c>
      <c r="B1062" s="1" t="s">
        <v>91</v>
      </c>
      <c r="C1062" s="1" t="s">
        <v>115</v>
      </c>
      <c r="D1062" s="1" t="s">
        <v>106</v>
      </c>
      <c r="E1062" s="1">
        <v>5.6000167978215698</v>
      </c>
      <c r="G1062" t="str">
        <f t="shared" si="16"/>
        <v>JHRURAL2024</v>
      </c>
    </row>
    <row r="1063" spans="1:7" x14ac:dyDescent="0.25">
      <c r="A1063" s="1" t="s">
        <v>50</v>
      </c>
      <c r="B1063" s="1" t="s">
        <v>91</v>
      </c>
      <c r="C1063" s="1" t="s">
        <v>115</v>
      </c>
      <c r="D1063" s="1" t="s">
        <v>107</v>
      </c>
      <c r="E1063" s="1">
        <v>5.6000167978215698</v>
      </c>
      <c r="G1063" t="str">
        <f t="shared" si="16"/>
        <v>JHRURAL2025</v>
      </c>
    </row>
    <row r="1064" spans="1:7" x14ac:dyDescent="0.25">
      <c r="A1064" s="1" t="s">
        <v>50</v>
      </c>
      <c r="B1064" s="1" t="s">
        <v>91</v>
      </c>
      <c r="C1064" s="1" t="s">
        <v>115</v>
      </c>
      <c r="D1064" s="1" t="s">
        <v>108</v>
      </c>
      <c r="E1064" s="1">
        <v>5.6000167978215698</v>
      </c>
      <c r="G1064" t="str">
        <f t="shared" si="16"/>
        <v>JHRURAL2026</v>
      </c>
    </row>
    <row r="1065" spans="1:7" x14ac:dyDescent="0.25">
      <c r="A1065" s="1" t="s">
        <v>50</v>
      </c>
      <c r="B1065" s="1" t="s">
        <v>91</v>
      </c>
      <c r="C1065" s="1" t="s">
        <v>115</v>
      </c>
      <c r="D1065" s="1" t="s">
        <v>109</v>
      </c>
      <c r="E1065" s="1">
        <v>5.6000167978215698</v>
      </c>
      <c r="G1065" t="str">
        <f t="shared" si="16"/>
        <v>JHRURAL2027</v>
      </c>
    </row>
    <row r="1066" spans="1:7" x14ac:dyDescent="0.25">
      <c r="A1066" s="1" t="s">
        <v>50</v>
      </c>
      <c r="B1066" s="1" t="s">
        <v>91</v>
      </c>
      <c r="C1066" s="1" t="s">
        <v>115</v>
      </c>
      <c r="D1066" s="1" t="s">
        <v>110</v>
      </c>
      <c r="E1066" s="1">
        <v>5.6000167978215698</v>
      </c>
      <c r="G1066" t="str">
        <f t="shared" si="16"/>
        <v>JHRURAL2028</v>
      </c>
    </row>
    <row r="1067" spans="1:7" x14ac:dyDescent="0.25">
      <c r="A1067" s="1" t="s">
        <v>50</v>
      </c>
      <c r="B1067" s="1" t="s">
        <v>91</v>
      </c>
      <c r="C1067" s="1" t="s">
        <v>115</v>
      </c>
      <c r="D1067" s="1" t="s">
        <v>111</v>
      </c>
      <c r="E1067" s="1">
        <v>5.6000167978215698</v>
      </c>
      <c r="G1067" t="str">
        <f t="shared" si="16"/>
        <v>JHRURAL2029</v>
      </c>
    </row>
    <row r="1068" spans="1:7" x14ac:dyDescent="0.25">
      <c r="A1068" s="1" t="s">
        <v>50</v>
      </c>
      <c r="B1068" s="1" t="s">
        <v>91</v>
      </c>
      <c r="C1068" s="1" t="s">
        <v>115</v>
      </c>
      <c r="D1068" s="1" t="s">
        <v>112</v>
      </c>
      <c r="E1068" s="1">
        <v>5.6000167978215698</v>
      </c>
      <c r="G1068" t="str">
        <f t="shared" si="16"/>
        <v>JHRURAL2030</v>
      </c>
    </row>
    <row r="1069" spans="1:7" x14ac:dyDescent="0.25">
      <c r="A1069" s="1" t="s">
        <v>50</v>
      </c>
      <c r="B1069" s="1" t="s">
        <v>91</v>
      </c>
      <c r="C1069" s="1" t="s">
        <v>115</v>
      </c>
      <c r="D1069" s="1" t="s">
        <v>113</v>
      </c>
      <c r="E1069" s="1">
        <v>5.6000167978215698</v>
      </c>
      <c r="G1069" t="str">
        <f t="shared" si="16"/>
        <v>JHRURAL2031</v>
      </c>
    </row>
    <row r="1070" spans="1:7" x14ac:dyDescent="0.25">
      <c r="A1070" s="1" t="s">
        <v>59</v>
      </c>
      <c r="B1070" s="1" t="s">
        <v>91</v>
      </c>
      <c r="C1070" s="1" t="s">
        <v>115</v>
      </c>
      <c r="D1070" s="1" t="s">
        <v>102</v>
      </c>
      <c r="E1070" s="1">
        <v>3.9812681348651502</v>
      </c>
      <c r="G1070" t="str">
        <f t="shared" si="16"/>
        <v>ODRURAL2020</v>
      </c>
    </row>
    <row r="1071" spans="1:7" x14ac:dyDescent="0.25">
      <c r="A1071" s="1" t="s">
        <v>59</v>
      </c>
      <c r="B1071" s="1" t="s">
        <v>91</v>
      </c>
      <c r="C1071" s="1" t="s">
        <v>115</v>
      </c>
      <c r="D1071" s="1" t="s">
        <v>103</v>
      </c>
      <c r="E1071" s="1">
        <v>3.92398778806227</v>
      </c>
      <c r="G1071" t="str">
        <f t="shared" si="16"/>
        <v>ODRURAL2021</v>
      </c>
    </row>
    <row r="1072" spans="1:7" x14ac:dyDescent="0.25">
      <c r="A1072" s="1" t="s">
        <v>59</v>
      </c>
      <c r="B1072" s="1" t="s">
        <v>91</v>
      </c>
      <c r="C1072" s="1" t="s">
        <v>115</v>
      </c>
      <c r="D1072" s="1" t="s">
        <v>104</v>
      </c>
      <c r="E1072" s="1">
        <v>3.8675315601126501</v>
      </c>
      <c r="G1072" t="str">
        <f t="shared" si="16"/>
        <v>ODRURAL2022</v>
      </c>
    </row>
    <row r="1073" spans="1:7" x14ac:dyDescent="0.25">
      <c r="A1073" s="1" t="s">
        <v>59</v>
      </c>
      <c r="B1073" s="1" t="s">
        <v>91</v>
      </c>
      <c r="C1073" s="1" t="s">
        <v>115</v>
      </c>
      <c r="D1073" s="1" t="s">
        <v>105</v>
      </c>
      <c r="E1073" s="1">
        <v>3.81188759403704</v>
      </c>
      <c r="G1073" t="str">
        <f t="shared" si="16"/>
        <v>ODRURAL2023</v>
      </c>
    </row>
    <row r="1074" spans="1:7" x14ac:dyDescent="0.25">
      <c r="A1074" s="1" t="s">
        <v>59</v>
      </c>
      <c r="B1074" s="1" t="s">
        <v>91</v>
      </c>
      <c r="C1074" s="1" t="s">
        <v>115</v>
      </c>
      <c r="D1074" s="1" t="s">
        <v>106</v>
      </c>
      <c r="E1074" s="1">
        <v>3.7570442034480198</v>
      </c>
      <c r="G1074" t="str">
        <f t="shared" si="16"/>
        <v>ODRURAL2024</v>
      </c>
    </row>
    <row r="1075" spans="1:7" x14ac:dyDescent="0.25">
      <c r="A1075" s="1" t="s">
        <v>59</v>
      </c>
      <c r="B1075" s="1" t="s">
        <v>91</v>
      </c>
      <c r="C1075" s="1" t="s">
        <v>115</v>
      </c>
      <c r="D1075" s="1" t="s">
        <v>107</v>
      </c>
      <c r="E1075" s="1">
        <v>3.7029898700956201</v>
      </c>
      <c r="G1075" t="str">
        <f t="shared" si="16"/>
        <v>ODRURAL2025</v>
      </c>
    </row>
    <row r="1076" spans="1:7" x14ac:dyDescent="0.25">
      <c r="A1076" s="1" t="s">
        <v>59</v>
      </c>
      <c r="B1076" s="1" t="s">
        <v>91</v>
      </c>
      <c r="C1076" s="1" t="s">
        <v>115</v>
      </c>
      <c r="D1076" s="1" t="s">
        <v>108</v>
      </c>
      <c r="E1076" s="1">
        <v>3.6497132414482998</v>
      </c>
      <c r="G1076" t="str">
        <f t="shared" si="16"/>
        <v>ODRURAL2026</v>
      </c>
    </row>
    <row r="1077" spans="1:7" x14ac:dyDescent="0.25">
      <c r="A1077" s="1" t="s">
        <v>59</v>
      </c>
      <c r="B1077" s="1" t="s">
        <v>91</v>
      </c>
      <c r="C1077" s="1" t="s">
        <v>115</v>
      </c>
      <c r="D1077" s="1" t="s">
        <v>109</v>
      </c>
      <c r="E1077" s="1">
        <v>3.5972031283086001</v>
      </c>
      <c r="G1077" t="str">
        <f t="shared" si="16"/>
        <v>ODRURAL2027</v>
      </c>
    </row>
    <row r="1078" spans="1:7" x14ac:dyDescent="0.25">
      <c r="A1078" s="1" t="s">
        <v>59</v>
      </c>
      <c r="B1078" s="1" t="s">
        <v>91</v>
      </c>
      <c r="C1078" s="1" t="s">
        <v>115</v>
      </c>
      <c r="D1078" s="1" t="s">
        <v>110</v>
      </c>
      <c r="E1078" s="1">
        <v>3.5454485024632598</v>
      </c>
      <c r="G1078" t="str">
        <f t="shared" si="16"/>
        <v>ODRURAL2028</v>
      </c>
    </row>
    <row r="1079" spans="1:7" x14ac:dyDescent="0.25">
      <c r="A1079" s="1" t="s">
        <v>59</v>
      </c>
      <c r="B1079" s="1" t="s">
        <v>91</v>
      </c>
      <c r="C1079" s="1" t="s">
        <v>115</v>
      </c>
      <c r="D1079" s="1" t="s">
        <v>111</v>
      </c>
      <c r="E1079" s="1">
        <v>3.4944384943669999</v>
      </c>
      <c r="G1079" t="str">
        <f t="shared" si="16"/>
        <v>ODRURAL2029</v>
      </c>
    </row>
    <row r="1080" spans="1:7" x14ac:dyDescent="0.25">
      <c r="A1080" s="1" t="s">
        <v>59</v>
      </c>
      <c r="B1080" s="1" t="s">
        <v>91</v>
      </c>
      <c r="C1080" s="1" t="s">
        <v>115</v>
      </c>
      <c r="D1080" s="1" t="s">
        <v>112</v>
      </c>
      <c r="E1080" s="1">
        <v>3.4441623908597299</v>
      </c>
      <c r="G1080" t="str">
        <f t="shared" si="16"/>
        <v>ODRURAL2030</v>
      </c>
    </row>
    <row r="1081" spans="1:7" x14ac:dyDescent="0.25">
      <c r="A1081" s="1" t="s">
        <v>59</v>
      </c>
      <c r="B1081" s="1" t="s">
        <v>91</v>
      </c>
      <c r="C1081" s="1" t="s">
        <v>115</v>
      </c>
      <c r="D1081" s="1" t="s">
        <v>113</v>
      </c>
      <c r="E1081" s="1">
        <v>3.3946096329165401</v>
      </c>
      <c r="G1081" t="str">
        <f t="shared" si="16"/>
        <v>ODRURAL2031</v>
      </c>
    </row>
    <row r="1082" spans="1:7" x14ac:dyDescent="0.25">
      <c r="A1082" s="1" t="s">
        <v>44</v>
      </c>
      <c r="B1082" s="1" t="s">
        <v>91</v>
      </c>
      <c r="C1082" s="1" t="s">
        <v>115</v>
      </c>
      <c r="D1082" s="1" t="s">
        <v>102</v>
      </c>
      <c r="E1082" s="1">
        <v>5.0676776010727096</v>
      </c>
      <c r="G1082" t="str">
        <f t="shared" si="16"/>
        <v>CGRURAL2020</v>
      </c>
    </row>
    <row r="1083" spans="1:7" x14ac:dyDescent="0.25">
      <c r="A1083" s="1" t="s">
        <v>44</v>
      </c>
      <c r="B1083" s="1" t="s">
        <v>91</v>
      </c>
      <c r="C1083" s="1" t="s">
        <v>115</v>
      </c>
      <c r="D1083" s="1" t="s">
        <v>103</v>
      </c>
      <c r="E1083" s="1">
        <v>5.0455046764834997</v>
      </c>
      <c r="G1083" t="str">
        <f t="shared" si="16"/>
        <v>CGRURAL2021</v>
      </c>
    </row>
    <row r="1084" spans="1:7" x14ac:dyDescent="0.25">
      <c r="A1084" s="1" t="s">
        <v>44</v>
      </c>
      <c r="B1084" s="1" t="s">
        <v>91</v>
      </c>
      <c r="C1084" s="1" t="s">
        <v>115</v>
      </c>
      <c r="D1084" s="1" t="s">
        <v>104</v>
      </c>
      <c r="E1084" s="1">
        <v>5.0234287664685198</v>
      </c>
      <c r="G1084" t="str">
        <f t="shared" si="16"/>
        <v>CGRURAL2022</v>
      </c>
    </row>
    <row r="1085" spans="1:7" x14ac:dyDescent="0.25">
      <c r="A1085" s="1" t="s">
        <v>44</v>
      </c>
      <c r="B1085" s="1" t="s">
        <v>91</v>
      </c>
      <c r="C1085" s="1" t="s">
        <v>115</v>
      </c>
      <c r="D1085" s="1" t="s">
        <v>105</v>
      </c>
      <c r="E1085" s="1">
        <v>5.0014494465538899</v>
      </c>
      <c r="G1085" t="str">
        <f t="shared" si="16"/>
        <v>CGRURAL2023</v>
      </c>
    </row>
    <row r="1086" spans="1:7" x14ac:dyDescent="0.25">
      <c r="A1086" s="1" t="s">
        <v>44</v>
      </c>
      <c r="B1086" s="1" t="s">
        <v>91</v>
      </c>
      <c r="C1086" s="1" t="s">
        <v>115</v>
      </c>
      <c r="D1086" s="1" t="s">
        <v>106</v>
      </c>
      <c r="E1086" s="1">
        <v>4.9795662941229404</v>
      </c>
      <c r="G1086" t="str">
        <f t="shared" si="16"/>
        <v>CGRURAL2024</v>
      </c>
    </row>
    <row r="1087" spans="1:7" x14ac:dyDescent="0.25">
      <c r="A1087" s="1" t="s">
        <v>44</v>
      </c>
      <c r="B1087" s="1" t="s">
        <v>91</v>
      </c>
      <c r="C1087" s="1" t="s">
        <v>115</v>
      </c>
      <c r="D1087" s="1" t="s">
        <v>107</v>
      </c>
      <c r="E1087" s="1">
        <v>4.9577788884081002</v>
      </c>
      <c r="G1087" t="str">
        <f t="shared" si="16"/>
        <v>CGRURAL2025</v>
      </c>
    </row>
    <row r="1088" spans="1:7" x14ac:dyDescent="0.25">
      <c r="A1088" s="1" t="s">
        <v>44</v>
      </c>
      <c r="B1088" s="1" t="s">
        <v>91</v>
      </c>
      <c r="C1088" s="1" t="s">
        <v>115</v>
      </c>
      <c r="D1088" s="1" t="s">
        <v>108</v>
      </c>
      <c r="E1088" s="1">
        <v>4.9360868104828199</v>
      </c>
      <c r="G1088" t="str">
        <f t="shared" si="16"/>
        <v>CGRURAL2026</v>
      </c>
    </row>
    <row r="1089" spans="1:7" x14ac:dyDescent="0.25">
      <c r="A1089" s="1" t="s">
        <v>44</v>
      </c>
      <c r="B1089" s="1" t="s">
        <v>91</v>
      </c>
      <c r="C1089" s="1" t="s">
        <v>115</v>
      </c>
      <c r="D1089" s="1" t="s">
        <v>109</v>
      </c>
      <c r="E1089" s="1">
        <v>4.9144896432534999</v>
      </c>
      <c r="G1089" t="str">
        <f t="shared" si="16"/>
        <v>CGRURAL2027</v>
      </c>
    </row>
    <row r="1090" spans="1:7" x14ac:dyDescent="0.25">
      <c r="A1090" s="1" t="s">
        <v>44</v>
      </c>
      <c r="B1090" s="1" t="s">
        <v>91</v>
      </c>
      <c r="C1090" s="1" t="s">
        <v>115</v>
      </c>
      <c r="D1090" s="1" t="s">
        <v>110</v>
      </c>
      <c r="E1090" s="1">
        <v>4.8929869714514798</v>
      </c>
      <c r="G1090" t="str">
        <f t="shared" si="16"/>
        <v>CGRURAL2028</v>
      </c>
    </row>
    <row r="1091" spans="1:7" x14ac:dyDescent="0.25">
      <c r="A1091" s="1" t="s">
        <v>44</v>
      </c>
      <c r="B1091" s="1" t="s">
        <v>91</v>
      </c>
      <c r="C1091" s="1" t="s">
        <v>115</v>
      </c>
      <c r="D1091" s="1" t="s">
        <v>111</v>
      </c>
      <c r="E1091" s="1">
        <v>4.8715783816250404</v>
      </c>
      <c r="G1091" t="str">
        <f t="shared" ref="G1091:G1154" si="17">A1091&amp;B1091&amp;D1091</f>
        <v>CGRURAL2029</v>
      </c>
    </row>
    <row r="1092" spans="1:7" x14ac:dyDescent="0.25">
      <c r="A1092" s="1" t="s">
        <v>44</v>
      </c>
      <c r="B1092" s="1" t="s">
        <v>91</v>
      </c>
      <c r="C1092" s="1" t="s">
        <v>115</v>
      </c>
      <c r="D1092" s="1" t="s">
        <v>112</v>
      </c>
      <c r="E1092" s="1">
        <v>4.8502634621314797</v>
      </c>
      <c r="G1092" t="str">
        <f t="shared" si="17"/>
        <v>CGRURAL2030</v>
      </c>
    </row>
    <row r="1093" spans="1:7" x14ac:dyDescent="0.25">
      <c r="A1093" s="1" t="s">
        <v>44</v>
      </c>
      <c r="B1093" s="1" t="s">
        <v>91</v>
      </c>
      <c r="C1093" s="1" t="s">
        <v>115</v>
      </c>
      <c r="D1093" s="1" t="s">
        <v>113</v>
      </c>
      <c r="E1093" s="1">
        <v>4.8290418031291598</v>
      </c>
      <c r="G1093" t="str">
        <f t="shared" si="17"/>
        <v>CGRURAL2031</v>
      </c>
    </row>
    <row r="1094" spans="1:7" x14ac:dyDescent="0.25">
      <c r="A1094" s="1" t="s">
        <v>53</v>
      </c>
      <c r="B1094" s="1" t="s">
        <v>91</v>
      </c>
      <c r="C1094" s="1" t="s">
        <v>115</v>
      </c>
      <c r="D1094" s="1" t="s">
        <v>102</v>
      </c>
      <c r="E1094" s="1">
        <v>4.3049295355678101</v>
      </c>
      <c r="G1094" t="str">
        <f t="shared" si="17"/>
        <v>MPRURAL2020</v>
      </c>
    </row>
    <row r="1095" spans="1:7" x14ac:dyDescent="0.25">
      <c r="A1095" s="1" t="s">
        <v>53</v>
      </c>
      <c r="B1095" s="1" t="s">
        <v>91</v>
      </c>
      <c r="C1095" s="1" t="s">
        <v>115</v>
      </c>
      <c r="D1095" s="1" t="s">
        <v>103</v>
      </c>
      <c r="E1095" s="1">
        <v>4.2344849838393399</v>
      </c>
      <c r="G1095" t="str">
        <f t="shared" si="17"/>
        <v>MPRURAL2021</v>
      </c>
    </row>
    <row r="1096" spans="1:7" x14ac:dyDescent="0.25">
      <c r="A1096" s="1" t="s">
        <v>53</v>
      </c>
      <c r="B1096" s="1" t="s">
        <v>91</v>
      </c>
      <c r="C1096" s="1" t="s">
        <v>115</v>
      </c>
      <c r="D1096" s="1" t="s">
        <v>104</v>
      </c>
      <c r="E1096" s="1">
        <v>4.1651931652339496</v>
      </c>
      <c r="G1096" t="str">
        <f t="shared" si="17"/>
        <v>MPRURAL2022</v>
      </c>
    </row>
    <row r="1097" spans="1:7" x14ac:dyDescent="0.25">
      <c r="A1097" s="1" t="s">
        <v>53</v>
      </c>
      <c r="B1097" s="1" t="s">
        <v>91</v>
      </c>
      <c r="C1097" s="1" t="s">
        <v>115</v>
      </c>
      <c r="D1097" s="1" t="s">
        <v>105</v>
      </c>
      <c r="E1097" s="1">
        <v>4.0970352167790001</v>
      </c>
      <c r="G1097" t="str">
        <f t="shared" si="17"/>
        <v>MPRURAL2023</v>
      </c>
    </row>
    <row r="1098" spans="1:7" x14ac:dyDescent="0.25">
      <c r="A1098" s="1" t="s">
        <v>53</v>
      </c>
      <c r="B1098" s="1" t="s">
        <v>91</v>
      </c>
      <c r="C1098" s="1" t="s">
        <v>115</v>
      </c>
      <c r="D1098" s="1" t="s">
        <v>106</v>
      </c>
      <c r="E1098" s="1">
        <v>4.0299925841697499</v>
      </c>
      <c r="G1098" t="str">
        <f t="shared" si="17"/>
        <v>MPRURAL2024</v>
      </c>
    </row>
    <row r="1099" spans="1:7" x14ac:dyDescent="0.25">
      <c r="A1099" s="1" t="s">
        <v>53</v>
      </c>
      <c r="B1099" s="1" t="s">
        <v>91</v>
      </c>
      <c r="C1099" s="1" t="s">
        <v>115</v>
      </c>
      <c r="D1099" s="1" t="s">
        <v>107</v>
      </c>
      <c r="E1099" s="1">
        <v>3.9640470167184398</v>
      </c>
      <c r="G1099" t="str">
        <f t="shared" si="17"/>
        <v>MPRURAL2025</v>
      </c>
    </row>
    <row r="1100" spans="1:7" x14ac:dyDescent="0.25">
      <c r="A1100" s="1" t="s">
        <v>53</v>
      </c>
      <c r="B1100" s="1" t="s">
        <v>91</v>
      </c>
      <c r="C1100" s="1" t="s">
        <v>115</v>
      </c>
      <c r="D1100" s="1" t="s">
        <v>108</v>
      </c>
      <c r="E1100" s="1">
        <v>3.8991805623859799</v>
      </c>
      <c r="G1100" t="str">
        <f t="shared" si="17"/>
        <v>MPRURAL2026</v>
      </c>
    </row>
    <row r="1101" spans="1:7" x14ac:dyDescent="0.25">
      <c r="A1101" s="1" t="s">
        <v>53</v>
      </c>
      <c r="B1101" s="1" t="s">
        <v>91</v>
      </c>
      <c r="C1101" s="1" t="s">
        <v>115</v>
      </c>
      <c r="D1101" s="1" t="s">
        <v>109</v>
      </c>
      <c r="E1101" s="1">
        <v>3.8353755628949902</v>
      </c>
      <c r="G1101" t="str">
        <f t="shared" si="17"/>
        <v>MPRURAL2027</v>
      </c>
    </row>
    <row r="1102" spans="1:7" x14ac:dyDescent="0.25">
      <c r="A1102" s="1" t="s">
        <v>53</v>
      </c>
      <c r="B1102" s="1" t="s">
        <v>91</v>
      </c>
      <c r="C1102" s="1" t="s">
        <v>115</v>
      </c>
      <c r="D1102" s="1" t="s">
        <v>110</v>
      </c>
      <c r="E1102" s="1">
        <v>3.7726146489227101</v>
      </c>
      <c r="G1102" t="str">
        <f t="shared" si="17"/>
        <v>MPRURAL2028</v>
      </c>
    </row>
    <row r="1103" spans="1:7" x14ac:dyDescent="0.25">
      <c r="A1103" s="1" t="s">
        <v>53</v>
      </c>
      <c r="B1103" s="1" t="s">
        <v>91</v>
      </c>
      <c r="C1103" s="1" t="s">
        <v>115</v>
      </c>
      <c r="D1103" s="1" t="s">
        <v>111</v>
      </c>
      <c r="E1103" s="1">
        <v>3.7108807353726898</v>
      </c>
      <c r="G1103" t="str">
        <f t="shared" si="17"/>
        <v>MPRURAL2029</v>
      </c>
    </row>
    <row r="1104" spans="1:7" x14ac:dyDescent="0.25">
      <c r="A1104" s="1" t="s">
        <v>53</v>
      </c>
      <c r="B1104" s="1" t="s">
        <v>91</v>
      </c>
      <c r="C1104" s="1" t="s">
        <v>115</v>
      </c>
      <c r="D1104" s="1" t="s">
        <v>112</v>
      </c>
      <c r="E1104" s="1">
        <v>3.65015701672379</v>
      </c>
      <c r="G1104" t="str">
        <f t="shared" si="17"/>
        <v>MPRURAL2030</v>
      </c>
    </row>
    <row r="1105" spans="1:7" x14ac:dyDescent="0.25">
      <c r="A1105" s="1" t="s">
        <v>53</v>
      </c>
      <c r="B1105" s="1" t="s">
        <v>91</v>
      </c>
      <c r="C1105" s="1" t="s">
        <v>115</v>
      </c>
      <c r="D1105" s="1" t="s">
        <v>113</v>
      </c>
      <c r="E1105" s="1">
        <v>3.5904269624552598</v>
      </c>
      <c r="G1105" t="str">
        <f t="shared" si="17"/>
        <v>MPRURAL2031</v>
      </c>
    </row>
    <row r="1106" spans="1:7" x14ac:dyDescent="0.25">
      <c r="A1106" s="1" t="s">
        <v>46</v>
      </c>
      <c r="B1106" s="1" t="s">
        <v>91</v>
      </c>
      <c r="C1106" s="1" t="s">
        <v>115</v>
      </c>
      <c r="D1106" s="1" t="s">
        <v>102</v>
      </c>
      <c r="E1106" s="1">
        <v>5.1647905281926301</v>
      </c>
      <c r="G1106" t="str">
        <f t="shared" si="17"/>
        <v>GJRURAL2020</v>
      </c>
    </row>
    <row r="1107" spans="1:7" x14ac:dyDescent="0.25">
      <c r="A1107" s="1" t="s">
        <v>46</v>
      </c>
      <c r="B1107" s="1" t="s">
        <v>91</v>
      </c>
      <c r="C1107" s="1" t="s">
        <v>115</v>
      </c>
      <c r="D1107" s="1" t="s">
        <v>103</v>
      </c>
      <c r="E1107" s="1">
        <v>5.1516006991814098</v>
      </c>
      <c r="G1107" t="str">
        <f t="shared" si="17"/>
        <v>GJRURAL2021</v>
      </c>
    </row>
    <row r="1108" spans="1:7" x14ac:dyDescent="0.25">
      <c r="A1108" s="1" t="s">
        <v>46</v>
      </c>
      <c r="B1108" s="1" t="s">
        <v>91</v>
      </c>
      <c r="C1108" s="1" t="s">
        <v>115</v>
      </c>
      <c r="D1108" s="1" t="s">
        <v>104</v>
      </c>
      <c r="E1108" s="1">
        <v>5.1384445543222199</v>
      </c>
      <c r="G1108" t="str">
        <f t="shared" si="17"/>
        <v>GJRURAL2022</v>
      </c>
    </row>
    <row r="1109" spans="1:7" x14ac:dyDescent="0.25">
      <c r="A1109" s="1" t="s">
        <v>46</v>
      </c>
      <c r="B1109" s="1" t="s">
        <v>91</v>
      </c>
      <c r="C1109" s="1" t="s">
        <v>115</v>
      </c>
      <c r="D1109" s="1" t="s">
        <v>105</v>
      </c>
      <c r="E1109" s="1">
        <v>5.1253220075925503</v>
      </c>
      <c r="G1109" t="str">
        <f t="shared" si="17"/>
        <v>GJRURAL2023</v>
      </c>
    </row>
    <row r="1110" spans="1:7" x14ac:dyDescent="0.25">
      <c r="A1110" s="1" t="s">
        <v>46</v>
      </c>
      <c r="B1110" s="1" t="s">
        <v>91</v>
      </c>
      <c r="C1110" s="1" t="s">
        <v>115</v>
      </c>
      <c r="D1110" s="1" t="s">
        <v>106</v>
      </c>
      <c r="E1110" s="1">
        <v>5.1122329731895899</v>
      </c>
      <c r="G1110" t="str">
        <f t="shared" si="17"/>
        <v>GJRURAL2024</v>
      </c>
    </row>
    <row r="1111" spans="1:7" x14ac:dyDescent="0.25">
      <c r="A1111" s="1" t="s">
        <v>46</v>
      </c>
      <c r="B1111" s="1" t="s">
        <v>91</v>
      </c>
      <c r="C1111" s="1" t="s">
        <v>115</v>
      </c>
      <c r="D1111" s="1" t="s">
        <v>107</v>
      </c>
      <c r="E1111" s="1">
        <v>5.0991773655296404</v>
      </c>
      <c r="G1111" t="str">
        <f t="shared" si="17"/>
        <v>GJRURAL2025</v>
      </c>
    </row>
    <row r="1112" spans="1:7" x14ac:dyDescent="0.25">
      <c r="A1112" s="1" t="s">
        <v>46</v>
      </c>
      <c r="B1112" s="1" t="s">
        <v>91</v>
      </c>
      <c r="C1112" s="1" t="s">
        <v>115</v>
      </c>
      <c r="D1112" s="1" t="s">
        <v>108</v>
      </c>
      <c r="E1112" s="1">
        <v>5.0861550992475699</v>
      </c>
      <c r="G1112" t="str">
        <f t="shared" si="17"/>
        <v>GJRURAL2026</v>
      </c>
    </row>
    <row r="1113" spans="1:7" x14ac:dyDescent="0.25">
      <c r="A1113" s="1" t="s">
        <v>46</v>
      </c>
      <c r="B1113" s="1" t="s">
        <v>91</v>
      </c>
      <c r="C1113" s="1" t="s">
        <v>115</v>
      </c>
      <c r="D1113" s="1" t="s">
        <v>109</v>
      </c>
      <c r="E1113" s="1">
        <v>5.0731660891962598</v>
      </c>
      <c r="G1113" t="str">
        <f t="shared" si="17"/>
        <v>GJRURAL2027</v>
      </c>
    </row>
    <row r="1114" spans="1:7" x14ac:dyDescent="0.25">
      <c r="A1114" s="1" t="s">
        <v>46</v>
      </c>
      <c r="B1114" s="1" t="s">
        <v>91</v>
      </c>
      <c r="C1114" s="1" t="s">
        <v>115</v>
      </c>
      <c r="D1114" s="1" t="s">
        <v>110</v>
      </c>
      <c r="E1114" s="1">
        <v>5.06021025044602</v>
      </c>
      <c r="G1114" t="str">
        <f t="shared" si="17"/>
        <v>GJRURAL2028</v>
      </c>
    </row>
    <row r="1115" spans="1:7" x14ac:dyDescent="0.25">
      <c r="A1115" s="1" t="s">
        <v>46</v>
      </c>
      <c r="B1115" s="1" t="s">
        <v>91</v>
      </c>
      <c r="C1115" s="1" t="s">
        <v>115</v>
      </c>
      <c r="D1115" s="1" t="s">
        <v>111</v>
      </c>
      <c r="E1115" s="1">
        <v>5.0472874982840699</v>
      </c>
      <c r="G1115" t="str">
        <f t="shared" si="17"/>
        <v>GJRURAL2029</v>
      </c>
    </row>
    <row r="1116" spans="1:7" x14ac:dyDescent="0.25">
      <c r="A1116" s="1" t="s">
        <v>46</v>
      </c>
      <c r="B1116" s="1" t="s">
        <v>91</v>
      </c>
      <c r="C1116" s="1" t="s">
        <v>115</v>
      </c>
      <c r="D1116" s="1" t="s">
        <v>112</v>
      </c>
      <c r="E1116" s="1">
        <v>5.0343977482139701</v>
      </c>
      <c r="G1116" t="str">
        <f t="shared" si="17"/>
        <v>GJRURAL2030</v>
      </c>
    </row>
    <row r="1117" spans="1:7" x14ac:dyDescent="0.25">
      <c r="A1117" s="1" t="s">
        <v>46</v>
      </c>
      <c r="B1117" s="1" t="s">
        <v>91</v>
      </c>
      <c r="C1117" s="1" t="s">
        <v>115</v>
      </c>
      <c r="D1117" s="1" t="s">
        <v>113</v>
      </c>
      <c r="E1117" s="1">
        <v>5.0215409159550504</v>
      </c>
      <c r="G1117" t="str">
        <f t="shared" si="17"/>
        <v>GJRURAL2031</v>
      </c>
    </row>
    <row r="1118" spans="1:7" x14ac:dyDescent="0.25">
      <c r="A1118" s="1" t="s">
        <v>54</v>
      </c>
      <c r="B1118" s="1" t="s">
        <v>91</v>
      </c>
      <c r="C1118" s="1" t="s">
        <v>115</v>
      </c>
      <c r="D1118" s="1" t="s">
        <v>102</v>
      </c>
      <c r="E1118" s="1">
        <v>4.2962003206679</v>
      </c>
      <c r="G1118" t="str">
        <f t="shared" si="17"/>
        <v>MHRURAL2020</v>
      </c>
    </row>
    <row r="1119" spans="1:7" x14ac:dyDescent="0.25">
      <c r="A1119" s="1" t="s">
        <v>54</v>
      </c>
      <c r="B1119" s="1" t="s">
        <v>91</v>
      </c>
      <c r="C1119" s="1" t="s">
        <v>115</v>
      </c>
      <c r="D1119" s="1" t="s">
        <v>103</v>
      </c>
      <c r="E1119" s="1">
        <v>4.2510720119046601</v>
      </c>
      <c r="G1119" t="str">
        <f t="shared" si="17"/>
        <v>MHRURAL2021</v>
      </c>
    </row>
    <row r="1120" spans="1:7" x14ac:dyDescent="0.25">
      <c r="A1120" s="1" t="s">
        <v>54</v>
      </c>
      <c r="B1120" s="1" t="s">
        <v>91</v>
      </c>
      <c r="C1120" s="1" t="s">
        <v>115</v>
      </c>
      <c r="D1120" s="1" t="s">
        <v>104</v>
      </c>
      <c r="E1120" s="1">
        <v>4.2064177416172503</v>
      </c>
      <c r="G1120" t="str">
        <f t="shared" si="17"/>
        <v>MHRURAL2022</v>
      </c>
    </row>
    <row r="1121" spans="1:7" x14ac:dyDescent="0.25">
      <c r="A1121" s="1" t="s">
        <v>54</v>
      </c>
      <c r="B1121" s="1" t="s">
        <v>91</v>
      </c>
      <c r="C1121" s="1" t="s">
        <v>115</v>
      </c>
      <c r="D1121" s="1" t="s">
        <v>105</v>
      </c>
      <c r="E1121" s="1">
        <v>4.1622325303928998</v>
      </c>
      <c r="G1121" t="str">
        <f t="shared" si="17"/>
        <v>MHRURAL2023</v>
      </c>
    </row>
    <row r="1122" spans="1:7" x14ac:dyDescent="0.25">
      <c r="A1122" s="1" t="s">
        <v>54</v>
      </c>
      <c r="B1122" s="1" t="s">
        <v>91</v>
      </c>
      <c r="C1122" s="1" t="s">
        <v>115</v>
      </c>
      <c r="D1122" s="1" t="s">
        <v>106</v>
      </c>
      <c r="E1122" s="1">
        <v>4.1185114511237702</v>
      </c>
      <c r="G1122" t="str">
        <f t="shared" si="17"/>
        <v>MHRURAL2024</v>
      </c>
    </row>
    <row r="1123" spans="1:7" x14ac:dyDescent="0.25">
      <c r="A1123" s="1" t="s">
        <v>54</v>
      </c>
      <c r="B1123" s="1" t="s">
        <v>91</v>
      </c>
      <c r="C1123" s="1" t="s">
        <v>115</v>
      </c>
      <c r="D1123" s="1" t="s">
        <v>107</v>
      </c>
      <c r="E1123" s="1">
        <v>4.0752496284575699</v>
      </c>
      <c r="G1123" t="str">
        <f t="shared" si="17"/>
        <v>MHRURAL2025</v>
      </c>
    </row>
    <row r="1124" spans="1:7" x14ac:dyDescent="0.25">
      <c r="A1124" s="1" t="s">
        <v>54</v>
      </c>
      <c r="B1124" s="1" t="s">
        <v>91</v>
      </c>
      <c r="C1124" s="1" t="s">
        <v>115</v>
      </c>
      <c r="D1124" s="1" t="s">
        <v>108</v>
      </c>
      <c r="E1124" s="1">
        <v>4.0324422382538199</v>
      </c>
      <c r="G1124" t="str">
        <f t="shared" si="17"/>
        <v>MHRURAL2026</v>
      </c>
    </row>
    <row r="1125" spans="1:7" x14ac:dyDescent="0.25">
      <c r="A1125" s="1" t="s">
        <v>54</v>
      </c>
      <c r="B1125" s="1" t="s">
        <v>91</v>
      </c>
      <c r="C1125" s="1" t="s">
        <v>115</v>
      </c>
      <c r="D1125" s="1" t="s">
        <v>109</v>
      </c>
      <c r="E1125" s="1">
        <v>3.9900845070459998</v>
      </c>
      <c r="G1125" t="str">
        <f t="shared" si="17"/>
        <v>MHRURAL2027</v>
      </c>
    </row>
    <row r="1126" spans="1:7" x14ac:dyDescent="0.25">
      <c r="A1126" s="1" t="s">
        <v>54</v>
      </c>
      <c r="B1126" s="1" t="s">
        <v>91</v>
      </c>
      <c r="C1126" s="1" t="s">
        <v>115</v>
      </c>
      <c r="D1126" s="1" t="s">
        <v>110</v>
      </c>
      <c r="E1126" s="1">
        <v>3.9481717115091799</v>
      </c>
      <c r="G1126" t="str">
        <f t="shared" si="17"/>
        <v>MHRURAL2028</v>
      </c>
    </row>
    <row r="1127" spans="1:7" x14ac:dyDescent="0.25">
      <c r="A1127" s="1" t="s">
        <v>54</v>
      </c>
      <c r="B1127" s="1" t="s">
        <v>91</v>
      </c>
      <c r="C1127" s="1" t="s">
        <v>115</v>
      </c>
      <c r="D1127" s="1" t="s">
        <v>111</v>
      </c>
      <c r="E1127" s="1">
        <v>3.9066991779333802</v>
      </c>
      <c r="G1127" t="str">
        <f t="shared" si="17"/>
        <v>MHRURAL2029</v>
      </c>
    </row>
    <row r="1128" spans="1:7" x14ac:dyDescent="0.25">
      <c r="A1128" s="1" t="s">
        <v>54</v>
      </c>
      <c r="B1128" s="1" t="s">
        <v>91</v>
      </c>
      <c r="C1128" s="1" t="s">
        <v>115</v>
      </c>
      <c r="D1128" s="1" t="s">
        <v>112</v>
      </c>
      <c r="E1128" s="1">
        <v>3.86566228170238</v>
      </c>
      <c r="G1128" t="str">
        <f t="shared" si="17"/>
        <v>MHRURAL2030</v>
      </c>
    </row>
    <row r="1129" spans="1:7" x14ac:dyDescent="0.25">
      <c r="A1129" s="1" t="s">
        <v>54</v>
      </c>
      <c r="B1129" s="1" t="s">
        <v>91</v>
      </c>
      <c r="C1129" s="1" t="s">
        <v>115</v>
      </c>
      <c r="D1129" s="1" t="s">
        <v>113</v>
      </c>
      <c r="E1129" s="1">
        <v>3.8250564467780102</v>
      </c>
      <c r="G1129" t="str">
        <f t="shared" si="17"/>
        <v>MHRURAL2031</v>
      </c>
    </row>
    <row r="1130" spans="1:7" x14ac:dyDescent="0.25">
      <c r="A1130" s="1" t="s">
        <v>40</v>
      </c>
      <c r="B1130" s="1" t="s">
        <v>91</v>
      </c>
      <c r="C1130" s="1" t="s">
        <v>115</v>
      </c>
      <c r="D1130" s="1" t="s">
        <v>102</v>
      </c>
      <c r="E1130" s="1">
        <v>3.2870292272986799</v>
      </c>
      <c r="G1130" t="str">
        <f t="shared" si="17"/>
        <v>APRURAL2020</v>
      </c>
    </row>
    <row r="1131" spans="1:7" x14ac:dyDescent="0.25">
      <c r="A1131" s="1" t="s">
        <v>40</v>
      </c>
      <c r="B1131" s="1" t="s">
        <v>91</v>
      </c>
      <c r="C1131" s="1" t="s">
        <v>115</v>
      </c>
      <c r="D1131" s="1" t="s">
        <v>103</v>
      </c>
      <c r="E1131" s="1">
        <v>3.2255265226163998</v>
      </c>
      <c r="G1131" t="str">
        <f t="shared" si="17"/>
        <v>APRURAL2021</v>
      </c>
    </row>
    <row r="1132" spans="1:7" x14ac:dyDescent="0.25">
      <c r="A1132" s="1" t="s">
        <v>40</v>
      </c>
      <c r="B1132" s="1" t="s">
        <v>91</v>
      </c>
      <c r="C1132" s="1" t="s">
        <v>115</v>
      </c>
      <c r="D1132" s="1" t="s">
        <v>104</v>
      </c>
      <c r="E1132" s="1">
        <v>3.1651745782169298</v>
      </c>
      <c r="G1132" t="str">
        <f t="shared" si="17"/>
        <v>APRURAL2022</v>
      </c>
    </row>
    <row r="1133" spans="1:7" x14ac:dyDescent="0.25">
      <c r="A1133" s="1" t="s">
        <v>40</v>
      </c>
      <c r="B1133" s="1" t="s">
        <v>91</v>
      </c>
      <c r="C1133" s="1" t="s">
        <v>115</v>
      </c>
      <c r="D1133" s="1" t="s">
        <v>105</v>
      </c>
      <c r="E1133" s="1">
        <v>3.1059518625394298</v>
      </c>
      <c r="G1133" t="str">
        <f t="shared" si="17"/>
        <v>APRURAL2023</v>
      </c>
    </row>
    <row r="1134" spans="1:7" x14ac:dyDescent="0.25">
      <c r="A1134" s="1" t="s">
        <v>40</v>
      </c>
      <c r="B1134" s="1" t="s">
        <v>91</v>
      </c>
      <c r="C1134" s="1" t="s">
        <v>115</v>
      </c>
      <c r="D1134" s="1" t="s">
        <v>106</v>
      </c>
      <c r="E1134" s="1">
        <v>3.0478372468941899</v>
      </c>
      <c r="G1134" t="str">
        <f t="shared" si="17"/>
        <v>APRURAL2024</v>
      </c>
    </row>
    <row r="1135" spans="1:7" x14ac:dyDescent="0.25">
      <c r="A1135" s="1" t="s">
        <v>40</v>
      </c>
      <c r="B1135" s="1" t="s">
        <v>91</v>
      </c>
      <c r="C1135" s="1" t="s">
        <v>115</v>
      </c>
      <c r="D1135" s="1" t="s">
        <v>107</v>
      </c>
      <c r="E1135" s="1">
        <v>2.9908099979246301</v>
      </c>
      <c r="G1135" t="str">
        <f t="shared" si="17"/>
        <v>APRURAL2025</v>
      </c>
    </row>
    <row r="1136" spans="1:7" x14ac:dyDescent="0.25">
      <c r="A1136" s="1" t="s">
        <v>40</v>
      </c>
      <c r="B1136" s="1" t="s">
        <v>91</v>
      </c>
      <c r="C1136" s="1" t="s">
        <v>115</v>
      </c>
      <c r="D1136" s="1" t="s">
        <v>108</v>
      </c>
      <c r="E1136" s="1">
        <v>2.9348497702103402</v>
      </c>
      <c r="G1136" t="str">
        <f t="shared" si="17"/>
        <v>APRURAL2026</v>
      </c>
    </row>
    <row r="1137" spans="1:7" x14ac:dyDescent="0.25">
      <c r="A1137" s="1" t="s">
        <v>40</v>
      </c>
      <c r="B1137" s="1" t="s">
        <v>91</v>
      </c>
      <c r="C1137" s="1" t="s">
        <v>115</v>
      </c>
      <c r="D1137" s="1" t="s">
        <v>109</v>
      </c>
      <c r="E1137" s="1">
        <v>2.8799365990084902</v>
      </c>
      <c r="G1137" t="str">
        <f t="shared" si="17"/>
        <v>APRURAL2027</v>
      </c>
    </row>
    <row r="1138" spans="1:7" x14ac:dyDescent="0.25">
      <c r="A1138" s="1" t="s">
        <v>40</v>
      </c>
      <c r="B1138" s="1" t="s">
        <v>91</v>
      </c>
      <c r="C1138" s="1" t="s">
        <v>115</v>
      </c>
      <c r="D1138" s="1" t="s">
        <v>110</v>
      </c>
      <c r="E1138" s="1">
        <v>2.8260508931311299</v>
      </c>
      <c r="G1138" t="str">
        <f t="shared" si="17"/>
        <v>APRURAL2028</v>
      </c>
    </row>
    <row r="1139" spans="1:7" x14ac:dyDescent="0.25">
      <c r="A1139" s="1" t="s">
        <v>40</v>
      </c>
      <c r="B1139" s="1" t="s">
        <v>91</v>
      </c>
      <c r="C1139" s="1" t="s">
        <v>115</v>
      </c>
      <c r="D1139" s="1" t="s">
        <v>111</v>
      </c>
      <c r="E1139" s="1">
        <v>2.7731734279556299</v>
      </c>
      <c r="G1139" t="str">
        <f t="shared" si="17"/>
        <v>APRURAL2029</v>
      </c>
    </row>
    <row r="1140" spans="1:7" x14ac:dyDescent="0.25">
      <c r="A1140" s="1" t="s">
        <v>40</v>
      </c>
      <c r="B1140" s="1" t="s">
        <v>91</v>
      </c>
      <c r="C1140" s="1" t="s">
        <v>115</v>
      </c>
      <c r="D1140" s="1" t="s">
        <v>112</v>
      </c>
      <c r="E1140" s="1">
        <v>2.7212853385660298</v>
      </c>
      <c r="G1140" t="str">
        <f t="shared" si="17"/>
        <v>APRURAL2030</v>
      </c>
    </row>
    <row r="1141" spans="1:7" x14ac:dyDescent="0.25">
      <c r="A1141" s="1" t="s">
        <v>40</v>
      </c>
      <c r="B1141" s="1" t="s">
        <v>91</v>
      </c>
      <c r="C1141" s="1" t="s">
        <v>115</v>
      </c>
      <c r="D1141" s="1" t="s">
        <v>113</v>
      </c>
      <c r="E1141" s="1">
        <v>2.6703681130226502</v>
      </c>
      <c r="G1141" t="str">
        <f t="shared" si="17"/>
        <v>APRURAL2031</v>
      </c>
    </row>
    <row r="1142" spans="1:7" x14ac:dyDescent="0.25">
      <c r="A1142" s="1" t="s">
        <v>51</v>
      </c>
      <c r="B1142" s="1" t="s">
        <v>91</v>
      </c>
      <c r="C1142" s="1" t="s">
        <v>115</v>
      </c>
      <c r="D1142" s="1" t="s">
        <v>102</v>
      </c>
      <c r="E1142" s="1">
        <v>4.4831906752948196</v>
      </c>
      <c r="G1142" t="str">
        <f t="shared" si="17"/>
        <v>KARURAL2020</v>
      </c>
    </row>
    <row r="1143" spans="1:7" x14ac:dyDescent="0.25">
      <c r="A1143" s="1" t="s">
        <v>51</v>
      </c>
      <c r="B1143" s="1" t="s">
        <v>91</v>
      </c>
      <c r="C1143" s="1" t="s">
        <v>115</v>
      </c>
      <c r="D1143" s="1" t="s">
        <v>103</v>
      </c>
      <c r="E1143" s="1">
        <v>4.4378406671908399</v>
      </c>
      <c r="G1143" t="str">
        <f t="shared" si="17"/>
        <v>KARURAL2021</v>
      </c>
    </row>
    <row r="1144" spans="1:7" x14ac:dyDescent="0.25">
      <c r="A1144" s="1" t="s">
        <v>51</v>
      </c>
      <c r="B1144" s="1" t="s">
        <v>91</v>
      </c>
      <c r="C1144" s="1" t="s">
        <v>115</v>
      </c>
      <c r="D1144" s="1" t="s">
        <v>104</v>
      </c>
      <c r="E1144" s="1">
        <v>4.3929494000559499</v>
      </c>
      <c r="G1144" t="str">
        <f t="shared" si="17"/>
        <v>KARURAL2022</v>
      </c>
    </row>
    <row r="1145" spans="1:7" x14ac:dyDescent="0.25">
      <c r="A1145" s="1" t="s">
        <v>51</v>
      </c>
      <c r="B1145" s="1" t="s">
        <v>91</v>
      </c>
      <c r="C1145" s="1" t="s">
        <v>115</v>
      </c>
      <c r="D1145" s="1" t="s">
        <v>105</v>
      </c>
      <c r="E1145" s="1">
        <v>4.3485122334659199</v>
      </c>
      <c r="G1145" t="str">
        <f t="shared" si="17"/>
        <v>KARURAL2023</v>
      </c>
    </row>
    <row r="1146" spans="1:7" x14ac:dyDescent="0.25">
      <c r="A1146" s="1" t="s">
        <v>51</v>
      </c>
      <c r="B1146" s="1" t="s">
        <v>91</v>
      </c>
      <c r="C1146" s="1" t="s">
        <v>115</v>
      </c>
      <c r="D1146" s="1" t="s">
        <v>106</v>
      </c>
      <c r="E1146" s="1">
        <v>4.3045245739370301</v>
      </c>
      <c r="G1146" t="str">
        <f t="shared" si="17"/>
        <v>KARURAL2024</v>
      </c>
    </row>
    <row r="1147" spans="1:7" x14ac:dyDescent="0.25">
      <c r="A1147" s="1" t="s">
        <v>51</v>
      </c>
      <c r="B1147" s="1" t="s">
        <v>91</v>
      </c>
      <c r="C1147" s="1" t="s">
        <v>115</v>
      </c>
      <c r="D1147" s="1" t="s">
        <v>107</v>
      </c>
      <c r="E1147" s="1">
        <v>4.2609818744512502</v>
      </c>
      <c r="G1147" t="str">
        <f t="shared" si="17"/>
        <v>KARURAL2025</v>
      </c>
    </row>
    <row r="1148" spans="1:7" x14ac:dyDescent="0.25">
      <c r="A1148" s="1" t="s">
        <v>51</v>
      </c>
      <c r="B1148" s="1" t="s">
        <v>91</v>
      </c>
      <c r="C1148" s="1" t="s">
        <v>115</v>
      </c>
      <c r="D1148" s="1" t="s">
        <v>108</v>
      </c>
      <c r="E1148" s="1">
        <v>4.2178796339861799</v>
      </c>
      <c r="G1148" t="str">
        <f t="shared" si="17"/>
        <v>KARURAL2026</v>
      </c>
    </row>
    <row r="1149" spans="1:7" x14ac:dyDescent="0.25">
      <c r="A1149" s="1" t="s">
        <v>51</v>
      </c>
      <c r="B1149" s="1" t="s">
        <v>91</v>
      </c>
      <c r="C1149" s="1" t="s">
        <v>115</v>
      </c>
      <c r="D1149" s="1" t="s">
        <v>109</v>
      </c>
      <c r="E1149" s="1">
        <v>4.1752133970498502</v>
      </c>
      <c r="G1149" t="str">
        <f t="shared" si="17"/>
        <v>KARURAL2027</v>
      </c>
    </row>
    <row r="1150" spans="1:7" x14ac:dyDescent="0.25">
      <c r="A1150" s="1" t="s">
        <v>51</v>
      </c>
      <c r="B1150" s="1" t="s">
        <v>91</v>
      </c>
      <c r="C1150" s="1" t="s">
        <v>115</v>
      </c>
      <c r="D1150" s="1" t="s">
        <v>110</v>
      </c>
      <c r="E1150" s="1">
        <v>4.1329787532200601</v>
      </c>
      <c r="G1150" t="str">
        <f t="shared" si="17"/>
        <v>KARURAL2028</v>
      </c>
    </row>
    <row r="1151" spans="1:7" x14ac:dyDescent="0.25">
      <c r="A1151" s="1" t="s">
        <v>51</v>
      </c>
      <c r="B1151" s="1" t="s">
        <v>91</v>
      </c>
      <c r="C1151" s="1" t="s">
        <v>115</v>
      </c>
      <c r="D1151" s="1" t="s">
        <v>111</v>
      </c>
      <c r="E1151" s="1">
        <v>4.0911713366885802</v>
      </c>
      <c r="G1151" t="str">
        <f t="shared" si="17"/>
        <v>KARURAL2029</v>
      </c>
    </row>
    <row r="1152" spans="1:7" x14ac:dyDescent="0.25">
      <c r="A1152" s="1" t="s">
        <v>51</v>
      </c>
      <c r="B1152" s="1" t="s">
        <v>91</v>
      </c>
      <c r="C1152" s="1" t="s">
        <v>115</v>
      </c>
      <c r="D1152" s="1" t="s">
        <v>112</v>
      </c>
      <c r="E1152" s="1">
        <v>4.0497868258097496</v>
      </c>
      <c r="G1152" t="str">
        <f t="shared" si="17"/>
        <v>KARURAL2030</v>
      </c>
    </row>
    <row r="1153" spans="1:7" x14ac:dyDescent="0.25">
      <c r="A1153" s="1" t="s">
        <v>51</v>
      </c>
      <c r="B1153" s="1" t="s">
        <v>91</v>
      </c>
      <c r="C1153" s="1" t="s">
        <v>115</v>
      </c>
      <c r="D1153" s="1" t="s">
        <v>113</v>
      </c>
      <c r="E1153" s="1">
        <v>4.0088209426538199</v>
      </c>
      <c r="G1153" t="str">
        <f t="shared" si="17"/>
        <v>KARURAL2031</v>
      </c>
    </row>
    <row r="1154" spans="1:7" x14ac:dyDescent="0.25">
      <c r="A1154" s="1" t="s">
        <v>45</v>
      </c>
      <c r="B1154" s="1" t="s">
        <v>91</v>
      </c>
      <c r="C1154" s="1" t="s">
        <v>115</v>
      </c>
      <c r="D1154" s="1" t="s">
        <v>102</v>
      </c>
      <c r="E1154" s="1">
        <v>4.5051458846335501</v>
      </c>
      <c r="G1154" t="str">
        <f t="shared" si="17"/>
        <v>GARURAL2020</v>
      </c>
    </row>
    <row r="1155" spans="1:7" x14ac:dyDescent="0.25">
      <c r="A1155" s="1" t="s">
        <v>45</v>
      </c>
      <c r="B1155" s="1" t="s">
        <v>91</v>
      </c>
      <c r="C1155" s="1" t="s">
        <v>115</v>
      </c>
      <c r="D1155" s="1" t="s">
        <v>103</v>
      </c>
      <c r="E1155" s="1">
        <v>4.5051458846335501</v>
      </c>
      <c r="G1155" t="str">
        <f t="shared" ref="G1155:G1218" si="18">A1155&amp;B1155&amp;D1155</f>
        <v>GARURAL2021</v>
      </c>
    </row>
    <row r="1156" spans="1:7" x14ac:dyDescent="0.25">
      <c r="A1156" s="1" t="s">
        <v>45</v>
      </c>
      <c r="B1156" s="1" t="s">
        <v>91</v>
      </c>
      <c r="C1156" s="1" t="s">
        <v>115</v>
      </c>
      <c r="D1156" s="1" t="s">
        <v>104</v>
      </c>
      <c r="E1156" s="1">
        <v>4.5051458846335501</v>
      </c>
      <c r="G1156" t="str">
        <f t="shared" si="18"/>
        <v>GARURAL2022</v>
      </c>
    </row>
    <row r="1157" spans="1:7" x14ac:dyDescent="0.25">
      <c r="A1157" s="1" t="s">
        <v>45</v>
      </c>
      <c r="B1157" s="1" t="s">
        <v>91</v>
      </c>
      <c r="C1157" s="1" t="s">
        <v>115</v>
      </c>
      <c r="D1157" s="1" t="s">
        <v>105</v>
      </c>
      <c r="E1157" s="1">
        <v>4.5051458846335501</v>
      </c>
      <c r="G1157" t="str">
        <f t="shared" si="18"/>
        <v>GARURAL2023</v>
      </c>
    </row>
    <row r="1158" spans="1:7" x14ac:dyDescent="0.25">
      <c r="A1158" s="1" t="s">
        <v>45</v>
      </c>
      <c r="B1158" s="1" t="s">
        <v>91</v>
      </c>
      <c r="C1158" s="1" t="s">
        <v>115</v>
      </c>
      <c r="D1158" s="1" t="s">
        <v>106</v>
      </c>
      <c r="E1158" s="1">
        <v>4.5051458846335501</v>
      </c>
      <c r="G1158" t="str">
        <f t="shared" si="18"/>
        <v>GARURAL2024</v>
      </c>
    </row>
    <row r="1159" spans="1:7" x14ac:dyDescent="0.25">
      <c r="A1159" s="1" t="s">
        <v>45</v>
      </c>
      <c r="B1159" s="1" t="s">
        <v>91</v>
      </c>
      <c r="C1159" s="1" t="s">
        <v>115</v>
      </c>
      <c r="D1159" s="1" t="s">
        <v>107</v>
      </c>
      <c r="E1159" s="1">
        <v>4.5051458846335501</v>
      </c>
      <c r="G1159" t="str">
        <f t="shared" si="18"/>
        <v>GARURAL2025</v>
      </c>
    </row>
    <row r="1160" spans="1:7" x14ac:dyDescent="0.25">
      <c r="A1160" s="1" t="s">
        <v>45</v>
      </c>
      <c r="B1160" s="1" t="s">
        <v>91</v>
      </c>
      <c r="C1160" s="1" t="s">
        <v>115</v>
      </c>
      <c r="D1160" s="1" t="s">
        <v>108</v>
      </c>
      <c r="E1160" s="1">
        <v>4.5051458846335501</v>
      </c>
      <c r="G1160" t="str">
        <f t="shared" si="18"/>
        <v>GARURAL2026</v>
      </c>
    </row>
    <row r="1161" spans="1:7" x14ac:dyDescent="0.25">
      <c r="A1161" s="1" t="s">
        <v>45</v>
      </c>
      <c r="B1161" s="1" t="s">
        <v>91</v>
      </c>
      <c r="C1161" s="1" t="s">
        <v>115</v>
      </c>
      <c r="D1161" s="1" t="s">
        <v>109</v>
      </c>
      <c r="E1161" s="1">
        <v>4.5051458846335501</v>
      </c>
      <c r="G1161" t="str">
        <f t="shared" si="18"/>
        <v>GARURAL2027</v>
      </c>
    </row>
    <row r="1162" spans="1:7" x14ac:dyDescent="0.25">
      <c r="A1162" s="1" t="s">
        <v>45</v>
      </c>
      <c r="B1162" s="1" t="s">
        <v>91</v>
      </c>
      <c r="C1162" s="1" t="s">
        <v>115</v>
      </c>
      <c r="D1162" s="1" t="s">
        <v>110</v>
      </c>
      <c r="E1162" s="1">
        <v>4.5051458846335501</v>
      </c>
      <c r="G1162" t="str">
        <f t="shared" si="18"/>
        <v>GARURAL2028</v>
      </c>
    </row>
    <row r="1163" spans="1:7" x14ac:dyDescent="0.25">
      <c r="A1163" s="1" t="s">
        <v>45</v>
      </c>
      <c r="B1163" s="1" t="s">
        <v>91</v>
      </c>
      <c r="C1163" s="1" t="s">
        <v>115</v>
      </c>
      <c r="D1163" s="1" t="s">
        <v>111</v>
      </c>
      <c r="E1163" s="1">
        <v>4.5051458846335501</v>
      </c>
      <c r="G1163" t="str">
        <f t="shared" si="18"/>
        <v>GARURAL2029</v>
      </c>
    </row>
    <row r="1164" spans="1:7" x14ac:dyDescent="0.25">
      <c r="A1164" s="1" t="s">
        <v>45</v>
      </c>
      <c r="B1164" s="1" t="s">
        <v>91</v>
      </c>
      <c r="C1164" s="1" t="s">
        <v>115</v>
      </c>
      <c r="D1164" s="1" t="s">
        <v>112</v>
      </c>
      <c r="E1164" s="1">
        <v>4.5051458846335501</v>
      </c>
      <c r="G1164" t="str">
        <f t="shared" si="18"/>
        <v>GARURAL2030</v>
      </c>
    </row>
    <row r="1165" spans="1:7" x14ac:dyDescent="0.25">
      <c r="A1165" s="1" t="s">
        <v>45</v>
      </c>
      <c r="B1165" s="1" t="s">
        <v>91</v>
      </c>
      <c r="C1165" s="1" t="s">
        <v>115</v>
      </c>
      <c r="D1165" s="1" t="s">
        <v>113</v>
      </c>
      <c r="E1165" s="1">
        <v>4.5051458846335501</v>
      </c>
      <c r="G1165" t="str">
        <f t="shared" si="18"/>
        <v>GARURAL2031</v>
      </c>
    </row>
    <row r="1166" spans="1:7" x14ac:dyDescent="0.25">
      <c r="A1166" s="1" t="s">
        <v>52</v>
      </c>
      <c r="B1166" s="1" t="s">
        <v>91</v>
      </c>
      <c r="C1166" s="1" t="s">
        <v>115</v>
      </c>
      <c r="D1166" s="1" t="s">
        <v>102</v>
      </c>
      <c r="E1166" s="1">
        <v>4.7804271553411803</v>
      </c>
      <c r="G1166" t="str">
        <f t="shared" si="18"/>
        <v>KLRURAL2020</v>
      </c>
    </row>
    <row r="1167" spans="1:7" x14ac:dyDescent="0.25">
      <c r="A1167" s="1" t="s">
        <v>52</v>
      </c>
      <c r="B1167" s="1" t="s">
        <v>91</v>
      </c>
      <c r="C1167" s="1" t="s">
        <v>115</v>
      </c>
      <c r="D1167" s="1" t="s">
        <v>103</v>
      </c>
      <c r="E1167" s="1">
        <v>4.7804271553411803</v>
      </c>
      <c r="G1167" t="str">
        <f t="shared" si="18"/>
        <v>KLRURAL2021</v>
      </c>
    </row>
    <row r="1168" spans="1:7" x14ac:dyDescent="0.25">
      <c r="A1168" s="1" t="s">
        <v>52</v>
      </c>
      <c r="B1168" s="1" t="s">
        <v>91</v>
      </c>
      <c r="C1168" s="1" t="s">
        <v>115</v>
      </c>
      <c r="D1168" s="1" t="s">
        <v>104</v>
      </c>
      <c r="E1168" s="1">
        <v>4.7804271553411803</v>
      </c>
      <c r="G1168" t="str">
        <f t="shared" si="18"/>
        <v>KLRURAL2022</v>
      </c>
    </row>
    <row r="1169" spans="1:7" x14ac:dyDescent="0.25">
      <c r="A1169" s="1" t="s">
        <v>52</v>
      </c>
      <c r="B1169" s="1" t="s">
        <v>91</v>
      </c>
      <c r="C1169" s="1" t="s">
        <v>115</v>
      </c>
      <c r="D1169" s="1" t="s">
        <v>105</v>
      </c>
      <c r="E1169" s="1">
        <v>4.7804271553411803</v>
      </c>
      <c r="G1169" t="str">
        <f t="shared" si="18"/>
        <v>KLRURAL2023</v>
      </c>
    </row>
    <row r="1170" spans="1:7" x14ac:dyDescent="0.25">
      <c r="A1170" s="1" t="s">
        <v>52</v>
      </c>
      <c r="B1170" s="1" t="s">
        <v>91</v>
      </c>
      <c r="C1170" s="1" t="s">
        <v>115</v>
      </c>
      <c r="D1170" s="1" t="s">
        <v>106</v>
      </c>
      <c r="E1170" s="1">
        <v>4.7804271553411803</v>
      </c>
      <c r="G1170" t="str">
        <f t="shared" si="18"/>
        <v>KLRURAL2024</v>
      </c>
    </row>
    <row r="1171" spans="1:7" x14ac:dyDescent="0.25">
      <c r="A1171" s="1" t="s">
        <v>52</v>
      </c>
      <c r="B1171" s="1" t="s">
        <v>91</v>
      </c>
      <c r="C1171" s="1" t="s">
        <v>115</v>
      </c>
      <c r="D1171" s="1" t="s">
        <v>107</v>
      </c>
      <c r="E1171" s="1">
        <v>4.7804271553411803</v>
      </c>
      <c r="G1171" t="str">
        <f t="shared" si="18"/>
        <v>KLRURAL2025</v>
      </c>
    </row>
    <row r="1172" spans="1:7" x14ac:dyDescent="0.25">
      <c r="A1172" s="1" t="s">
        <v>52</v>
      </c>
      <c r="B1172" s="1" t="s">
        <v>91</v>
      </c>
      <c r="C1172" s="1" t="s">
        <v>115</v>
      </c>
      <c r="D1172" s="1" t="s">
        <v>108</v>
      </c>
      <c r="E1172" s="1">
        <v>4.7804271553411803</v>
      </c>
      <c r="G1172" t="str">
        <f t="shared" si="18"/>
        <v>KLRURAL2026</v>
      </c>
    </row>
    <row r="1173" spans="1:7" x14ac:dyDescent="0.25">
      <c r="A1173" s="1" t="s">
        <v>52</v>
      </c>
      <c r="B1173" s="1" t="s">
        <v>91</v>
      </c>
      <c r="C1173" s="1" t="s">
        <v>115</v>
      </c>
      <c r="D1173" s="1" t="s">
        <v>109</v>
      </c>
      <c r="E1173" s="1">
        <v>4.7804271553411803</v>
      </c>
      <c r="G1173" t="str">
        <f t="shared" si="18"/>
        <v>KLRURAL2027</v>
      </c>
    </row>
    <row r="1174" spans="1:7" x14ac:dyDescent="0.25">
      <c r="A1174" s="1" t="s">
        <v>52</v>
      </c>
      <c r="B1174" s="1" t="s">
        <v>91</v>
      </c>
      <c r="C1174" s="1" t="s">
        <v>115</v>
      </c>
      <c r="D1174" s="1" t="s">
        <v>110</v>
      </c>
      <c r="E1174" s="1">
        <v>4.7804271553411803</v>
      </c>
      <c r="G1174" t="str">
        <f t="shared" si="18"/>
        <v>KLRURAL2028</v>
      </c>
    </row>
    <row r="1175" spans="1:7" x14ac:dyDescent="0.25">
      <c r="A1175" s="1" t="s">
        <v>52</v>
      </c>
      <c r="B1175" s="1" t="s">
        <v>91</v>
      </c>
      <c r="C1175" s="1" t="s">
        <v>115</v>
      </c>
      <c r="D1175" s="1" t="s">
        <v>111</v>
      </c>
      <c r="E1175" s="1">
        <v>4.7804271553411803</v>
      </c>
      <c r="G1175" t="str">
        <f t="shared" si="18"/>
        <v>KLRURAL2029</v>
      </c>
    </row>
    <row r="1176" spans="1:7" x14ac:dyDescent="0.25">
      <c r="A1176" s="1" t="s">
        <v>52</v>
      </c>
      <c r="B1176" s="1" t="s">
        <v>91</v>
      </c>
      <c r="C1176" s="1" t="s">
        <v>115</v>
      </c>
      <c r="D1176" s="1" t="s">
        <v>112</v>
      </c>
      <c r="E1176" s="1">
        <v>4.7804271553411803</v>
      </c>
      <c r="G1176" t="str">
        <f t="shared" si="18"/>
        <v>KLRURAL2030</v>
      </c>
    </row>
    <row r="1177" spans="1:7" x14ac:dyDescent="0.25">
      <c r="A1177" s="1" t="s">
        <v>52</v>
      </c>
      <c r="B1177" s="1" t="s">
        <v>91</v>
      </c>
      <c r="C1177" s="1" t="s">
        <v>115</v>
      </c>
      <c r="D1177" s="1" t="s">
        <v>113</v>
      </c>
      <c r="E1177" s="1">
        <v>4.7804271553411803</v>
      </c>
      <c r="G1177" t="str">
        <f t="shared" si="18"/>
        <v>KLRURAL2031</v>
      </c>
    </row>
    <row r="1178" spans="1:7" x14ac:dyDescent="0.25">
      <c r="A1178" s="1" t="s">
        <v>63</v>
      </c>
      <c r="B1178" s="1" t="s">
        <v>91</v>
      </c>
      <c r="C1178" s="1" t="s">
        <v>115</v>
      </c>
      <c r="D1178" s="1" t="s">
        <v>102</v>
      </c>
      <c r="E1178" s="1">
        <v>3.71200552959428</v>
      </c>
      <c r="G1178" t="str">
        <f t="shared" si="18"/>
        <v>TNRURAL2020</v>
      </c>
    </row>
    <row r="1179" spans="1:7" x14ac:dyDescent="0.25">
      <c r="A1179" s="1" t="s">
        <v>63</v>
      </c>
      <c r="B1179" s="1" t="s">
        <v>91</v>
      </c>
      <c r="C1179" s="1" t="s">
        <v>115</v>
      </c>
      <c r="D1179" s="1" t="s">
        <v>103</v>
      </c>
      <c r="E1179" s="1">
        <v>3.6938611704398401</v>
      </c>
      <c r="G1179" t="str">
        <f t="shared" si="18"/>
        <v>TNRURAL2021</v>
      </c>
    </row>
    <row r="1180" spans="1:7" x14ac:dyDescent="0.25">
      <c r="A1180" s="1" t="s">
        <v>63</v>
      </c>
      <c r="B1180" s="1" t="s">
        <v>91</v>
      </c>
      <c r="C1180" s="1" t="s">
        <v>115</v>
      </c>
      <c r="D1180" s="1" t="s">
        <v>104</v>
      </c>
      <c r="E1180" s="1">
        <v>3.6758055012850499</v>
      </c>
      <c r="G1180" t="str">
        <f t="shared" si="18"/>
        <v>TNRURAL2022</v>
      </c>
    </row>
    <row r="1181" spans="1:7" x14ac:dyDescent="0.25">
      <c r="A1181" s="1" t="s">
        <v>63</v>
      </c>
      <c r="B1181" s="1" t="s">
        <v>91</v>
      </c>
      <c r="C1181" s="1" t="s">
        <v>115</v>
      </c>
      <c r="D1181" s="1" t="s">
        <v>105</v>
      </c>
      <c r="E1181" s="1">
        <v>3.6578380886113799</v>
      </c>
      <c r="G1181" t="str">
        <f t="shared" si="18"/>
        <v>TNRURAL2023</v>
      </c>
    </row>
    <row r="1182" spans="1:7" x14ac:dyDescent="0.25">
      <c r="A1182" s="1" t="s">
        <v>63</v>
      </c>
      <c r="B1182" s="1" t="s">
        <v>91</v>
      </c>
      <c r="C1182" s="1" t="s">
        <v>115</v>
      </c>
      <c r="D1182" s="1" t="s">
        <v>106</v>
      </c>
      <c r="E1182" s="1">
        <v>3.6399585010193301</v>
      </c>
      <c r="G1182" t="str">
        <f t="shared" si="18"/>
        <v>TNRURAL2024</v>
      </c>
    </row>
    <row r="1183" spans="1:7" x14ac:dyDescent="0.25">
      <c r="A1183" s="1" t="s">
        <v>63</v>
      </c>
      <c r="B1183" s="1" t="s">
        <v>91</v>
      </c>
      <c r="C1183" s="1" t="s">
        <v>115</v>
      </c>
      <c r="D1183" s="1" t="s">
        <v>107</v>
      </c>
      <c r="E1183" s="1">
        <v>3.6221663092181</v>
      </c>
      <c r="G1183" t="str">
        <f t="shared" si="18"/>
        <v>TNRURAL2025</v>
      </c>
    </row>
    <row r="1184" spans="1:7" x14ac:dyDescent="0.25">
      <c r="A1184" s="1" t="s">
        <v>63</v>
      </c>
      <c r="B1184" s="1" t="s">
        <v>91</v>
      </c>
      <c r="C1184" s="1" t="s">
        <v>115</v>
      </c>
      <c r="D1184" s="1" t="s">
        <v>108</v>
      </c>
      <c r="E1184" s="1">
        <v>3.6044610860152799</v>
      </c>
      <c r="G1184" t="str">
        <f t="shared" si="18"/>
        <v>TNRURAL2026</v>
      </c>
    </row>
    <row r="1185" spans="1:7" x14ac:dyDescent="0.25">
      <c r="A1185" s="1" t="s">
        <v>63</v>
      </c>
      <c r="B1185" s="1" t="s">
        <v>91</v>
      </c>
      <c r="C1185" s="1" t="s">
        <v>115</v>
      </c>
      <c r="D1185" s="1" t="s">
        <v>109</v>
      </c>
      <c r="E1185" s="1">
        <v>3.5868424063065798</v>
      </c>
      <c r="G1185" t="str">
        <f t="shared" si="18"/>
        <v>TNRURAL2027</v>
      </c>
    </row>
    <row r="1186" spans="1:7" x14ac:dyDescent="0.25">
      <c r="A1186" s="1" t="s">
        <v>63</v>
      </c>
      <c r="B1186" s="1" t="s">
        <v>91</v>
      </c>
      <c r="C1186" s="1" t="s">
        <v>115</v>
      </c>
      <c r="D1186" s="1" t="s">
        <v>110</v>
      </c>
      <c r="E1186" s="1">
        <v>3.5693098470656102</v>
      </c>
      <c r="G1186" t="str">
        <f t="shared" si="18"/>
        <v>TNRURAL2028</v>
      </c>
    </row>
    <row r="1187" spans="1:7" x14ac:dyDescent="0.25">
      <c r="A1187" s="1" t="s">
        <v>63</v>
      </c>
      <c r="B1187" s="1" t="s">
        <v>91</v>
      </c>
      <c r="C1187" s="1" t="s">
        <v>115</v>
      </c>
      <c r="D1187" s="1" t="s">
        <v>111</v>
      </c>
      <c r="E1187" s="1">
        <v>3.5518629873337701</v>
      </c>
      <c r="G1187" t="str">
        <f t="shared" si="18"/>
        <v>TNRURAL2029</v>
      </c>
    </row>
    <row r="1188" spans="1:7" x14ac:dyDescent="0.25">
      <c r="A1188" s="1" t="s">
        <v>63</v>
      </c>
      <c r="B1188" s="1" t="s">
        <v>91</v>
      </c>
      <c r="C1188" s="1" t="s">
        <v>115</v>
      </c>
      <c r="D1188" s="1" t="s">
        <v>112</v>
      </c>
      <c r="E1188" s="1">
        <v>3.5345014082101098</v>
      </c>
      <c r="G1188" t="str">
        <f t="shared" si="18"/>
        <v>TNRURAL2030</v>
      </c>
    </row>
    <row r="1189" spans="1:7" x14ac:dyDescent="0.25">
      <c r="A1189" s="1" t="s">
        <v>63</v>
      </c>
      <c r="B1189" s="1" t="s">
        <v>91</v>
      </c>
      <c r="C1189" s="1" t="s">
        <v>115</v>
      </c>
      <c r="D1189" s="1" t="s">
        <v>113</v>
      </c>
      <c r="E1189" s="1">
        <v>3.5172246928412498</v>
      </c>
      <c r="G1189" t="str">
        <f t="shared" si="18"/>
        <v>TNRURAL2031</v>
      </c>
    </row>
    <row r="1190" spans="1:7" x14ac:dyDescent="0.25">
      <c r="A1190" s="1" t="s">
        <v>65</v>
      </c>
      <c r="B1190" s="1" t="s">
        <v>91</v>
      </c>
      <c r="C1190" s="1" t="s">
        <v>115</v>
      </c>
      <c r="D1190" s="1" t="s">
        <v>102</v>
      </c>
      <c r="E1190" s="1">
        <v>3.2870292272986799</v>
      </c>
      <c r="G1190" t="str">
        <f t="shared" si="18"/>
        <v>TSRURAL2020</v>
      </c>
    </row>
    <row r="1191" spans="1:7" x14ac:dyDescent="0.25">
      <c r="A1191" s="1" t="s">
        <v>65</v>
      </c>
      <c r="B1191" s="1" t="s">
        <v>91</v>
      </c>
      <c r="C1191" s="1" t="s">
        <v>115</v>
      </c>
      <c r="D1191" s="1" t="s">
        <v>103</v>
      </c>
      <c r="E1191" s="1">
        <v>3.2255265226163998</v>
      </c>
      <c r="G1191" t="str">
        <f t="shared" si="18"/>
        <v>TSRURAL2021</v>
      </c>
    </row>
    <row r="1192" spans="1:7" x14ac:dyDescent="0.25">
      <c r="A1192" s="1" t="s">
        <v>65</v>
      </c>
      <c r="B1192" s="1" t="s">
        <v>91</v>
      </c>
      <c r="C1192" s="1" t="s">
        <v>115</v>
      </c>
      <c r="D1192" s="1" t="s">
        <v>104</v>
      </c>
      <c r="E1192" s="1">
        <v>3.1651745782169298</v>
      </c>
      <c r="G1192" t="str">
        <f t="shared" si="18"/>
        <v>TSRURAL2022</v>
      </c>
    </row>
    <row r="1193" spans="1:7" x14ac:dyDescent="0.25">
      <c r="A1193" s="1" t="s">
        <v>65</v>
      </c>
      <c r="B1193" s="1" t="s">
        <v>91</v>
      </c>
      <c r="C1193" s="1" t="s">
        <v>115</v>
      </c>
      <c r="D1193" s="1" t="s">
        <v>105</v>
      </c>
      <c r="E1193" s="1">
        <v>3.1059518625394298</v>
      </c>
      <c r="G1193" t="str">
        <f t="shared" si="18"/>
        <v>TSRURAL2023</v>
      </c>
    </row>
    <row r="1194" spans="1:7" x14ac:dyDescent="0.25">
      <c r="A1194" s="1" t="s">
        <v>65</v>
      </c>
      <c r="B1194" s="1" t="s">
        <v>91</v>
      </c>
      <c r="C1194" s="1" t="s">
        <v>115</v>
      </c>
      <c r="D1194" s="1" t="s">
        <v>106</v>
      </c>
      <c r="E1194" s="1">
        <v>3.0478372468941899</v>
      </c>
      <c r="G1194" t="str">
        <f t="shared" si="18"/>
        <v>TSRURAL2024</v>
      </c>
    </row>
    <row r="1195" spans="1:7" x14ac:dyDescent="0.25">
      <c r="A1195" s="1" t="s">
        <v>65</v>
      </c>
      <c r="B1195" s="1" t="s">
        <v>91</v>
      </c>
      <c r="C1195" s="1" t="s">
        <v>115</v>
      </c>
      <c r="D1195" s="1" t="s">
        <v>107</v>
      </c>
      <c r="E1195" s="1">
        <v>2.9908099979246301</v>
      </c>
      <c r="G1195" t="str">
        <f t="shared" si="18"/>
        <v>TSRURAL2025</v>
      </c>
    </row>
    <row r="1196" spans="1:7" x14ac:dyDescent="0.25">
      <c r="A1196" s="1" t="s">
        <v>65</v>
      </c>
      <c r="B1196" s="1" t="s">
        <v>91</v>
      </c>
      <c r="C1196" s="1" t="s">
        <v>115</v>
      </c>
      <c r="D1196" s="1" t="s">
        <v>108</v>
      </c>
      <c r="E1196" s="1">
        <v>2.9348497702103402</v>
      </c>
      <c r="G1196" t="str">
        <f t="shared" si="18"/>
        <v>TSRURAL2026</v>
      </c>
    </row>
    <row r="1197" spans="1:7" x14ac:dyDescent="0.25">
      <c r="A1197" s="1" t="s">
        <v>65</v>
      </c>
      <c r="B1197" s="1" t="s">
        <v>91</v>
      </c>
      <c r="C1197" s="1" t="s">
        <v>115</v>
      </c>
      <c r="D1197" s="1" t="s">
        <v>109</v>
      </c>
      <c r="E1197" s="1">
        <v>2.8799365990084902</v>
      </c>
      <c r="G1197" t="str">
        <f t="shared" si="18"/>
        <v>TSRURAL2027</v>
      </c>
    </row>
    <row r="1198" spans="1:7" x14ac:dyDescent="0.25">
      <c r="A1198" s="1" t="s">
        <v>65</v>
      </c>
      <c r="B1198" s="1" t="s">
        <v>91</v>
      </c>
      <c r="C1198" s="1" t="s">
        <v>115</v>
      </c>
      <c r="D1198" s="1" t="s">
        <v>110</v>
      </c>
      <c r="E1198" s="1">
        <v>2.8260508931311299</v>
      </c>
      <c r="G1198" t="str">
        <f t="shared" si="18"/>
        <v>TSRURAL2028</v>
      </c>
    </row>
    <row r="1199" spans="1:7" x14ac:dyDescent="0.25">
      <c r="A1199" s="1" t="s">
        <v>65</v>
      </c>
      <c r="B1199" s="1" t="s">
        <v>91</v>
      </c>
      <c r="C1199" s="1" t="s">
        <v>115</v>
      </c>
      <c r="D1199" s="1" t="s">
        <v>111</v>
      </c>
      <c r="E1199" s="1">
        <v>2.7731734279556299</v>
      </c>
      <c r="G1199" t="str">
        <f t="shared" si="18"/>
        <v>TSRURAL2029</v>
      </c>
    </row>
    <row r="1200" spans="1:7" x14ac:dyDescent="0.25">
      <c r="A1200" s="1" t="s">
        <v>65</v>
      </c>
      <c r="B1200" s="1" t="s">
        <v>91</v>
      </c>
      <c r="C1200" s="1" t="s">
        <v>115</v>
      </c>
      <c r="D1200" s="1" t="s">
        <v>112</v>
      </c>
      <c r="E1200" s="1">
        <v>2.7212853385660298</v>
      </c>
      <c r="G1200" t="str">
        <f t="shared" si="18"/>
        <v>TSRURAL2030</v>
      </c>
    </row>
    <row r="1201" spans="1:7" x14ac:dyDescent="0.25">
      <c r="A1201" s="1" t="s">
        <v>65</v>
      </c>
      <c r="B1201" s="1" t="s">
        <v>91</v>
      </c>
      <c r="C1201" s="1" t="s">
        <v>115</v>
      </c>
      <c r="D1201" s="1" t="s">
        <v>113</v>
      </c>
      <c r="E1201" s="1">
        <v>2.6703681130226502</v>
      </c>
      <c r="G1201" t="str">
        <f t="shared" si="18"/>
        <v>TSRURAL2031</v>
      </c>
    </row>
    <row r="1202" spans="1:7" x14ac:dyDescent="0.25">
      <c r="A1202" s="1" t="s">
        <v>49</v>
      </c>
      <c r="B1202" s="1" t="s">
        <v>91</v>
      </c>
      <c r="C1202" s="1" t="s">
        <v>116</v>
      </c>
      <c r="D1202" s="1" t="s">
        <v>102</v>
      </c>
      <c r="E1202" s="1">
        <v>5.4009307127203803</v>
      </c>
      <c r="G1202" t="str">
        <f t="shared" si="18"/>
        <v>JKRURAL2020</v>
      </c>
    </row>
    <row r="1203" spans="1:7" x14ac:dyDescent="0.25">
      <c r="A1203" s="1" t="s">
        <v>49</v>
      </c>
      <c r="B1203" s="1" t="s">
        <v>91</v>
      </c>
      <c r="C1203" s="1" t="s">
        <v>116</v>
      </c>
      <c r="D1203" s="1" t="s">
        <v>103</v>
      </c>
      <c r="E1203" s="1">
        <v>5.39773613302218</v>
      </c>
      <c r="G1203" t="str">
        <f t="shared" si="18"/>
        <v>JKRURAL2021</v>
      </c>
    </row>
    <row r="1204" spans="1:7" x14ac:dyDescent="0.25">
      <c r="A1204" s="1" t="s">
        <v>49</v>
      </c>
      <c r="B1204" s="1" t="s">
        <v>91</v>
      </c>
      <c r="C1204" s="1" t="s">
        <v>116</v>
      </c>
      <c r="D1204" s="1" t="s">
        <v>104</v>
      </c>
      <c r="E1204" s="1">
        <v>5.3945434428759897</v>
      </c>
      <c r="G1204" t="str">
        <f t="shared" si="18"/>
        <v>JKRURAL2022</v>
      </c>
    </row>
    <row r="1205" spans="1:7" x14ac:dyDescent="0.25">
      <c r="A1205" s="1" t="s">
        <v>49</v>
      </c>
      <c r="B1205" s="1" t="s">
        <v>91</v>
      </c>
      <c r="C1205" s="1" t="s">
        <v>116</v>
      </c>
      <c r="D1205" s="1" t="s">
        <v>105</v>
      </c>
      <c r="E1205" s="1">
        <v>5.3913526411641604</v>
      </c>
      <c r="G1205" t="str">
        <f t="shared" si="18"/>
        <v>JKRURAL2023</v>
      </c>
    </row>
    <row r="1206" spans="1:7" x14ac:dyDescent="0.25">
      <c r="A1206" s="1" t="s">
        <v>49</v>
      </c>
      <c r="B1206" s="1" t="s">
        <v>91</v>
      </c>
      <c r="C1206" s="1" t="s">
        <v>116</v>
      </c>
      <c r="D1206" s="1" t="s">
        <v>106</v>
      </c>
      <c r="E1206" s="1">
        <v>5.3881637267697</v>
      </c>
      <c r="G1206" t="str">
        <f t="shared" si="18"/>
        <v>JKRURAL2024</v>
      </c>
    </row>
    <row r="1207" spans="1:7" x14ac:dyDescent="0.25">
      <c r="A1207" s="1" t="s">
        <v>49</v>
      </c>
      <c r="B1207" s="1" t="s">
        <v>91</v>
      </c>
      <c r="C1207" s="1" t="s">
        <v>116</v>
      </c>
      <c r="D1207" s="1" t="s">
        <v>107</v>
      </c>
      <c r="E1207" s="1">
        <v>5.3849766985762901</v>
      </c>
      <c r="G1207" t="str">
        <f t="shared" si="18"/>
        <v>JKRURAL2025</v>
      </c>
    </row>
    <row r="1208" spans="1:7" x14ac:dyDescent="0.25">
      <c r="A1208" s="1" t="s">
        <v>49</v>
      </c>
      <c r="B1208" s="1" t="s">
        <v>91</v>
      </c>
      <c r="C1208" s="1" t="s">
        <v>116</v>
      </c>
      <c r="D1208" s="1" t="s">
        <v>108</v>
      </c>
      <c r="E1208" s="1">
        <v>5.3817915554682596</v>
      </c>
      <c r="G1208" t="str">
        <f t="shared" si="18"/>
        <v>JKRURAL2026</v>
      </c>
    </row>
    <row r="1209" spans="1:7" x14ac:dyDescent="0.25">
      <c r="A1209" s="1" t="s">
        <v>49</v>
      </c>
      <c r="B1209" s="1" t="s">
        <v>91</v>
      </c>
      <c r="C1209" s="1" t="s">
        <v>116</v>
      </c>
      <c r="D1209" s="1" t="s">
        <v>109</v>
      </c>
      <c r="E1209" s="1">
        <v>5.3786082963306301</v>
      </c>
      <c r="G1209" t="str">
        <f t="shared" si="18"/>
        <v>JKRURAL2027</v>
      </c>
    </row>
    <row r="1210" spans="1:7" x14ac:dyDescent="0.25">
      <c r="A1210" s="1" t="s">
        <v>49</v>
      </c>
      <c r="B1210" s="1" t="s">
        <v>91</v>
      </c>
      <c r="C1210" s="1" t="s">
        <v>116</v>
      </c>
      <c r="D1210" s="1" t="s">
        <v>110</v>
      </c>
      <c r="E1210" s="1">
        <v>5.3754269200490299</v>
      </c>
      <c r="G1210" t="str">
        <f t="shared" si="18"/>
        <v>JKRURAL2028</v>
      </c>
    </row>
    <row r="1211" spans="1:7" x14ac:dyDescent="0.25">
      <c r="A1211" s="1" t="s">
        <v>49</v>
      </c>
      <c r="B1211" s="1" t="s">
        <v>91</v>
      </c>
      <c r="C1211" s="1" t="s">
        <v>116</v>
      </c>
      <c r="D1211" s="1" t="s">
        <v>111</v>
      </c>
      <c r="E1211" s="1">
        <v>5.3722474255097898</v>
      </c>
      <c r="G1211" t="str">
        <f t="shared" si="18"/>
        <v>JKRURAL2029</v>
      </c>
    </row>
    <row r="1212" spans="1:7" x14ac:dyDescent="0.25">
      <c r="A1212" s="1" t="s">
        <v>49</v>
      </c>
      <c r="B1212" s="1" t="s">
        <v>91</v>
      </c>
      <c r="C1212" s="1" t="s">
        <v>116</v>
      </c>
      <c r="D1212" s="1" t="s">
        <v>112</v>
      </c>
      <c r="E1212" s="1">
        <v>5.3690698115998696</v>
      </c>
      <c r="G1212" t="str">
        <f t="shared" si="18"/>
        <v>JKRURAL2030</v>
      </c>
    </row>
    <row r="1213" spans="1:7" x14ac:dyDescent="0.25">
      <c r="A1213" s="1" t="s">
        <v>49</v>
      </c>
      <c r="B1213" s="1" t="s">
        <v>91</v>
      </c>
      <c r="C1213" s="1" t="s">
        <v>116</v>
      </c>
      <c r="D1213" s="1" t="s">
        <v>113</v>
      </c>
      <c r="E1213" s="1">
        <v>5.3658940772069199</v>
      </c>
      <c r="G1213" t="str">
        <f t="shared" si="18"/>
        <v>JKRURAL2031</v>
      </c>
    </row>
    <row r="1214" spans="1:7" x14ac:dyDescent="0.25">
      <c r="A1214" s="1" t="s">
        <v>48</v>
      </c>
      <c r="B1214" s="1" t="s">
        <v>91</v>
      </c>
      <c r="C1214" s="1" t="s">
        <v>116</v>
      </c>
      <c r="D1214" s="1" t="s">
        <v>102</v>
      </c>
      <c r="E1214" s="1">
        <v>4.0844774399510397</v>
      </c>
      <c r="G1214" t="str">
        <f t="shared" si="18"/>
        <v>HPRURAL2020</v>
      </c>
    </row>
    <row r="1215" spans="1:7" x14ac:dyDescent="0.25">
      <c r="A1215" s="1" t="s">
        <v>48</v>
      </c>
      <c r="B1215" s="1" t="s">
        <v>91</v>
      </c>
      <c r="C1215" s="1" t="s">
        <v>116</v>
      </c>
      <c r="D1215" s="1" t="s">
        <v>103</v>
      </c>
      <c r="E1215" s="1">
        <v>4.0378203451822099</v>
      </c>
      <c r="G1215" t="str">
        <f t="shared" si="18"/>
        <v>HPRURAL2021</v>
      </c>
    </row>
    <row r="1216" spans="1:7" x14ac:dyDescent="0.25">
      <c r="A1216" s="1" t="s">
        <v>48</v>
      </c>
      <c r="B1216" s="1" t="s">
        <v>91</v>
      </c>
      <c r="C1216" s="1" t="s">
        <v>116</v>
      </c>
      <c r="D1216" s="1" t="s">
        <v>104</v>
      </c>
      <c r="E1216" s="1">
        <v>3.9916962156517202</v>
      </c>
      <c r="G1216" t="str">
        <f t="shared" si="18"/>
        <v>HPRURAL2022</v>
      </c>
    </row>
    <row r="1217" spans="1:7" x14ac:dyDescent="0.25">
      <c r="A1217" s="1" t="s">
        <v>48</v>
      </c>
      <c r="B1217" s="1" t="s">
        <v>91</v>
      </c>
      <c r="C1217" s="1" t="s">
        <v>116</v>
      </c>
      <c r="D1217" s="1" t="s">
        <v>105</v>
      </c>
      <c r="E1217" s="1">
        <v>3.94609896328343</v>
      </c>
      <c r="G1217" t="str">
        <f t="shared" si="18"/>
        <v>HPRURAL2023</v>
      </c>
    </row>
    <row r="1218" spans="1:7" x14ac:dyDescent="0.25">
      <c r="A1218" s="1" t="s">
        <v>48</v>
      </c>
      <c r="B1218" s="1" t="s">
        <v>91</v>
      </c>
      <c r="C1218" s="1" t="s">
        <v>116</v>
      </c>
      <c r="D1218" s="1" t="s">
        <v>106</v>
      </c>
      <c r="E1218" s="1">
        <v>3.9010225695454599</v>
      </c>
      <c r="G1218" t="str">
        <f t="shared" si="18"/>
        <v>HPRURAL2024</v>
      </c>
    </row>
    <row r="1219" spans="1:7" x14ac:dyDescent="0.25">
      <c r="A1219" s="1" t="s">
        <v>48</v>
      </c>
      <c r="B1219" s="1" t="s">
        <v>91</v>
      </c>
      <c r="C1219" s="1" t="s">
        <v>116</v>
      </c>
      <c r="D1219" s="1" t="s">
        <v>107</v>
      </c>
      <c r="E1219" s="1">
        <v>3.8564610846557801</v>
      </c>
      <c r="G1219" t="str">
        <f t="shared" ref="G1219:G1282" si="19">A1219&amp;B1219&amp;D1219</f>
        <v>HPRURAL2025</v>
      </c>
    </row>
    <row r="1220" spans="1:7" x14ac:dyDescent="0.25">
      <c r="A1220" s="1" t="s">
        <v>48</v>
      </c>
      <c r="B1220" s="1" t="s">
        <v>91</v>
      </c>
      <c r="C1220" s="1" t="s">
        <v>116</v>
      </c>
      <c r="D1220" s="1" t="s">
        <v>108</v>
      </c>
      <c r="E1220" s="1">
        <v>3.8124086267968802</v>
      </c>
      <c r="G1220" t="str">
        <f t="shared" si="19"/>
        <v>HPRURAL2026</v>
      </c>
    </row>
    <row r="1221" spans="1:7" x14ac:dyDescent="0.25">
      <c r="A1221" s="1" t="s">
        <v>48</v>
      </c>
      <c r="B1221" s="1" t="s">
        <v>91</v>
      </c>
      <c r="C1221" s="1" t="s">
        <v>116</v>
      </c>
      <c r="D1221" s="1" t="s">
        <v>109</v>
      </c>
      <c r="E1221" s="1">
        <v>3.7688593813394</v>
      </c>
      <c r="G1221" t="str">
        <f t="shared" si="19"/>
        <v>HPRURAL2027</v>
      </c>
    </row>
    <row r="1222" spans="1:7" x14ac:dyDescent="0.25">
      <c r="A1222" s="1" t="s">
        <v>48</v>
      </c>
      <c r="B1222" s="1" t="s">
        <v>91</v>
      </c>
      <c r="C1222" s="1" t="s">
        <v>116</v>
      </c>
      <c r="D1222" s="1" t="s">
        <v>110</v>
      </c>
      <c r="E1222" s="1">
        <v>3.7258076000746598</v>
      </c>
      <c r="G1222" t="str">
        <f t="shared" si="19"/>
        <v>HPRURAL2028</v>
      </c>
    </row>
    <row r="1223" spans="1:7" x14ac:dyDescent="0.25">
      <c r="A1223" s="1" t="s">
        <v>48</v>
      </c>
      <c r="B1223" s="1" t="s">
        <v>91</v>
      </c>
      <c r="C1223" s="1" t="s">
        <v>116</v>
      </c>
      <c r="D1223" s="1" t="s">
        <v>111</v>
      </c>
      <c r="E1223" s="1">
        <v>3.6832476004559198</v>
      </c>
      <c r="G1223" t="str">
        <f t="shared" si="19"/>
        <v>HPRURAL2029</v>
      </c>
    </row>
    <row r="1224" spans="1:7" x14ac:dyDescent="0.25">
      <c r="A1224" s="1" t="s">
        <v>48</v>
      </c>
      <c r="B1224" s="1" t="s">
        <v>91</v>
      </c>
      <c r="C1224" s="1" t="s">
        <v>116</v>
      </c>
      <c r="D1224" s="1" t="s">
        <v>112</v>
      </c>
      <c r="E1224" s="1">
        <v>3.6411737648483</v>
      </c>
      <c r="G1224" t="str">
        <f t="shared" si="19"/>
        <v>HPRURAL2030</v>
      </c>
    </row>
    <row r="1225" spans="1:7" x14ac:dyDescent="0.25">
      <c r="A1225" s="1" t="s">
        <v>48</v>
      </c>
      <c r="B1225" s="1" t="s">
        <v>91</v>
      </c>
      <c r="C1225" s="1" t="s">
        <v>116</v>
      </c>
      <c r="D1225" s="1" t="s">
        <v>113</v>
      </c>
      <c r="E1225" s="1">
        <v>3.5995805397873402</v>
      </c>
      <c r="G1225" t="str">
        <f t="shared" si="19"/>
        <v>HPRURAL2031</v>
      </c>
    </row>
    <row r="1226" spans="1:7" x14ac:dyDescent="0.25">
      <c r="A1226" s="1" t="s">
        <v>60</v>
      </c>
      <c r="B1226" s="1" t="s">
        <v>91</v>
      </c>
      <c r="C1226" s="1" t="s">
        <v>116</v>
      </c>
      <c r="D1226" s="1" t="s">
        <v>102</v>
      </c>
      <c r="E1226" s="1">
        <v>4.4605463335986304</v>
      </c>
      <c r="G1226" t="str">
        <f t="shared" si="19"/>
        <v>PBRURAL2020</v>
      </c>
    </row>
    <row r="1227" spans="1:7" x14ac:dyDescent="0.25">
      <c r="A1227" s="1" t="s">
        <v>60</v>
      </c>
      <c r="B1227" s="1" t="s">
        <v>91</v>
      </c>
      <c r="C1227" s="1" t="s">
        <v>116</v>
      </c>
      <c r="D1227" s="1" t="s">
        <v>103</v>
      </c>
      <c r="E1227" s="1">
        <v>4.4376137471849502</v>
      </c>
      <c r="G1227" t="str">
        <f t="shared" si="19"/>
        <v>PBRURAL2021</v>
      </c>
    </row>
    <row r="1228" spans="1:7" x14ac:dyDescent="0.25">
      <c r="A1228" s="1" t="s">
        <v>60</v>
      </c>
      <c r="B1228" s="1" t="s">
        <v>91</v>
      </c>
      <c r="C1228" s="1" t="s">
        <v>116</v>
      </c>
      <c r="D1228" s="1" t="s">
        <v>104</v>
      </c>
      <c r="E1228" s="1">
        <v>4.4147990619161801</v>
      </c>
      <c r="G1228" t="str">
        <f t="shared" si="19"/>
        <v>PBRURAL2022</v>
      </c>
    </row>
    <row r="1229" spans="1:7" x14ac:dyDescent="0.25">
      <c r="A1229" s="1" t="s">
        <v>60</v>
      </c>
      <c r="B1229" s="1" t="s">
        <v>91</v>
      </c>
      <c r="C1229" s="1" t="s">
        <v>116</v>
      </c>
      <c r="D1229" s="1" t="s">
        <v>105</v>
      </c>
      <c r="E1229" s="1">
        <v>4.3921016716382697</v>
      </c>
      <c r="G1229" t="str">
        <f t="shared" si="19"/>
        <v>PBRURAL2023</v>
      </c>
    </row>
    <row r="1230" spans="1:7" x14ac:dyDescent="0.25">
      <c r="A1230" s="1" t="s">
        <v>60</v>
      </c>
      <c r="B1230" s="1" t="s">
        <v>91</v>
      </c>
      <c r="C1230" s="1" t="s">
        <v>116</v>
      </c>
      <c r="D1230" s="1" t="s">
        <v>106</v>
      </c>
      <c r="E1230" s="1">
        <v>4.3695209733135298</v>
      </c>
      <c r="G1230" t="str">
        <f t="shared" si="19"/>
        <v>PBRURAL2024</v>
      </c>
    </row>
    <row r="1231" spans="1:7" x14ac:dyDescent="0.25">
      <c r="A1231" s="1" t="s">
        <v>60</v>
      </c>
      <c r="B1231" s="1" t="s">
        <v>91</v>
      </c>
      <c r="C1231" s="1" t="s">
        <v>116</v>
      </c>
      <c r="D1231" s="1" t="s">
        <v>107</v>
      </c>
      <c r="E1231" s="1">
        <v>4.3470563670046403</v>
      </c>
      <c r="G1231" t="str">
        <f t="shared" si="19"/>
        <v>PBRURAL2025</v>
      </c>
    </row>
    <row r="1232" spans="1:7" x14ac:dyDescent="0.25">
      <c r="A1232" s="1" t="s">
        <v>60</v>
      </c>
      <c r="B1232" s="1" t="s">
        <v>91</v>
      </c>
      <c r="C1232" s="1" t="s">
        <v>116</v>
      </c>
      <c r="D1232" s="1" t="s">
        <v>108</v>
      </c>
      <c r="E1232" s="1">
        <v>4.3247072558586499</v>
      </c>
      <c r="G1232" t="str">
        <f t="shared" si="19"/>
        <v>PBRURAL2026</v>
      </c>
    </row>
    <row r="1233" spans="1:7" x14ac:dyDescent="0.25">
      <c r="A1233" s="1" t="s">
        <v>60</v>
      </c>
      <c r="B1233" s="1" t="s">
        <v>91</v>
      </c>
      <c r="C1233" s="1" t="s">
        <v>116</v>
      </c>
      <c r="D1233" s="1" t="s">
        <v>109</v>
      </c>
      <c r="E1233" s="1">
        <v>4.3024730460911602</v>
      </c>
      <c r="G1233" t="str">
        <f t="shared" si="19"/>
        <v>PBRURAL2027</v>
      </c>
    </row>
    <row r="1234" spans="1:7" x14ac:dyDescent="0.25">
      <c r="A1234" s="1" t="s">
        <v>60</v>
      </c>
      <c r="B1234" s="1" t="s">
        <v>91</v>
      </c>
      <c r="C1234" s="1" t="s">
        <v>116</v>
      </c>
      <c r="D1234" s="1" t="s">
        <v>110</v>
      </c>
      <c r="E1234" s="1">
        <v>4.2803531469705502</v>
      </c>
      <c r="G1234" t="str">
        <f t="shared" si="19"/>
        <v>PBRURAL2028</v>
      </c>
    </row>
    <row r="1235" spans="1:7" x14ac:dyDescent="0.25">
      <c r="A1235" s="1" t="s">
        <v>60</v>
      </c>
      <c r="B1235" s="1" t="s">
        <v>91</v>
      </c>
      <c r="C1235" s="1" t="s">
        <v>116</v>
      </c>
      <c r="D1235" s="1" t="s">
        <v>111</v>
      </c>
      <c r="E1235" s="1">
        <v>4.2583469708022799</v>
      </c>
      <c r="G1235" t="str">
        <f t="shared" si="19"/>
        <v>PBRURAL2029</v>
      </c>
    </row>
    <row r="1236" spans="1:7" x14ac:dyDescent="0.25">
      <c r="A1236" s="1" t="s">
        <v>60</v>
      </c>
      <c r="B1236" s="1" t="s">
        <v>91</v>
      </c>
      <c r="C1236" s="1" t="s">
        <v>116</v>
      </c>
      <c r="D1236" s="1" t="s">
        <v>112</v>
      </c>
      <c r="E1236" s="1">
        <v>4.2364539329132302</v>
      </c>
      <c r="G1236" t="str">
        <f t="shared" si="19"/>
        <v>PBRURAL2030</v>
      </c>
    </row>
    <row r="1237" spans="1:7" x14ac:dyDescent="0.25">
      <c r="A1237" s="1" t="s">
        <v>60</v>
      </c>
      <c r="B1237" s="1" t="s">
        <v>91</v>
      </c>
      <c r="C1237" s="1" t="s">
        <v>116</v>
      </c>
      <c r="D1237" s="1" t="s">
        <v>113</v>
      </c>
      <c r="E1237" s="1">
        <v>4.2146734516362399</v>
      </c>
      <c r="G1237" t="str">
        <f t="shared" si="19"/>
        <v>PBRURAL2031</v>
      </c>
    </row>
    <row r="1238" spans="1:7" x14ac:dyDescent="0.25">
      <c r="A1238" s="1" t="s">
        <v>77</v>
      </c>
      <c r="B1238" s="1" t="s">
        <v>91</v>
      </c>
      <c r="C1238" s="1" t="s">
        <v>116</v>
      </c>
      <c r="D1238" s="1" t="s">
        <v>102</v>
      </c>
      <c r="E1238" s="1">
        <v>2.6886699117087098</v>
      </c>
      <c r="G1238" t="str">
        <f t="shared" si="19"/>
        <v>UTRURAL2020</v>
      </c>
    </row>
    <row r="1239" spans="1:7" x14ac:dyDescent="0.25">
      <c r="A1239" s="1" t="s">
        <v>77</v>
      </c>
      <c r="B1239" s="1" t="s">
        <v>91</v>
      </c>
      <c r="C1239" s="1" t="s">
        <v>116</v>
      </c>
      <c r="D1239" s="1" t="s">
        <v>103</v>
      </c>
      <c r="E1239" s="1">
        <v>2.6348965134745299</v>
      </c>
      <c r="G1239" t="str">
        <f t="shared" si="19"/>
        <v>UTRURAL2021</v>
      </c>
    </row>
    <row r="1240" spans="1:7" x14ac:dyDescent="0.25">
      <c r="A1240" s="1" t="s">
        <v>77</v>
      </c>
      <c r="B1240" s="1" t="s">
        <v>91</v>
      </c>
      <c r="C1240" s="1" t="s">
        <v>116</v>
      </c>
      <c r="D1240" s="1" t="s">
        <v>104</v>
      </c>
      <c r="E1240" s="1">
        <v>2.5821985832050398</v>
      </c>
      <c r="G1240" t="str">
        <f t="shared" si="19"/>
        <v>UTRURAL2022</v>
      </c>
    </row>
    <row r="1241" spans="1:7" x14ac:dyDescent="0.25">
      <c r="A1241" s="1" t="s">
        <v>77</v>
      </c>
      <c r="B1241" s="1" t="s">
        <v>91</v>
      </c>
      <c r="C1241" s="1" t="s">
        <v>116</v>
      </c>
      <c r="D1241" s="1" t="s">
        <v>105</v>
      </c>
      <c r="E1241" s="1">
        <v>2.5305546115409401</v>
      </c>
      <c r="G1241" t="str">
        <f t="shared" si="19"/>
        <v>UTRURAL2023</v>
      </c>
    </row>
    <row r="1242" spans="1:7" x14ac:dyDescent="0.25">
      <c r="A1242" s="1" t="s">
        <v>77</v>
      </c>
      <c r="B1242" s="1" t="s">
        <v>91</v>
      </c>
      <c r="C1242" s="1" t="s">
        <v>116</v>
      </c>
      <c r="D1242" s="1" t="s">
        <v>106</v>
      </c>
      <c r="E1242" s="1">
        <v>2.4799435193101198</v>
      </c>
      <c r="G1242" t="str">
        <f t="shared" si="19"/>
        <v>UTRURAL2024</v>
      </c>
    </row>
    <row r="1243" spans="1:7" x14ac:dyDescent="0.25">
      <c r="A1243" s="1" t="s">
        <v>77</v>
      </c>
      <c r="B1243" s="1" t="s">
        <v>91</v>
      </c>
      <c r="C1243" s="1" t="s">
        <v>116</v>
      </c>
      <c r="D1243" s="1" t="s">
        <v>107</v>
      </c>
      <c r="E1243" s="1">
        <v>2.4303446489239202</v>
      </c>
      <c r="G1243" t="str">
        <f t="shared" si="19"/>
        <v>UTRURAL2025</v>
      </c>
    </row>
    <row r="1244" spans="1:7" x14ac:dyDescent="0.25">
      <c r="A1244" s="1" t="s">
        <v>77</v>
      </c>
      <c r="B1244" s="1" t="s">
        <v>91</v>
      </c>
      <c r="C1244" s="1" t="s">
        <v>116</v>
      </c>
      <c r="D1244" s="1" t="s">
        <v>108</v>
      </c>
      <c r="E1244" s="1">
        <v>2.3817377559454398</v>
      </c>
      <c r="G1244" t="str">
        <f t="shared" si="19"/>
        <v>UTRURAL2026</v>
      </c>
    </row>
    <row r="1245" spans="1:7" x14ac:dyDescent="0.25">
      <c r="A1245" s="1" t="s">
        <v>77</v>
      </c>
      <c r="B1245" s="1" t="s">
        <v>91</v>
      </c>
      <c r="C1245" s="1" t="s">
        <v>116</v>
      </c>
      <c r="D1245" s="1" t="s">
        <v>109</v>
      </c>
      <c r="E1245" s="1">
        <v>2.3341030008265302</v>
      </c>
      <c r="G1245" t="str">
        <f t="shared" si="19"/>
        <v>UTRURAL2027</v>
      </c>
    </row>
    <row r="1246" spans="1:7" x14ac:dyDescent="0.25">
      <c r="A1246" s="1" t="s">
        <v>77</v>
      </c>
      <c r="B1246" s="1" t="s">
        <v>91</v>
      </c>
      <c r="C1246" s="1" t="s">
        <v>116</v>
      </c>
      <c r="D1246" s="1" t="s">
        <v>110</v>
      </c>
      <c r="E1246" s="1">
        <v>2.2874209408100001</v>
      </c>
      <c r="G1246" t="str">
        <f t="shared" si="19"/>
        <v>UTRURAL2028</v>
      </c>
    </row>
    <row r="1247" spans="1:7" x14ac:dyDescent="0.25">
      <c r="A1247" s="1" t="s">
        <v>77</v>
      </c>
      <c r="B1247" s="1" t="s">
        <v>91</v>
      </c>
      <c r="C1247" s="1" t="s">
        <v>116</v>
      </c>
      <c r="D1247" s="1" t="s">
        <v>111</v>
      </c>
      <c r="E1247" s="1">
        <v>2.2416725219938001</v>
      </c>
      <c r="G1247" t="str">
        <f t="shared" si="19"/>
        <v>UTRURAL2029</v>
      </c>
    </row>
    <row r="1248" spans="1:7" x14ac:dyDescent="0.25">
      <c r="A1248" s="1" t="s">
        <v>77</v>
      </c>
      <c r="B1248" s="1" t="s">
        <v>91</v>
      </c>
      <c r="C1248" s="1" t="s">
        <v>116</v>
      </c>
      <c r="D1248" s="1" t="s">
        <v>112</v>
      </c>
      <c r="E1248" s="1">
        <v>2.1968390715539301</v>
      </c>
      <c r="G1248" t="str">
        <f t="shared" si="19"/>
        <v>UTRURAL2030</v>
      </c>
    </row>
    <row r="1249" spans="1:7" x14ac:dyDescent="0.25">
      <c r="A1249" s="1" t="s">
        <v>77</v>
      </c>
      <c r="B1249" s="1" t="s">
        <v>91</v>
      </c>
      <c r="C1249" s="1" t="s">
        <v>116</v>
      </c>
      <c r="D1249" s="1" t="s">
        <v>113</v>
      </c>
      <c r="E1249" s="1">
        <v>2.1529022901228498</v>
      </c>
      <c r="G1249" t="str">
        <f t="shared" si="19"/>
        <v>UTRURAL2031</v>
      </c>
    </row>
    <row r="1250" spans="1:7" x14ac:dyDescent="0.25">
      <c r="A1250" s="1" t="s">
        <v>68</v>
      </c>
      <c r="B1250" s="1" t="s">
        <v>91</v>
      </c>
      <c r="C1250" s="1" t="s">
        <v>116</v>
      </c>
      <c r="D1250" s="1" t="s">
        <v>102</v>
      </c>
      <c r="E1250" s="1">
        <v>4.0439252974516204</v>
      </c>
      <c r="G1250" t="str">
        <f t="shared" si="19"/>
        <v>UKRURAL2020</v>
      </c>
    </row>
    <row r="1251" spans="1:7" x14ac:dyDescent="0.25">
      <c r="A1251" s="1" t="s">
        <v>68</v>
      </c>
      <c r="B1251" s="1" t="s">
        <v>91</v>
      </c>
      <c r="C1251" s="1" t="s">
        <v>116</v>
      </c>
      <c r="D1251" s="1" t="s">
        <v>103</v>
      </c>
      <c r="E1251" s="1">
        <v>3.98519606832977</v>
      </c>
      <c r="G1251" t="str">
        <f t="shared" si="19"/>
        <v>UKRURAL2021</v>
      </c>
    </row>
    <row r="1252" spans="1:7" x14ac:dyDescent="0.25">
      <c r="A1252" s="1" t="s">
        <v>68</v>
      </c>
      <c r="B1252" s="1" t="s">
        <v>91</v>
      </c>
      <c r="C1252" s="1" t="s">
        <v>116</v>
      </c>
      <c r="D1252" s="1" t="s">
        <v>104</v>
      </c>
      <c r="E1252" s="1">
        <v>3.9273197536659201</v>
      </c>
      <c r="G1252" t="str">
        <f t="shared" si="19"/>
        <v>UKRURAL2022</v>
      </c>
    </row>
    <row r="1253" spans="1:7" x14ac:dyDescent="0.25">
      <c r="A1253" s="1" t="s">
        <v>68</v>
      </c>
      <c r="B1253" s="1" t="s">
        <v>91</v>
      </c>
      <c r="C1253" s="1" t="s">
        <v>116</v>
      </c>
      <c r="D1253" s="1" t="s">
        <v>105</v>
      </c>
      <c r="E1253" s="1">
        <v>3.8702839667306002</v>
      </c>
      <c r="G1253" t="str">
        <f t="shared" si="19"/>
        <v>UKRURAL2023</v>
      </c>
    </row>
    <row r="1254" spans="1:7" x14ac:dyDescent="0.25">
      <c r="A1254" s="1" t="s">
        <v>68</v>
      </c>
      <c r="B1254" s="1" t="s">
        <v>91</v>
      </c>
      <c r="C1254" s="1" t="s">
        <v>116</v>
      </c>
      <c r="D1254" s="1" t="s">
        <v>106</v>
      </c>
      <c r="E1254" s="1">
        <v>3.8140765006846902</v>
      </c>
      <c r="G1254" t="str">
        <f t="shared" si="19"/>
        <v>UKRURAL2024</v>
      </c>
    </row>
    <row r="1255" spans="1:7" x14ac:dyDescent="0.25">
      <c r="A1255" s="1" t="s">
        <v>68</v>
      </c>
      <c r="B1255" s="1" t="s">
        <v>91</v>
      </c>
      <c r="C1255" s="1" t="s">
        <v>116</v>
      </c>
      <c r="D1255" s="1" t="s">
        <v>107</v>
      </c>
      <c r="E1255" s="1">
        <v>3.7586853259668702</v>
      </c>
      <c r="G1255" t="str">
        <f t="shared" si="19"/>
        <v>UKRURAL2025</v>
      </c>
    </row>
    <row r="1256" spans="1:7" x14ac:dyDescent="0.25">
      <c r="A1256" s="1" t="s">
        <v>68</v>
      </c>
      <c r="B1256" s="1" t="s">
        <v>91</v>
      </c>
      <c r="C1256" s="1" t="s">
        <v>116</v>
      </c>
      <c r="D1256" s="1" t="s">
        <v>108</v>
      </c>
      <c r="E1256" s="1">
        <v>3.70409858771907</v>
      </c>
      <c r="G1256" t="str">
        <f t="shared" si="19"/>
        <v>UKRURAL2026</v>
      </c>
    </row>
    <row r="1257" spans="1:7" x14ac:dyDescent="0.25">
      <c r="A1257" s="1" t="s">
        <v>68</v>
      </c>
      <c r="B1257" s="1" t="s">
        <v>91</v>
      </c>
      <c r="C1257" s="1" t="s">
        <v>116</v>
      </c>
      <c r="D1257" s="1" t="s">
        <v>109</v>
      </c>
      <c r="E1257" s="1">
        <v>3.6503046032492898</v>
      </c>
      <c r="G1257" t="str">
        <f t="shared" si="19"/>
        <v>UKRURAL2027</v>
      </c>
    </row>
    <row r="1258" spans="1:7" x14ac:dyDescent="0.25">
      <c r="A1258" s="1" t="s">
        <v>68</v>
      </c>
      <c r="B1258" s="1" t="s">
        <v>91</v>
      </c>
      <c r="C1258" s="1" t="s">
        <v>116</v>
      </c>
      <c r="D1258" s="1" t="s">
        <v>110</v>
      </c>
      <c r="E1258" s="1">
        <v>3.5972918595312402</v>
      </c>
      <c r="G1258" t="str">
        <f t="shared" si="19"/>
        <v>UKRURAL2028</v>
      </c>
    </row>
    <row r="1259" spans="1:7" x14ac:dyDescent="0.25">
      <c r="A1259" s="1" t="s">
        <v>68</v>
      </c>
      <c r="B1259" s="1" t="s">
        <v>91</v>
      </c>
      <c r="C1259" s="1" t="s">
        <v>116</v>
      </c>
      <c r="D1259" s="1" t="s">
        <v>111</v>
      </c>
      <c r="E1259" s="1">
        <v>3.5450490107403101</v>
      </c>
      <c r="G1259" t="str">
        <f t="shared" si="19"/>
        <v>UKRURAL2029</v>
      </c>
    </row>
    <row r="1260" spans="1:7" x14ac:dyDescent="0.25">
      <c r="A1260" s="1" t="s">
        <v>68</v>
      </c>
      <c r="B1260" s="1" t="s">
        <v>91</v>
      </c>
      <c r="C1260" s="1" t="s">
        <v>116</v>
      </c>
      <c r="D1260" s="1" t="s">
        <v>112</v>
      </c>
      <c r="E1260" s="1">
        <v>3.4935648758253701</v>
      </c>
      <c r="G1260" t="str">
        <f t="shared" si="19"/>
        <v>UKRURAL2030</v>
      </c>
    </row>
    <row r="1261" spans="1:7" x14ac:dyDescent="0.25">
      <c r="A1261" s="1" t="s">
        <v>68</v>
      </c>
      <c r="B1261" s="1" t="s">
        <v>91</v>
      </c>
      <c r="C1261" s="1" t="s">
        <v>116</v>
      </c>
      <c r="D1261" s="1" t="s">
        <v>113</v>
      </c>
      <c r="E1261" s="1">
        <v>3.44282843611574</v>
      </c>
      <c r="G1261" t="str">
        <f t="shared" si="19"/>
        <v>UKRURAL2031</v>
      </c>
    </row>
    <row r="1262" spans="1:7" x14ac:dyDescent="0.25">
      <c r="A1262" s="1" t="s">
        <v>47</v>
      </c>
      <c r="B1262" s="1" t="s">
        <v>91</v>
      </c>
      <c r="C1262" s="1" t="s">
        <v>116</v>
      </c>
      <c r="D1262" s="1" t="s">
        <v>102</v>
      </c>
      <c r="E1262" s="1">
        <v>5.2084106779133501</v>
      </c>
      <c r="G1262" t="str">
        <f t="shared" si="19"/>
        <v>HRRURAL2020</v>
      </c>
    </row>
    <row r="1263" spans="1:7" x14ac:dyDescent="0.25">
      <c r="A1263" s="1" t="s">
        <v>47</v>
      </c>
      <c r="B1263" s="1" t="s">
        <v>91</v>
      </c>
      <c r="C1263" s="1" t="s">
        <v>116</v>
      </c>
      <c r="D1263" s="1" t="s">
        <v>103</v>
      </c>
      <c r="E1263" s="1">
        <v>5.2084106779133501</v>
      </c>
      <c r="G1263" t="str">
        <f t="shared" si="19"/>
        <v>HRRURAL2021</v>
      </c>
    </row>
    <row r="1264" spans="1:7" x14ac:dyDescent="0.25">
      <c r="A1264" s="1" t="s">
        <v>47</v>
      </c>
      <c r="B1264" s="1" t="s">
        <v>91</v>
      </c>
      <c r="C1264" s="1" t="s">
        <v>116</v>
      </c>
      <c r="D1264" s="1" t="s">
        <v>104</v>
      </c>
      <c r="E1264" s="1">
        <v>5.2084106779133501</v>
      </c>
      <c r="G1264" t="str">
        <f t="shared" si="19"/>
        <v>HRRURAL2022</v>
      </c>
    </row>
    <row r="1265" spans="1:7" x14ac:dyDescent="0.25">
      <c r="A1265" s="1" t="s">
        <v>47</v>
      </c>
      <c r="B1265" s="1" t="s">
        <v>91</v>
      </c>
      <c r="C1265" s="1" t="s">
        <v>116</v>
      </c>
      <c r="D1265" s="1" t="s">
        <v>105</v>
      </c>
      <c r="E1265" s="1">
        <v>5.2084106779133501</v>
      </c>
      <c r="G1265" t="str">
        <f t="shared" si="19"/>
        <v>HRRURAL2023</v>
      </c>
    </row>
    <row r="1266" spans="1:7" x14ac:dyDescent="0.25">
      <c r="A1266" s="1" t="s">
        <v>47</v>
      </c>
      <c r="B1266" s="1" t="s">
        <v>91</v>
      </c>
      <c r="C1266" s="1" t="s">
        <v>116</v>
      </c>
      <c r="D1266" s="1" t="s">
        <v>106</v>
      </c>
      <c r="E1266" s="1">
        <v>5.2084106779133501</v>
      </c>
      <c r="G1266" t="str">
        <f t="shared" si="19"/>
        <v>HRRURAL2024</v>
      </c>
    </row>
    <row r="1267" spans="1:7" x14ac:dyDescent="0.25">
      <c r="A1267" s="1" t="s">
        <v>47</v>
      </c>
      <c r="B1267" s="1" t="s">
        <v>91</v>
      </c>
      <c r="C1267" s="1" t="s">
        <v>116</v>
      </c>
      <c r="D1267" s="1" t="s">
        <v>107</v>
      </c>
      <c r="E1267" s="1">
        <v>5.2084106779133501</v>
      </c>
      <c r="G1267" t="str">
        <f t="shared" si="19"/>
        <v>HRRURAL2025</v>
      </c>
    </row>
    <row r="1268" spans="1:7" x14ac:dyDescent="0.25">
      <c r="A1268" s="1" t="s">
        <v>47</v>
      </c>
      <c r="B1268" s="1" t="s">
        <v>91</v>
      </c>
      <c r="C1268" s="1" t="s">
        <v>116</v>
      </c>
      <c r="D1268" s="1" t="s">
        <v>108</v>
      </c>
      <c r="E1268" s="1">
        <v>5.2084106779133501</v>
      </c>
      <c r="G1268" t="str">
        <f t="shared" si="19"/>
        <v>HRRURAL2026</v>
      </c>
    </row>
    <row r="1269" spans="1:7" x14ac:dyDescent="0.25">
      <c r="A1269" s="1" t="s">
        <v>47</v>
      </c>
      <c r="B1269" s="1" t="s">
        <v>91</v>
      </c>
      <c r="C1269" s="1" t="s">
        <v>116</v>
      </c>
      <c r="D1269" s="1" t="s">
        <v>109</v>
      </c>
      <c r="E1269" s="1">
        <v>5.2084106779133501</v>
      </c>
      <c r="G1269" t="str">
        <f t="shared" si="19"/>
        <v>HRRURAL2027</v>
      </c>
    </row>
    <row r="1270" spans="1:7" x14ac:dyDescent="0.25">
      <c r="A1270" s="1" t="s">
        <v>47</v>
      </c>
      <c r="B1270" s="1" t="s">
        <v>91</v>
      </c>
      <c r="C1270" s="1" t="s">
        <v>116</v>
      </c>
      <c r="D1270" s="1" t="s">
        <v>110</v>
      </c>
      <c r="E1270" s="1">
        <v>5.2084106779133501</v>
      </c>
      <c r="G1270" t="str">
        <f t="shared" si="19"/>
        <v>HRRURAL2028</v>
      </c>
    </row>
    <row r="1271" spans="1:7" x14ac:dyDescent="0.25">
      <c r="A1271" s="1" t="s">
        <v>47</v>
      </c>
      <c r="B1271" s="1" t="s">
        <v>91</v>
      </c>
      <c r="C1271" s="1" t="s">
        <v>116</v>
      </c>
      <c r="D1271" s="1" t="s">
        <v>111</v>
      </c>
      <c r="E1271" s="1">
        <v>5.2084106779133501</v>
      </c>
      <c r="G1271" t="str">
        <f t="shared" si="19"/>
        <v>HRRURAL2029</v>
      </c>
    </row>
    <row r="1272" spans="1:7" x14ac:dyDescent="0.25">
      <c r="A1272" s="1" t="s">
        <v>47</v>
      </c>
      <c r="B1272" s="1" t="s">
        <v>91</v>
      </c>
      <c r="C1272" s="1" t="s">
        <v>116</v>
      </c>
      <c r="D1272" s="1" t="s">
        <v>112</v>
      </c>
      <c r="E1272" s="1">
        <v>5.2084106779133501</v>
      </c>
      <c r="G1272" t="str">
        <f t="shared" si="19"/>
        <v>HRRURAL2030</v>
      </c>
    </row>
    <row r="1273" spans="1:7" x14ac:dyDescent="0.25">
      <c r="A1273" s="1" t="s">
        <v>47</v>
      </c>
      <c r="B1273" s="1" t="s">
        <v>91</v>
      </c>
      <c r="C1273" s="1" t="s">
        <v>116</v>
      </c>
      <c r="D1273" s="1" t="s">
        <v>113</v>
      </c>
      <c r="E1273" s="1">
        <v>5.2084106779133501</v>
      </c>
      <c r="G1273" t="str">
        <f t="shared" si="19"/>
        <v>HRRURAL2031</v>
      </c>
    </row>
    <row r="1274" spans="1:7" x14ac:dyDescent="0.25">
      <c r="A1274" s="1" t="s">
        <v>74</v>
      </c>
      <c r="B1274" s="1" t="s">
        <v>91</v>
      </c>
      <c r="C1274" s="1" t="s">
        <v>116</v>
      </c>
      <c r="D1274" s="1" t="s">
        <v>102</v>
      </c>
      <c r="E1274" s="1">
        <v>2.52464998843638</v>
      </c>
      <c r="G1274" t="str">
        <f t="shared" si="19"/>
        <v>DLRURAL2020</v>
      </c>
    </row>
    <row r="1275" spans="1:7" x14ac:dyDescent="0.25">
      <c r="A1275" s="1" t="s">
        <v>74</v>
      </c>
      <c r="B1275" s="1" t="s">
        <v>91</v>
      </c>
      <c r="C1275" s="1" t="s">
        <v>116</v>
      </c>
      <c r="D1275" s="1" t="s">
        <v>103</v>
      </c>
      <c r="E1275" s="1">
        <v>2.4741569886676502</v>
      </c>
      <c r="G1275" t="str">
        <f t="shared" si="19"/>
        <v>DLRURAL2021</v>
      </c>
    </row>
    <row r="1276" spans="1:7" x14ac:dyDescent="0.25">
      <c r="A1276" s="1" t="s">
        <v>74</v>
      </c>
      <c r="B1276" s="1" t="s">
        <v>91</v>
      </c>
      <c r="C1276" s="1" t="s">
        <v>116</v>
      </c>
      <c r="D1276" s="1" t="s">
        <v>104</v>
      </c>
      <c r="E1276" s="1">
        <v>2.4246738488943</v>
      </c>
      <c r="G1276" t="str">
        <f t="shared" si="19"/>
        <v>DLRURAL2022</v>
      </c>
    </row>
    <row r="1277" spans="1:7" x14ac:dyDescent="0.25">
      <c r="A1277" s="1" t="s">
        <v>74</v>
      </c>
      <c r="B1277" s="1" t="s">
        <v>91</v>
      </c>
      <c r="C1277" s="1" t="s">
        <v>116</v>
      </c>
      <c r="D1277" s="1" t="s">
        <v>105</v>
      </c>
      <c r="E1277" s="1">
        <v>2.3761803719164099</v>
      </c>
      <c r="G1277" t="str">
        <f t="shared" si="19"/>
        <v>DLRURAL2023</v>
      </c>
    </row>
    <row r="1278" spans="1:7" x14ac:dyDescent="0.25">
      <c r="A1278" s="1" t="s">
        <v>74</v>
      </c>
      <c r="B1278" s="1" t="s">
        <v>91</v>
      </c>
      <c r="C1278" s="1" t="s">
        <v>116</v>
      </c>
      <c r="D1278" s="1" t="s">
        <v>106</v>
      </c>
      <c r="E1278" s="1">
        <v>2.32865676447808</v>
      </c>
      <c r="G1278" t="str">
        <f t="shared" si="19"/>
        <v>DLRURAL2024</v>
      </c>
    </row>
    <row r="1279" spans="1:7" x14ac:dyDescent="0.25">
      <c r="A1279" s="1" t="s">
        <v>74</v>
      </c>
      <c r="B1279" s="1" t="s">
        <v>91</v>
      </c>
      <c r="C1279" s="1" t="s">
        <v>116</v>
      </c>
      <c r="D1279" s="1" t="s">
        <v>107</v>
      </c>
      <c r="E1279" s="1">
        <v>2.28208362918852</v>
      </c>
      <c r="G1279" t="str">
        <f t="shared" si="19"/>
        <v>DLRURAL2025</v>
      </c>
    </row>
    <row r="1280" spans="1:7" x14ac:dyDescent="0.25">
      <c r="A1280" s="1" t="s">
        <v>74</v>
      </c>
      <c r="B1280" s="1" t="s">
        <v>91</v>
      </c>
      <c r="C1280" s="1" t="s">
        <v>116</v>
      </c>
      <c r="D1280" s="1" t="s">
        <v>108</v>
      </c>
      <c r="E1280" s="1">
        <v>2.2364419566047502</v>
      </c>
      <c r="G1280" t="str">
        <f t="shared" si="19"/>
        <v>DLRURAL2026</v>
      </c>
    </row>
    <row r="1281" spans="1:7" x14ac:dyDescent="0.25">
      <c r="A1281" s="1" t="s">
        <v>74</v>
      </c>
      <c r="B1281" s="1" t="s">
        <v>91</v>
      </c>
      <c r="C1281" s="1" t="s">
        <v>116</v>
      </c>
      <c r="D1281" s="1" t="s">
        <v>109</v>
      </c>
      <c r="E1281" s="1">
        <v>2.1917131174726499</v>
      </c>
      <c r="G1281" t="str">
        <f t="shared" si="19"/>
        <v>DLRURAL2027</v>
      </c>
    </row>
    <row r="1282" spans="1:7" x14ac:dyDescent="0.25">
      <c r="A1282" s="1" t="s">
        <v>74</v>
      </c>
      <c r="B1282" s="1" t="s">
        <v>91</v>
      </c>
      <c r="C1282" s="1" t="s">
        <v>116</v>
      </c>
      <c r="D1282" s="1" t="s">
        <v>110</v>
      </c>
      <c r="E1282" s="1">
        <v>2.1478788551232002</v>
      </c>
      <c r="G1282" t="str">
        <f t="shared" si="19"/>
        <v>DLRURAL2028</v>
      </c>
    </row>
    <row r="1283" spans="1:7" x14ac:dyDescent="0.25">
      <c r="A1283" s="1" t="s">
        <v>74</v>
      </c>
      <c r="B1283" s="1" t="s">
        <v>91</v>
      </c>
      <c r="C1283" s="1" t="s">
        <v>116</v>
      </c>
      <c r="D1283" s="1" t="s">
        <v>111</v>
      </c>
      <c r="E1283" s="1">
        <v>2.1049212780207398</v>
      </c>
      <c r="G1283" t="str">
        <f t="shared" ref="G1283:G1346" si="20">A1283&amp;B1283&amp;D1283</f>
        <v>DLRURAL2029</v>
      </c>
    </row>
    <row r="1284" spans="1:7" x14ac:dyDescent="0.25">
      <c r="A1284" s="1" t="s">
        <v>74</v>
      </c>
      <c r="B1284" s="1" t="s">
        <v>91</v>
      </c>
      <c r="C1284" s="1" t="s">
        <v>116</v>
      </c>
      <c r="D1284" s="1" t="s">
        <v>112</v>
      </c>
      <c r="E1284" s="1">
        <v>2.0628228524603198</v>
      </c>
      <c r="G1284" t="str">
        <f t="shared" si="20"/>
        <v>DLRURAL2030</v>
      </c>
    </row>
    <row r="1285" spans="1:7" x14ac:dyDescent="0.25">
      <c r="A1285" s="1" t="s">
        <v>74</v>
      </c>
      <c r="B1285" s="1" t="s">
        <v>91</v>
      </c>
      <c r="C1285" s="1" t="s">
        <v>116</v>
      </c>
      <c r="D1285" s="1" t="s">
        <v>113</v>
      </c>
      <c r="E1285" s="1">
        <v>2.0215663954111198</v>
      </c>
      <c r="G1285" t="str">
        <f t="shared" si="20"/>
        <v>DLRURAL2031</v>
      </c>
    </row>
    <row r="1286" spans="1:7" x14ac:dyDescent="0.25">
      <c r="A1286" s="1" t="s">
        <v>61</v>
      </c>
      <c r="B1286" s="1" t="s">
        <v>91</v>
      </c>
      <c r="C1286" s="1" t="s">
        <v>116</v>
      </c>
      <c r="D1286" s="1" t="s">
        <v>102</v>
      </c>
      <c r="E1286" s="1">
        <v>4.2764245221867601</v>
      </c>
      <c r="G1286" t="str">
        <f t="shared" si="20"/>
        <v>RJRURAL2020</v>
      </c>
    </row>
    <row r="1287" spans="1:7" x14ac:dyDescent="0.25">
      <c r="A1287" s="1" t="s">
        <v>61</v>
      </c>
      <c r="B1287" s="1" t="s">
        <v>91</v>
      </c>
      <c r="C1287" s="1" t="s">
        <v>116</v>
      </c>
      <c r="D1287" s="1" t="s">
        <v>103</v>
      </c>
      <c r="E1287" s="1">
        <v>4.1965668177465503</v>
      </c>
      <c r="G1287" t="str">
        <f t="shared" si="20"/>
        <v>RJRURAL2021</v>
      </c>
    </row>
    <row r="1288" spans="1:7" x14ac:dyDescent="0.25">
      <c r="A1288" s="1" t="s">
        <v>61</v>
      </c>
      <c r="B1288" s="1" t="s">
        <v>91</v>
      </c>
      <c r="C1288" s="1" t="s">
        <v>116</v>
      </c>
      <c r="D1288" s="1" t="s">
        <v>104</v>
      </c>
      <c r="E1288" s="1">
        <v>4.1182003714649804</v>
      </c>
      <c r="G1288" t="str">
        <f t="shared" si="20"/>
        <v>RJRURAL2022</v>
      </c>
    </row>
    <row r="1289" spans="1:7" x14ac:dyDescent="0.25">
      <c r="A1289" s="1" t="s">
        <v>61</v>
      </c>
      <c r="B1289" s="1" t="s">
        <v>91</v>
      </c>
      <c r="C1289" s="1" t="s">
        <v>116</v>
      </c>
      <c r="D1289" s="1" t="s">
        <v>105</v>
      </c>
      <c r="E1289" s="1">
        <v>4.0412973356733399</v>
      </c>
      <c r="G1289" t="str">
        <f t="shared" si="20"/>
        <v>RJRURAL2023</v>
      </c>
    </row>
    <row r="1290" spans="1:7" x14ac:dyDescent="0.25">
      <c r="A1290" s="1" t="s">
        <v>61</v>
      </c>
      <c r="B1290" s="1" t="s">
        <v>91</v>
      </c>
      <c r="C1290" s="1" t="s">
        <v>116</v>
      </c>
      <c r="D1290" s="1" t="s">
        <v>106</v>
      </c>
      <c r="E1290" s="1">
        <v>3.9658303827286998</v>
      </c>
      <c r="G1290" t="str">
        <f t="shared" si="20"/>
        <v>RJRURAL2024</v>
      </c>
    </row>
    <row r="1291" spans="1:7" x14ac:dyDescent="0.25">
      <c r="A1291" s="1" t="s">
        <v>61</v>
      </c>
      <c r="B1291" s="1" t="s">
        <v>91</v>
      </c>
      <c r="C1291" s="1" t="s">
        <v>116</v>
      </c>
      <c r="D1291" s="1" t="s">
        <v>107</v>
      </c>
      <c r="E1291" s="1">
        <v>3.8917726953029401</v>
      </c>
      <c r="G1291" t="str">
        <f t="shared" si="20"/>
        <v>RJRURAL2025</v>
      </c>
    </row>
    <row r="1292" spans="1:7" x14ac:dyDescent="0.25">
      <c r="A1292" s="1" t="s">
        <v>61</v>
      </c>
      <c r="B1292" s="1" t="s">
        <v>91</v>
      </c>
      <c r="C1292" s="1" t="s">
        <v>116</v>
      </c>
      <c r="D1292" s="1" t="s">
        <v>108</v>
      </c>
      <c r="E1292" s="1">
        <v>3.8190979568532102</v>
      </c>
      <c r="G1292" t="str">
        <f t="shared" si="20"/>
        <v>RJRURAL2026</v>
      </c>
    </row>
    <row r="1293" spans="1:7" x14ac:dyDescent="0.25">
      <c r="A1293" s="1" t="s">
        <v>61</v>
      </c>
      <c r="B1293" s="1" t="s">
        <v>91</v>
      </c>
      <c r="C1293" s="1" t="s">
        <v>116</v>
      </c>
      <c r="D1293" s="1" t="s">
        <v>109</v>
      </c>
      <c r="E1293" s="1">
        <v>3.7477803422702198</v>
      </c>
      <c r="G1293" t="str">
        <f t="shared" si="20"/>
        <v>RJRURAL2027</v>
      </c>
    </row>
    <row r="1294" spans="1:7" x14ac:dyDescent="0.25">
      <c r="A1294" s="1" t="s">
        <v>61</v>
      </c>
      <c r="B1294" s="1" t="s">
        <v>91</v>
      </c>
      <c r="C1294" s="1" t="s">
        <v>116</v>
      </c>
      <c r="D1294" s="1" t="s">
        <v>110</v>
      </c>
      <c r="E1294" s="1">
        <v>3.6777945087013002</v>
      </c>
      <c r="G1294" t="str">
        <f t="shared" si="20"/>
        <v>RJRURAL2028</v>
      </c>
    </row>
    <row r="1295" spans="1:7" x14ac:dyDescent="0.25">
      <c r="A1295" s="1" t="s">
        <v>61</v>
      </c>
      <c r="B1295" s="1" t="s">
        <v>91</v>
      </c>
      <c r="C1295" s="1" t="s">
        <v>116</v>
      </c>
      <c r="D1295" s="1" t="s">
        <v>111</v>
      </c>
      <c r="E1295" s="1">
        <v>3.60911558654474</v>
      </c>
      <c r="G1295" t="str">
        <f t="shared" si="20"/>
        <v>RJRURAL2029</v>
      </c>
    </row>
    <row r="1296" spans="1:7" x14ac:dyDescent="0.25">
      <c r="A1296" s="1" t="s">
        <v>61</v>
      </c>
      <c r="B1296" s="1" t="s">
        <v>91</v>
      </c>
      <c r="C1296" s="1" t="s">
        <v>116</v>
      </c>
      <c r="D1296" s="1" t="s">
        <v>112</v>
      </c>
      <c r="E1296" s="1">
        <v>3.5417191706123399</v>
      </c>
      <c r="G1296" t="str">
        <f t="shared" si="20"/>
        <v>RJRURAL2030</v>
      </c>
    </row>
    <row r="1297" spans="1:7" x14ac:dyDescent="0.25">
      <c r="A1297" s="1" t="s">
        <v>61</v>
      </c>
      <c r="B1297" s="1" t="s">
        <v>91</v>
      </c>
      <c r="C1297" s="1" t="s">
        <v>116</v>
      </c>
      <c r="D1297" s="1" t="s">
        <v>113</v>
      </c>
      <c r="E1297" s="1">
        <v>3.47558131145697</v>
      </c>
      <c r="G1297" t="str">
        <f t="shared" si="20"/>
        <v>RJRURAL2031</v>
      </c>
    </row>
    <row r="1298" spans="1:7" x14ac:dyDescent="0.25">
      <c r="A1298" s="1" t="s">
        <v>67</v>
      </c>
      <c r="B1298" s="1" t="s">
        <v>91</v>
      </c>
      <c r="C1298" s="1" t="s">
        <v>116</v>
      </c>
      <c r="D1298" s="1" t="s">
        <v>102</v>
      </c>
      <c r="E1298" s="1">
        <v>5.1633468612827702</v>
      </c>
      <c r="G1298" t="str">
        <f t="shared" si="20"/>
        <v>UPRURAL2020</v>
      </c>
    </row>
    <row r="1299" spans="1:7" x14ac:dyDescent="0.25">
      <c r="A1299" s="1" t="s">
        <v>67</v>
      </c>
      <c r="B1299" s="1" t="s">
        <v>91</v>
      </c>
      <c r="C1299" s="1" t="s">
        <v>116</v>
      </c>
      <c r="D1299" s="1" t="s">
        <v>103</v>
      </c>
      <c r="E1299" s="1">
        <v>5.1231265260150201</v>
      </c>
      <c r="G1299" t="str">
        <f t="shared" si="20"/>
        <v>UPRURAL2021</v>
      </c>
    </row>
    <row r="1300" spans="1:7" x14ac:dyDescent="0.25">
      <c r="A1300" s="1" t="s">
        <v>67</v>
      </c>
      <c r="B1300" s="1" t="s">
        <v>91</v>
      </c>
      <c r="C1300" s="1" t="s">
        <v>116</v>
      </c>
      <c r="D1300" s="1" t="s">
        <v>104</v>
      </c>
      <c r="E1300" s="1">
        <v>5.0832194905143604</v>
      </c>
      <c r="G1300" t="str">
        <f t="shared" si="20"/>
        <v>UPRURAL2022</v>
      </c>
    </row>
    <row r="1301" spans="1:7" x14ac:dyDescent="0.25">
      <c r="A1301" s="1" t="s">
        <v>67</v>
      </c>
      <c r="B1301" s="1" t="s">
        <v>91</v>
      </c>
      <c r="C1301" s="1" t="s">
        <v>116</v>
      </c>
      <c r="D1301" s="1" t="s">
        <v>105</v>
      </c>
      <c r="E1301" s="1">
        <v>5.0436233143052602</v>
      </c>
      <c r="G1301" t="str">
        <f t="shared" si="20"/>
        <v>UPRURAL2023</v>
      </c>
    </row>
    <row r="1302" spans="1:7" x14ac:dyDescent="0.25">
      <c r="A1302" s="1" t="s">
        <v>67</v>
      </c>
      <c r="B1302" s="1" t="s">
        <v>91</v>
      </c>
      <c r="C1302" s="1" t="s">
        <v>116</v>
      </c>
      <c r="D1302" s="1" t="s">
        <v>106</v>
      </c>
      <c r="E1302" s="1">
        <v>5.0043355759224797</v>
      </c>
      <c r="G1302" t="str">
        <f t="shared" si="20"/>
        <v>UPRURAL2024</v>
      </c>
    </row>
    <row r="1303" spans="1:7" x14ac:dyDescent="0.25">
      <c r="A1303" s="1" t="s">
        <v>67</v>
      </c>
      <c r="B1303" s="1" t="s">
        <v>91</v>
      </c>
      <c r="C1303" s="1" t="s">
        <v>116</v>
      </c>
      <c r="D1303" s="1" t="s">
        <v>107</v>
      </c>
      <c r="E1303" s="1">
        <v>4.965353872763</v>
      </c>
      <c r="G1303" t="str">
        <f t="shared" si="20"/>
        <v>UPRURAL2025</v>
      </c>
    </row>
    <row r="1304" spans="1:7" x14ac:dyDescent="0.25">
      <c r="A1304" s="1" t="s">
        <v>67</v>
      </c>
      <c r="B1304" s="1" t="s">
        <v>91</v>
      </c>
      <c r="C1304" s="1" t="s">
        <v>116</v>
      </c>
      <c r="D1304" s="1" t="s">
        <v>108</v>
      </c>
      <c r="E1304" s="1">
        <v>4.9266758209390904</v>
      </c>
      <c r="G1304" t="str">
        <f t="shared" si="20"/>
        <v>UPRURAL2026</v>
      </c>
    </row>
    <row r="1305" spans="1:7" x14ac:dyDescent="0.25">
      <c r="A1305" s="1" t="s">
        <v>67</v>
      </c>
      <c r="B1305" s="1" t="s">
        <v>91</v>
      </c>
      <c r="C1305" s="1" t="s">
        <v>116</v>
      </c>
      <c r="D1305" s="1" t="s">
        <v>109</v>
      </c>
      <c r="E1305" s="1">
        <v>4.8882990551324896</v>
      </c>
      <c r="G1305" t="str">
        <f t="shared" si="20"/>
        <v>UPRURAL2027</v>
      </c>
    </row>
    <row r="1306" spans="1:7" x14ac:dyDescent="0.25">
      <c r="A1306" s="1" t="s">
        <v>67</v>
      </c>
      <c r="B1306" s="1" t="s">
        <v>91</v>
      </c>
      <c r="C1306" s="1" t="s">
        <v>116</v>
      </c>
      <c r="D1306" s="1" t="s">
        <v>110</v>
      </c>
      <c r="E1306" s="1">
        <v>4.8502212284498096</v>
      </c>
      <c r="G1306" t="str">
        <f t="shared" si="20"/>
        <v>UPRURAL2028</v>
      </c>
    </row>
    <row r="1307" spans="1:7" x14ac:dyDescent="0.25">
      <c r="A1307" s="1" t="s">
        <v>67</v>
      </c>
      <c r="B1307" s="1" t="s">
        <v>91</v>
      </c>
      <c r="C1307" s="1" t="s">
        <v>116</v>
      </c>
      <c r="D1307" s="1" t="s">
        <v>111</v>
      </c>
      <c r="E1307" s="1">
        <v>4.8124400122789996</v>
      </c>
      <c r="G1307" t="str">
        <f t="shared" si="20"/>
        <v>UPRURAL2029</v>
      </c>
    </row>
    <row r="1308" spans="1:7" x14ac:dyDescent="0.25">
      <c r="A1308" s="1" t="s">
        <v>67</v>
      </c>
      <c r="B1308" s="1" t="s">
        <v>91</v>
      </c>
      <c r="C1308" s="1" t="s">
        <v>116</v>
      </c>
      <c r="D1308" s="1" t="s">
        <v>112</v>
      </c>
      <c r="E1308" s="1">
        <v>4.77495309614691</v>
      </c>
      <c r="G1308" t="str">
        <f t="shared" si="20"/>
        <v>UPRURAL2030</v>
      </c>
    </row>
    <row r="1309" spans="1:7" x14ac:dyDescent="0.25">
      <c r="A1309" s="1" t="s">
        <v>67</v>
      </c>
      <c r="B1309" s="1" t="s">
        <v>91</v>
      </c>
      <c r="C1309" s="1" t="s">
        <v>116</v>
      </c>
      <c r="D1309" s="1" t="s">
        <v>113</v>
      </c>
      <c r="E1309" s="1">
        <v>4.7377581875780299</v>
      </c>
      <c r="G1309" t="str">
        <f t="shared" si="20"/>
        <v>UPRURAL2031</v>
      </c>
    </row>
    <row r="1310" spans="1:7" x14ac:dyDescent="0.25">
      <c r="A1310" s="1" t="s">
        <v>43</v>
      </c>
      <c r="B1310" s="1" t="s">
        <v>91</v>
      </c>
      <c r="C1310" s="1" t="s">
        <v>116</v>
      </c>
      <c r="D1310" s="1" t="s">
        <v>102</v>
      </c>
      <c r="E1310" s="1">
        <v>5.0108055564847396</v>
      </c>
      <c r="G1310" t="str">
        <f t="shared" si="20"/>
        <v>BRRURAL2020</v>
      </c>
    </row>
    <row r="1311" spans="1:7" x14ac:dyDescent="0.25">
      <c r="A1311" s="1" t="s">
        <v>43</v>
      </c>
      <c r="B1311" s="1" t="s">
        <v>91</v>
      </c>
      <c r="C1311" s="1" t="s">
        <v>116</v>
      </c>
      <c r="D1311" s="1" t="s">
        <v>103</v>
      </c>
      <c r="E1311" s="1">
        <v>4.98673517369265</v>
      </c>
      <c r="G1311" t="str">
        <f t="shared" si="20"/>
        <v>BRRURAL2021</v>
      </c>
    </row>
    <row r="1312" spans="1:7" x14ac:dyDescent="0.25">
      <c r="A1312" s="1" t="s">
        <v>43</v>
      </c>
      <c r="B1312" s="1" t="s">
        <v>91</v>
      </c>
      <c r="C1312" s="1" t="s">
        <v>116</v>
      </c>
      <c r="D1312" s="1" t="s">
        <v>104</v>
      </c>
      <c r="E1312" s="1">
        <v>4.96278041768376</v>
      </c>
      <c r="G1312" t="str">
        <f t="shared" si="20"/>
        <v>BRRURAL2022</v>
      </c>
    </row>
    <row r="1313" spans="1:7" x14ac:dyDescent="0.25">
      <c r="A1313" s="1" t="s">
        <v>43</v>
      </c>
      <c r="B1313" s="1" t="s">
        <v>91</v>
      </c>
      <c r="C1313" s="1" t="s">
        <v>116</v>
      </c>
      <c r="D1313" s="1" t="s">
        <v>105</v>
      </c>
      <c r="E1313" s="1">
        <v>4.9389407330222497</v>
      </c>
      <c r="G1313" t="str">
        <f t="shared" si="20"/>
        <v>BRRURAL2023</v>
      </c>
    </row>
    <row r="1314" spans="1:7" x14ac:dyDescent="0.25">
      <c r="A1314" s="1" t="s">
        <v>43</v>
      </c>
      <c r="B1314" s="1" t="s">
        <v>91</v>
      </c>
      <c r="C1314" s="1" t="s">
        <v>116</v>
      </c>
      <c r="D1314" s="1" t="s">
        <v>106</v>
      </c>
      <c r="E1314" s="1">
        <v>4.9152155669404198</v>
      </c>
      <c r="G1314" t="str">
        <f t="shared" si="20"/>
        <v>BRRURAL2024</v>
      </c>
    </row>
    <row r="1315" spans="1:7" x14ac:dyDescent="0.25">
      <c r="A1315" s="1" t="s">
        <v>43</v>
      </c>
      <c r="B1315" s="1" t="s">
        <v>91</v>
      </c>
      <c r="C1315" s="1" t="s">
        <v>116</v>
      </c>
      <c r="D1315" s="1" t="s">
        <v>107</v>
      </c>
      <c r="E1315" s="1">
        <v>4.8916043693259397</v>
      </c>
      <c r="G1315" t="str">
        <f t="shared" si="20"/>
        <v>BRRURAL2025</v>
      </c>
    </row>
    <row r="1316" spans="1:7" x14ac:dyDescent="0.25">
      <c r="A1316" s="1" t="s">
        <v>43</v>
      </c>
      <c r="B1316" s="1" t="s">
        <v>91</v>
      </c>
      <c r="C1316" s="1" t="s">
        <v>116</v>
      </c>
      <c r="D1316" s="1" t="s">
        <v>108</v>
      </c>
      <c r="E1316" s="1">
        <v>4.8681065927090099</v>
      </c>
      <c r="G1316" t="str">
        <f t="shared" si="20"/>
        <v>BRRURAL2026</v>
      </c>
    </row>
    <row r="1317" spans="1:7" x14ac:dyDescent="0.25">
      <c r="A1317" s="1" t="s">
        <v>43</v>
      </c>
      <c r="B1317" s="1" t="s">
        <v>91</v>
      </c>
      <c r="C1317" s="1" t="s">
        <v>116</v>
      </c>
      <c r="D1317" s="1" t="s">
        <v>109</v>
      </c>
      <c r="E1317" s="1">
        <v>4.8447216922497196</v>
      </c>
      <c r="G1317" t="str">
        <f t="shared" si="20"/>
        <v>BRRURAL2027</v>
      </c>
    </row>
    <row r="1318" spans="1:7" x14ac:dyDescent="0.25">
      <c r="A1318" s="1" t="s">
        <v>43</v>
      </c>
      <c r="B1318" s="1" t="s">
        <v>91</v>
      </c>
      <c r="C1318" s="1" t="s">
        <v>116</v>
      </c>
      <c r="D1318" s="1" t="s">
        <v>110</v>
      </c>
      <c r="E1318" s="1">
        <v>4.8214491257254304</v>
      </c>
      <c r="G1318" t="str">
        <f t="shared" si="20"/>
        <v>BRRURAL2028</v>
      </c>
    </row>
    <row r="1319" spans="1:7" x14ac:dyDescent="0.25">
      <c r="A1319" s="1" t="s">
        <v>43</v>
      </c>
      <c r="B1319" s="1" t="s">
        <v>91</v>
      </c>
      <c r="C1319" s="1" t="s">
        <v>116</v>
      </c>
      <c r="D1319" s="1" t="s">
        <v>111</v>
      </c>
      <c r="E1319" s="1">
        <v>4.7982883535181298</v>
      </c>
      <c r="G1319" t="str">
        <f t="shared" si="20"/>
        <v>BRRURAL2029</v>
      </c>
    </row>
    <row r="1320" spans="1:7" x14ac:dyDescent="0.25">
      <c r="A1320" s="1" t="s">
        <v>43</v>
      </c>
      <c r="B1320" s="1" t="s">
        <v>91</v>
      </c>
      <c r="C1320" s="1" t="s">
        <v>116</v>
      </c>
      <c r="D1320" s="1" t="s">
        <v>112</v>
      </c>
      <c r="E1320" s="1">
        <v>4.7752388386020002</v>
      </c>
      <c r="G1320" t="str">
        <f t="shared" si="20"/>
        <v>BRRURAL2030</v>
      </c>
    </row>
    <row r="1321" spans="1:7" x14ac:dyDescent="0.25">
      <c r="A1321" s="1" t="s">
        <v>43</v>
      </c>
      <c r="B1321" s="1" t="s">
        <v>91</v>
      </c>
      <c r="C1321" s="1" t="s">
        <v>116</v>
      </c>
      <c r="D1321" s="1" t="s">
        <v>113</v>
      </c>
      <c r="E1321" s="1">
        <v>4.7523000465309098</v>
      </c>
      <c r="G1321" t="str">
        <f t="shared" si="20"/>
        <v>BRRURAL2031</v>
      </c>
    </row>
    <row r="1322" spans="1:7" x14ac:dyDescent="0.25">
      <c r="A1322" s="1" t="s">
        <v>78</v>
      </c>
      <c r="B1322" s="1" t="s">
        <v>91</v>
      </c>
      <c r="C1322" s="1" t="s">
        <v>116</v>
      </c>
      <c r="D1322" s="1" t="s">
        <v>102</v>
      </c>
      <c r="E1322" s="1">
        <v>4.5141032298571204</v>
      </c>
      <c r="G1322" t="str">
        <f t="shared" si="20"/>
        <v>NERURAL2020</v>
      </c>
    </row>
    <row r="1323" spans="1:7" x14ac:dyDescent="0.25">
      <c r="A1323" s="1" t="s">
        <v>78</v>
      </c>
      <c r="B1323" s="1" t="s">
        <v>91</v>
      </c>
      <c r="C1323" s="1" t="s">
        <v>116</v>
      </c>
      <c r="D1323" s="1" t="s">
        <v>103</v>
      </c>
      <c r="E1323" s="1">
        <v>4.4841377899505099</v>
      </c>
      <c r="G1323" t="str">
        <f t="shared" si="20"/>
        <v>NERURAL2021</v>
      </c>
    </row>
    <row r="1324" spans="1:7" x14ac:dyDescent="0.25">
      <c r="A1324" s="1" t="s">
        <v>78</v>
      </c>
      <c r="B1324" s="1" t="s">
        <v>91</v>
      </c>
      <c r="C1324" s="1" t="s">
        <v>116</v>
      </c>
      <c r="D1324" s="1" t="s">
        <v>104</v>
      </c>
      <c r="E1324" s="1">
        <v>4.4543712660950101</v>
      </c>
      <c r="G1324" t="str">
        <f t="shared" si="20"/>
        <v>NERURAL2022</v>
      </c>
    </row>
    <row r="1325" spans="1:7" x14ac:dyDescent="0.25">
      <c r="A1325" s="1" t="s">
        <v>78</v>
      </c>
      <c r="B1325" s="1" t="s">
        <v>91</v>
      </c>
      <c r="C1325" s="1" t="s">
        <v>116</v>
      </c>
      <c r="D1325" s="1" t="s">
        <v>105</v>
      </c>
      <c r="E1325" s="1">
        <v>4.4248023378496297</v>
      </c>
      <c r="G1325" t="str">
        <f t="shared" si="20"/>
        <v>NERURAL2023</v>
      </c>
    </row>
    <row r="1326" spans="1:7" x14ac:dyDescent="0.25">
      <c r="A1326" s="1" t="s">
        <v>78</v>
      </c>
      <c r="B1326" s="1" t="s">
        <v>91</v>
      </c>
      <c r="C1326" s="1" t="s">
        <v>116</v>
      </c>
      <c r="D1326" s="1" t="s">
        <v>106</v>
      </c>
      <c r="E1326" s="1">
        <v>4.3954296935386896</v>
      </c>
      <c r="G1326" t="str">
        <f t="shared" si="20"/>
        <v>NERURAL2024</v>
      </c>
    </row>
    <row r="1327" spans="1:7" x14ac:dyDescent="0.25">
      <c r="A1327" s="1" t="s">
        <v>78</v>
      </c>
      <c r="B1327" s="1" t="s">
        <v>91</v>
      </c>
      <c r="C1327" s="1" t="s">
        <v>116</v>
      </c>
      <c r="D1327" s="1" t="s">
        <v>107</v>
      </c>
      <c r="E1327" s="1">
        <v>4.3662520301936603</v>
      </c>
      <c r="G1327" t="str">
        <f t="shared" si="20"/>
        <v>NERURAL2025</v>
      </c>
    </row>
    <row r="1328" spans="1:7" x14ac:dyDescent="0.25">
      <c r="A1328" s="1" t="s">
        <v>78</v>
      </c>
      <c r="B1328" s="1" t="s">
        <v>91</v>
      </c>
      <c r="C1328" s="1" t="s">
        <v>116</v>
      </c>
      <c r="D1328" s="1" t="s">
        <v>108</v>
      </c>
      <c r="E1328" s="1">
        <v>4.3372680534953698</v>
      </c>
      <c r="G1328" t="str">
        <f t="shared" si="20"/>
        <v>NERURAL2026</v>
      </c>
    </row>
    <row r="1329" spans="1:7" x14ac:dyDescent="0.25">
      <c r="A1329" s="1" t="s">
        <v>78</v>
      </c>
      <c r="B1329" s="1" t="s">
        <v>91</v>
      </c>
      <c r="C1329" s="1" t="s">
        <v>116</v>
      </c>
      <c r="D1329" s="1" t="s">
        <v>109</v>
      </c>
      <c r="E1329" s="1">
        <v>4.3084764777165399</v>
      </c>
      <c r="G1329" t="str">
        <f t="shared" si="20"/>
        <v>NERURAL2027</v>
      </c>
    </row>
    <row r="1330" spans="1:7" x14ac:dyDescent="0.25">
      <c r="A1330" s="1" t="s">
        <v>78</v>
      </c>
      <c r="B1330" s="1" t="s">
        <v>91</v>
      </c>
      <c r="C1330" s="1" t="s">
        <v>116</v>
      </c>
      <c r="D1330" s="1" t="s">
        <v>110</v>
      </c>
      <c r="E1330" s="1">
        <v>4.2798760256648203</v>
      </c>
      <c r="G1330" t="str">
        <f t="shared" si="20"/>
        <v>NERURAL2028</v>
      </c>
    </row>
    <row r="1331" spans="1:7" x14ac:dyDescent="0.25">
      <c r="A1331" s="1" t="s">
        <v>78</v>
      </c>
      <c r="B1331" s="1" t="s">
        <v>91</v>
      </c>
      <c r="C1331" s="1" t="s">
        <v>116</v>
      </c>
      <c r="D1331" s="1" t="s">
        <v>111</v>
      </c>
      <c r="E1331" s="1">
        <v>4.2514654286260596</v>
      </c>
      <c r="G1331" t="str">
        <f t="shared" si="20"/>
        <v>NERURAL2029</v>
      </c>
    </row>
    <row r="1332" spans="1:7" x14ac:dyDescent="0.25">
      <c r="A1332" s="1" t="s">
        <v>78</v>
      </c>
      <c r="B1332" s="1" t="s">
        <v>91</v>
      </c>
      <c r="C1332" s="1" t="s">
        <v>116</v>
      </c>
      <c r="D1332" s="1" t="s">
        <v>112</v>
      </c>
      <c r="E1332" s="1">
        <v>4.2232434263081098</v>
      </c>
      <c r="G1332" t="str">
        <f t="shared" si="20"/>
        <v>NERURAL2030</v>
      </c>
    </row>
    <row r="1333" spans="1:7" x14ac:dyDescent="0.25">
      <c r="A1333" s="1" t="s">
        <v>78</v>
      </c>
      <c r="B1333" s="1" t="s">
        <v>91</v>
      </c>
      <c r="C1333" s="1" t="s">
        <v>116</v>
      </c>
      <c r="D1333" s="1" t="s">
        <v>113</v>
      </c>
      <c r="E1333" s="1">
        <v>4.1952087667848197</v>
      </c>
      <c r="G1333" t="str">
        <f t="shared" si="20"/>
        <v>NERURAL2031</v>
      </c>
    </row>
    <row r="1334" spans="1:7" x14ac:dyDescent="0.25">
      <c r="A1334" s="1" t="s">
        <v>42</v>
      </c>
      <c r="B1334" s="1" t="s">
        <v>91</v>
      </c>
      <c r="C1334" s="1" t="s">
        <v>116</v>
      </c>
      <c r="D1334" s="1" t="s">
        <v>102</v>
      </c>
      <c r="E1334" s="1">
        <v>4.9770144164507704</v>
      </c>
      <c r="G1334" t="str">
        <f t="shared" si="20"/>
        <v>ASRURAL2020</v>
      </c>
    </row>
    <row r="1335" spans="1:7" x14ac:dyDescent="0.25">
      <c r="A1335" s="1" t="s">
        <v>42</v>
      </c>
      <c r="B1335" s="1" t="s">
        <v>91</v>
      </c>
      <c r="C1335" s="1" t="s">
        <v>116</v>
      </c>
      <c r="D1335" s="1" t="s">
        <v>103</v>
      </c>
      <c r="E1335" s="1">
        <v>4.9707422641407497</v>
      </c>
      <c r="G1335" t="str">
        <f t="shared" si="20"/>
        <v>ASRURAL2021</v>
      </c>
    </row>
    <row r="1336" spans="1:7" x14ac:dyDescent="0.25">
      <c r="A1336" s="1" t="s">
        <v>42</v>
      </c>
      <c r="B1336" s="1" t="s">
        <v>91</v>
      </c>
      <c r="C1336" s="1" t="s">
        <v>116</v>
      </c>
      <c r="D1336" s="1" t="s">
        <v>104</v>
      </c>
      <c r="E1336" s="1">
        <v>4.9644780161467104</v>
      </c>
      <c r="G1336" t="str">
        <f t="shared" si="20"/>
        <v>ASRURAL2022</v>
      </c>
    </row>
    <row r="1337" spans="1:7" x14ac:dyDescent="0.25">
      <c r="A1337" s="1" t="s">
        <v>42</v>
      </c>
      <c r="B1337" s="1" t="s">
        <v>91</v>
      </c>
      <c r="C1337" s="1" t="s">
        <v>116</v>
      </c>
      <c r="D1337" s="1" t="s">
        <v>105</v>
      </c>
      <c r="E1337" s="1">
        <v>4.95822166250744</v>
      </c>
      <c r="G1337" t="str">
        <f t="shared" si="20"/>
        <v>ASRURAL2023</v>
      </c>
    </row>
    <row r="1338" spans="1:7" x14ac:dyDescent="0.25">
      <c r="A1338" s="1" t="s">
        <v>42</v>
      </c>
      <c r="B1338" s="1" t="s">
        <v>91</v>
      </c>
      <c r="C1338" s="1" t="s">
        <v>116</v>
      </c>
      <c r="D1338" s="1" t="s">
        <v>106</v>
      </c>
      <c r="E1338" s="1">
        <v>4.9519731932743003</v>
      </c>
      <c r="G1338" t="str">
        <f t="shared" si="20"/>
        <v>ASRURAL2024</v>
      </c>
    </row>
    <row r="1339" spans="1:7" x14ac:dyDescent="0.25">
      <c r="A1339" s="1" t="s">
        <v>42</v>
      </c>
      <c r="B1339" s="1" t="s">
        <v>91</v>
      </c>
      <c r="C1339" s="1" t="s">
        <v>116</v>
      </c>
      <c r="D1339" s="1" t="s">
        <v>107</v>
      </c>
      <c r="E1339" s="1">
        <v>4.9457325985111602</v>
      </c>
      <c r="G1339" t="str">
        <f t="shared" si="20"/>
        <v>ASRURAL2025</v>
      </c>
    </row>
    <row r="1340" spans="1:7" x14ac:dyDescent="0.25">
      <c r="A1340" s="1" t="s">
        <v>42</v>
      </c>
      <c r="B1340" s="1" t="s">
        <v>91</v>
      </c>
      <c r="C1340" s="1" t="s">
        <v>116</v>
      </c>
      <c r="D1340" s="1" t="s">
        <v>108</v>
      </c>
      <c r="E1340" s="1">
        <v>4.9394998682944298</v>
      </c>
      <c r="G1340" t="str">
        <f t="shared" si="20"/>
        <v>ASRURAL2026</v>
      </c>
    </row>
    <row r="1341" spans="1:7" x14ac:dyDescent="0.25">
      <c r="A1341" s="1" t="s">
        <v>42</v>
      </c>
      <c r="B1341" s="1" t="s">
        <v>91</v>
      </c>
      <c r="C1341" s="1" t="s">
        <v>116</v>
      </c>
      <c r="D1341" s="1" t="s">
        <v>109</v>
      </c>
      <c r="E1341" s="1">
        <v>4.9332749927130202</v>
      </c>
      <c r="G1341" t="str">
        <f t="shared" si="20"/>
        <v>ASRURAL2027</v>
      </c>
    </row>
    <row r="1342" spans="1:7" x14ac:dyDescent="0.25">
      <c r="A1342" s="1" t="s">
        <v>42</v>
      </c>
      <c r="B1342" s="1" t="s">
        <v>91</v>
      </c>
      <c r="C1342" s="1" t="s">
        <v>116</v>
      </c>
      <c r="D1342" s="1" t="s">
        <v>110</v>
      </c>
      <c r="E1342" s="1">
        <v>4.9270579618683401</v>
      </c>
      <c r="G1342" t="str">
        <f t="shared" si="20"/>
        <v>ASRURAL2028</v>
      </c>
    </row>
    <row r="1343" spans="1:7" x14ac:dyDescent="0.25">
      <c r="A1343" s="1" t="s">
        <v>42</v>
      </c>
      <c r="B1343" s="1" t="s">
        <v>91</v>
      </c>
      <c r="C1343" s="1" t="s">
        <v>116</v>
      </c>
      <c r="D1343" s="1" t="s">
        <v>111</v>
      </c>
      <c r="E1343" s="1">
        <v>4.9208487658742497</v>
      </c>
      <c r="G1343" t="str">
        <f t="shared" si="20"/>
        <v>ASRURAL2029</v>
      </c>
    </row>
    <row r="1344" spans="1:7" x14ac:dyDescent="0.25">
      <c r="A1344" s="1" t="s">
        <v>42</v>
      </c>
      <c r="B1344" s="1" t="s">
        <v>91</v>
      </c>
      <c r="C1344" s="1" t="s">
        <v>116</v>
      </c>
      <c r="D1344" s="1" t="s">
        <v>112</v>
      </c>
      <c r="E1344" s="1">
        <v>4.9146473948570897</v>
      </c>
      <c r="G1344" t="str">
        <f t="shared" si="20"/>
        <v>ASRURAL2030</v>
      </c>
    </row>
    <row r="1345" spans="1:7" x14ac:dyDescent="0.25">
      <c r="A1345" s="1" t="s">
        <v>42</v>
      </c>
      <c r="B1345" s="1" t="s">
        <v>91</v>
      </c>
      <c r="C1345" s="1" t="s">
        <v>116</v>
      </c>
      <c r="D1345" s="1" t="s">
        <v>113</v>
      </c>
      <c r="E1345" s="1">
        <v>4.9084538389556398</v>
      </c>
      <c r="G1345" t="str">
        <f t="shared" si="20"/>
        <v>ASRURAL2031</v>
      </c>
    </row>
    <row r="1346" spans="1:7" x14ac:dyDescent="0.25">
      <c r="A1346" s="1" t="s">
        <v>69</v>
      </c>
      <c r="B1346" s="1" t="s">
        <v>91</v>
      </c>
      <c r="C1346" s="1" t="s">
        <v>116</v>
      </c>
      <c r="D1346" s="1" t="s">
        <v>102</v>
      </c>
      <c r="E1346" s="1">
        <v>3.4880292836522901</v>
      </c>
      <c r="G1346" t="str">
        <f t="shared" si="20"/>
        <v>WBRURAL2020</v>
      </c>
    </row>
    <row r="1347" spans="1:7" x14ac:dyDescent="0.25">
      <c r="A1347" s="1" t="s">
        <v>69</v>
      </c>
      <c r="B1347" s="1" t="s">
        <v>91</v>
      </c>
      <c r="C1347" s="1" t="s">
        <v>116</v>
      </c>
      <c r="D1347" s="1" t="s">
        <v>103</v>
      </c>
      <c r="E1347" s="1">
        <v>3.4235680133988802</v>
      </c>
      <c r="G1347" t="str">
        <f t="shared" ref="G1347:G1410" si="21">A1347&amp;B1347&amp;D1347</f>
        <v>WBRURAL2021</v>
      </c>
    </row>
    <row r="1348" spans="1:7" x14ac:dyDescent="0.25">
      <c r="A1348" s="1" t="s">
        <v>69</v>
      </c>
      <c r="B1348" s="1" t="s">
        <v>91</v>
      </c>
      <c r="C1348" s="1" t="s">
        <v>116</v>
      </c>
      <c r="D1348" s="1" t="s">
        <v>104</v>
      </c>
      <c r="E1348" s="1">
        <v>3.3602980334199399</v>
      </c>
      <c r="G1348" t="str">
        <f t="shared" si="21"/>
        <v>WBRURAL2022</v>
      </c>
    </row>
    <row r="1349" spans="1:7" x14ac:dyDescent="0.25">
      <c r="A1349" s="1" t="s">
        <v>69</v>
      </c>
      <c r="B1349" s="1" t="s">
        <v>91</v>
      </c>
      <c r="C1349" s="1" t="s">
        <v>116</v>
      </c>
      <c r="D1349" s="1" t="s">
        <v>105</v>
      </c>
      <c r="E1349" s="1">
        <v>3.2981973278210899</v>
      </c>
      <c r="G1349" t="str">
        <f t="shared" si="21"/>
        <v>WBRURAL2023</v>
      </c>
    </row>
    <row r="1350" spans="1:7" x14ac:dyDescent="0.25">
      <c r="A1350" s="1" t="s">
        <v>69</v>
      </c>
      <c r="B1350" s="1" t="s">
        <v>91</v>
      </c>
      <c r="C1350" s="1" t="s">
        <v>116</v>
      </c>
      <c r="D1350" s="1" t="s">
        <v>106</v>
      </c>
      <c r="E1350" s="1">
        <v>3.2372442875773699</v>
      </c>
      <c r="G1350" t="str">
        <f t="shared" si="21"/>
        <v>WBRURAL2024</v>
      </c>
    </row>
    <row r="1351" spans="1:7" x14ac:dyDescent="0.25">
      <c r="A1351" s="1" t="s">
        <v>69</v>
      </c>
      <c r="B1351" s="1" t="s">
        <v>91</v>
      </c>
      <c r="C1351" s="1" t="s">
        <v>116</v>
      </c>
      <c r="D1351" s="1" t="s">
        <v>107</v>
      </c>
      <c r="E1351" s="1">
        <v>3.1774177030140298</v>
      </c>
      <c r="G1351" t="str">
        <f t="shared" si="21"/>
        <v>WBRURAL2025</v>
      </c>
    </row>
    <row r="1352" spans="1:7" x14ac:dyDescent="0.25">
      <c r="A1352" s="1" t="s">
        <v>69</v>
      </c>
      <c r="B1352" s="1" t="s">
        <v>91</v>
      </c>
      <c r="C1352" s="1" t="s">
        <v>116</v>
      </c>
      <c r="D1352" s="1" t="s">
        <v>108</v>
      </c>
      <c r="E1352" s="1">
        <v>3.1186967564262602</v>
      </c>
      <c r="G1352" t="str">
        <f t="shared" si="21"/>
        <v>WBRURAL2026</v>
      </c>
    </row>
    <row r="1353" spans="1:7" x14ac:dyDescent="0.25">
      <c r="A1353" s="1" t="s">
        <v>69</v>
      </c>
      <c r="B1353" s="1" t="s">
        <v>91</v>
      </c>
      <c r="C1353" s="1" t="s">
        <v>116</v>
      </c>
      <c r="D1353" s="1" t="s">
        <v>109</v>
      </c>
      <c r="E1353" s="1">
        <v>3.0610610148352602</v>
      </c>
      <c r="G1353" t="str">
        <f t="shared" si="21"/>
        <v>WBRURAL2027</v>
      </c>
    </row>
    <row r="1354" spans="1:7" x14ac:dyDescent="0.25">
      <c r="A1354" s="1" t="s">
        <v>69</v>
      </c>
      <c r="B1354" s="1" t="s">
        <v>91</v>
      </c>
      <c r="C1354" s="1" t="s">
        <v>116</v>
      </c>
      <c r="D1354" s="1" t="s">
        <v>110</v>
      </c>
      <c r="E1354" s="1">
        <v>3.0044904228782898</v>
      </c>
      <c r="G1354" t="str">
        <f t="shared" si="21"/>
        <v>WBRURAL2028</v>
      </c>
    </row>
    <row r="1355" spans="1:7" x14ac:dyDescent="0.25">
      <c r="A1355" s="1" t="s">
        <v>69</v>
      </c>
      <c r="B1355" s="1" t="s">
        <v>91</v>
      </c>
      <c r="C1355" s="1" t="s">
        <v>116</v>
      </c>
      <c r="D1355" s="1" t="s">
        <v>111</v>
      </c>
      <c r="E1355" s="1">
        <v>2.9489652958299999</v>
      </c>
      <c r="G1355" t="str">
        <f t="shared" si="21"/>
        <v>WBRURAL2029</v>
      </c>
    </row>
    <row r="1356" spans="1:7" x14ac:dyDescent="0.25">
      <c r="A1356" s="1" t="s">
        <v>69</v>
      </c>
      <c r="B1356" s="1" t="s">
        <v>91</v>
      </c>
      <c r="C1356" s="1" t="s">
        <v>116</v>
      </c>
      <c r="D1356" s="1" t="s">
        <v>112</v>
      </c>
      <c r="E1356" s="1">
        <v>2.8944663127528401</v>
      </c>
      <c r="G1356" t="str">
        <f t="shared" si="21"/>
        <v>WBRURAL2030</v>
      </c>
    </row>
    <row r="1357" spans="1:7" x14ac:dyDescent="0.25">
      <c r="A1357" s="1" t="s">
        <v>69</v>
      </c>
      <c r="B1357" s="1" t="s">
        <v>91</v>
      </c>
      <c r="C1357" s="1" t="s">
        <v>116</v>
      </c>
      <c r="D1357" s="1" t="s">
        <v>113</v>
      </c>
      <c r="E1357" s="1">
        <v>2.8409745097739498</v>
      </c>
      <c r="G1357" t="str">
        <f t="shared" si="21"/>
        <v>WBRURAL2031</v>
      </c>
    </row>
    <row r="1358" spans="1:7" x14ac:dyDescent="0.25">
      <c r="A1358" s="1" t="s">
        <v>50</v>
      </c>
      <c r="B1358" s="1" t="s">
        <v>91</v>
      </c>
      <c r="C1358" s="1" t="s">
        <v>116</v>
      </c>
      <c r="D1358" s="1" t="s">
        <v>102</v>
      </c>
      <c r="E1358" s="1">
        <v>4.6993096938438503</v>
      </c>
      <c r="G1358" t="str">
        <f t="shared" si="21"/>
        <v>JHRURAL2020</v>
      </c>
    </row>
    <row r="1359" spans="1:7" x14ac:dyDescent="0.25">
      <c r="A1359" s="1" t="s">
        <v>50</v>
      </c>
      <c r="B1359" s="1" t="s">
        <v>91</v>
      </c>
      <c r="C1359" s="1" t="s">
        <v>116</v>
      </c>
      <c r="D1359" s="1" t="s">
        <v>103</v>
      </c>
      <c r="E1359" s="1">
        <v>4.6596921815989703</v>
      </c>
      <c r="G1359" t="str">
        <f t="shared" si="21"/>
        <v>JHRURAL2021</v>
      </c>
    </row>
    <row r="1360" spans="1:7" x14ac:dyDescent="0.25">
      <c r="A1360" s="1" t="s">
        <v>50</v>
      </c>
      <c r="B1360" s="1" t="s">
        <v>91</v>
      </c>
      <c r="C1360" s="1" t="s">
        <v>116</v>
      </c>
      <c r="D1360" s="1" t="s">
        <v>104</v>
      </c>
      <c r="E1360" s="1">
        <v>4.6204086646382398</v>
      </c>
      <c r="G1360" t="str">
        <f t="shared" si="21"/>
        <v>JHRURAL2022</v>
      </c>
    </row>
    <row r="1361" spans="1:7" x14ac:dyDescent="0.25">
      <c r="A1361" s="1" t="s">
        <v>50</v>
      </c>
      <c r="B1361" s="1" t="s">
        <v>91</v>
      </c>
      <c r="C1361" s="1" t="s">
        <v>116</v>
      </c>
      <c r="D1361" s="1" t="s">
        <v>105</v>
      </c>
      <c r="E1361" s="1">
        <v>4.5814563272156903</v>
      </c>
      <c r="G1361" t="str">
        <f t="shared" si="21"/>
        <v>JHRURAL2023</v>
      </c>
    </row>
    <row r="1362" spans="1:7" x14ac:dyDescent="0.25">
      <c r="A1362" s="1" t="s">
        <v>50</v>
      </c>
      <c r="B1362" s="1" t="s">
        <v>91</v>
      </c>
      <c r="C1362" s="1" t="s">
        <v>116</v>
      </c>
      <c r="D1362" s="1" t="s">
        <v>106</v>
      </c>
      <c r="E1362" s="1">
        <v>4.5428323773235197</v>
      </c>
      <c r="G1362" t="str">
        <f t="shared" si="21"/>
        <v>JHRURAL2024</v>
      </c>
    </row>
    <row r="1363" spans="1:7" x14ac:dyDescent="0.25">
      <c r="A1363" s="1" t="s">
        <v>50</v>
      </c>
      <c r="B1363" s="1" t="s">
        <v>91</v>
      </c>
      <c r="C1363" s="1" t="s">
        <v>116</v>
      </c>
      <c r="D1363" s="1" t="s">
        <v>107</v>
      </c>
      <c r="E1363" s="1">
        <v>4.5045340464919104</v>
      </c>
      <c r="G1363" t="str">
        <f t="shared" si="21"/>
        <v>JHRURAL2025</v>
      </c>
    </row>
    <row r="1364" spans="1:7" x14ac:dyDescent="0.25">
      <c r="A1364" s="1" t="s">
        <v>50</v>
      </c>
      <c r="B1364" s="1" t="s">
        <v>91</v>
      </c>
      <c r="C1364" s="1" t="s">
        <v>116</v>
      </c>
      <c r="D1364" s="1" t="s">
        <v>108</v>
      </c>
      <c r="E1364" s="1">
        <v>4.4665585895906199</v>
      </c>
      <c r="G1364" t="str">
        <f t="shared" si="21"/>
        <v>JHRURAL2026</v>
      </c>
    </row>
    <row r="1365" spans="1:7" x14ac:dyDescent="0.25">
      <c r="A1365" s="1" t="s">
        <v>50</v>
      </c>
      <c r="B1365" s="1" t="s">
        <v>91</v>
      </c>
      <c r="C1365" s="1" t="s">
        <v>116</v>
      </c>
      <c r="D1365" s="1" t="s">
        <v>109</v>
      </c>
      <c r="E1365" s="1">
        <v>4.4289032846322396</v>
      </c>
      <c r="G1365" t="str">
        <f t="shared" si="21"/>
        <v>JHRURAL2027</v>
      </c>
    </row>
    <row r="1366" spans="1:7" x14ac:dyDescent="0.25">
      <c r="A1366" s="1" t="s">
        <v>50</v>
      </c>
      <c r="B1366" s="1" t="s">
        <v>91</v>
      </c>
      <c r="C1366" s="1" t="s">
        <v>116</v>
      </c>
      <c r="D1366" s="1" t="s">
        <v>110</v>
      </c>
      <c r="E1366" s="1">
        <v>4.3915654325770399</v>
      </c>
      <c r="G1366" t="str">
        <f t="shared" si="21"/>
        <v>JHRURAL2028</v>
      </c>
    </row>
    <row r="1367" spans="1:7" x14ac:dyDescent="0.25">
      <c r="A1367" s="1" t="s">
        <v>50</v>
      </c>
      <c r="B1367" s="1" t="s">
        <v>91</v>
      </c>
      <c r="C1367" s="1" t="s">
        <v>116</v>
      </c>
      <c r="D1367" s="1" t="s">
        <v>111</v>
      </c>
      <c r="E1367" s="1">
        <v>4.3545423571395601</v>
      </c>
      <c r="G1367" t="str">
        <f t="shared" si="21"/>
        <v>JHRURAL2029</v>
      </c>
    </row>
    <row r="1368" spans="1:7" x14ac:dyDescent="0.25">
      <c r="A1368" s="1" t="s">
        <v>50</v>
      </c>
      <c r="B1368" s="1" t="s">
        <v>91</v>
      </c>
      <c r="C1368" s="1" t="s">
        <v>116</v>
      </c>
      <c r="D1368" s="1" t="s">
        <v>112</v>
      </c>
      <c r="E1368" s="1">
        <v>4.3178314045967197</v>
      </c>
      <c r="G1368" t="str">
        <f t="shared" si="21"/>
        <v>JHRURAL2030</v>
      </c>
    </row>
    <row r="1369" spans="1:7" x14ac:dyDescent="0.25">
      <c r="A1369" s="1" t="s">
        <v>50</v>
      </c>
      <c r="B1369" s="1" t="s">
        <v>91</v>
      </c>
      <c r="C1369" s="1" t="s">
        <v>116</v>
      </c>
      <c r="D1369" s="1" t="s">
        <v>113</v>
      </c>
      <c r="E1369" s="1">
        <v>4.2814299435976597</v>
      </c>
      <c r="G1369" t="str">
        <f t="shared" si="21"/>
        <v>JHRURAL2031</v>
      </c>
    </row>
    <row r="1370" spans="1:7" x14ac:dyDescent="0.25">
      <c r="A1370" s="1" t="s">
        <v>59</v>
      </c>
      <c r="B1370" s="1" t="s">
        <v>91</v>
      </c>
      <c r="C1370" s="1" t="s">
        <v>116</v>
      </c>
      <c r="D1370" s="1" t="s">
        <v>102</v>
      </c>
      <c r="E1370" s="1">
        <v>3.8341511223754199</v>
      </c>
      <c r="G1370" t="str">
        <f t="shared" si="21"/>
        <v>ODRURAL2020</v>
      </c>
    </row>
    <row r="1371" spans="1:7" x14ac:dyDescent="0.25">
      <c r="A1371" s="1" t="s">
        <v>59</v>
      </c>
      <c r="B1371" s="1" t="s">
        <v>91</v>
      </c>
      <c r="C1371" s="1" t="s">
        <v>116</v>
      </c>
      <c r="D1371" s="1" t="s">
        <v>103</v>
      </c>
      <c r="E1371" s="1">
        <v>3.7882082306734999</v>
      </c>
      <c r="G1371" t="str">
        <f t="shared" si="21"/>
        <v>ODRURAL2021</v>
      </c>
    </row>
    <row r="1372" spans="1:7" x14ac:dyDescent="0.25">
      <c r="A1372" s="1" t="s">
        <v>59</v>
      </c>
      <c r="B1372" s="1" t="s">
        <v>91</v>
      </c>
      <c r="C1372" s="1" t="s">
        <v>116</v>
      </c>
      <c r="D1372" s="1" t="s">
        <v>104</v>
      </c>
      <c r="E1372" s="1">
        <v>3.7428158517788699</v>
      </c>
      <c r="G1372" t="str">
        <f t="shared" si="21"/>
        <v>ODRURAL2022</v>
      </c>
    </row>
    <row r="1373" spans="1:7" x14ac:dyDescent="0.25">
      <c r="A1373" s="1" t="s">
        <v>59</v>
      </c>
      <c r="B1373" s="1" t="s">
        <v>91</v>
      </c>
      <c r="C1373" s="1" t="s">
        <v>116</v>
      </c>
      <c r="D1373" s="1" t="s">
        <v>105</v>
      </c>
      <c r="E1373" s="1">
        <v>3.6979673891465499</v>
      </c>
      <c r="G1373" t="str">
        <f t="shared" si="21"/>
        <v>ODRURAL2023</v>
      </c>
    </row>
    <row r="1374" spans="1:7" x14ac:dyDescent="0.25">
      <c r="A1374" s="1" t="s">
        <v>59</v>
      </c>
      <c r="B1374" s="1" t="s">
        <v>91</v>
      </c>
      <c r="C1374" s="1" t="s">
        <v>116</v>
      </c>
      <c r="D1374" s="1" t="s">
        <v>106</v>
      </c>
      <c r="E1374" s="1">
        <v>3.6536563252749898</v>
      </c>
      <c r="G1374" t="str">
        <f t="shared" si="21"/>
        <v>ODRURAL2024</v>
      </c>
    </row>
    <row r="1375" spans="1:7" x14ac:dyDescent="0.25">
      <c r="A1375" s="1" t="s">
        <v>59</v>
      </c>
      <c r="B1375" s="1" t="s">
        <v>91</v>
      </c>
      <c r="C1375" s="1" t="s">
        <v>116</v>
      </c>
      <c r="D1375" s="1" t="s">
        <v>107</v>
      </c>
      <c r="E1375" s="1">
        <v>3.6098762207588901</v>
      </c>
      <c r="G1375" t="str">
        <f t="shared" si="21"/>
        <v>ODRURAL2025</v>
      </c>
    </row>
    <row r="1376" spans="1:7" x14ac:dyDescent="0.25">
      <c r="A1376" s="1" t="s">
        <v>59</v>
      </c>
      <c r="B1376" s="1" t="s">
        <v>91</v>
      </c>
      <c r="C1376" s="1" t="s">
        <v>116</v>
      </c>
      <c r="D1376" s="1" t="s">
        <v>108</v>
      </c>
      <c r="E1376" s="1">
        <v>3.56662071335341</v>
      </c>
      <c r="G1376" t="str">
        <f t="shared" si="21"/>
        <v>ODRURAL2026</v>
      </c>
    </row>
    <row r="1377" spans="1:7" x14ac:dyDescent="0.25">
      <c r="A1377" s="1" t="s">
        <v>59</v>
      </c>
      <c r="B1377" s="1" t="s">
        <v>91</v>
      </c>
      <c r="C1377" s="1" t="s">
        <v>116</v>
      </c>
      <c r="D1377" s="1" t="s">
        <v>109</v>
      </c>
      <c r="E1377" s="1">
        <v>3.5238835170496001</v>
      </c>
      <c r="G1377" t="str">
        <f t="shared" si="21"/>
        <v>ODRURAL2027</v>
      </c>
    </row>
    <row r="1378" spans="1:7" x14ac:dyDescent="0.25">
      <c r="A1378" s="1" t="s">
        <v>59</v>
      </c>
      <c r="B1378" s="1" t="s">
        <v>91</v>
      </c>
      <c r="C1378" s="1" t="s">
        <v>116</v>
      </c>
      <c r="D1378" s="1" t="s">
        <v>110</v>
      </c>
      <c r="E1378" s="1">
        <v>3.4816584211609198</v>
      </c>
      <c r="G1378" t="str">
        <f t="shared" si="21"/>
        <v>ODRURAL2028</v>
      </c>
    </row>
    <row r="1379" spans="1:7" x14ac:dyDescent="0.25">
      <c r="A1379" s="1" t="s">
        <v>59</v>
      </c>
      <c r="B1379" s="1" t="s">
        <v>91</v>
      </c>
      <c r="C1379" s="1" t="s">
        <v>116</v>
      </c>
      <c r="D1379" s="1" t="s">
        <v>111</v>
      </c>
      <c r="E1379" s="1">
        <v>3.4399392894206602</v>
      </c>
      <c r="G1379" t="str">
        <f t="shared" si="21"/>
        <v>ODRURAL2029</v>
      </c>
    </row>
    <row r="1380" spans="1:7" x14ac:dyDescent="0.25">
      <c r="A1380" s="1" t="s">
        <v>59</v>
      </c>
      <c r="B1380" s="1" t="s">
        <v>91</v>
      </c>
      <c r="C1380" s="1" t="s">
        <v>116</v>
      </c>
      <c r="D1380" s="1" t="s">
        <v>112</v>
      </c>
      <c r="E1380" s="1">
        <v>3.39872005909019</v>
      </c>
      <c r="G1380" t="str">
        <f t="shared" si="21"/>
        <v>ODRURAL2030</v>
      </c>
    </row>
    <row r="1381" spans="1:7" x14ac:dyDescent="0.25">
      <c r="A1381" s="1" t="s">
        <v>59</v>
      </c>
      <c r="B1381" s="1" t="s">
        <v>91</v>
      </c>
      <c r="C1381" s="1" t="s">
        <v>116</v>
      </c>
      <c r="D1381" s="1" t="s">
        <v>113</v>
      </c>
      <c r="E1381" s="1">
        <v>3.35799474007794</v>
      </c>
      <c r="G1381" t="str">
        <f t="shared" si="21"/>
        <v>ODRURAL2031</v>
      </c>
    </row>
    <row r="1382" spans="1:7" x14ac:dyDescent="0.25">
      <c r="A1382" s="1" t="s">
        <v>44</v>
      </c>
      <c r="B1382" s="1" t="s">
        <v>91</v>
      </c>
      <c r="C1382" s="1" t="s">
        <v>116</v>
      </c>
      <c r="D1382" s="1" t="s">
        <v>102</v>
      </c>
      <c r="E1382" s="1">
        <v>3.7196433026550499</v>
      </c>
      <c r="G1382" t="str">
        <f t="shared" si="21"/>
        <v>CGRURAL2020</v>
      </c>
    </row>
    <row r="1383" spans="1:7" x14ac:dyDescent="0.25">
      <c r="A1383" s="1" t="s">
        <v>44</v>
      </c>
      <c r="B1383" s="1" t="s">
        <v>91</v>
      </c>
      <c r="C1383" s="1" t="s">
        <v>116</v>
      </c>
      <c r="D1383" s="1" t="s">
        <v>103</v>
      </c>
      <c r="E1383" s="1">
        <v>3.6491828478259101</v>
      </c>
      <c r="G1383" t="str">
        <f t="shared" si="21"/>
        <v>CGRURAL2021</v>
      </c>
    </row>
    <row r="1384" spans="1:7" x14ac:dyDescent="0.25">
      <c r="A1384" s="1" t="s">
        <v>44</v>
      </c>
      <c r="B1384" s="1" t="s">
        <v>91</v>
      </c>
      <c r="C1384" s="1" t="s">
        <v>116</v>
      </c>
      <c r="D1384" s="1" t="s">
        <v>104</v>
      </c>
      <c r="E1384" s="1">
        <v>3.5800571112186002</v>
      </c>
      <c r="G1384" t="str">
        <f t="shared" si="21"/>
        <v>CGRURAL2022</v>
      </c>
    </row>
    <row r="1385" spans="1:7" x14ac:dyDescent="0.25">
      <c r="A1385" s="1" t="s">
        <v>44</v>
      </c>
      <c r="B1385" s="1" t="s">
        <v>91</v>
      </c>
      <c r="C1385" s="1" t="s">
        <v>116</v>
      </c>
      <c r="D1385" s="1" t="s">
        <v>105</v>
      </c>
      <c r="E1385" s="1">
        <v>3.51224080953433</v>
      </c>
      <c r="G1385" t="str">
        <f t="shared" si="21"/>
        <v>CGRURAL2023</v>
      </c>
    </row>
    <row r="1386" spans="1:7" x14ac:dyDescent="0.25">
      <c r="A1386" s="1" t="s">
        <v>44</v>
      </c>
      <c r="B1386" s="1" t="s">
        <v>91</v>
      </c>
      <c r="C1386" s="1" t="s">
        <v>116</v>
      </c>
      <c r="D1386" s="1" t="s">
        <v>106</v>
      </c>
      <c r="E1386" s="1">
        <v>3.4457091384107601</v>
      </c>
      <c r="G1386" t="str">
        <f t="shared" si="21"/>
        <v>CGRURAL2024</v>
      </c>
    </row>
    <row r="1387" spans="1:7" x14ac:dyDescent="0.25">
      <c r="A1387" s="1" t="s">
        <v>44</v>
      </c>
      <c r="B1387" s="1" t="s">
        <v>91</v>
      </c>
      <c r="C1387" s="1" t="s">
        <v>116</v>
      </c>
      <c r="D1387" s="1" t="s">
        <v>107</v>
      </c>
      <c r="E1387" s="1">
        <v>3.3804377633496001</v>
      </c>
      <c r="G1387" t="str">
        <f t="shared" si="21"/>
        <v>CGRURAL2025</v>
      </c>
    </row>
    <row r="1388" spans="1:7" x14ac:dyDescent="0.25">
      <c r="A1388" s="1" t="s">
        <v>44</v>
      </c>
      <c r="B1388" s="1" t="s">
        <v>91</v>
      </c>
      <c r="C1388" s="1" t="s">
        <v>116</v>
      </c>
      <c r="D1388" s="1" t="s">
        <v>108</v>
      </c>
      <c r="E1388" s="1">
        <v>3.3164028108160699</v>
      </c>
      <c r="G1388" t="str">
        <f t="shared" si="21"/>
        <v>CGRURAL2026</v>
      </c>
    </row>
    <row r="1389" spans="1:7" x14ac:dyDescent="0.25">
      <c r="A1389" s="1" t="s">
        <v>44</v>
      </c>
      <c r="B1389" s="1" t="s">
        <v>91</v>
      </c>
      <c r="C1389" s="1" t="s">
        <v>116</v>
      </c>
      <c r="D1389" s="1" t="s">
        <v>109</v>
      </c>
      <c r="E1389" s="1">
        <v>3.2535808595069402</v>
      </c>
      <c r="G1389" t="str">
        <f t="shared" si="21"/>
        <v>CGRURAL2027</v>
      </c>
    </row>
    <row r="1390" spans="1:7" x14ac:dyDescent="0.25">
      <c r="A1390" s="1" t="s">
        <v>44</v>
      </c>
      <c r="B1390" s="1" t="s">
        <v>91</v>
      </c>
      <c r="C1390" s="1" t="s">
        <v>116</v>
      </c>
      <c r="D1390" s="1" t="s">
        <v>110</v>
      </c>
      <c r="E1390" s="1">
        <v>3.1919489317840402</v>
      </c>
      <c r="G1390" t="str">
        <f t="shared" si="21"/>
        <v>CGRURAL2028</v>
      </c>
    </row>
    <row r="1391" spans="1:7" x14ac:dyDescent="0.25">
      <c r="A1391" s="1" t="s">
        <v>44</v>
      </c>
      <c r="B1391" s="1" t="s">
        <v>91</v>
      </c>
      <c r="C1391" s="1" t="s">
        <v>116</v>
      </c>
      <c r="D1391" s="1" t="s">
        <v>111</v>
      </c>
      <c r="E1391" s="1">
        <v>3.1314844852699499</v>
      </c>
      <c r="G1391" t="str">
        <f t="shared" si="21"/>
        <v>CGRURAL2029</v>
      </c>
    </row>
    <row r="1392" spans="1:7" x14ac:dyDescent="0.25">
      <c r="A1392" s="1" t="s">
        <v>44</v>
      </c>
      <c r="B1392" s="1" t="s">
        <v>91</v>
      </c>
      <c r="C1392" s="1" t="s">
        <v>116</v>
      </c>
      <c r="D1392" s="1" t="s">
        <v>112</v>
      </c>
      <c r="E1392" s="1">
        <v>3.0721654046029898</v>
      </c>
      <c r="G1392" t="str">
        <f t="shared" si="21"/>
        <v>CGRURAL2030</v>
      </c>
    </row>
    <row r="1393" spans="1:7" x14ac:dyDescent="0.25">
      <c r="A1393" s="1" t="s">
        <v>44</v>
      </c>
      <c r="B1393" s="1" t="s">
        <v>91</v>
      </c>
      <c r="C1393" s="1" t="s">
        <v>116</v>
      </c>
      <c r="D1393" s="1" t="s">
        <v>113</v>
      </c>
      <c r="E1393" s="1">
        <v>3.0139699933483302</v>
      </c>
      <c r="G1393" t="str">
        <f t="shared" si="21"/>
        <v>CGRURAL2031</v>
      </c>
    </row>
    <row r="1394" spans="1:7" x14ac:dyDescent="0.25">
      <c r="A1394" s="1" t="s">
        <v>53</v>
      </c>
      <c r="B1394" s="1" t="s">
        <v>91</v>
      </c>
      <c r="C1394" s="1" t="s">
        <v>116</v>
      </c>
      <c r="D1394" s="1" t="s">
        <v>102</v>
      </c>
      <c r="E1394" s="1">
        <v>4.5348611070307596</v>
      </c>
      <c r="G1394" t="str">
        <f t="shared" si="21"/>
        <v>MPRURAL2020</v>
      </c>
    </row>
    <row r="1395" spans="1:7" x14ac:dyDescent="0.25">
      <c r="A1395" s="1" t="s">
        <v>53</v>
      </c>
      <c r="B1395" s="1" t="s">
        <v>91</v>
      </c>
      <c r="C1395" s="1" t="s">
        <v>116</v>
      </c>
      <c r="D1395" s="1" t="s">
        <v>103</v>
      </c>
      <c r="E1395" s="1">
        <v>4.4939800763169702</v>
      </c>
      <c r="G1395" t="str">
        <f t="shared" si="21"/>
        <v>MPRURAL2021</v>
      </c>
    </row>
    <row r="1396" spans="1:7" x14ac:dyDescent="0.25">
      <c r="A1396" s="1" t="s">
        <v>53</v>
      </c>
      <c r="B1396" s="1" t="s">
        <v>91</v>
      </c>
      <c r="C1396" s="1" t="s">
        <v>116</v>
      </c>
      <c r="D1396" s="1" t="s">
        <v>104</v>
      </c>
      <c r="E1396" s="1">
        <v>4.4534675814045599</v>
      </c>
      <c r="G1396" t="str">
        <f t="shared" si="21"/>
        <v>MPRURAL2022</v>
      </c>
    </row>
    <row r="1397" spans="1:7" x14ac:dyDescent="0.25">
      <c r="A1397" s="1" t="s">
        <v>53</v>
      </c>
      <c r="B1397" s="1" t="s">
        <v>91</v>
      </c>
      <c r="C1397" s="1" t="s">
        <v>116</v>
      </c>
      <c r="D1397" s="1" t="s">
        <v>105</v>
      </c>
      <c r="E1397" s="1">
        <v>4.4133203000035897</v>
      </c>
      <c r="G1397" t="str">
        <f t="shared" si="21"/>
        <v>MPRURAL2023</v>
      </c>
    </row>
    <row r="1398" spans="1:7" x14ac:dyDescent="0.25">
      <c r="A1398" s="1" t="s">
        <v>53</v>
      </c>
      <c r="B1398" s="1" t="s">
        <v>91</v>
      </c>
      <c r="C1398" s="1" t="s">
        <v>116</v>
      </c>
      <c r="D1398" s="1" t="s">
        <v>106</v>
      </c>
      <c r="E1398" s="1">
        <v>4.3735349397740197</v>
      </c>
      <c r="G1398" t="str">
        <f t="shared" si="21"/>
        <v>MPRURAL2024</v>
      </c>
    </row>
    <row r="1399" spans="1:7" x14ac:dyDescent="0.25">
      <c r="A1399" s="1" t="s">
        <v>53</v>
      </c>
      <c r="B1399" s="1" t="s">
        <v>91</v>
      </c>
      <c r="C1399" s="1" t="s">
        <v>116</v>
      </c>
      <c r="D1399" s="1" t="s">
        <v>107</v>
      </c>
      <c r="E1399" s="1">
        <v>4.3341082380557401</v>
      </c>
      <c r="G1399" t="str">
        <f t="shared" si="21"/>
        <v>MPRURAL2025</v>
      </c>
    </row>
    <row r="1400" spans="1:7" x14ac:dyDescent="0.25">
      <c r="A1400" s="1" t="s">
        <v>53</v>
      </c>
      <c r="B1400" s="1" t="s">
        <v>91</v>
      </c>
      <c r="C1400" s="1" t="s">
        <v>116</v>
      </c>
      <c r="D1400" s="1" t="s">
        <v>108</v>
      </c>
      <c r="E1400" s="1">
        <v>4.2950369616009496</v>
      </c>
      <c r="G1400" t="str">
        <f t="shared" si="21"/>
        <v>MPRURAL2026</v>
      </c>
    </row>
    <row r="1401" spans="1:7" x14ac:dyDescent="0.25">
      <c r="A1401" s="1" t="s">
        <v>53</v>
      </c>
      <c r="B1401" s="1" t="s">
        <v>91</v>
      </c>
      <c r="C1401" s="1" t="s">
        <v>116</v>
      </c>
      <c r="D1401" s="1" t="s">
        <v>109</v>
      </c>
      <c r="E1401" s="1">
        <v>4.2563179063090804</v>
      </c>
      <c r="G1401" t="str">
        <f t="shared" si="21"/>
        <v>MPRURAL2027</v>
      </c>
    </row>
    <row r="1402" spans="1:7" x14ac:dyDescent="0.25">
      <c r="A1402" s="1" t="s">
        <v>53</v>
      </c>
      <c r="B1402" s="1" t="s">
        <v>91</v>
      </c>
      <c r="C1402" s="1" t="s">
        <v>116</v>
      </c>
      <c r="D1402" s="1" t="s">
        <v>110</v>
      </c>
      <c r="E1402" s="1">
        <v>4.2179478969639801</v>
      </c>
      <c r="G1402" t="str">
        <f t="shared" si="21"/>
        <v>MPRURAL2028</v>
      </c>
    </row>
    <row r="1403" spans="1:7" x14ac:dyDescent="0.25">
      <c r="A1403" s="1" t="s">
        <v>53</v>
      </c>
      <c r="B1403" s="1" t="s">
        <v>91</v>
      </c>
      <c r="C1403" s="1" t="s">
        <v>116</v>
      </c>
      <c r="D1403" s="1" t="s">
        <v>111</v>
      </c>
      <c r="E1403" s="1">
        <v>4.1799237869735704</v>
      </c>
      <c r="G1403" t="str">
        <f t="shared" si="21"/>
        <v>MPRURAL2029</v>
      </c>
    </row>
    <row r="1404" spans="1:7" x14ac:dyDescent="0.25">
      <c r="A1404" s="1" t="s">
        <v>53</v>
      </c>
      <c r="B1404" s="1" t="s">
        <v>91</v>
      </c>
      <c r="C1404" s="1" t="s">
        <v>116</v>
      </c>
      <c r="D1404" s="1" t="s">
        <v>112</v>
      </c>
      <c r="E1404" s="1">
        <v>4.14224245811178</v>
      </c>
      <c r="G1404" t="str">
        <f t="shared" si="21"/>
        <v>MPRURAL2030</v>
      </c>
    </row>
    <row r="1405" spans="1:7" x14ac:dyDescent="0.25">
      <c r="A1405" s="1" t="s">
        <v>53</v>
      </c>
      <c r="B1405" s="1" t="s">
        <v>91</v>
      </c>
      <c r="C1405" s="1" t="s">
        <v>116</v>
      </c>
      <c r="D1405" s="1" t="s">
        <v>113</v>
      </c>
      <c r="E1405" s="1">
        <v>4.1049008202628201</v>
      </c>
      <c r="G1405" t="str">
        <f t="shared" si="21"/>
        <v>MPRURAL2031</v>
      </c>
    </row>
    <row r="1406" spans="1:7" x14ac:dyDescent="0.25">
      <c r="A1406" s="1" t="s">
        <v>46</v>
      </c>
      <c r="B1406" s="1" t="s">
        <v>91</v>
      </c>
      <c r="C1406" s="1" t="s">
        <v>116</v>
      </c>
      <c r="D1406" s="1" t="s">
        <v>102</v>
      </c>
      <c r="E1406" s="1">
        <v>4.8208639685726302</v>
      </c>
      <c r="G1406" t="str">
        <f t="shared" si="21"/>
        <v>GJRURAL2020</v>
      </c>
    </row>
    <row r="1407" spans="1:7" x14ac:dyDescent="0.25">
      <c r="A1407" s="1" t="s">
        <v>46</v>
      </c>
      <c r="B1407" s="1" t="s">
        <v>91</v>
      </c>
      <c r="C1407" s="1" t="s">
        <v>116</v>
      </c>
      <c r="D1407" s="1" t="s">
        <v>103</v>
      </c>
      <c r="E1407" s="1">
        <v>4.8208639685726302</v>
      </c>
      <c r="G1407" t="str">
        <f t="shared" si="21"/>
        <v>GJRURAL2021</v>
      </c>
    </row>
    <row r="1408" spans="1:7" x14ac:dyDescent="0.25">
      <c r="A1408" s="1" t="s">
        <v>46</v>
      </c>
      <c r="B1408" s="1" t="s">
        <v>91</v>
      </c>
      <c r="C1408" s="1" t="s">
        <v>116</v>
      </c>
      <c r="D1408" s="1" t="s">
        <v>104</v>
      </c>
      <c r="E1408" s="1">
        <v>4.8208639685726302</v>
      </c>
      <c r="G1408" t="str">
        <f t="shared" si="21"/>
        <v>GJRURAL2022</v>
      </c>
    </row>
    <row r="1409" spans="1:7" x14ac:dyDescent="0.25">
      <c r="A1409" s="1" t="s">
        <v>46</v>
      </c>
      <c r="B1409" s="1" t="s">
        <v>91</v>
      </c>
      <c r="C1409" s="1" t="s">
        <v>116</v>
      </c>
      <c r="D1409" s="1" t="s">
        <v>105</v>
      </c>
      <c r="E1409" s="1">
        <v>4.8208639685726302</v>
      </c>
      <c r="G1409" t="str">
        <f t="shared" si="21"/>
        <v>GJRURAL2023</v>
      </c>
    </row>
    <row r="1410" spans="1:7" x14ac:dyDescent="0.25">
      <c r="A1410" s="1" t="s">
        <v>46</v>
      </c>
      <c r="B1410" s="1" t="s">
        <v>91</v>
      </c>
      <c r="C1410" s="1" t="s">
        <v>116</v>
      </c>
      <c r="D1410" s="1" t="s">
        <v>106</v>
      </c>
      <c r="E1410" s="1">
        <v>4.8208639685726302</v>
      </c>
      <c r="G1410" t="str">
        <f t="shared" si="21"/>
        <v>GJRURAL2024</v>
      </c>
    </row>
    <row r="1411" spans="1:7" x14ac:dyDescent="0.25">
      <c r="A1411" s="1" t="s">
        <v>46</v>
      </c>
      <c r="B1411" s="1" t="s">
        <v>91</v>
      </c>
      <c r="C1411" s="1" t="s">
        <v>116</v>
      </c>
      <c r="D1411" s="1" t="s">
        <v>107</v>
      </c>
      <c r="E1411" s="1">
        <v>4.8208639685726302</v>
      </c>
      <c r="G1411" t="str">
        <f t="shared" ref="G1411:G1474" si="22">A1411&amp;B1411&amp;D1411</f>
        <v>GJRURAL2025</v>
      </c>
    </row>
    <row r="1412" spans="1:7" x14ac:dyDescent="0.25">
      <c r="A1412" s="1" t="s">
        <v>46</v>
      </c>
      <c r="B1412" s="1" t="s">
        <v>91</v>
      </c>
      <c r="C1412" s="1" t="s">
        <v>116</v>
      </c>
      <c r="D1412" s="1" t="s">
        <v>108</v>
      </c>
      <c r="E1412" s="1">
        <v>4.8208639685726302</v>
      </c>
      <c r="G1412" t="str">
        <f t="shared" si="22"/>
        <v>GJRURAL2026</v>
      </c>
    </row>
    <row r="1413" spans="1:7" x14ac:dyDescent="0.25">
      <c r="A1413" s="1" t="s">
        <v>46</v>
      </c>
      <c r="B1413" s="1" t="s">
        <v>91</v>
      </c>
      <c r="C1413" s="1" t="s">
        <v>116</v>
      </c>
      <c r="D1413" s="1" t="s">
        <v>109</v>
      </c>
      <c r="E1413" s="1">
        <v>4.8208639685726302</v>
      </c>
      <c r="G1413" t="str">
        <f t="shared" si="22"/>
        <v>GJRURAL2027</v>
      </c>
    </row>
    <row r="1414" spans="1:7" x14ac:dyDescent="0.25">
      <c r="A1414" s="1" t="s">
        <v>46</v>
      </c>
      <c r="B1414" s="1" t="s">
        <v>91</v>
      </c>
      <c r="C1414" s="1" t="s">
        <v>116</v>
      </c>
      <c r="D1414" s="1" t="s">
        <v>110</v>
      </c>
      <c r="E1414" s="1">
        <v>4.8208639685726302</v>
      </c>
      <c r="G1414" t="str">
        <f t="shared" si="22"/>
        <v>GJRURAL2028</v>
      </c>
    </row>
    <row r="1415" spans="1:7" x14ac:dyDescent="0.25">
      <c r="A1415" s="1" t="s">
        <v>46</v>
      </c>
      <c r="B1415" s="1" t="s">
        <v>91</v>
      </c>
      <c r="C1415" s="1" t="s">
        <v>116</v>
      </c>
      <c r="D1415" s="1" t="s">
        <v>111</v>
      </c>
      <c r="E1415" s="1">
        <v>4.8208639685726302</v>
      </c>
      <c r="G1415" t="str">
        <f t="shared" si="22"/>
        <v>GJRURAL2029</v>
      </c>
    </row>
    <row r="1416" spans="1:7" x14ac:dyDescent="0.25">
      <c r="A1416" s="1" t="s">
        <v>46</v>
      </c>
      <c r="B1416" s="1" t="s">
        <v>91</v>
      </c>
      <c r="C1416" s="1" t="s">
        <v>116</v>
      </c>
      <c r="D1416" s="1" t="s">
        <v>112</v>
      </c>
      <c r="E1416" s="1">
        <v>4.8208639685726302</v>
      </c>
      <c r="G1416" t="str">
        <f t="shared" si="22"/>
        <v>GJRURAL2030</v>
      </c>
    </row>
    <row r="1417" spans="1:7" x14ac:dyDescent="0.25">
      <c r="A1417" s="1" t="s">
        <v>46</v>
      </c>
      <c r="B1417" s="1" t="s">
        <v>91</v>
      </c>
      <c r="C1417" s="1" t="s">
        <v>116</v>
      </c>
      <c r="D1417" s="1" t="s">
        <v>113</v>
      </c>
      <c r="E1417" s="1">
        <v>4.8208639685726302</v>
      </c>
      <c r="G1417" t="str">
        <f t="shared" si="22"/>
        <v>GJRURAL2031</v>
      </c>
    </row>
    <row r="1418" spans="1:7" x14ac:dyDescent="0.25">
      <c r="A1418" s="1" t="s">
        <v>54</v>
      </c>
      <c r="B1418" s="1" t="s">
        <v>91</v>
      </c>
      <c r="C1418" s="1" t="s">
        <v>116</v>
      </c>
      <c r="D1418" s="1" t="s">
        <v>102</v>
      </c>
      <c r="E1418" s="1">
        <v>3.76969647023753</v>
      </c>
      <c r="G1418" t="str">
        <f t="shared" si="22"/>
        <v>MHRURAL2020</v>
      </c>
    </row>
    <row r="1419" spans="1:7" x14ac:dyDescent="0.25">
      <c r="A1419" s="1" t="s">
        <v>54</v>
      </c>
      <c r="B1419" s="1" t="s">
        <v>91</v>
      </c>
      <c r="C1419" s="1" t="s">
        <v>116</v>
      </c>
      <c r="D1419" s="1" t="s">
        <v>103</v>
      </c>
      <c r="E1419" s="1">
        <v>3.7152890390895799</v>
      </c>
      <c r="G1419" t="str">
        <f t="shared" si="22"/>
        <v>MHRURAL2021</v>
      </c>
    </row>
    <row r="1420" spans="1:7" x14ac:dyDescent="0.25">
      <c r="A1420" s="1" t="s">
        <v>54</v>
      </c>
      <c r="B1420" s="1" t="s">
        <v>91</v>
      </c>
      <c r="C1420" s="1" t="s">
        <v>116</v>
      </c>
      <c r="D1420" s="1" t="s">
        <v>104</v>
      </c>
      <c r="E1420" s="1">
        <v>3.6616668617644401</v>
      </c>
      <c r="G1420" t="str">
        <f t="shared" si="22"/>
        <v>MHRURAL2022</v>
      </c>
    </row>
    <row r="1421" spans="1:7" x14ac:dyDescent="0.25">
      <c r="A1421" s="1" t="s">
        <v>54</v>
      </c>
      <c r="B1421" s="1" t="s">
        <v>91</v>
      </c>
      <c r="C1421" s="1" t="s">
        <v>116</v>
      </c>
      <c r="D1421" s="1" t="s">
        <v>105</v>
      </c>
      <c r="E1421" s="1">
        <v>3.6088186048182598</v>
      </c>
      <c r="G1421" t="str">
        <f t="shared" si="22"/>
        <v>MHRURAL2023</v>
      </c>
    </row>
    <row r="1422" spans="1:7" x14ac:dyDescent="0.25">
      <c r="A1422" s="1" t="s">
        <v>54</v>
      </c>
      <c r="B1422" s="1" t="s">
        <v>91</v>
      </c>
      <c r="C1422" s="1" t="s">
        <v>116</v>
      </c>
      <c r="D1422" s="1" t="s">
        <v>106</v>
      </c>
      <c r="E1422" s="1">
        <v>3.5567330983809899</v>
      </c>
      <c r="G1422" t="str">
        <f t="shared" si="22"/>
        <v>MHRURAL2024</v>
      </c>
    </row>
    <row r="1423" spans="1:7" x14ac:dyDescent="0.25">
      <c r="A1423" s="1" t="s">
        <v>54</v>
      </c>
      <c r="B1423" s="1" t="s">
        <v>91</v>
      </c>
      <c r="C1423" s="1" t="s">
        <v>116</v>
      </c>
      <c r="D1423" s="1" t="s">
        <v>107</v>
      </c>
      <c r="E1423" s="1">
        <v>3.50539933379553</v>
      </c>
      <c r="G1423" t="str">
        <f t="shared" si="22"/>
        <v>MHRURAL2025</v>
      </c>
    </row>
    <row r="1424" spans="1:7" x14ac:dyDescent="0.25">
      <c r="A1424" s="1" t="s">
        <v>54</v>
      </c>
      <c r="B1424" s="1" t="s">
        <v>91</v>
      </c>
      <c r="C1424" s="1" t="s">
        <v>116</v>
      </c>
      <c r="D1424" s="1" t="s">
        <v>108</v>
      </c>
      <c r="E1424" s="1">
        <v>3.4548064612909801</v>
      </c>
      <c r="G1424" t="str">
        <f t="shared" si="22"/>
        <v>MHRURAL2026</v>
      </c>
    </row>
    <row r="1425" spans="1:7" x14ac:dyDescent="0.25">
      <c r="A1425" s="1" t="s">
        <v>54</v>
      </c>
      <c r="B1425" s="1" t="s">
        <v>91</v>
      </c>
      <c r="C1425" s="1" t="s">
        <v>116</v>
      </c>
      <c r="D1425" s="1" t="s">
        <v>109</v>
      </c>
      <c r="E1425" s="1">
        <v>3.4049437876894699</v>
      </c>
      <c r="G1425" t="str">
        <f t="shared" si="22"/>
        <v>MHRURAL2027</v>
      </c>
    </row>
    <row r="1426" spans="1:7" x14ac:dyDescent="0.25">
      <c r="A1426" s="1" t="s">
        <v>54</v>
      </c>
      <c r="B1426" s="1" t="s">
        <v>91</v>
      </c>
      <c r="C1426" s="1" t="s">
        <v>116</v>
      </c>
      <c r="D1426" s="1" t="s">
        <v>110</v>
      </c>
      <c r="E1426" s="1">
        <v>3.3558007741460698</v>
      </c>
      <c r="G1426" t="str">
        <f t="shared" si="22"/>
        <v>MHRURAL2028</v>
      </c>
    </row>
    <row r="1427" spans="1:7" x14ac:dyDescent="0.25">
      <c r="A1427" s="1" t="s">
        <v>54</v>
      </c>
      <c r="B1427" s="1" t="s">
        <v>91</v>
      </c>
      <c r="C1427" s="1" t="s">
        <v>116</v>
      </c>
      <c r="D1427" s="1" t="s">
        <v>111</v>
      </c>
      <c r="E1427" s="1">
        <v>3.3073670339213299</v>
      </c>
      <c r="G1427" t="str">
        <f t="shared" si="22"/>
        <v>MHRURAL2029</v>
      </c>
    </row>
    <row r="1428" spans="1:7" x14ac:dyDescent="0.25">
      <c r="A1428" s="1" t="s">
        <v>54</v>
      </c>
      <c r="B1428" s="1" t="s">
        <v>91</v>
      </c>
      <c r="C1428" s="1" t="s">
        <v>116</v>
      </c>
      <c r="D1428" s="1" t="s">
        <v>112</v>
      </c>
      <c r="E1428" s="1">
        <v>3.25963233018595</v>
      </c>
      <c r="G1428" t="str">
        <f t="shared" si="22"/>
        <v>MHRURAL2030</v>
      </c>
    </row>
    <row r="1429" spans="1:7" x14ac:dyDescent="0.25">
      <c r="A1429" s="1" t="s">
        <v>54</v>
      </c>
      <c r="B1429" s="1" t="s">
        <v>91</v>
      </c>
      <c r="C1429" s="1" t="s">
        <v>116</v>
      </c>
      <c r="D1429" s="1" t="s">
        <v>113</v>
      </c>
      <c r="E1429" s="1">
        <v>3.2125865738571702</v>
      </c>
      <c r="G1429" t="str">
        <f t="shared" si="22"/>
        <v>MHRURAL2031</v>
      </c>
    </row>
    <row r="1430" spans="1:7" x14ac:dyDescent="0.25">
      <c r="A1430" s="1" t="s">
        <v>40</v>
      </c>
      <c r="B1430" s="1" t="s">
        <v>91</v>
      </c>
      <c r="C1430" s="1" t="s">
        <v>116</v>
      </c>
      <c r="D1430" s="1" t="s">
        <v>102</v>
      </c>
      <c r="E1430" s="1">
        <v>3.1195885703254098</v>
      </c>
      <c r="G1430" t="str">
        <f t="shared" si="22"/>
        <v>APRURAL2020</v>
      </c>
    </row>
    <row r="1431" spans="1:7" x14ac:dyDescent="0.25">
      <c r="A1431" s="1" t="s">
        <v>40</v>
      </c>
      <c r="B1431" s="1" t="s">
        <v>91</v>
      </c>
      <c r="C1431" s="1" t="s">
        <v>116</v>
      </c>
      <c r="D1431" s="1" t="s">
        <v>103</v>
      </c>
      <c r="E1431" s="1">
        <v>3.0688103447279098</v>
      </c>
      <c r="G1431" t="str">
        <f t="shared" si="22"/>
        <v>APRURAL2021</v>
      </c>
    </row>
    <row r="1432" spans="1:7" x14ac:dyDescent="0.25">
      <c r="A1432" s="1" t="s">
        <v>40</v>
      </c>
      <c r="B1432" s="1" t="s">
        <v>91</v>
      </c>
      <c r="C1432" s="1" t="s">
        <v>116</v>
      </c>
      <c r="D1432" s="1" t="s">
        <v>104</v>
      </c>
      <c r="E1432" s="1">
        <v>3.0188586474166499</v>
      </c>
      <c r="G1432" t="str">
        <f t="shared" si="22"/>
        <v>APRURAL2022</v>
      </c>
    </row>
    <row r="1433" spans="1:7" x14ac:dyDescent="0.25">
      <c r="A1433" s="1" t="s">
        <v>40</v>
      </c>
      <c r="B1433" s="1" t="s">
        <v>91</v>
      </c>
      <c r="C1433" s="1" t="s">
        <v>116</v>
      </c>
      <c r="D1433" s="1" t="s">
        <v>105</v>
      </c>
      <c r="E1433" s="1">
        <v>2.96972002480992</v>
      </c>
      <c r="G1433" t="str">
        <f t="shared" si="22"/>
        <v>APRURAL2023</v>
      </c>
    </row>
    <row r="1434" spans="1:7" x14ac:dyDescent="0.25">
      <c r="A1434" s="1" t="s">
        <v>40</v>
      </c>
      <c r="B1434" s="1" t="s">
        <v>91</v>
      </c>
      <c r="C1434" s="1" t="s">
        <v>116</v>
      </c>
      <c r="D1434" s="1" t="s">
        <v>106</v>
      </c>
      <c r="E1434" s="1">
        <v>2.92138124231287</v>
      </c>
      <c r="G1434" t="str">
        <f t="shared" si="22"/>
        <v>APRURAL2024</v>
      </c>
    </row>
    <row r="1435" spans="1:7" x14ac:dyDescent="0.25">
      <c r="A1435" s="1" t="s">
        <v>40</v>
      </c>
      <c r="B1435" s="1" t="s">
        <v>91</v>
      </c>
      <c r="C1435" s="1" t="s">
        <v>116</v>
      </c>
      <c r="D1435" s="1" t="s">
        <v>107</v>
      </c>
      <c r="E1435" s="1">
        <v>2.8738292807530801</v>
      </c>
      <c r="G1435" t="str">
        <f t="shared" si="22"/>
        <v>APRURAL2025</v>
      </c>
    </row>
    <row r="1436" spans="1:7" x14ac:dyDescent="0.25">
      <c r="A1436" s="1" t="s">
        <v>40</v>
      </c>
      <c r="B1436" s="1" t="s">
        <v>91</v>
      </c>
      <c r="C1436" s="1" t="s">
        <v>116</v>
      </c>
      <c r="D1436" s="1" t="s">
        <v>108</v>
      </c>
      <c r="E1436" s="1">
        <v>2.8270513328740199</v>
      </c>
      <c r="G1436" t="str">
        <f t="shared" si="22"/>
        <v>APRURAL2026</v>
      </c>
    </row>
    <row r="1437" spans="1:7" x14ac:dyDescent="0.25">
      <c r="A1437" s="1" t="s">
        <v>40</v>
      </c>
      <c r="B1437" s="1" t="s">
        <v>91</v>
      </c>
      <c r="C1437" s="1" t="s">
        <v>116</v>
      </c>
      <c r="D1437" s="1" t="s">
        <v>109</v>
      </c>
      <c r="E1437" s="1">
        <v>2.7810347998856901</v>
      </c>
      <c r="G1437" t="str">
        <f t="shared" si="22"/>
        <v>APRURAL2027</v>
      </c>
    </row>
    <row r="1438" spans="1:7" x14ac:dyDescent="0.25">
      <c r="A1438" s="1" t="s">
        <v>40</v>
      </c>
      <c r="B1438" s="1" t="s">
        <v>91</v>
      </c>
      <c r="C1438" s="1" t="s">
        <v>116</v>
      </c>
      <c r="D1438" s="1" t="s">
        <v>110</v>
      </c>
      <c r="E1438" s="1">
        <v>2.7357672880713402</v>
      </c>
      <c r="G1438" t="str">
        <f t="shared" si="22"/>
        <v>APRURAL2028</v>
      </c>
    </row>
    <row r="1439" spans="1:7" x14ac:dyDescent="0.25">
      <c r="A1439" s="1" t="s">
        <v>40</v>
      </c>
      <c r="B1439" s="1" t="s">
        <v>91</v>
      </c>
      <c r="C1439" s="1" t="s">
        <v>116</v>
      </c>
      <c r="D1439" s="1" t="s">
        <v>111</v>
      </c>
      <c r="E1439" s="1">
        <v>2.6912366054494798</v>
      </c>
      <c r="G1439" t="str">
        <f t="shared" si="22"/>
        <v>APRURAL2029</v>
      </c>
    </row>
    <row r="1440" spans="1:7" x14ac:dyDescent="0.25">
      <c r="A1440" s="1" t="s">
        <v>40</v>
      </c>
      <c r="B1440" s="1" t="s">
        <v>91</v>
      </c>
      <c r="C1440" s="1" t="s">
        <v>116</v>
      </c>
      <c r="D1440" s="1" t="s">
        <v>112</v>
      </c>
      <c r="E1440" s="1">
        <v>2.64743075849014</v>
      </c>
      <c r="G1440" t="str">
        <f t="shared" si="22"/>
        <v>APRURAL2030</v>
      </c>
    </row>
    <row r="1441" spans="1:7" x14ac:dyDescent="0.25">
      <c r="A1441" s="1" t="s">
        <v>40</v>
      </c>
      <c r="B1441" s="1" t="s">
        <v>91</v>
      </c>
      <c r="C1441" s="1" t="s">
        <v>116</v>
      </c>
      <c r="D1441" s="1" t="s">
        <v>113</v>
      </c>
      <c r="E1441" s="1">
        <v>2.6043379488846901</v>
      </c>
      <c r="G1441" t="str">
        <f t="shared" si="22"/>
        <v>APRURAL2031</v>
      </c>
    </row>
    <row r="1442" spans="1:7" x14ac:dyDescent="0.25">
      <c r="A1442" s="1" t="s">
        <v>51</v>
      </c>
      <c r="B1442" s="1" t="s">
        <v>91</v>
      </c>
      <c r="C1442" s="1" t="s">
        <v>116</v>
      </c>
      <c r="D1442" s="1" t="s">
        <v>102</v>
      </c>
      <c r="E1442" s="1">
        <v>3.46337840758622</v>
      </c>
      <c r="G1442" t="str">
        <f t="shared" si="22"/>
        <v>KARURAL2020</v>
      </c>
    </row>
    <row r="1443" spans="1:7" x14ac:dyDescent="0.25">
      <c r="A1443" s="1" t="s">
        <v>51</v>
      </c>
      <c r="B1443" s="1" t="s">
        <v>91</v>
      </c>
      <c r="C1443" s="1" t="s">
        <v>116</v>
      </c>
      <c r="D1443" s="1" t="s">
        <v>103</v>
      </c>
      <c r="E1443" s="1">
        <v>3.3941108394344899</v>
      </c>
      <c r="G1443" t="str">
        <f t="shared" si="22"/>
        <v>KARURAL2021</v>
      </c>
    </row>
    <row r="1444" spans="1:7" x14ac:dyDescent="0.25">
      <c r="A1444" s="1" t="s">
        <v>51</v>
      </c>
      <c r="B1444" s="1" t="s">
        <v>91</v>
      </c>
      <c r="C1444" s="1" t="s">
        <v>116</v>
      </c>
      <c r="D1444" s="1" t="s">
        <v>104</v>
      </c>
      <c r="E1444" s="1">
        <v>3.3262286226458002</v>
      </c>
      <c r="G1444" t="str">
        <f t="shared" si="22"/>
        <v>KARURAL2022</v>
      </c>
    </row>
    <row r="1445" spans="1:7" x14ac:dyDescent="0.25">
      <c r="A1445" s="1" t="s">
        <v>51</v>
      </c>
      <c r="B1445" s="1" t="s">
        <v>91</v>
      </c>
      <c r="C1445" s="1" t="s">
        <v>116</v>
      </c>
      <c r="D1445" s="1" t="s">
        <v>105</v>
      </c>
      <c r="E1445" s="1">
        <v>3.2597040501928798</v>
      </c>
      <c r="G1445" t="str">
        <f t="shared" si="22"/>
        <v>KARURAL2023</v>
      </c>
    </row>
    <row r="1446" spans="1:7" x14ac:dyDescent="0.25">
      <c r="A1446" s="1" t="s">
        <v>51</v>
      </c>
      <c r="B1446" s="1" t="s">
        <v>91</v>
      </c>
      <c r="C1446" s="1" t="s">
        <v>116</v>
      </c>
      <c r="D1446" s="1" t="s">
        <v>106</v>
      </c>
      <c r="E1446" s="1">
        <v>3.19450996918903</v>
      </c>
      <c r="G1446" t="str">
        <f t="shared" si="22"/>
        <v>KARURAL2024</v>
      </c>
    </row>
    <row r="1447" spans="1:7" x14ac:dyDescent="0.25">
      <c r="A1447" s="1" t="s">
        <v>51</v>
      </c>
      <c r="B1447" s="1" t="s">
        <v>91</v>
      </c>
      <c r="C1447" s="1" t="s">
        <v>116</v>
      </c>
      <c r="D1447" s="1" t="s">
        <v>107</v>
      </c>
      <c r="E1447" s="1">
        <v>3.13061976980525</v>
      </c>
      <c r="G1447" t="str">
        <f t="shared" si="22"/>
        <v>KARURAL2025</v>
      </c>
    </row>
    <row r="1448" spans="1:7" x14ac:dyDescent="0.25">
      <c r="A1448" s="1" t="s">
        <v>51</v>
      </c>
      <c r="B1448" s="1" t="s">
        <v>91</v>
      </c>
      <c r="C1448" s="1" t="s">
        <v>116</v>
      </c>
      <c r="D1448" s="1" t="s">
        <v>108</v>
      </c>
      <c r="E1448" s="1">
        <v>3.0680073744091398</v>
      </c>
      <c r="G1448" t="str">
        <f t="shared" si="22"/>
        <v>KARURAL2026</v>
      </c>
    </row>
    <row r="1449" spans="1:7" x14ac:dyDescent="0.25">
      <c r="A1449" s="1" t="s">
        <v>51</v>
      </c>
      <c r="B1449" s="1" t="s">
        <v>91</v>
      </c>
      <c r="C1449" s="1" t="s">
        <v>116</v>
      </c>
      <c r="D1449" s="1" t="s">
        <v>109</v>
      </c>
      <c r="E1449" s="1">
        <v>3.0066472269209599</v>
      </c>
      <c r="G1449" t="str">
        <f t="shared" si="22"/>
        <v>KARURAL2027</v>
      </c>
    </row>
    <row r="1450" spans="1:7" x14ac:dyDescent="0.25">
      <c r="A1450" s="1" t="s">
        <v>51</v>
      </c>
      <c r="B1450" s="1" t="s">
        <v>91</v>
      </c>
      <c r="C1450" s="1" t="s">
        <v>116</v>
      </c>
      <c r="D1450" s="1" t="s">
        <v>110</v>
      </c>
      <c r="E1450" s="1">
        <v>2.9465142823825401</v>
      </c>
      <c r="G1450" t="str">
        <f t="shared" si="22"/>
        <v>KARURAL2028</v>
      </c>
    </row>
    <row r="1451" spans="1:7" x14ac:dyDescent="0.25">
      <c r="A1451" s="1" t="s">
        <v>51</v>
      </c>
      <c r="B1451" s="1" t="s">
        <v>91</v>
      </c>
      <c r="C1451" s="1" t="s">
        <v>116</v>
      </c>
      <c r="D1451" s="1" t="s">
        <v>111</v>
      </c>
      <c r="E1451" s="1">
        <v>2.88758399673489</v>
      </c>
      <c r="G1451" t="str">
        <f t="shared" si="22"/>
        <v>KARURAL2029</v>
      </c>
    </row>
    <row r="1452" spans="1:7" x14ac:dyDescent="0.25">
      <c r="A1452" s="1" t="s">
        <v>51</v>
      </c>
      <c r="B1452" s="1" t="s">
        <v>91</v>
      </c>
      <c r="C1452" s="1" t="s">
        <v>116</v>
      </c>
      <c r="D1452" s="1" t="s">
        <v>112</v>
      </c>
      <c r="E1452" s="1">
        <v>2.8298323168001902</v>
      </c>
      <c r="G1452" t="str">
        <f t="shared" si="22"/>
        <v>KARURAL2030</v>
      </c>
    </row>
    <row r="1453" spans="1:7" x14ac:dyDescent="0.25">
      <c r="A1453" s="1" t="s">
        <v>51</v>
      </c>
      <c r="B1453" s="1" t="s">
        <v>91</v>
      </c>
      <c r="C1453" s="1" t="s">
        <v>116</v>
      </c>
      <c r="D1453" s="1" t="s">
        <v>113</v>
      </c>
      <c r="E1453" s="1">
        <v>2.7732356704641901</v>
      </c>
      <c r="G1453" t="str">
        <f t="shared" si="22"/>
        <v>KARURAL2031</v>
      </c>
    </row>
    <row r="1454" spans="1:7" x14ac:dyDescent="0.25">
      <c r="A1454" s="1" t="s">
        <v>45</v>
      </c>
      <c r="B1454" s="1" t="s">
        <v>91</v>
      </c>
      <c r="C1454" s="1" t="s">
        <v>116</v>
      </c>
      <c r="D1454" s="1" t="s">
        <v>102</v>
      </c>
      <c r="E1454" s="1">
        <v>3.45628440691313</v>
      </c>
      <c r="G1454" t="str">
        <f t="shared" si="22"/>
        <v>GARURAL2020</v>
      </c>
    </row>
    <row r="1455" spans="1:7" x14ac:dyDescent="0.25">
      <c r="A1455" s="1" t="s">
        <v>45</v>
      </c>
      <c r="B1455" s="1" t="s">
        <v>91</v>
      </c>
      <c r="C1455" s="1" t="s">
        <v>116</v>
      </c>
      <c r="D1455" s="1" t="s">
        <v>103</v>
      </c>
      <c r="E1455" s="1">
        <v>3.3871587187748702</v>
      </c>
      <c r="G1455" t="str">
        <f t="shared" si="22"/>
        <v>GARURAL2021</v>
      </c>
    </row>
    <row r="1456" spans="1:7" x14ac:dyDescent="0.25">
      <c r="A1456" s="1" t="s">
        <v>45</v>
      </c>
      <c r="B1456" s="1" t="s">
        <v>91</v>
      </c>
      <c r="C1456" s="1" t="s">
        <v>116</v>
      </c>
      <c r="D1456" s="1" t="s">
        <v>104</v>
      </c>
      <c r="E1456" s="1">
        <v>3.3194155443993698</v>
      </c>
      <c r="G1456" t="str">
        <f t="shared" si="22"/>
        <v>GARURAL2022</v>
      </c>
    </row>
    <row r="1457" spans="1:7" x14ac:dyDescent="0.25">
      <c r="A1457" s="1" t="s">
        <v>45</v>
      </c>
      <c r="B1457" s="1" t="s">
        <v>91</v>
      </c>
      <c r="C1457" s="1" t="s">
        <v>116</v>
      </c>
      <c r="D1457" s="1" t="s">
        <v>105</v>
      </c>
      <c r="E1457" s="1">
        <v>3.2530272335113799</v>
      </c>
      <c r="G1457" t="str">
        <f t="shared" si="22"/>
        <v>GARURAL2023</v>
      </c>
    </row>
    <row r="1458" spans="1:7" x14ac:dyDescent="0.25">
      <c r="A1458" s="1" t="s">
        <v>45</v>
      </c>
      <c r="B1458" s="1" t="s">
        <v>91</v>
      </c>
      <c r="C1458" s="1" t="s">
        <v>116</v>
      </c>
      <c r="D1458" s="1" t="s">
        <v>106</v>
      </c>
      <c r="E1458" s="1">
        <v>3.1879666888411502</v>
      </c>
      <c r="G1458" t="str">
        <f t="shared" si="22"/>
        <v>GARURAL2024</v>
      </c>
    </row>
    <row r="1459" spans="1:7" x14ac:dyDescent="0.25">
      <c r="A1459" s="1" t="s">
        <v>45</v>
      </c>
      <c r="B1459" s="1" t="s">
        <v>91</v>
      </c>
      <c r="C1459" s="1" t="s">
        <v>116</v>
      </c>
      <c r="D1459" s="1" t="s">
        <v>107</v>
      </c>
      <c r="E1459" s="1">
        <v>3.1242073550643301</v>
      </c>
      <c r="G1459" t="str">
        <f t="shared" si="22"/>
        <v>GARURAL2025</v>
      </c>
    </row>
    <row r="1460" spans="1:7" x14ac:dyDescent="0.25">
      <c r="A1460" s="1" t="s">
        <v>45</v>
      </c>
      <c r="B1460" s="1" t="s">
        <v>91</v>
      </c>
      <c r="C1460" s="1" t="s">
        <v>116</v>
      </c>
      <c r="D1460" s="1" t="s">
        <v>108</v>
      </c>
      <c r="E1460" s="1">
        <v>3.0617232079630399</v>
      </c>
      <c r="G1460" t="str">
        <f t="shared" si="22"/>
        <v>GARURAL2026</v>
      </c>
    </row>
    <row r="1461" spans="1:7" x14ac:dyDescent="0.25">
      <c r="A1461" s="1" t="s">
        <v>45</v>
      </c>
      <c r="B1461" s="1" t="s">
        <v>91</v>
      </c>
      <c r="C1461" s="1" t="s">
        <v>116</v>
      </c>
      <c r="D1461" s="1" t="s">
        <v>109</v>
      </c>
      <c r="E1461" s="1">
        <v>3.0004887438037802</v>
      </c>
      <c r="G1461" t="str">
        <f t="shared" si="22"/>
        <v>GARURAL2027</v>
      </c>
    </row>
    <row r="1462" spans="1:7" x14ac:dyDescent="0.25">
      <c r="A1462" s="1" t="s">
        <v>45</v>
      </c>
      <c r="B1462" s="1" t="s">
        <v>91</v>
      </c>
      <c r="C1462" s="1" t="s">
        <v>116</v>
      </c>
      <c r="D1462" s="1" t="s">
        <v>110</v>
      </c>
      <c r="E1462" s="1">
        <v>2.9404789689277102</v>
      </c>
      <c r="G1462" t="str">
        <f t="shared" si="22"/>
        <v>GARURAL2028</v>
      </c>
    </row>
    <row r="1463" spans="1:7" x14ac:dyDescent="0.25">
      <c r="A1463" s="1" t="s">
        <v>45</v>
      </c>
      <c r="B1463" s="1" t="s">
        <v>91</v>
      </c>
      <c r="C1463" s="1" t="s">
        <v>116</v>
      </c>
      <c r="D1463" s="1" t="s">
        <v>111</v>
      </c>
      <c r="E1463" s="1">
        <v>2.8816693895491499</v>
      </c>
      <c r="G1463" t="str">
        <f t="shared" si="22"/>
        <v>GARURAL2029</v>
      </c>
    </row>
    <row r="1464" spans="1:7" x14ac:dyDescent="0.25">
      <c r="A1464" s="1" t="s">
        <v>45</v>
      </c>
      <c r="B1464" s="1" t="s">
        <v>91</v>
      </c>
      <c r="C1464" s="1" t="s">
        <v>116</v>
      </c>
      <c r="D1464" s="1" t="s">
        <v>112</v>
      </c>
      <c r="E1464" s="1">
        <v>2.82403600175817</v>
      </c>
      <c r="G1464" t="str">
        <f t="shared" si="22"/>
        <v>GARURAL2030</v>
      </c>
    </row>
    <row r="1465" spans="1:7" x14ac:dyDescent="0.25">
      <c r="A1465" s="1" t="s">
        <v>45</v>
      </c>
      <c r="B1465" s="1" t="s">
        <v>91</v>
      </c>
      <c r="C1465" s="1" t="s">
        <v>116</v>
      </c>
      <c r="D1465" s="1" t="s">
        <v>113</v>
      </c>
      <c r="E1465" s="1">
        <v>2.76755528172301</v>
      </c>
      <c r="G1465" t="str">
        <f t="shared" si="22"/>
        <v>GARURAL2031</v>
      </c>
    </row>
    <row r="1466" spans="1:7" x14ac:dyDescent="0.25">
      <c r="A1466" s="1" t="s">
        <v>52</v>
      </c>
      <c r="B1466" s="1" t="s">
        <v>91</v>
      </c>
      <c r="C1466" s="1" t="s">
        <v>116</v>
      </c>
      <c r="D1466" s="1" t="s">
        <v>102</v>
      </c>
      <c r="E1466" s="1">
        <v>3.69137133649396</v>
      </c>
      <c r="G1466" t="str">
        <f t="shared" si="22"/>
        <v>KLRURAL2020</v>
      </c>
    </row>
    <row r="1467" spans="1:7" x14ac:dyDescent="0.25">
      <c r="A1467" s="1" t="s">
        <v>52</v>
      </c>
      <c r="B1467" s="1" t="s">
        <v>91</v>
      </c>
      <c r="C1467" s="1" t="s">
        <v>116</v>
      </c>
      <c r="D1467" s="1" t="s">
        <v>103</v>
      </c>
      <c r="E1467" s="1">
        <v>3.6535200767477001</v>
      </c>
      <c r="G1467" t="str">
        <f t="shared" si="22"/>
        <v>KLRURAL2021</v>
      </c>
    </row>
    <row r="1468" spans="1:7" x14ac:dyDescent="0.25">
      <c r="A1468" s="1" t="s">
        <v>52</v>
      </c>
      <c r="B1468" s="1" t="s">
        <v>91</v>
      </c>
      <c r="C1468" s="1" t="s">
        <v>116</v>
      </c>
      <c r="D1468" s="1" t="s">
        <v>104</v>
      </c>
      <c r="E1468" s="1">
        <v>3.6160569431837599</v>
      </c>
      <c r="G1468" t="str">
        <f t="shared" si="22"/>
        <v>KLRURAL2022</v>
      </c>
    </row>
    <row r="1469" spans="1:7" x14ac:dyDescent="0.25">
      <c r="A1469" s="1" t="s">
        <v>52</v>
      </c>
      <c r="B1469" s="1" t="s">
        <v>91</v>
      </c>
      <c r="C1469" s="1" t="s">
        <v>116</v>
      </c>
      <c r="D1469" s="1" t="s">
        <v>105</v>
      </c>
      <c r="E1469" s="1">
        <v>3.5789779559627899</v>
      </c>
      <c r="G1469" t="str">
        <f t="shared" si="22"/>
        <v>KLRURAL2023</v>
      </c>
    </row>
    <row r="1470" spans="1:7" x14ac:dyDescent="0.25">
      <c r="A1470" s="1" t="s">
        <v>52</v>
      </c>
      <c r="B1470" s="1" t="s">
        <v>91</v>
      </c>
      <c r="C1470" s="1" t="s">
        <v>116</v>
      </c>
      <c r="D1470" s="1" t="s">
        <v>106</v>
      </c>
      <c r="E1470" s="1">
        <v>3.5422791760546199</v>
      </c>
      <c r="G1470" t="str">
        <f t="shared" si="22"/>
        <v>KLRURAL2024</v>
      </c>
    </row>
    <row r="1471" spans="1:7" x14ac:dyDescent="0.25">
      <c r="A1471" s="1" t="s">
        <v>52</v>
      </c>
      <c r="B1471" s="1" t="s">
        <v>91</v>
      </c>
      <c r="C1471" s="1" t="s">
        <v>116</v>
      </c>
      <c r="D1471" s="1" t="s">
        <v>107</v>
      </c>
      <c r="E1471" s="1">
        <v>3.5059567048198601</v>
      </c>
      <c r="G1471" t="str">
        <f t="shared" si="22"/>
        <v>KLRURAL2025</v>
      </c>
    </row>
    <row r="1472" spans="1:7" x14ac:dyDescent="0.25">
      <c r="A1472" s="1" t="s">
        <v>52</v>
      </c>
      <c r="B1472" s="1" t="s">
        <v>91</v>
      </c>
      <c r="C1472" s="1" t="s">
        <v>116</v>
      </c>
      <c r="D1472" s="1" t="s">
        <v>108</v>
      </c>
      <c r="E1472" s="1">
        <v>3.4700066835956802</v>
      </c>
      <c r="G1472" t="str">
        <f t="shared" si="22"/>
        <v>KLRURAL2026</v>
      </c>
    </row>
    <row r="1473" spans="1:7" x14ac:dyDescent="0.25">
      <c r="A1473" s="1" t="s">
        <v>52</v>
      </c>
      <c r="B1473" s="1" t="s">
        <v>91</v>
      </c>
      <c r="C1473" s="1" t="s">
        <v>116</v>
      </c>
      <c r="D1473" s="1" t="s">
        <v>109</v>
      </c>
      <c r="E1473" s="1">
        <v>3.4344252932859201</v>
      </c>
      <c r="G1473" t="str">
        <f t="shared" si="22"/>
        <v>KLRURAL2027</v>
      </c>
    </row>
    <row r="1474" spans="1:7" x14ac:dyDescent="0.25">
      <c r="A1474" s="1" t="s">
        <v>52</v>
      </c>
      <c r="B1474" s="1" t="s">
        <v>91</v>
      </c>
      <c r="C1474" s="1" t="s">
        <v>116</v>
      </c>
      <c r="D1474" s="1" t="s">
        <v>110</v>
      </c>
      <c r="E1474" s="1">
        <v>3.3992087539553699</v>
      </c>
      <c r="G1474" t="str">
        <f t="shared" si="22"/>
        <v>KLRURAL2028</v>
      </c>
    </row>
    <row r="1475" spans="1:7" x14ac:dyDescent="0.25">
      <c r="A1475" s="1" t="s">
        <v>52</v>
      </c>
      <c r="B1475" s="1" t="s">
        <v>91</v>
      </c>
      <c r="C1475" s="1" t="s">
        <v>116</v>
      </c>
      <c r="D1475" s="1" t="s">
        <v>111</v>
      </c>
      <c r="E1475" s="1">
        <v>3.36435332442821</v>
      </c>
      <c r="G1475" t="str">
        <f t="shared" ref="G1475:G1538" si="23">A1475&amp;B1475&amp;D1475</f>
        <v>KLRURAL2029</v>
      </c>
    </row>
    <row r="1476" spans="1:7" x14ac:dyDescent="0.25">
      <c r="A1476" s="1" t="s">
        <v>52</v>
      </c>
      <c r="B1476" s="1" t="s">
        <v>91</v>
      </c>
      <c r="C1476" s="1" t="s">
        <v>116</v>
      </c>
      <c r="D1476" s="1" t="s">
        <v>112</v>
      </c>
      <c r="E1476" s="1">
        <v>3.3298553018905799</v>
      </c>
      <c r="G1476" t="str">
        <f t="shared" si="23"/>
        <v>KLRURAL2030</v>
      </c>
    </row>
    <row r="1477" spans="1:7" x14ac:dyDescent="0.25">
      <c r="A1477" s="1" t="s">
        <v>52</v>
      </c>
      <c r="B1477" s="1" t="s">
        <v>91</v>
      </c>
      <c r="C1477" s="1" t="s">
        <v>116</v>
      </c>
      <c r="D1477" s="1" t="s">
        <v>113</v>
      </c>
      <c r="E1477" s="1">
        <v>3.2957110214971999</v>
      </c>
      <c r="G1477" t="str">
        <f t="shared" si="23"/>
        <v>KLRURAL2031</v>
      </c>
    </row>
    <row r="1478" spans="1:7" x14ac:dyDescent="0.25">
      <c r="A1478" s="1" t="s">
        <v>63</v>
      </c>
      <c r="B1478" s="1" t="s">
        <v>91</v>
      </c>
      <c r="C1478" s="1" t="s">
        <v>116</v>
      </c>
      <c r="D1478" s="1" t="s">
        <v>102</v>
      </c>
      <c r="E1478" s="1">
        <v>3.4245788352484099</v>
      </c>
      <c r="G1478" t="str">
        <f t="shared" si="23"/>
        <v>TNRURAL2020</v>
      </c>
    </row>
    <row r="1479" spans="1:7" x14ac:dyDescent="0.25">
      <c r="A1479" s="1" t="s">
        <v>63</v>
      </c>
      <c r="B1479" s="1" t="s">
        <v>91</v>
      </c>
      <c r="C1479" s="1" t="s">
        <v>116</v>
      </c>
      <c r="D1479" s="1" t="s">
        <v>103</v>
      </c>
      <c r="E1479" s="1">
        <v>3.40072278124252</v>
      </c>
      <c r="G1479" t="str">
        <f t="shared" si="23"/>
        <v>TNRURAL2021</v>
      </c>
    </row>
    <row r="1480" spans="1:7" x14ac:dyDescent="0.25">
      <c r="A1480" s="1" t="s">
        <v>63</v>
      </c>
      <c r="B1480" s="1" t="s">
        <v>91</v>
      </c>
      <c r="C1480" s="1" t="s">
        <v>116</v>
      </c>
      <c r="D1480" s="1" t="s">
        <v>104</v>
      </c>
      <c r="E1480" s="1">
        <v>3.37703291155887</v>
      </c>
      <c r="G1480" t="str">
        <f t="shared" si="23"/>
        <v>TNRURAL2022</v>
      </c>
    </row>
    <row r="1481" spans="1:7" x14ac:dyDescent="0.25">
      <c r="A1481" s="1" t="s">
        <v>63</v>
      </c>
      <c r="B1481" s="1" t="s">
        <v>91</v>
      </c>
      <c r="C1481" s="1" t="s">
        <v>116</v>
      </c>
      <c r="D1481" s="1" t="s">
        <v>105</v>
      </c>
      <c r="E1481" s="1">
        <v>3.3535080685362502</v>
      </c>
      <c r="G1481" t="str">
        <f t="shared" si="23"/>
        <v>TNRURAL2023</v>
      </c>
    </row>
    <row r="1482" spans="1:7" x14ac:dyDescent="0.25">
      <c r="A1482" s="1" t="s">
        <v>63</v>
      </c>
      <c r="B1482" s="1" t="s">
        <v>91</v>
      </c>
      <c r="C1482" s="1" t="s">
        <v>116</v>
      </c>
      <c r="D1482" s="1" t="s">
        <v>106</v>
      </c>
      <c r="E1482" s="1">
        <v>3.3301471025778202</v>
      </c>
      <c r="G1482" t="str">
        <f t="shared" si="23"/>
        <v>TNRURAL2024</v>
      </c>
    </row>
    <row r="1483" spans="1:7" x14ac:dyDescent="0.25">
      <c r="A1483" s="1" t="s">
        <v>63</v>
      </c>
      <c r="B1483" s="1" t="s">
        <v>91</v>
      </c>
      <c r="C1483" s="1" t="s">
        <v>116</v>
      </c>
      <c r="D1483" s="1" t="s">
        <v>107</v>
      </c>
      <c r="E1483" s="1">
        <v>3.306948872095</v>
      </c>
      <c r="G1483" t="str">
        <f t="shared" si="23"/>
        <v>TNRURAL2025</v>
      </c>
    </row>
    <row r="1484" spans="1:7" x14ac:dyDescent="0.25">
      <c r="A1484" s="1" t="s">
        <v>63</v>
      </c>
      <c r="B1484" s="1" t="s">
        <v>91</v>
      </c>
      <c r="C1484" s="1" t="s">
        <v>116</v>
      </c>
      <c r="D1484" s="1" t="s">
        <v>108</v>
      </c>
      <c r="E1484" s="1">
        <v>3.2839122434516699</v>
      </c>
      <c r="G1484" t="str">
        <f t="shared" si="23"/>
        <v>TNRURAL2026</v>
      </c>
    </row>
    <row r="1485" spans="1:7" x14ac:dyDescent="0.25">
      <c r="A1485" s="1" t="s">
        <v>63</v>
      </c>
      <c r="B1485" s="1" t="s">
        <v>91</v>
      </c>
      <c r="C1485" s="1" t="s">
        <v>116</v>
      </c>
      <c r="D1485" s="1" t="s">
        <v>109</v>
      </c>
      <c r="E1485" s="1">
        <v>3.2610360909087501</v>
      </c>
      <c r="G1485" t="str">
        <f t="shared" si="23"/>
        <v>TNRURAL2027</v>
      </c>
    </row>
    <row r="1486" spans="1:7" x14ac:dyDescent="0.25">
      <c r="A1486" s="1" t="s">
        <v>63</v>
      </c>
      <c r="B1486" s="1" t="s">
        <v>91</v>
      </c>
      <c r="C1486" s="1" t="s">
        <v>116</v>
      </c>
      <c r="D1486" s="1" t="s">
        <v>110</v>
      </c>
      <c r="E1486" s="1">
        <v>3.2383192965692098</v>
      </c>
      <c r="G1486" t="str">
        <f t="shared" si="23"/>
        <v>TNRURAL2028</v>
      </c>
    </row>
    <row r="1487" spans="1:7" x14ac:dyDescent="0.25">
      <c r="A1487" s="1" t="s">
        <v>63</v>
      </c>
      <c r="B1487" s="1" t="s">
        <v>91</v>
      </c>
      <c r="C1487" s="1" t="s">
        <v>116</v>
      </c>
      <c r="D1487" s="1" t="s">
        <v>111</v>
      </c>
      <c r="E1487" s="1">
        <v>3.2157607503234198</v>
      </c>
      <c r="G1487" t="str">
        <f t="shared" si="23"/>
        <v>TNRURAL2029</v>
      </c>
    </row>
    <row r="1488" spans="1:7" x14ac:dyDescent="0.25">
      <c r="A1488" s="1" t="s">
        <v>63</v>
      </c>
      <c r="B1488" s="1" t="s">
        <v>91</v>
      </c>
      <c r="C1488" s="1" t="s">
        <v>116</v>
      </c>
      <c r="D1488" s="1" t="s">
        <v>112</v>
      </c>
      <c r="E1488" s="1">
        <v>3.19335934979495</v>
      </c>
      <c r="G1488" t="str">
        <f t="shared" si="23"/>
        <v>TNRURAL2030</v>
      </c>
    </row>
    <row r="1489" spans="1:7" x14ac:dyDescent="0.25">
      <c r="A1489" s="1" t="s">
        <v>63</v>
      </c>
      <c r="B1489" s="1" t="s">
        <v>91</v>
      </c>
      <c r="C1489" s="1" t="s">
        <v>116</v>
      </c>
      <c r="D1489" s="1" t="s">
        <v>113</v>
      </c>
      <c r="E1489" s="1">
        <v>3.1711140002866101</v>
      </c>
      <c r="G1489" t="str">
        <f t="shared" si="23"/>
        <v>TNRURAL2031</v>
      </c>
    </row>
    <row r="1490" spans="1:7" x14ac:dyDescent="0.25">
      <c r="A1490" s="1" t="s">
        <v>65</v>
      </c>
      <c r="B1490" s="1" t="s">
        <v>91</v>
      </c>
      <c r="C1490" s="1" t="s">
        <v>116</v>
      </c>
      <c r="D1490" s="1" t="s">
        <v>102</v>
      </c>
      <c r="E1490" s="1">
        <v>3.1195885703254098</v>
      </c>
      <c r="G1490" t="str">
        <f t="shared" si="23"/>
        <v>TSRURAL2020</v>
      </c>
    </row>
    <row r="1491" spans="1:7" x14ac:dyDescent="0.25">
      <c r="A1491" s="1" t="s">
        <v>65</v>
      </c>
      <c r="B1491" s="1" t="s">
        <v>91</v>
      </c>
      <c r="C1491" s="1" t="s">
        <v>116</v>
      </c>
      <c r="D1491" s="1" t="s">
        <v>103</v>
      </c>
      <c r="E1491" s="1">
        <v>3.0688103447279098</v>
      </c>
      <c r="G1491" t="str">
        <f t="shared" si="23"/>
        <v>TSRURAL2021</v>
      </c>
    </row>
    <row r="1492" spans="1:7" x14ac:dyDescent="0.25">
      <c r="A1492" s="1" t="s">
        <v>65</v>
      </c>
      <c r="B1492" s="1" t="s">
        <v>91</v>
      </c>
      <c r="C1492" s="1" t="s">
        <v>116</v>
      </c>
      <c r="D1492" s="1" t="s">
        <v>104</v>
      </c>
      <c r="E1492" s="1">
        <v>3.0188586474166499</v>
      </c>
      <c r="G1492" t="str">
        <f t="shared" si="23"/>
        <v>TSRURAL2022</v>
      </c>
    </row>
    <row r="1493" spans="1:7" x14ac:dyDescent="0.25">
      <c r="A1493" s="1" t="s">
        <v>65</v>
      </c>
      <c r="B1493" s="1" t="s">
        <v>91</v>
      </c>
      <c r="C1493" s="1" t="s">
        <v>116</v>
      </c>
      <c r="D1493" s="1" t="s">
        <v>105</v>
      </c>
      <c r="E1493" s="1">
        <v>2.96972002480992</v>
      </c>
      <c r="G1493" t="str">
        <f t="shared" si="23"/>
        <v>TSRURAL2023</v>
      </c>
    </row>
    <row r="1494" spans="1:7" x14ac:dyDescent="0.25">
      <c r="A1494" s="1" t="s">
        <v>65</v>
      </c>
      <c r="B1494" s="1" t="s">
        <v>91</v>
      </c>
      <c r="C1494" s="1" t="s">
        <v>116</v>
      </c>
      <c r="D1494" s="1" t="s">
        <v>106</v>
      </c>
      <c r="E1494" s="1">
        <v>2.92138124231287</v>
      </c>
      <c r="G1494" t="str">
        <f t="shared" si="23"/>
        <v>TSRURAL2024</v>
      </c>
    </row>
    <row r="1495" spans="1:7" x14ac:dyDescent="0.25">
      <c r="A1495" s="1" t="s">
        <v>65</v>
      </c>
      <c r="B1495" s="1" t="s">
        <v>91</v>
      </c>
      <c r="C1495" s="1" t="s">
        <v>116</v>
      </c>
      <c r="D1495" s="1" t="s">
        <v>107</v>
      </c>
      <c r="E1495" s="1">
        <v>2.8738292807530801</v>
      </c>
      <c r="G1495" t="str">
        <f t="shared" si="23"/>
        <v>TSRURAL2025</v>
      </c>
    </row>
    <row r="1496" spans="1:7" x14ac:dyDescent="0.25">
      <c r="A1496" s="1" t="s">
        <v>65</v>
      </c>
      <c r="B1496" s="1" t="s">
        <v>91</v>
      </c>
      <c r="C1496" s="1" t="s">
        <v>116</v>
      </c>
      <c r="D1496" s="1" t="s">
        <v>108</v>
      </c>
      <c r="E1496" s="1">
        <v>2.8270513328740199</v>
      </c>
      <c r="G1496" t="str">
        <f t="shared" si="23"/>
        <v>TSRURAL2026</v>
      </c>
    </row>
    <row r="1497" spans="1:7" x14ac:dyDescent="0.25">
      <c r="A1497" s="1" t="s">
        <v>65</v>
      </c>
      <c r="B1497" s="1" t="s">
        <v>91</v>
      </c>
      <c r="C1497" s="1" t="s">
        <v>116</v>
      </c>
      <c r="D1497" s="1" t="s">
        <v>109</v>
      </c>
      <c r="E1497" s="1">
        <v>2.7810347998856901</v>
      </c>
      <c r="G1497" t="str">
        <f t="shared" si="23"/>
        <v>TSRURAL2027</v>
      </c>
    </row>
    <row r="1498" spans="1:7" x14ac:dyDescent="0.25">
      <c r="A1498" s="1" t="s">
        <v>65</v>
      </c>
      <c r="B1498" s="1" t="s">
        <v>91</v>
      </c>
      <c r="C1498" s="1" t="s">
        <v>116</v>
      </c>
      <c r="D1498" s="1" t="s">
        <v>110</v>
      </c>
      <c r="E1498" s="1">
        <v>2.7357672880713402</v>
      </c>
      <c r="G1498" t="str">
        <f t="shared" si="23"/>
        <v>TSRURAL2028</v>
      </c>
    </row>
    <row r="1499" spans="1:7" x14ac:dyDescent="0.25">
      <c r="A1499" s="1" t="s">
        <v>65</v>
      </c>
      <c r="B1499" s="1" t="s">
        <v>91</v>
      </c>
      <c r="C1499" s="1" t="s">
        <v>116</v>
      </c>
      <c r="D1499" s="1" t="s">
        <v>111</v>
      </c>
      <c r="E1499" s="1">
        <v>2.6912366054494798</v>
      </c>
      <c r="G1499" t="str">
        <f t="shared" si="23"/>
        <v>TSRURAL2029</v>
      </c>
    </row>
    <row r="1500" spans="1:7" x14ac:dyDescent="0.25">
      <c r="A1500" s="1" t="s">
        <v>65</v>
      </c>
      <c r="B1500" s="1" t="s">
        <v>91</v>
      </c>
      <c r="C1500" s="1" t="s">
        <v>116</v>
      </c>
      <c r="D1500" s="1" t="s">
        <v>112</v>
      </c>
      <c r="E1500" s="1">
        <v>2.64743075849014</v>
      </c>
      <c r="G1500" t="str">
        <f t="shared" si="23"/>
        <v>TSRURAL2030</v>
      </c>
    </row>
    <row r="1501" spans="1:7" x14ac:dyDescent="0.25">
      <c r="A1501" s="1" t="s">
        <v>65</v>
      </c>
      <c r="B1501" s="1" t="s">
        <v>91</v>
      </c>
      <c r="C1501" s="1" t="s">
        <v>116</v>
      </c>
      <c r="D1501" s="1" t="s">
        <v>113</v>
      </c>
      <c r="E1501" s="1">
        <v>2.6043379488846901</v>
      </c>
      <c r="G1501" t="str">
        <f t="shared" si="23"/>
        <v>TSRURAL2031</v>
      </c>
    </row>
    <row r="1502" spans="1:7" x14ac:dyDescent="0.25">
      <c r="A1502" s="1" t="s">
        <v>49</v>
      </c>
      <c r="B1502" s="1" t="s">
        <v>90</v>
      </c>
      <c r="C1502" s="1" t="s">
        <v>116</v>
      </c>
      <c r="D1502" s="1" t="s">
        <v>102</v>
      </c>
      <c r="E1502" s="1">
        <v>3.93020503815606</v>
      </c>
      <c r="G1502" t="str">
        <f t="shared" si="23"/>
        <v>JKURBAN2020</v>
      </c>
    </row>
    <row r="1503" spans="1:7" x14ac:dyDescent="0.25">
      <c r="A1503" s="1" t="s">
        <v>49</v>
      </c>
      <c r="B1503" s="1" t="s">
        <v>90</v>
      </c>
      <c r="C1503" s="1" t="s">
        <v>116</v>
      </c>
      <c r="D1503" s="1" t="s">
        <v>103</v>
      </c>
      <c r="E1503" s="1">
        <v>3.8559301569410702</v>
      </c>
      <c r="G1503" t="str">
        <f t="shared" si="23"/>
        <v>JKURBAN2021</v>
      </c>
    </row>
    <row r="1504" spans="1:7" x14ac:dyDescent="0.25">
      <c r="A1504" s="1" t="s">
        <v>49</v>
      </c>
      <c r="B1504" s="1" t="s">
        <v>90</v>
      </c>
      <c r="C1504" s="1" t="s">
        <v>116</v>
      </c>
      <c r="D1504" s="1" t="s">
        <v>104</v>
      </c>
      <c r="E1504" s="1">
        <v>3.7830589577034699</v>
      </c>
      <c r="G1504" t="str">
        <f t="shared" si="23"/>
        <v>JKURBAN2022</v>
      </c>
    </row>
    <row r="1505" spans="1:7" x14ac:dyDescent="0.25">
      <c r="A1505" s="1" t="s">
        <v>49</v>
      </c>
      <c r="B1505" s="1" t="s">
        <v>90</v>
      </c>
      <c r="C1505" s="1" t="s">
        <v>116</v>
      </c>
      <c r="D1505" s="1" t="s">
        <v>105</v>
      </c>
      <c r="E1505" s="1">
        <v>3.7115649129946702</v>
      </c>
      <c r="G1505" t="str">
        <f t="shared" si="23"/>
        <v>JKURBAN2023</v>
      </c>
    </row>
    <row r="1506" spans="1:7" x14ac:dyDescent="0.25">
      <c r="A1506" s="1" t="s">
        <v>49</v>
      </c>
      <c r="B1506" s="1" t="s">
        <v>90</v>
      </c>
      <c r="C1506" s="1" t="s">
        <v>116</v>
      </c>
      <c r="D1506" s="1" t="s">
        <v>106</v>
      </c>
      <c r="E1506" s="1">
        <v>3.6414219966943699</v>
      </c>
      <c r="G1506" t="str">
        <f t="shared" si="23"/>
        <v>JKURBAN2024</v>
      </c>
    </row>
    <row r="1507" spans="1:7" x14ac:dyDescent="0.25">
      <c r="A1507" s="1" t="s">
        <v>49</v>
      </c>
      <c r="B1507" s="1" t="s">
        <v>90</v>
      </c>
      <c r="C1507" s="1" t="s">
        <v>116</v>
      </c>
      <c r="D1507" s="1" t="s">
        <v>107</v>
      </c>
      <c r="E1507" s="1">
        <v>3.5726046745362798</v>
      </c>
      <c r="G1507" t="str">
        <f t="shared" si="23"/>
        <v>JKURBAN2025</v>
      </c>
    </row>
    <row r="1508" spans="1:7" x14ac:dyDescent="0.25">
      <c r="A1508" s="1" t="s">
        <v>49</v>
      </c>
      <c r="B1508" s="1" t="s">
        <v>90</v>
      </c>
      <c r="C1508" s="1" t="s">
        <v>116</v>
      </c>
      <c r="D1508" s="1" t="s">
        <v>108</v>
      </c>
      <c r="E1508" s="1">
        <v>3.5050878948128101</v>
      </c>
      <c r="G1508" t="str">
        <f t="shared" si="23"/>
        <v>JKURBAN2026</v>
      </c>
    </row>
    <row r="1509" spans="1:7" x14ac:dyDescent="0.25">
      <c r="A1509" s="1" t="s">
        <v>49</v>
      </c>
      <c r="B1509" s="1" t="s">
        <v>90</v>
      </c>
      <c r="C1509" s="1" t="s">
        <v>116</v>
      </c>
      <c r="D1509" s="1" t="s">
        <v>109</v>
      </c>
      <c r="E1509" s="1">
        <v>3.4388470792553898</v>
      </c>
      <c r="G1509" t="str">
        <f t="shared" si="23"/>
        <v>JKURBAN2027</v>
      </c>
    </row>
    <row r="1510" spans="1:7" x14ac:dyDescent="0.25">
      <c r="A1510" s="1" t="s">
        <v>49</v>
      </c>
      <c r="B1510" s="1" t="s">
        <v>90</v>
      </c>
      <c r="C1510" s="1" t="s">
        <v>116</v>
      </c>
      <c r="D1510" s="1" t="s">
        <v>110</v>
      </c>
      <c r="E1510" s="1">
        <v>3.3738581140872999</v>
      </c>
      <c r="G1510" t="str">
        <f t="shared" si="23"/>
        <v>JKURBAN2028</v>
      </c>
    </row>
    <row r="1511" spans="1:7" x14ac:dyDescent="0.25">
      <c r="A1511" s="1" t="s">
        <v>49</v>
      </c>
      <c r="B1511" s="1" t="s">
        <v>90</v>
      </c>
      <c r="C1511" s="1" t="s">
        <v>116</v>
      </c>
      <c r="D1511" s="1" t="s">
        <v>111</v>
      </c>
      <c r="E1511" s="1">
        <v>3.3100973412453798</v>
      </c>
      <c r="G1511" t="str">
        <f t="shared" si="23"/>
        <v>JKURBAN2029</v>
      </c>
    </row>
    <row r="1512" spans="1:7" x14ac:dyDescent="0.25">
      <c r="A1512" s="1" t="s">
        <v>49</v>
      </c>
      <c r="B1512" s="1" t="s">
        <v>90</v>
      </c>
      <c r="C1512" s="1" t="s">
        <v>116</v>
      </c>
      <c r="D1512" s="1" t="s">
        <v>112</v>
      </c>
      <c r="E1512" s="1">
        <v>3.24754154976779</v>
      </c>
      <c r="G1512" t="str">
        <f t="shared" si="23"/>
        <v>JKURBAN2030</v>
      </c>
    </row>
    <row r="1513" spans="1:7" x14ac:dyDescent="0.25">
      <c r="A1513" s="1" t="s">
        <v>49</v>
      </c>
      <c r="B1513" s="1" t="s">
        <v>90</v>
      </c>
      <c r="C1513" s="1" t="s">
        <v>116</v>
      </c>
      <c r="D1513" s="1" t="s">
        <v>113</v>
      </c>
      <c r="E1513" s="1">
        <v>3.18616796734449</v>
      </c>
      <c r="G1513" t="str">
        <f t="shared" si="23"/>
        <v>JKURBAN2031</v>
      </c>
    </row>
    <row r="1514" spans="1:7" x14ac:dyDescent="0.25">
      <c r="A1514" s="1" t="s">
        <v>48</v>
      </c>
      <c r="B1514" s="1" t="s">
        <v>90</v>
      </c>
      <c r="C1514" s="1" t="s">
        <v>116</v>
      </c>
      <c r="D1514" s="1" t="s">
        <v>102</v>
      </c>
      <c r="E1514" s="1">
        <v>2.56615552293102</v>
      </c>
      <c r="G1514" t="str">
        <f t="shared" si="23"/>
        <v>HPURBAN2020</v>
      </c>
    </row>
    <row r="1515" spans="1:7" x14ac:dyDescent="0.25">
      <c r="A1515" s="1" t="s">
        <v>48</v>
      </c>
      <c r="B1515" s="1" t="s">
        <v>90</v>
      </c>
      <c r="C1515" s="1" t="s">
        <v>116</v>
      </c>
      <c r="D1515" s="1" t="s">
        <v>103</v>
      </c>
      <c r="E1515" s="1">
        <v>2.56615552293102</v>
      </c>
      <c r="G1515" t="str">
        <f t="shared" si="23"/>
        <v>HPURBAN2021</v>
      </c>
    </row>
    <row r="1516" spans="1:7" x14ac:dyDescent="0.25">
      <c r="A1516" s="1" t="s">
        <v>48</v>
      </c>
      <c r="B1516" s="1" t="s">
        <v>90</v>
      </c>
      <c r="C1516" s="1" t="s">
        <v>116</v>
      </c>
      <c r="D1516" s="1" t="s">
        <v>104</v>
      </c>
      <c r="E1516" s="1">
        <v>2.56615552293102</v>
      </c>
      <c r="G1516" t="str">
        <f t="shared" si="23"/>
        <v>HPURBAN2022</v>
      </c>
    </row>
    <row r="1517" spans="1:7" x14ac:dyDescent="0.25">
      <c r="A1517" s="1" t="s">
        <v>48</v>
      </c>
      <c r="B1517" s="1" t="s">
        <v>90</v>
      </c>
      <c r="C1517" s="1" t="s">
        <v>116</v>
      </c>
      <c r="D1517" s="1" t="s">
        <v>105</v>
      </c>
      <c r="E1517" s="1">
        <v>2.56615552293102</v>
      </c>
      <c r="G1517" t="str">
        <f t="shared" si="23"/>
        <v>HPURBAN2023</v>
      </c>
    </row>
    <row r="1518" spans="1:7" x14ac:dyDescent="0.25">
      <c r="A1518" s="1" t="s">
        <v>48</v>
      </c>
      <c r="B1518" s="1" t="s">
        <v>90</v>
      </c>
      <c r="C1518" s="1" t="s">
        <v>116</v>
      </c>
      <c r="D1518" s="1" t="s">
        <v>106</v>
      </c>
      <c r="E1518" s="1">
        <v>2.56615552293102</v>
      </c>
      <c r="G1518" t="str">
        <f t="shared" si="23"/>
        <v>HPURBAN2024</v>
      </c>
    </row>
    <row r="1519" spans="1:7" x14ac:dyDescent="0.25">
      <c r="A1519" s="1" t="s">
        <v>48</v>
      </c>
      <c r="B1519" s="1" t="s">
        <v>90</v>
      </c>
      <c r="C1519" s="1" t="s">
        <v>116</v>
      </c>
      <c r="D1519" s="1" t="s">
        <v>107</v>
      </c>
      <c r="E1519" s="1">
        <v>2.56615552293102</v>
      </c>
      <c r="G1519" t="str">
        <f t="shared" si="23"/>
        <v>HPURBAN2025</v>
      </c>
    </row>
    <row r="1520" spans="1:7" x14ac:dyDescent="0.25">
      <c r="A1520" s="1" t="s">
        <v>48</v>
      </c>
      <c r="B1520" s="1" t="s">
        <v>90</v>
      </c>
      <c r="C1520" s="1" t="s">
        <v>116</v>
      </c>
      <c r="D1520" s="1" t="s">
        <v>108</v>
      </c>
      <c r="E1520" s="1">
        <v>2.56615552293102</v>
      </c>
      <c r="G1520" t="str">
        <f t="shared" si="23"/>
        <v>HPURBAN2026</v>
      </c>
    </row>
    <row r="1521" spans="1:7" x14ac:dyDescent="0.25">
      <c r="A1521" s="1" t="s">
        <v>48</v>
      </c>
      <c r="B1521" s="1" t="s">
        <v>90</v>
      </c>
      <c r="C1521" s="1" t="s">
        <v>116</v>
      </c>
      <c r="D1521" s="1" t="s">
        <v>109</v>
      </c>
      <c r="E1521" s="1">
        <v>2.56615552293102</v>
      </c>
      <c r="G1521" t="str">
        <f t="shared" si="23"/>
        <v>HPURBAN2027</v>
      </c>
    </row>
    <row r="1522" spans="1:7" x14ac:dyDescent="0.25">
      <c r="A1522" s="1" t="s">
        <v>48</v>
      </c>
      <c r="B1522" s="1" t="s">
        <v>90</v>
      </c>
      <c r="C1522" s="1" t="s">
        <v>116</v>
      </c>
      <c r="D1522" s="1" t="s">
        <v>110</v>
      </c>
      <c r="E1522" s="1">
        <v>2.56615552293102</v>
      </c>
      <c r="G1522" t="str">
        <f t="shared" si="23"/>
        <v>HPURBAN2028</v>
      </c>
    </row>
    <row r="1523" spans="1:7" x14ac:dyDescent="0.25">
      <c r="A1523" s="1" t="s">
        <v>48</v>
      </c>
      <c r="B1523" s="1" t="s">
        <v>90</v>
      </c>
      <c r="C1523" s="1" t="s">
        <v>116</v>
      </c>
      <c r="D1523" s="1" t="s">
        <v>111</v>
      </c>
      <c r="E1523" s="1">
        <v>2.56615552293102</v>
      </c>
      <c r="G1523" t="str">
        <f t="shared" si="23"/>
        <v>HPURBAN2029</v>
      </c>
    </row>
    <row r="1524" spans="1:7" x14ac:dyDescent="0.25">
      <c r="A1524" s="1" t="s">
        <v>48</v>
      </c>
      <c r="B1524" s="1" t="s">
        <v>90</v>
      </c>
      <c r="C1524" s="1" t="s">
        <v>116</v>
      </c>
      <c r="D1524" s="1" t="s">
        <v>112</v>
      </c>
      <c r="E1524" s="1">
        <v>2.56615552293102</v>
      </c>
      <c r="G1524" t="str">
        <f t="shared" si="23"/>
        <v>HPURBAN2030</v>
      </c>
    </row>
    <row r="1525" spans="1:7" x14ac:dyDescent="0.25">
      <c r="A1525" s="1" t="s">
        <v>48</v>
      </c>
      <c r="B1525" s="1" t="s">
        <v>90</v>
      </c>
      <c r="C1525" s="1" t="s">
        <v>116</v>
      </c>
      <c r="D1525" s="1" t="s">
        <v>113</v>
      </c>
      <c r="E1525" s="1">
        <v>2.56615552293102</v>
      </c>
      <c r="G1525" t="str">
        <f t="shared" si="23"/>
        <v>HPURBAN2031</v>
      </c>
    </row>
    <row r="1526" spans="1:7" x14ac:dyDescent="0.25">
      <c r="A1526" s="1" t="s">
        <v>60</v>
      </c>
      <c r="B1526" s="1" t="s">
        <v>90</v>
      </c>
      <c r="C1526" s="1" t="s">
        <v>116</v>
      </c>
      <c r="D1526" s="1" t="s">
        <v>102</v>
      </c>
      <c r="E1526" s="1">
        <v>4.1531109856075696</v>
      </c>
      <c r="G1526" t="str">
        <f t="shared" si="23"/>
        <v>PBURBAN2020</v>
      </c>
    </row>
    <row r="1527" spans="1:7" x14ac:dyDescent="0.25">
      <c r="A1527" s="1" t="s">
        <v>60</v>
      </c>
      <c r="B1527" s="1" t="s">
        <v>90</v>
      </c>
      <c r="C1527" s="1" t="s">
        <v>116</v>
      </c>
      <c r="D1527" s="1" t="s">
        <v>103</v>
      </c>
      <c r="E1527" s="1">
        <v>4.1531109856075696</v>
      </c>
      <c r="G1527" t="str">
        <f t="shared" si="23"/>
        <v>PBURBAN2021</v>
      </c>
    </row>
    <row r="1528" spans="1:7" x14ac:dyDescent="0.25">
      <c r="A1528" s="1" t="s">
        <v>60</v>
      </c>
      <c r="B1528" s="1" t="s">
        <v>90</v>
      </c>
      <c r="C1528" s="1" t="s">
        <v>116</v>
      </c>
      <c r="D1528" s="1" t="s">
        <v>104</v>
      </c>
      <c r="E1528" s="1">
        <v>4.1531109856075696</v>
      </c>
      <c r="G1528" t="str">
        <f t="shared" si="23"/>
        <v>PBURBAN2022</v>
      </c>
    </row>
    <row r="1529" spans="1:7" x14ac:dyDescent="0.25">
      <c r="A1529" s="1" t="s">
        <v>60</v>
      </c>
      <c r="B1529" s="1" t="s">
        <v>90</v>
      </c>
      <c r="C1529" s="1" t="s">
        <v>116</v>
      </c>
      <c r="D1529" s="1" t="s">
        <v>105</v>
      </c>
      <c r="E1529" s="1">
        <v>4.1531109856075696</v>
      </c>
      <c r="G1529" t="str">
        <f t="shared" si="23"/>
        <v>PBURBAN2023</v>
      </c>
    </row>
    <row r="1530" spans="1:7" x14ac:dyDescent="0.25">
      <c r="A1530" s="1" t="s">
        <v>60</v>
      </c>
      <c r="B1530" s="1" t="s">
        <v>90</v>
      </c>
      <c r="C1530" s="1" t="s">
        <v>116</v>
      </c>
      <c r="D1530" s="1" t="s">
        <v>106</v>
      </c>
      <c r="E1530" s="1">
        <v>4.1531109856075696</v>
      </c>
      <c r="G1530" t="str">
        <f t="shared" si="23"/>
        <v>PBURBAN2024</v>
      </c>
    </row>
    <row r="1531" spans="1:7" x14ac:dyDescent="0.25">
      <c r="A1531" s="1" t="s">
        <v>60</v>
      </c>
      <c r="B1531" s="1" t="s">
        <v>90</v>
      </c>
      <c r="C1531" s="1" t="s">
        <v>116</v>
      </c>
      <c r="D1531" s="1" t="s">
        <v>107</v>
      </c>
      <c r="E1531" s="1">
        <v>4.1531109856075696</v>
      </c>
      <c r="G1531" t="str">
        <f t="shared" si="23"/>
        <v>PBURBAN2025</v>
      </c>
    </row>
    <row r="1532" spans="1:7" x14ac:dyDescent="0.25">
      <c r="A1532" s="1" t="s">
        <v>60</v>
      </c>
      <c r="B1532" s="1" t="s">
        <v>90</v>
      </c>
      <c r="C1532" s="1" t="s">
        <v>116</v>
      </c>
      <c r="D1532" s="1" t="s">
        <v>108</v>
      </c>
      <c r="E1532" s="1">
        <v>4.1531109856075696</v>
      </c>
      <c r="G1532" t="str">
        <f t="shared" si="23"/>
        <v>PBURBAN2026</v>
      </c>
    </row>
    <row r="1533" spans="1:7" x14ac:dyDescent="0.25">
      <c r="A1533" s="1" t="s">
        <v>60</v>
      </c>
      <c r="B1533" s="1" t="s">
        <v>90</v>
      </c>
      <c r="C1533" s="1" t="s">
        <v>116</v>
      </c>
      <c r="D1533" s="1" t="s">
        <v>109</v>
      </c>
      <c r="E1533" s="1">
        <v>4.1531109856075696</v>
      </c>
      <c r="G1533" t="str">
        <f t="shared" si="23"/>
        <v>PBURBAN2027</v>
      </c>
    </row>
    <row r="1534" spans="1:7" x14ac:dyDescent="0.25">
      <c r="A1534" s="1" t="s">
        <v>60</v>
      </c>
      <c r="B1534" s="1" t="s">
        <v>90</v>
      </c>
      <c r="C1534" s="1" t="s">
        <v>116</v>
      </c>
      <c r="D1534" s="1" t="s">
        <v>110</v>
      </c>
      <c r="E1534" s="1">
        <v>4.1531109856075696</v>
      </c>
      <c r="G1534" t="str">
        <f t="shared" si="23"/>
        <v>PBURBAN2028</v>
      </c>
    </row>
    <row r="1535" spans="1:7" x14ac:dyDescent="0.25">
      <c r="A1535" s="1" t="s">
        <v>60</v>
      </c>
      <c r="B1535" s="1" t="s">
        <v>90</v>
      </c>
      <c r="C1535" s="1" t="s">
        <v>116</v>
      </c>
      <c r="D1535" s="1" t="s">
        <v>111</v>
      </c>
      <c r="E1535" s="1">
        <v>4.1531109856075696</v>
      </c>
      <c r="G1535" t="str">
        <f t="shared" si="23"/>
        <v>PBURBAN2029</v>
      </c>
    </row>
    <row r="1536" spans="1:7" x14ac:dyDescent="0.25">
      <c r="A1536" s="1" t="s">
        <v>60</v>
      </c>
      <c r="B1536" s="1" t="s">
        <v>90</v>
      </c>
      <c r="C1536" s="1" t="s">
        <v>116</v>
      </c>
      <c r="D1536" s="1" t="s">
        <v>112</v>
      </c>
      <c r="E1536" s="1">
        <v>4.1531109856075696</v>
      </c>
      <c r="G1536" t="str">
        <f t="shared" si="23"/>
        <v>PBURBAN2030</v>
      </c>
    </row>
    <row r="1537" spans="1:7" x14ac:dyDescent="0.25">
      <c r="A1537" s="1" t="s">
        <v>60</v>
      </c>
      <c r="B1537" s="1" t="s">
        <v>90</v>
      </c>
      <c r="C1537" s="1" t="s">
        <v>116</v>
      </c>
      <c r="D1537" s="1" t="s">
        <v>113</v>
      </c>
      <c r="E1537" s="1">
        <v>4.1531109856075696</v>
      </c>
      <c r="G1537" t="str">
        <f t="shared" si="23"/>
        <v>PBURBAN2031</v>
      </c>
    </row>
    <row r="1538" spans="1:7" x14ac:dyDescent="0.25">
      <c r="A1538" s="1" t="s">
        <v>77</v>
      </c>
      <c r="B1538" s="1" t="s">
        <v>90</v>
      </c>
      <c r="C1538" s="1" t="s">
        <v>116</v>
      </c>
      <c r="D1538" s="1" t="s">
        <v>102</v>
      </c>
      <c r="E1538" s="1">
        <v>2.8947108566013902</v>
      </c>
      <c r="G1538" t="str">
        <f t="shared" si="23"/>
        <v>UTURBAN2020</v>
      </c>
    </row>
    <row r="1539" spans="1:7" x14ac:dyDescent="0.25">
      <c r="A1539" s="1" t="s">
        <v>77</v>
      </c>
      <c r="B1539" s="1" t="s">
        <v>90</v>
      </c>
      <c r="C1539" s="1" t="s">
        <v>116</v>
      </c>
      <c r="D1539" s="1" t="s">
        <v>103</v>
      </c>
      <c r="E1539" s="1">
        <v>2.8465362945926702</v>
      </c>
      <c r="G1539" t="str">
        <f t="shared" ref="G1539:G1602" si="24">A1539&amp;B1539&amp;D1539</f>
        <v>UTURBAN2021</v>
      </c>
    </row>
    <row r="1540" spans="1:7" x14ac:dyDescent="0.25">
      <c r="A1540" s="1" t="s">
        <v>77</v>
      </c>
      <c r="B1540" s="1" t="s">
        <v>90</v>
      </c>
      <c r="C1540" s="1" t="s">
        <v>116</v>
      </c>
      <c r="D1540" s="1" t="s">
        <v>104</v>
      </c>
      <c r="E1540" s="1">
        <v>2.7991634666913199</v>
      </c>
      <c r="G1540" t="str">
        <f t="shared" si="24"/>
        <v>UTURBAN2022</v>
      </c>
    </row>
    <row r="1541" spans="1:7" x14ac:dyDescent="0.25">
      <c r="A1541" s="1" t="s">
        <v>77</v>
      </c>
      <c r="B1541" s="1" t="s">
        <v>90</v>
      </c>
      <c r="C1541" s="1" t="s">
        <v>116</v>
      </c>
      <c r="D1541" s="1" t="s">
        <v>105</v>
      </c>
      <c r="E1541" s="1">
        <v>2.7525790302212099</v>
      </c>
      <c r="G1541" t="str">
        <f t="shared" si="24"/>
        <v>UTURBAN2023</v>
      </c>
    </row>
    <row r="1542" spans="1:7" x14ac:dyDescent="0.25">
      <c r="A1542" s="1" t="s">
        <v>77</v>
      </c>
      <c r="B1542" s="1" t="s">
        <v>90</v>
      </c>
      <c r="C1542" s="1" t="s">
        <v>116</v>
      </c>
      <c r="D1542" s="1" t="s">
        <v>106</v>
      </c>
      <c r="E1542" s="1">
        <v>2.7067698645586402</v>
      </c>
      <c r="G1542" t="str">
        <f t="shared" si="24"/>
        <v>UTURBAN2024</v>
      </c>
    </row>
    <row r="1543" spans="1:7" x14ac:dyDescent="0.25">
      <c r="A1543" s="1" t="s">
        <v>77</v>
      </c>
      <c r="B1543" s="1" t="s">
        <v>90</v>
      </c>
      <c r="C1543" s="1" t="s">
        <v>116</v>
      </c>
      <c r="D1543" s="1" t="s">
        <v>107</v>
      </c>
      <c r="E1543" s="1">
        <v>2.6617230674368599</v>
      </c>
      <c r="G1543" t="str">
        <f t="shared" si="24"/>
        <v>UTURBAN2025</v>
      </c>
    </row>
    <row r="1544" spans="1:7" x14ac:dyDescent="0.25">
      <c r="A1544" s="1" t="s">
        <v>77</v>
      </c>
      <c r="B1544" s="1" t="s">
        <v>90</v>
      </c>
      <c r="C1544" s="1" t="s">
        <v>116</v>
      </c>
      <c r="D1544" s="1" t="s">
        <v>108</v>
      </c>
      <c r="E1544" s="1">
        <v>2.6174259513121698</v>
      </c>
      <c r="G1544" t="str">
        <f t="shared" si="24"/>
        <v>UTURBAN2026</v>
      </c>
    </row>
    <row r="1545" spans="1:7" x14ac:dyDescent="0.25">
      <c r="A1545" s="1" t="s">
        <v>77</v>
      </c>
      <c r="B1545" s="1" t="s">
        <v>90</v>
      </c>
      <c r="C1545" s="1" t="s">
        <v>116</v>
      </c>
      <c r="D1545" s="1" t="s">
        <v>109</v>
      </c>
      <c r="E1545" s="1">
        <v>2.5738660397903699</v>
      </c>
      <c r="G1545" t="str">
        <f t="shared" si="24"/>
        <v>UTURBAN2027</v>
      </c>
    </row>
    <row r="1546" spans="1:7" x14ac:dyDescent="0.25">
      <c r="A1546" s="1" t="s">
        <v>77</v>
      </c>
      <c r="B1546" s="1" t="s">
        <v>90</v>
      </c>
      <c r="C1546" s="1" t="s">
        <v>116</v>
      </c>
      <c r="D1546" s="1" t="s">
        <v>110</v>
      </c>
      <c r="E1546" s="1">
        <v>2.5310310641128302</v>
      </c>
      <c r="G1546" t="str">
        <f t="shared" si="24"/>
        <v>UTURBAN2028</v>
      </c>
    </row>
    <row r="1547" spans="1:7" x14ac:dyDescent="0.25">
      <c r="A1547" s="1" t="s">
        <v>77</v>
      </c>
      <c r="B1547" s="1" t="s">
        <v>90</v>
      </c>
      <c r="C1547" s="1" t="s">
        <v>116</v>
      </c>
      <c r="D1547" s="1" t="s">
        <v>111</v>
      </c>
      <c r="E1547" s="1">
        <v>2.4889089597009</v>
      </c>
      <c r="G1547" t="str">
        <f t="shared" si="24"/>
        <v>UTURBAN2029</v>
      </c>
    </row>
    <row r="1548" spans="1:7" x14ac:dyDescent="0.25">
      <c r="A1548" s="1" t="s">
        <v>77</v>
      </c>
      <c r="B1548" s="1" t="s">
        <v>90</v>
      </c>
      <c r="C1548" s="1" t="s">
        <v>116</v>
      </c>
      <c r="D1548" s="1" t="s">
        <v>112</v>
      </c>
      <c r="E1548" s="1">
        <v>2.44748786275792</v>
      </c>
      <c r="G1548" t="str">
        <f t="shared" si="24"/>
        <v>UTURBAN2030</v>
      </c>
    </row>
    <row r="1549" spans="1:7" x14ac:dyDescent="0.25">
      <c r="A1549" s="1" t="s">
        <v>77</v>
      </c>
      <c r="B1549" s="1" t="s">
        <v>90</v>
      </c>
      <c r="C1549" s="1" t="s">
        <v>116</v>
      </c>
      <c r="D1549" s="1" t="s">
        <v>113</v>
      </c>
      <c r="E1549" s="1">
        <v>2.4067561069277499</v>
      </c>
      <c r="G1549" t="str">
        <f t="shared" si="24"/>
        <v>UTURBAN2031</v>
      </c>
    </row>
    <row r="1550" spans="1:7" x14ac:dyDescent="0.25">
      <c r="A1550" s="1" t="s">
        <v>68</v>
      </c>
      <c r="B1550" s="1" t="s">
        <v>90</v>
      </c>
      <c r="C1550" s="1" t="s">
        <v>116</v>
      </c>
      <c r="D1550" s="1" t="s">
        <v>102</v>
      </c>
      <c r="E1550" s="1">
        <v>4.4722515638543499</v>
      </c>
      <c r="G1550" t="str">
        <f t="shared" si="24"/>
        <v>UKURBAN2020</v>
      </c>
    </row>
    <row r="1551" spans="1:7" x14ac:dyDescent="0.25">
      <c r="A1551" s="1" t="s">
        <v>68</v>
      </c>
      <c r="B1551" s="1" t="s">
        <v>90</v>
      </c>
      <c r="C1551" s="1" t="s">
        <v>116</v>
      </c>
      <c r="D1551" s="1" t="s">
        <v>103</v>
      </c>
      <c r="E1551" s="1">
        <v>4.4722515638543499</v>
      </c>
      <c r="G1551" t="str">
        <f t="shared" si="24"/>
        <v>UKURBAN2021</v>
      </c>
    </row>
    <row r="1552" spans="1:7" x14ac:dyDescent="0.25">
      <c r="A1552" s="1" t="s">
        <v>68</v>
      </c>
      <c r="B1552" s="1" t="s">
        <v>90</v>
      </c>
      <c r="C1552" s="1" t="s">
        <v>116</v>
      </c>
      <c r="D1552" s="1" t="s">
        <v>104</v>
      </c>
      <c r="E1552" s="1">
        <v>4.4722515638543499</v>
      </c>
      <c r="G1552" t="str">
        <f t="shared" si="24"/>
        <v>UKURBAN2022</v>
      </c>
    </row>
    <row r="1553" spans="1:7" x14ac:dyDescent="0.25">
      <c r="A1553" s="1" t="s">
        <v>68</v>
      </c>
      <c r="B1553" s="1" t="s">
        <v>90</v>
      </c>
      <c r="C1553" s="1" t="s">
        <v>116</v>
      </c>
      <c r="D1553" s="1" t="s">
        <v>105</v>
      </c>
      <c r="E1553" s="1">
        <v>4.4722515638543499</v>
      </c>
      <c r="G1553" t="str">
        <f t="shared" si="24"/>
        <v>UKURBAN2023</v>
      </c>
    </row>
    <row r="1554" spans="1:7" x14ac:dyDescent="0.25">
      <c r="A1554" s="1" t="s">
        <v>68</v>
      </c>
      <c r="B1554" s="1" t="s">
        <v>90</v>
      </c>
      <c r="C1554" s="1" t="s">
        <v>116</v>
      </c>
      <c r="D1554" s="1" t="s">
        <v>106</v>
      </c>
      <c r="E1554" s="1">
        <v>4.4722515638543499</v>
      </c>
      <c r="G1554" t="str">
        <f t="shared" si="24"/>
        <v>UKURBAN2024</v>
      </c>
    </row>
    <row r="1555" spans="1:7" x14ac:dyDescent="0.25">
      <c r="A1555" s="1" t="s">
        <v>68</v>
      </c>
      <c r="B1555" s="1" t="s">
        <v>90</v>
      </c>
      <c r="C1555" s="1" t="s">
        <v>116</v>
      </c>
      <c r="D1555" s="1" t="s">
        <v>107</v>
      </c>
      <c r="E1555" s="1">
        <v>4.4722515638543499</v>
      </c>
      <c r="G1555" t="str">
        <f t="shared" si="24"/>
        <v>UKURBAN2025</v>
      </c>
    </row>
    <row r="1556" spans="1:7" x14ac:dyDescent="0.25">
      <c r="A1556" s="1" t="s">
        <v>68</v>
      </c>
      <c r="B1556" s="1" t="s">
        <v>90</v>
      </c>
      <c r="C1556" s="1" t="s">
        <v>116</v>
      </c>
      <c r="D1556" s="1" t="s">
        <v>108</v>
      </c>
      <c r="E1556" s="1">
        <v>4.4722515638543499</v>
      </c>
      <c r="G1556" t="str">
        <f t="shared" si="24"/>
        <v>UKURBAN2026</v>
      </c>
    </row>
    <row r="1557" spans="1:7" x14ac:dyDescent="0.25">
      <c r="A1557" s="1" t="s">
        <v>68</v>
      </c>
      <c r="B1557" s="1" t="s">
        <v>90</v>
      </c>
      <c r="C1557" s="1" t="s">
        <v>116</v>
      </c>
      <c r="D1557" s="1" t="s">
        <v>109</v>
      </c>
      <c r="E1557" s="1">
        <v>4.4722515638543499</v>
      </c>
      <c r="G1557" t="str">
        <f t="shared" si="24"/>
        <v>UKURBAN2027</v>
      </c>
    </row>
    <row r="1558" spans="1:7" x14ac:dyDescent="0.25">
      <c r="A1558" s="1" t="s">
        <v>68</v>
      </c>
      <c r="B1558" s="1" t="s">
        <v>90</v>
      </c>
      <c r="C1558" s="1" t="s">
        <v>116</v>
      </c>
      <c r="D1558" s="1" t="s">
        <v>110</v>
      </c>
      <c r="E1558" s="1">
        <v>4.4722515638543499</v>
      </c>
      <c r="G1558" t="str">
        <f t="shared" si="24"/>
        <v>UKURBAN2028</v>
      </c>
    </row>
    <row r="1559" spans="1:7" x14ac:dyDescent="0.25">
      <c r="A1559" s="1" t="s">
        <v>68</v>
      </c>
      <c r="B1559" s="1" t="s">
        <v>90</v>
      </c>
      <c r="C1559" s="1" t="s">
        <v>116</v>
      </c>
      <c r="D1559" s="1" t="s">
        <v>111</v>
      </c>
      <c r="E1559" s="1">
        <v>4.4722515638543499</v>
      </c>
      <c r="G1559" t="str">
        <f t="shared" si="24"/>
        <v>UKURBAN2029</v>
      </c>
    </row>
    <row r="1560" spans="1:7" x14ac:dyDescent="0.25">
      <c r="A1560" s="1" t="s">
        <v>68</v>
      </c>
      <c r="B1560" s="1" t="s">
        <v>90</v>
      </c>
      <c r="C1560" s="1" t="s">
        <v>116</v>
      </c>
      <c r="D1560" s="1" t="s">
        <v>112</v>
      </c>
      <c r="E1560" s="1">
        <v>4.4722515638543499</v>
      </c>
      <c r="G1560" t="str">
        <f t="shared" si="24"/>
        <v>UKURBAN2030</v>
      </c>
    </row>
    <row r="1561" spans="1:7" x14ac:dyDescent="0.25">
      <c r="A1561" s="1" t="s">
        <v>68</v>
      </c>
      <c r="B1561" s="1" t="s">
        <v>90</v>
      </c>
      <c r="C1561" s="1" t="s">
        <v>116</v>
      </c>
      <c r="D1561" s="1" t="s">
        <v>113</v>
      </c>
      <c r="E1561" s="1">
        <v>4.4722515638543499</v>
      </c>
      <c r="G1561" t="str">
        <f t="shared" si="24"/>
        <v>UKURBAN2031</v>
      </c>
    </row>
    <row r="1562" spans="1:7" x14ac:dyDescent="0.25">
      <c r="A1562" s="1" t="s">
        <v>47</v>
      </c>
      <c r="B1562" s="1" t="s">
        <v>90</v>
      </c>
      <c r="C1562" s="1" t="s">
        <v>116</v>
      </c>
      <c r="D1562" s="1" t="s">
        <v>102</v>
      </c>
      <c r="E1562" s="1">
        <v>4.3779590909088997</v>
      </c>
      <c r="G1562" t="str">
        <f t="shared" si="24"/>
        <v>HRURBAN2020</v>
      </c>
    </row>
    <row r="1563" spans="1:7" x14ac:dyDescent="0.25">
      <c r="A1563" s="1" t="s">
        <v>47</v>
      </c>
      <c r="B1563" s="1" t="s">
        <v>90</v>
      </c>
      <c r="C1563" s="1" t="s">
        <v>116</v>
      </c>
      <c r="D1563" s="1" t="s">
        <v>103</v>
      </c>
      <c r="E1563" s="1">
        <v>4.36779301795963</v>
      </c>
      <c r="G1563" t="str">
        <f t="shared" si="24"/>
        <v>HRURBAN2021</v>
      </c>
    </row>
    <row r="1564" spans="1:7" x14ac:dyDescent="0.25">
      <c r="A1564" s="1" t="s">
        <v>47</v>
      </c>
      <c r="B1564" s="1" t="s">
        <v>90</v>
      </c>
      <c r="C1564" s="1" t="s">
        <v>116</v>
      </c>
      <c r="D1564" s="1" t="s">
        <v>104</v>
      </c>
      <c r="E1564" s="1">
        <v>4.3576505516811999</v>
      </c>
      <c r="G1564" t="str">
        <f t="shared" si="24"/>
        <v>HRURBAN2022</v>
      </c>
    </row>
    <row r="1565" spans="1:7" x14ac:dyDescent="0.25">
      <c r="A1565" s="1" t="s">
        <v>47</v>
      </c>
      <c r="B1565" s="1" t="s">
        <v>90</v>
      </c>
      <c r="C1565" s="1" t="s">
        <v>116</v>
      </c>
      <c r="D1565" s="1" t="s">
        <v>105</v>
      </c>
      <c r="E1565" s="1">
        <v>4.3475316372564796</v>
      </c>
      <c r="G1565" t="str">
        <f t="shared" si="24"/>
        <v>HRURBAN2023</v>
      </c>
    </row>
    <row r="1566" spans="1:7" x14ac:dyDescent="0.25">
      <c r="A1566" s="1" t="s">
        <v>47</v>
      </c>
      <c r="B1566" s="1" t="s">
        <v>90</v>
      </c>
      <c r="C1566" s="1" t="s">
        <v>116</v>
      </c>
      <c r="D1566" s="1" t="s">
        <v>106</v>
      </c>
      <c r="E1566" s="1">
        <v>4.3374362199956504</v>
      </c>
      <c r="G1566" t="str">
        <f t="shared" si="24"/>
        <v>HRURBAN2024</v>
      </c>
    </row>
    <row r="1567" spans="1:7" x14ac:dyDescent="0.25">
      <c r="A1567" s="1" t="s">
        <v>47</v>
      </c>
      <c r="B1567" s="1" t="s">
        <v>90</v>
      </c>
      <c r="C1567" s="1" t="s">
        <v>116</v>
      </c>
      <c r="D1567" s="1" t="s">
        <v>107</v>
      </c>
      <c r="E1567" s="1">
        <v>4.3273642453358399</v>
      </c>
      <c r="G1567" t="str">
        <f t="shared" si="24"/>
        <v>HRURBAN2025</v>
      </c>
    </row>
    <row r="1568" spans="1:7" x14ac:dyDescent="0.25">
      <c r="A1568" s="1" t="s">
        <v>47</v>
      </c>
      <c r="B1568" s="1" t="s">
        <v>90</v>
      </c>
      <c r="C1568" s="1" t="s">
        <v>116</v>
      </c>
      <c r="D1568" s="1" t="s">
        <v>108</v>
      </c>
      <c r="E1568" s="1">
        <v>4.3173156588409398</v>
      </c>
      <c r="G1568" t="str">
        <f t="shared" si="24"/>
        <v>HRURBAN2026</v>
      </c>
    </row>
    <row r="1569" spans="1:7" x14ac:dyDescent="0.25">
      <c r="A1569" s="1" t="s">
        <v>47</v>
      </c>
      <c r="B1569" s="1" t="s">
        <v>90</v>
      </c>
      <c r="C1569" s="1" t="s">
        <v>116</v>
      </c>
      <c r="D1569" s="1" t="s">
        <v>109</v>
      </c>
      <c r="E1569" s="1">
        <v>4.3072904062011999</v>
      </c>
      <c r="G1569" t="str">
        <f t="shared" si="24"/>
        <v>HRURBAN2027</v>
      </c>
    </row>
    <row r="1570" spans="1:7" x14ac:dyDescent="0.25">
      <c r="A1570" s="1" t="s">
        <v>47</v>
      </c>
      <c r="B1570" s="1" t="s">
        <v>90</v>
      </c>
      <c r="C1570" s="1" t="s">
        <v>116</v>
      </c>
      <c r="D1570" s="1" t="s">
        <v>110</v>
      </c>
      <c r="E1570" s="1">
        <v>4.2972884332330104</v>
      </c>
      <c r="G1570" t="str">
        <f t="shared" si="24"/>
        <v>HRURBAN2028</v>
      </c>
    </row>
    <row r="1571" spans="1:7" x14ac:dyDescent="0.25">
      <c r="A1571" s="1" t="s">
        <v>47</v>
      </c>
      <c r="B1571" s="1" t="s">
        <v>90</v>
      </c>
      <c r="C1571" s="1" t="s">
        <v>116</v>
      </c>
      <c r="D1571" s="1" t="s">
        <v>111</v>
      </c>
      <c r="E1571" s="1">
        <v>4.2873096858785598</v>
      </c>
      <c r="G1571" t="str">
        <f t="shared" si="24"/>
        <v>HRURBAN2029</v>
      </c>
    </row>
    <row r="1572" spans="1:7" x14ac:dyDescent="0.25">
      <c r="A1572" s="1" t="s">
        <v>47</v>
      </c>
      <c r="B1572" s="1" t="s">
        <v>90</v>
      </c>
      <c r="C1572" s="1" t="s">
        <v>116</v>
      </c>
      <c r="D1572" s="1" t="s">
        <v>112</v>
      </c>
      <c r="E1572" s="1">
        <v>4.2773541102055797</v>
      </c>
      <c r="G1572" t="str">
        <f t="shared" si="24"/>
        <v>HRURBAN2030</v>
      </c>
    </row>
    <row r="1573" spans="1:7" x14ac:dyDescent="0.25">
      <c r="A1573" s="1" t="s">
        <v>47</v>
      </c>
      <c r="B1573" s="1" t="s">
        <v>90</v>
      </c>
      <c r="C1573" s="1" t="s">
        <v>116</v>
      </c>
      <c r="D1573" s="1" t="s">
        <v>113</v>
      </c>
      <c r="E1573" s="1">
        <v>4.2674216524070401</v>
      </c>
      <c r="G1573" t="str">
        <f t="shared" si="24"/>
        <v>HRURBAN2031</v>
      </c>
    </row>
    <row r="1574" spans="1:7" x14ac:dyDescent="0.25">
      <c r="A1574" s="1" t="s">
        <v>74</v>
      </c>
      <c r="B1574" s="1" t="s">
        <v>90</v>
      </c>
      <c r="C1574" s="1" t="s">
        <v>116</v>
      </c>
      <c r="D1574" s="1" t="s">
        <v>102</v>
      </c>
      <c r="E1574" s="1">
        <v>2.9554341204839698</v>
      </c>
      <c r="G1574" t="str">
        <f t="shared" si="24"/>
        <v>DLURBAN2020</v>
      </c>
    </row>
    <row r="1575" spans="1:7" x14ac:dyDescent="0.25">
      <c r="A1575" s="1" t="s">
        <v>74</v>
      </c>
      <c r="B1575" s="1" t="s">
        <v>90</v>
      </c>
      <c r="C1575" s="1" t="s">
        <v>116</v>
      </c>
      <c r="D1575" s="1" t="s">
        <v>103</v>
      </c>
      <c r="E1575" s="1">
        <v>2.8963254380742902</v>
      </c>
      <c r="G1575" t="str">
        <f t="shared" si="24"/>
        <v>DLURBAN2021</v>
      </c>
    </row>
    <row r="1576" spans="1:7" x14ac:dyDescent="0.25">
      <c r="A1576" s="1" t="s">
        <v>74</v>
      </c>
      <c r="B1576" s="1" t="s">
        <v>90</v>
      </c>
      <c r="C1576" s="1" t="s">
        <v>116</v>
      </c>
      <c r="D1576" s="1" t="s">
        <v>104</v>
      </c>
      <c r="E1576" s="1">
        <v>2.83839892931281</v>
      </c>
      <c r="G1576" t="str">
        <f t="shared" si="24"/>
        <v>DLURBAN2022</v>
      </c>
    </row>
    <row r="1577" spans="1:7" x14ac:dyDescent="0.25">
      <c r="A1577" s="1" t="s">
        <v>74</v>
      </c>
      <c r="B1577" s="1" t="s">
        <v>90</v>
      </c>
      <c r="C1577" s="1" t="s">
        <v>116</v>
      </c>
      <c r="D1577" s="1" t="s">
        <v>105</v>
      </c>
      <c r="E1577" s="1">
        <v>2.7816309507265502</v>
      </c>
      <c r="G1577" t="str">
        <f t="shared" si="24"/>
        <v>DLURBAN2023</v>
      </c>
    </row>
    <row r="1578" spans="1:7" x14ac:dyDescent="0.25">
      <c r="A1578" s="1" t="s">
        <v>74</v>
      </c>
      <c r="B1578" s="1" t="s">
        <v>90</v>
      </c>
      <c r="C1578" s="1" t="s">
        <v>116</v>
      </c>
      <c r="D1578" s="1" t="s">
        <v>106</v>
      </c>
      <c r="E1578" s="1">
        <v>2.7259983317120202</v>
      </c>
      <c r="G1578" t="str">
        <f t="shared" si="24"/>
        <v>DLURBAN2024</v>
      </c>
    </row>
    <row r="1579" spans="1:7" x14ac:dyDescent="0.25">
      <c r="A1579" s="1" t="s">
        <v>74</v>
      </c>
      <c r="B1579" s="1" t="s">
        <v>90</v>
      </c>
      <c r="C1579" s="1" t="s">
        <v>116</v>
      </c>
      <c r="D1579" s="1" t="s">
        <v>107</v>
      </c>
      <c r="E1579" s="1">
        <v>2.67147836507778</v>
      </c>
      <c r="G1579" t="str">
        <f t="shared" si="24"/>
        <v>DLURBAN2025</v>
      </c>
    </row>
    <row r="1580" spans="1:7" x14ac:dyDescent="0.25">
      <c r="A1580" s="1" t="s">
        <v>74</v>
      </c>
      <c r="B1580" s="1" t="s">
        <v>90</v>
      </c>
      <c r="C1580" s="1" t="s">
        <v>116</v>
      </c>
      <c r="D1580" s="1" t="s">
        <v>108</v>
      </c>
      <c r="E1580" s="1">
        <v>2.6180487977762201</v>
      </c>
      <c r="G1580" t="str">
        <f t="shared" si="24"/>
        <v>DLURBAN2026</v>
      </c>
    </row>
    <row r="1581" spans="1:7" x14ac:dyDescent="0.25">
      <c r="A1581" s="1" t="s">
        <v>74</v>
      </c>
      <c r="B1581" s="1" t="s">
        <v>90</v>
      </c>
      <c r="C1581" s="1" t="s">
        <v>116</v>
      </c>
      <c r="D1581" s="1" t="s">
        <v>109</v>
      </c>
      <c r="E1581" s="1">
        <v>2.5656878218207</v>
      </c>
      <c r="G1581" t="str">
        <f t="shared" si="24"/>
        <v>DLURBAN2027</v>
      </c>
    </row>
    <row r="1582" spans="1:7" x14ac:dyDescent="0.25">
      <c r="A1582" s="1" t="s">
        <v>74</v>
      </c>
      <c r="B1582" s="1" t="s">
        <v>90</v>
      </c>
      <c r="C1582" s="1" t="s">
        <v>116</v>
      </c>
      <c r="D1582" s="1" t="s">
        <v>110</v>
      </c>
      <c r="E1582" s="1">
        <v>2.5143740653842901</v>
      </c>
      <c r="G1582" t="str">
        <f t="shared" si="24"/>
        <v>DLURBAN2028</v>
      </c>
    </row>
    <row r="1583" spans="1:7" x14ac:dyDescent="0.25">
      <c r="A1583" s="1" t="s">
        <v>74</v>
      </c>
      <c r="B1583" s="1" t="s">
        <v>90</v>
      </c>
      <c r="C1583" s="1" t="s">
        <v>116</v>
      </c>
      <c r="D1583" s="1" t="s">
        <v>111</v>
      </c>
      <c r="E1583" s="1">
        <v>2.4640865840766</v>
      </c>
      <c r="G1583" t="str">
        <f t="shared" si="24"/>
        <v>DLURBAN2029</v>
      </c>
    </row>
    <row r="1584" spans="1:7" x14ac:dyDescent="0.25">
      <c r="A1584" s="1" t="s">
        <v>74</v>
      </c>
      <c r="B1584" s="1" t="s">
        <v>90</v>
      </c>
      <c r="C1584" s="1" t="s">
        <v>116</v>
      </c>
      <c r="D1584" s="1" t="s">
        <v>112</v>
      </c>
      <c r="E1584" s="1">
        <v>2.4148048523950698</v>
      </c>
      <c r="G1584" t="str">
        <f t="shared" si="24"/>
        <v>DLURBAN2030</v>
      </c>
    </row>
    <row r="1585" spans="1:7" x14ac:dyDescent="0.25">
      <c r="A1585" s="1" t="s">
        <v>74</v>
      </c>
      <c r="B1585" s="1" t="s">
        <v>90</v>
      </c>
      <c r="C1585" s="1" t="s">
        <v>116</v>
      </c>
      <c r="D1585" s="1" t="s">
        <v>113</v>
      </c>
      <c r="E1585" s="1">
        <v>2.3665087553471702</v>
      </c>
      <c r="G1585" t="str">
        <f t="shared" si="24"/>
        <v>DLURBAN2031</v>
      </c>
    </row>
    <row r="1586" spans="1:7" x14ac:dyDescent="0.25">
      <c r="A1586" s="1" t="s">
        <v>61</v>
      </c>
      <c r="B1586" s="1" t="s">
        <v>90</v>
      </c>
      <c r="C1586" s="1" t="s">
        <v>116</v>
      </c>
      <c r="D1586" s="1" t="s">
        <v>102</v>
      </c>
      <c r="E1586" s="1">
        <v>4.2738257592459403</v>
      </c>
      <c r="G1586" t="str">
        <f t="shared" si="24"/>
        <v>RJURBAN2020</v>
      </c>
    </row>
    <row r="1587" spans="1:7" x14ac:dyDescent="0.25">
      <c r="A1587" s="1" t="s">
        <v>61</v>
      </c>
      <c r="B1587" s="1" t="s">
        <v>90</v>
      </c>
      <c r="C1587" s="1" t="s">
        <v>116</v>
      </c>
      <c r="D1587" s="1" t="s">
        <v>103</v>
      </c>
      <c r="E1587" s="1">
        <v>4.2254848743855202</v>
      </c>
      <c r="G1587" t="str">
        <f t="shared" si="24"/>
        <v>RJURBAN2021</v>
      </c>
    </row>
    <row r="1588" spans="1:7" x14ac:dyDescent="0.25">
      <c r="A1588" s="1" t="s">
        <v>61</v>
      </c>
      <c r="B1588" s="1" t="s">
        <v>90</v>
      </c>
      <c r="C1588" s="1" t="s">
        <v>116</v>
      </c>
      <c r="D1588" s="1" t="s">
        <v>104</v>
      </c>
      <c r="E1588" s="1">
        <v>4.1776907692210301</v>
      </c>
      <c r="G1588" t="str">
        <f t="shared" si="24"/>
        <v>RJURBAN2022</v>
      </c>
    </row>
    <row r="1589" spans="1:7" x14ac:dyDescent="0.25">
      <c r="A1589" s="1" t="s">
        <v>61</v>
      </c>
      <c r="B1589" s="1" t="s">
        <v>90</v>
      </c>
      <c r="C1589" s="1" t="s">
        <v>116</v>
      </c>
      <c r="D1589" s="1" t="s">
        <v>105</v>
      </c>
      <c r="E1589" s="1">
        <v>4.13043725917316</v>
      </c>
      <c r="G1589" t="str">
        <f t="shared" si="24"/>
        <v>RJURBAN2023</v>
      </c>
    </row>
    <row r="1590" spans="1:7" x14ac:dyDescent="0.25">
      <c r="A1590" s="1" t="s">
        <v>61</v>
      </c>
      <c r="B1590" s="1" t="s">
        <v>90</v>
      </c>
      <c r="C1590" s="1" t="s">
        <v>116</v>
      </c>
      <c r="D1590" s="1" t="s">
        <v>106</v>
      </c>
      <c r="E1590" s="1">
        <v>4.0837182296158803</v>
      </c>
      <c r="G1590" t="str">
        <f t="shared" si="24"/>
        <v>RJURBAN2024</v>
      </c>
    </row>
    <row r="1591" spans="1:7" x14ac:dyDescent="0.25">
      <c r="A1591" s="1" t="s">
        <v>61</v>
      </c>
      <c r="B1591" s="1" t="s">
        <v>90</v>
      </c>
      <c r="C1591" s="1" t="s">
        <v>116</v>
      </c>
      <c r="D1591" s="1" t="s">
        <v>107</v>
      </c>
      <c r="E1591" s="1">
        <v>4.0375276350851603</v>
      </c>
      <c r="G1591" t="str">
        <f t="shared" si="24"/>
        <v>RJURBAN2025</v>
      </c>
    </row>
    <row r="1592" spans="1:7" x14ac:dyDescent="0.25">
      <c r="A1592" s="1" t="s">
        <v>61</v>
      </c>
      <c r="B1592" s="1" t="s">
        <v>90</v>
      </c>
      <c r="C1592" s="1" t="s">
        <v>116</v>
      </c>
      <c r="D1592" s="1" t="s">
        <v>108</v>
      </c>
      <c r="E1592" s="1">
        <v>3.9918594984967202</v>
      </c>
      <c r="G1592" t="str">
        <f t="shared" si="24"/>
        <v>RJURBAN2026</v>
      </c>
    </row>
    <row r="1593" spans="1:7" x14ac:dyDescent="0.25">
      <c r="A1593" s="1" t="s">
        <v>61</v>
      </c>
      <c r="B1593" s="1" t="s">
        <v>90</v>
      </c>
      <c r="C1593" s="1" t="s">
        <v>116</v>
      </c>
      <c r="D1593" s="1" t="s">
        <v>109</v>
      </c>
      <c r="E1593" s="1">
        <v>3.94670791037258</v>
      </c>
      <c r="G1593" t="str">
        <f t="shared" si="24"/>
        <v>RJURBAN2027</v>
      </c>
    </row>
    <row r="1594" spans="1:7" x14ac:dyDescent="0.25">
      <c r="A1594" s="1" t="s">
        <v>61</v>
      </c>
      <c r="B1594" s="1" t="s">
        <v>90</v>
      </c>
      <c r="C1594" s="1" t="s">
        <v>116</v>
      </c>
      <c r="D1594" s="1" t="s">
        <v>110</v>
      </c>
      <c r="E1594" s="1">
        <v>3.9020670280763698</v>
      </c>
      <c r="G1594" t="str">
        <f t="shared" si="24"/>
        <v>RJURBAN2028</v>
      </c>
    </row>
    <row r="1595" spans="1:7" x14ac:dyDescent="0.25">
      <c r="A1595" s="1" t="s">
        <v>61</v>
      </c>
      <c r="B1595" s="1" t="s">
        <v>90</v>
      </c>
      <c r="C1595" s="1" t="s">
        <v>116</v>
      </c>
      <c r="D1595" s="1" t="s">
        <v>111</v>
      </c>
      <c r="E1595" s="1">
        <v>3.85793107505727</v>
      </c>
      <c r="G1595" t="str">
        <f t="shared" si="24"/>
        <v>RJURBAN2029</v>
      </c>
    </row>
    <row r="1596" spans="1:7" x14ac:dyDescent="0.25">
      <c r="A1596" s="1" t="s">
        <v>61</v>
      </c>
      <c r="B1596" s="1" t="s">
        <v>90</v>
      </c>
      <c r="C1596" s="1" t="s">
        <v>116</v>
      </c>
      <c r="D1596" s="1" t="s">
        <v>112</v>
      </c>
      <c r="E1596" s="1">
        <v>3.81429434010257</v>
      </c>
      <c r="G1596" t="str">
        <f t="shared" si="24"/>
        <v>RJURBAN2030</v>
      </c>
    </row>
    <row r="1597" spans="1:7" x14ac:dyDescent="0.25">
      <c r="A1597" s="1" t="s">
        <v>61</v>
      </c>
      <c r="B1597" s="1" t="s">
        <v>90</v>
      </c>
      <c r="C1597" s="1" t="s">
        <v>116</v>
      </c>
      <c r="D1597" s="1" t="s">
        <v>113</v>
      </c>
      <c r="E1597" s="1">
        <v>3.7711511765985901</v>
      </c>
      <c r="G1597" t="str">
        <f t="shared" si="24"/>
        <v>RJURBAN2031</v>
      </c>
    </row>
    <row r="1598" spans="1:7" x14ac:dyDescent="0.25">
      <c r="A1598" s="1" t="s">
        <v>67</v>
      </c>
      <c r="B1598" s="1" t="s">
        <v>90</v>
      </c>
      <c r="C1598" s="1" t="s">
        <v>116</v>
      </c>
      <c r="D1598" s="1" t="s">
        <v>102</v>
      </c>
      <c r="E1598" s="1">
        <v>4.33328173220126</v>
      </c>
      <c r="G1598" t="str">
        <f t="shared" si="24"/>
        <v>UPURBAN2020</v>
      </c>
    </row>
    <row r="1599" spans="1:7" x14ac:dyDescent="0.25">
      <c r="A1599" s="1" t="s">
        <v>67</v>
      </c>
      <c r="B1599" s="1" t="s">
        <v>90</v>
      </c>
      <c r="C1599" s="1" t="s">
        <v>116</v>
      </c>
      <c r="D1599" s="1" t="s">
        <v>103</v>
      </c>
      <c r="E1599" s="1">
        <v>4.2823349172554996</v>
      </c>
      <c r="G1599" t="str">
        <f t="shared" si="24"/>
        <v>UPURBAN2021</v>
      </c>
    </row>
    <row r="1600" spans="1:7" x14ac:dyDescent="0.25">
      <c r="A1600" s="1" t="s">
        <v>67</v>
      </c>
      <c r="B1600" s="1" t="s">
        <v>90</v>
      </c>
      <c r="C1600" s="1" t="s">
        <v>116</v>
      </c>
      <c r="D1600" s="1" t="s">
        <v>104</v>
      </c>
      <c r="E1600" s="1">
        <v>4.2319870889700901</v>
      </c>
      <c r="G1600" t="str">
        <f t="shared" si="24"/>
        <v>UPURBAN2022</v>
      </c>
    </row>
    <row r="1601" spans="1:7" x14ac:dyDescent="0.25">
      <c r="A1601" s="1" t="s">
        <v>67</v>
      </c>
      <c r="B1601" s="1" t="s">
        <v>90</v>
      </c>
      <c r="C1601" s="1" t="s">
        <v>116</v>
      </c>
      <c r="D1601" s="1" t="s">
        <v>105</v>
      </c>
      <c r="E1601" s="1">
        <v>4.1822312050005896</v>
      </c>
      <c r="G1601" t="str">
        <f t="shared" si="24"/>
        <v>UPURBAN2023</v>
      </c>
    </row>
    <row r="1602" spans="1:7" x14ac:dyDescent="0.25">
      <c r="A1602" s="1" t="s">
        <v>67</v>
      </c>
      <c r="B1602" s="1" t="s">
        <v>90</v>
      </c>
      <c r="C1602" s="1" t="s">
        <v>116</v>
      </c>
      <c r="D1602" s="1" t="s">
        <v>106</v>
      </c>
      <c r="E1602" s="1">
        <v>4.1330603058000603</v>
      </c>
      <c r="G1602" t="str">
        <f t="shared" si="24"/>
        <v>UPURBAN2024</v>
      </c>
    </row>
    <row r="1603" spans="1:7" x14ac:dyDescent="0.25">
      <c r="A1603" s="1" t="s">
        <v>67</v>
      </c>
      <c r="B1603" s="1" t="s">
        <v>90</v>
      </c>
      <c r="C1603" s="1" t="s">
        <v>116</v>
      </c>
      <c r="D1603" s="1" t="s">
        <v>107</v>
      </c>
      <c r="E1603" s="1">
        <v>4.0844675136456798</v>
      </c>
      <c r="G1603" t="str">
        <f t="shared" ref="G1603:G1666" si="25">A1603&amp;B1603&amp;D1603</f>
        <v>UPURBAN2025</v>
      </c>
    </row>
    <row r="1604" spans="1:7" x14ac:dyDescent="0.25">
      <c r="A1604" s="1" t="s">
        <v>67</v>
      </c>
      <c r="B1604" s="1" t="s">
        <v>90</v>
      </c>
      <c r="C1604" s="1" t="s">
        <v>116</v>
      </c>
      <c r="D1604" s="1" t="s">
        <v>108</v>
      </c>
      <c r="E1604" s="1">
        <v>4.0364460316766397</v>
      </c>
      <c r="G1604" t="str">
        <f t="shared" si="25"/>
        <v>UPURBAN2026</v>
      </c>
    </row>
    <row r="1605" spans="1:7" x14ac:dyDescent="0.25">
      <c r="A1605" s="1" t="s">
        <v>67</v>
      </c>
      <c r="B1605" s="1" t="s">
        <v>90</v>
      </c>
      <c r="C1605" s="1" t="s">
        <v>116</v>
      </c>
      <c r="D1605" s="1" t="s">
        <v>109</v>
      </c>
      <c r="E1605" s="1">
        <v>3.98898914294351</v>
      </c>
      <c r="G1605" t="str">
        <f t="shared" si="25"/>
        <v>UPURBAN2027</v>
      </c>
    </row>
    <row r="1606" spans="1:7" x14ac:dyDescent="0.25">
      <c r="A1606" s="1" t="s">
        <v>67</v>
      </c>
      <c r="B1606" s="1" t="s">
        <v>90</v>
      </c>
      <c r="C1606" s="1" t="s">
        <v>116</v>
      </c>
      <c r="D1606" s="1" t="s">
        <v>110</v>
      </c>
      <c r="E1606" s="1">
        <v>3.9420902094686898</v>
      </c>
      <c r="G1606" t="str">
        <f t="shared" si="25"/>
        <v>UPURBAN2028</v>
      </c>
    </row>
    <row r="1607" spans="1:7" x14ac:dyDescent="0.25">
      <c r="A1607" s="1" t="s">
        <v>67</v>
      </c>
      <c r="B1607" s="1" t="s">
        <v>90</v>
      </c>
      <c r="C1607" s="1" t="s">
        <v>116</v>
      </c>
      <c r="D1607" s="1" t="s">
        <v>111</v>
      </c>
      <c r="E1607" s="1">
        <v>3.89574267131791</v>
      </c>
      <c r="G1607" t="str">
        <f t="shared" si="25"/>
        <v>UPURBAN2029</v>
      </c>
    </row>
    <row r="1608" spans="1:7" x14ac:dyDescent="0.25">
      <c r="A1608" s="1" t="s">
        <v>67</v>
      </c>
      <c r="B1608" s="1" t="s">
        <v>90</v>
      </c>
      <c r="C1608" s="1" t="s">
        <v>116</v>
      </c>
      <c r="D1608" s="1" t="s">
        <v>112</v>
      </c>
      <c r="E1608" s="1">
        <v>3.8499400456826902</v>
      </c>
      <c r="G1608" t="str">
        <f t="shared" si="25"/>
        <v>UPURBAN2030</v>
      </c>
    </row>
    <row r="1609" spans="1:7" x14ac:dyDescent="0.25">
      <c r="A1609" s="1" t="s">
        <v>67</v>
      </c>
      <c r="B1609" s="1" t="s">
        <v>90</v>
      </c>
      <c r="C1609" s="1" t="s">
        <v>116</v>
      </c>
      <c r="D1609" s="1" t="s">
        <v>113</v>
      </c>
      <c r="E1609" s="1">
        <v>3.8046759259735801</v>
      </c>
      <c r="G1609" t="str">
        <f t="shared" si="25"/>
        <v>UPURBAN2031</v>
      </c>
    </row>
    <row r="1610" spans="1:7" x14ac:dyDescent="0.25">
      <c r="A1610" s="1" t="s">
        <v>43</v>
      </c>
      <c r="B1610" s="1" t="s">
        <v>90</v>
      </c>
      <c r="C1610" s="1" t="s">
        <v>116</v>
      </c>
      <c r="D1610" s="1" t="s">
        <v>102</v>
      </c>
      <c r="E1610" s="1">
        <v>5.1527216775910798</v>
      </c>
      <c r="G1610" t="str">
        <f t="shared" si="25"/>
        <v>BRURBAN2020</v>
      </c>
    </row>
    <row r="1611" spans="1:7" x14ac:dyDescent="0.25">
      <c r="A1611" s="1" t="s">
        <v>43</v>
      </c>
      <c r="B1611" s="1" t="s">
        <v>90</v>
      </c>
      <c r="C1611" s="1" t="s">
        <v>116</v>
      </c>
      <c r="D1611" s="1" t="s">
        <v>103</v>
      </c>
      <c r="E1611" s="1">
        <v>5.1527216775910798</v>
      </c>
      <c r="G1611" t="str">
        <f t="shared" si="25"/>
        <v>BRURBAN2021</v>
      </c>
    </row>
    <row r="1612" spans="1:7" x14ac:dyDescent="0.25">
      <c r="A1612" s="1" t="s">
        <v>43</v>
      </c>
      <c r="B1612" s="1" t="s">
        <v>90</v>
      </c>
      <c r="C1612" s="1" t="s">
        <v>116</v>
      </c>
      <c r="D1612" s="1" t="s">
        <v>104</v>
      </c>
      <c r="E1612" s="1">
        <v>5.1527216775910798</v>
      </c>
      <c r="G1612" t="str">
        <f t="shared" si="25"/>
        <v>BRURBAN2022</v>
      </c>
    </row>
    <row r="1613" spans="1:7" x14ac:dyDescent="0.25">
      <c r="A1613" s="1" t="s">
        <v>43</v>
      </c>
      <c r="B1613" s="1" t="s">
        <v>90</v>
      </c>
      <c r="C1613" s="1" t="s">
        <v>116</v>
      </c>
      <c r="D1613" s="1" t="s">
        <v>105</v>
      </c>
      <c r="E1613" s="1">
        <v>5.1527216775910798</v>
      </c>
      <c r="G1613" t="str">
        <f t="shared" si="25"/>
        <v>BRURBAN2023</v>
      </c>
    </row>
    <row r="1614" spans="1:7" x14ac:dyDescent="0.25">
      <c r="A1614" s="1" t="s">
        <v>43</v>
      </c>
      <c r="B1614" s="1" t="s">
        <v>90</v>
      </c>
      <c r="C1614" s="1" t="s">
        <v>116</v>
      </c>
      <c r="D1614" s="1" t="s">
        <v>106</v>
      </c>
      <c r="E1614" s="1">
        <v>5.1527216775910798</v>
      </c>
      <c r="G1614" t="str">
        <f t="shared" si="25"/>
        <v>BRURBAN2024</v>
      </c>
    </row>
    <row r="1615" spans="1:7" x14ac:dyDescent="0.25">
      <c r="A1615" s="1" t="s">
        <v>43</v>
      </c>
      <c r="B1615" s="1" t="s">
        <v>90</v>
      </c>
      <c r="C1615" s="1" t="s">
        <v>116</v>
      </c>
      <c r="D1615" s="1" t="s">
        <v>107</v>
      </c>
      <c r="E1615" s="1">
        <v>5.1527216775910798</v>
      </c>
      <c r="G1615" t="str">
        <f t="shared" si="25"/>
        <v>BRURBAN2025</v>
      </c>
    </row>
    <row r="1616" spans="1:7" x14ac:dyDescent="0.25">
      <c r="A1616" s="1" t="s">
        <v>43</v>
      </c>
      <c r="B1616" s="1" t="s">
        <v>90</v>
      </c>
      <c r="C1616" s="1" t="s">
        <v>116</v>
      </c>
      <c r="D1616" s="1" t="s">
        <v>108</v>
      </c>
      <c r="E1616" s="1">
        <v>5.1527216775910798</v>
      </c>
      <c r="G1616" t="str">
        <f t="shared" si="25"/>
        <v>BRURBAN2026</v>
      </c>
    </row>
    <row r="1617" spans="1:7" x14ac:dyDescent="0.25">
      <c r="A1617" s="1" t="s">
        <v>43</v>
      </c>
      <c r="B1617" s="1" t="s">
        <v>90</v>
      </c>
      <c r="C1617" s="1" t="s">
        <v>116</v>
      </c>
      <c r="D1617" s="1" t="s">
        <v>109</v>
      </c>
      <c r="E1617" s="1">
        <v>5.1527216775910798</v>
      </c>
      <c r="G1617" t="str">
        <f t="shared" si="25"/>
        <v>BRURBAN2027</v>
      </c>
    </row>
    <row r="1618" spans="1:7" x14ac:dyDescent="0.25">
      <c r="A1618" s="1" t="s">
        <v>43</v>
      </c>
      <c r="B1618" s="1" t="s">
        <v>90</v>
      </c>
      <c r="C1618" s="1" t="s">
        <v>116</v>
      </c>
      <c r="D1618" s="1" t="s">
        <v>110</v>
      </c>
      <c r="E1618" s="1">
        <v>5.1527216775910798</v>
      </c>
      <c r="G1618" t="str">
        <f t="shared" si="25"/>
        <v>BRURBAN2028</v>
      </c>
    </row>
    <row r="1619" spans="1:7" x14ac:dyDescent="0.25">
      <c r="A1619" s="1" t="s">
        <v>43</v>
      </c>
      <c r="B1619" s="1" t="s">
        <v>90</v>
      </c>
      <c r="C1619" s="1" t="s">
        <v>116</v>
      </c>
      <c r="D1619" s="1" t="s">
        <v>111</v>
      </c>
      <c r="E1619" s="1">
        <v>5.1527216775910798</v>
      </c>
      <c r="G1619" t="str">
        <f t="shared" si="25"/>
        <v>BRURBAN2029</v>
      </c>
    </row>
    <row r="1620" spans="1:7" x14ac:dyDescent="0.25">
      <c r="A1620" s="1" t="s">
        <v>43</v>
      </c>
      <c r="B1620" s="1" t="s">
        <v>90</v>
      </c>
      <c r="C1620" s="1" t="s">
        <v>116</v>
      </c>
      <c r="D1620" s="1" t="s">
        <v>112</v>
      </c>
      <c r="E1620" s="1">
        <v>5.1527216775910798</v>
      </c>
      <c r="G1620" t="str">
        <f t="shared" si="25"/>
        <v>BRURBAN2030</v>
      </c>
    </row>
    <row r="1621" spans="1:7" x14ac:dyDescent="0.25">
      <c r="A1621" s="1" t="s">
        <v>43</v>
      </c>
      <c r="B1621" s="1" t="s">
        <v>90</v>
      </c>
      <c r="C1621" s="1" t="s">
        <v>116</v>
      </c>
      <c r="D1621" s="1" t="s">
        <v>113</v>
      </c>
      <c r="E1621" s="1">
        <v>5.1527216775910798</v>
      </c>
      <c r="G1621" t="str">
        <f t="shared" si="25"/>
        <v>BRURBAN2031</v>
      </c>
    </row>
    <row r="1622" spans="1:7" x14ac:dyDescent="0.25">
      <c r="A1622" s="1" t="s">
        <v>78</v>
      </c>
      <c r="B1622" s="1" t="s">
        <v>90</v>
      </c>
      <c r="C1622" s="1" t="s">
        <v>116</v>
      </c>
      <c r="D1622" s="1" t="s">
        <v>102</v>
      </c>
      <c r="E1622" s="1">
        <v>4.5144698173547697</v>
      </c>
      <c r="G1622" t="str">
        <f t="shared" si="25"/>
        <v>NEURBAN2020</v>
      </c>
    </row>
    <row r="1623" spans="1:7" x14ac:dyDescent="0.25">
      <c r="A1623" s="1" t="s">
        <v>78</v>
      </c>
      <c r="B1623" s="1" t="s">
        <v>90</v>
      </c>
      <c r="C1623" s="1" t="s">
        <v>116</v>
      </c>
      <c r="D1623" s="1" t="s">
        <v>103</v>
      </c>
      <c r="E1623" s="1">
        <v>4.5132248280083997</v>
      </c>
      <c r="G1623" t="str">
        <f t="shared" si="25"/>
        <v>NEURBAN2021</v>
      </c>
    </row>
    <row r="1624" spans="1:7" x14ac:dyDescent="0.25">
      <c r="A1624" s="1" t="s">
        <v>78</v>
      </c>
      <c r="B1624" s="1" t="s">
        <v>90</v>
      </c>
      <c r="C1624" s="1" t="s">
        <v>116</v>
      </c>
      <c r="D1624" s="1" t="s">
        <v>104</v>
      </c>
      <c r="E1624" s="1">
        <v>4.5119801820021204</v>
      </c>
      <c r="G1624" t="str">
        <f t="shared" si="25"/>
        <v>NEURBAN2022</v>
      </c>
    </row>
    <row r="1625" spans="1:7" x14ac:dyDescent="0.25">
      <c r="A1625" s="1" t="s">
        <v>78</v>
      </c>
      <c r="B1625" s="1" t="s">
        <v>90</v>
      </c>
      <c r="C1625" s="1" t="s">
        <v>116</v>
      </c>
      <c r="D1625" s="1" t="s">
        <v>105</v>
      </c>
      <c r="E1625" s="1">
        <v>4.51073587924125</v>
      </c>
      <c r="G1625" t="str">
        <f t="shared" si="25"/>
        <v>NEURBAN2023</v>
      </c>
    </row>
    <row r="1626" spans="1:7" x14ac:dyDescent="0.25">
      <c r="A1626" s="1" t="s">
        <v>78</v>
      </c>
      <c r="B1626" s="1" t="s">
        <v>90</v>
      </c>
      <c r="C1626" s="1" t="s">
        <v>116</v>
      </c>
      <c r="D1626" s="1" t="s">
        <v>106</v>
      </c>
      <c r="E1626" s="1">
        <v>4.5094919196311203</v>
      </c>
      <c r="G1626" t="str">
        <f t="shared" si="25"/>
        <v>NEURBAN2024</v>
      </c>
    </row>
    <row r="1627" spans="1:7" x14ac:dyDescent="0.25">
      <c r="A1627" s="1" t="s">
        <v>78</v>
      </c>
      <c r="B1627" s="1" t="s">
        <v>90</v>
      </c>
      <c r="C1627" s="1" t="s">
        <v>116</v>
      </c>
      <c r="D1627" s="1" t="s">
        <v>107</v>
      </c>
      <c r="E1627" s="1">
        <v>4.5082483030771003</v>
      </c>
      <c r="G1627" t="str">
        <f t="shared" si="25"/>
        <v>NEURBAN2025</v>
      </c>
    </row>
    <row r="1628" spans="1:7" x14ac:dyDescent="0.25">
      <c r="A1628" s="1" t="s">
        <v>78</v>
      </c>
      <c r="B1628" s="1" t="s">
        <v>90</v>
      </c>
      <c r="C1628" s="1" t="s">
        <v>116</v>
      </c>
      <c r="D1628" s="1" t="s">
        <v>108</v>
      </c>
      <c r="E1628" s="1">
        <v>4.5070050294845903</v>
      </c>
      <c r="G1628" t="str">
        <f t="shared" si="25"/>
        <v>NEURBAN2026</v>
      </c>
    </row>
    <row r="1629" spans="1:7" x14ac:dyDescent="0.25">
      <c r="A1629" s="1" t="s">
        <v>78</v>
      </c>
      <c r="B1629" s="1" t="s">
        <v>90</v>
      </c>
      <c r="C1629" s="1" t="s">
        <v>116</v>
      </c>
      <c r="D1629" s="1" t="s">
        <v>109</v>
      </c>
      <c r="E1629" s="1">
        <v>4.5057620987589999</v>
      </c>
      <c r="G1629" t="str">
        <f t="shared" si="25"/>
        <v>NEURBAN2027</v>
      </c>
    </row>
    <row r="1630" spans="1:7" x14ac:dyDescent="0.25">
      <c r="A1630" s="1" t="s">
        <v>78</v>
      </c>
      <c r="B1630" s="1" t="s">
        <v>90</v>
      </c>
      <c r="C1630" s="1" t="s">
        <v>116</v>
      </c>
      <c r="D1630" s="1" t="s">
        <v>110</v>
      </c>
      <c r="E1630" s="1">
        <v>4.5045195108057703</v>
      </c>
      <c r="G1630" t="str">
        <f t="shared" si="25"/>
        <v>NEURBAN2028</v>
      </c>
    </row>
    <row r="1631" spans="1:7" x14ac:dyDescent="0.25">
      <c r="A1631" s="1" t="s">
        <v>78</v>
      </c>
      <c r="B1631" s="1" t="s">
        <v>90</v>
      </c>
      <c r="C1631" s="1" t="s">
        <v>116</v>
      </c>
      <c r="D1631" s="1" t="s">
        <v>111</v>
      </c>
      <c r="E1631" s="1">
        <v>4.5032772655303903</v>
      </c>
      <c r="G1631" t="str">
        <f t="shared" si="25"/>
        <v>NEURBAN2029</v>
      </c>
    </row>
    <row r="1632" spans="1:7" x14ac:dyDescent="0.25">
      <c r="A1632" s="1" t="s">
        <v>78</v>
      </c>
      <c r="B1632" s="1" t="s">
        <v>90</v>
      </c>
      <c r="C1632" s="1" t="s">
        <v>116</v>
      </c>
      <c r="D1632" s="1" t="s">
        <v>112</v>
      </c>
      <c r="E1632" s="1">
        <v>4.50203536283834</v>
      </c>
      <c r="G1632" t="str">
        <f t="shared" si="25"/>
        <v>NEURBAN2030</v>
      </c>
    </row>
    <row r="1633" spans="1:7" x14ac:dyDescent="0.25">
      <c r="A1633" s="1" t="s">
        <v>78</v>
      </c>
      <c r="B1633" s="1" t="s">
        <v>90</v>
      </c>
      <c r="C1633" s="1" t="s">
        <v>116</v>
      </c>
      <c r="D1633" s="1" t="s">
        <v>113</v>
      </c>
      <c r="E1633" s="1">
        <v>4.5007938026351599</v>
      </c>
      <c r="G1633" t="str">
        <f t="shared" si="25"/>
        <v>NEURBAN2031</v>
      </c>
    </row>
    <row r="1634" spans="1:7" x14ac:dyDescent="0.25">
      <c r="A1634" s="1" t="s">
        <v>42</v>
      </c>
      <c r="B1634" s="1" t="s">
        <v>90</v>
      </c>
      <c r="C1634" s="1" t="s">
        <v>116</v>
      </c>
      <c r="D1634" s="1" t="s">
        <v>102</v>
      </c>
      <c r="E1634" s="1">
        <v>4.6387967304532003</v>
      </c>
      <c r="G1634" t="str">
        <f t="shared" si="25"/>
        <v>ASURBAN2020</v>
      </c>
    </row>
    <row r="1635" spans="1:7" x14ac:dyDescent="0.25">
      <c r="A1635" s="1" t="s">
        <v>42</v>
      </c>
      <c r="B1635" s="1" t="s">
        <v>90</v>
      </c>
      <c r="C1635" s="1" t="s">
        <v>116</v>
      </c>
      <c r="D1635" s="1" t="s">
        <v>103</v>
      </c>
      <c r="E1635" s="1">
        <v>4.6387967304532003</v>
      </c>
      <c r="G1635" t="str">
        <f t="shared" si="25"/>
        <v>ASURBAN2021</v>
      </c>
    </row>
    <row r="1636" spans="1:7" x14ac:dyDescent="0.25">
      <c r="A1636" s="1" t="s">
        <v>42</v>
      </c>
      <c r="B1636" s="1" t="s">
        <v>90</v>
      </c>
      <c r="C1636" s="1" t="s">
        <v>116</v>
      </c>
      <c r="D1636" s="1" t="s">
        <v>104</v>
      </c>
      <c r="E1636" s="1">
        <v>4.6387967304532003</v>
      </c>
      <c r="G1636" t="str">
        <f t="shared" si="25"/>
        <v>ASURBAN2022</v>
      </c>
    </row>
    <row r="1637" spans="1:7" x14ac:dyDescent="0.25">
      <c r="A1637" s="1" t="s">
        <v>42</v>
      </c>
      <c r="B1637" s="1" t="s">
        <v>90</v>
      </c>
      <c r="C1637" s="1" t="s">
        <v>116</v>
      </c>
      <c r="D1637" s="1" t="s">
        <v>105</v>
      </c>
      <c r="E1637" s="1">
        <v>4.6387967304532003</v>
      </c>
      <c r="G1637" t="str">
        <f t="shared" si="25"/>
        <v>ASURBAN2023</v>
      </c>
    </row>
    <row r="1638" spans="1:7" x14ac:dyDescent="0.25">
      <c r="A1638" s="1" t="s">
        <v>42</v>
      </c>
      <c r="B1638" s="1" t="s">
        <v>90</v>
      </c>
      <c r="C1638" s="1" t="s">
        <v>116</v>
      </c>
      <c r="D1638" s="1" t="s">
        <v>106</v>
      </c>
      <c r="E1638" s="1">
        <v>4.6387967304532003</v>
      </c>
      <c r="G1638" t="str">
        <f t="shared" si="25"/>
        <v>ASURBAN2024</v>
      </c>
    </row>
    <row r="1639" spans="1:7" x14ac:dyDescent="0.25">
      <c r="A1639" s="1" t="s">
        <v>42</v>
      </c>
      <c r="B1639" s="1" t="s">
        <v>90</v>
      </c>
      <c r="C1639" s="1" t="s">
        <v>116</v>
      </c>
      <c r="D1639" s="1" t="s">
        <v>107</v>
      </c>
      <c r="E1639" s="1">
        <v>4.6387967304532003</v>
      </c>
      <c r="G1639" t="str">
        <f t="shared" si="25"/>
        <v>ASURBAN2025</v>
      </c>
    </row>
    <row r="1640" spans="1:7" x14ac:dyDescent="0.25">
      <c r="A1640" s="1" t="s">
        <v>42</v>
      </c>
      <c r="B1640" s="1" t="s">
        <v>90</v>
      </c>
      <c r="C1640" s="1" t="s">
        <v>116</v>
      </c>
      <c r="D1640" s="1" t="s">
        <v>108</v>
      </c>
      <c r="E1640" s="1">
        <v>4.6387967304532003</v>
      </c>
      <c r="G1640" t="str">
        <f t="shared" si="25"/>
        <v>ASURBAN2026</v>
      </c>
    </row>
    <row r="1641" spans="1:7" x14ac:dyDescent="0.25">
      <c r="A1641" s="1" t="s">
        <v>42</v>
      </c>
      <c r="B1641" s="1" t="s">
        <v>90</v>
      </c>
      <c r="C1641" s="1" t="s">
        <v>116</v>
      </c>
      <c r="D1641" s="1" t="s">
        <v>109</v>
      </c>
      <c r="E1641" s="1">
        <v>4.6387967304532003</v>
      </c>
      <c r="G1641" t="str">
        <f t="shared" si="25"/>
        <v>ASURBAN2027</v>
      </c>
    </row>
    <row r="1642" spans="1:7" x14ac:dyDescent="0.25">
      <c r="A1642" s="1" t="s">
        <v>42</v>
      </c>
      <c r="B1642" s="1" t="s">
        <v>90</v>
      </c>
      <c r="C1642" s="1" t="s">
        <v>116</v>
      </c>
      <c r="D1642" s="1" t="s">
        <v>110</v>
      </c>
      <c r="E1642" s="1">
        <v>4.6387967304532003</v>
      </c>
      <c r="G1642" t="str">
        <f t="shared" si="25"/>
        <v>ASURBAN2028</v>
      </c>
    </row>
    <row r="1643" spans="1:7" x14ac:dyDescent="0.25">
      <c r="A1643" s="1" t="s">
        <v>42</v>
      </c>
      <c r="B1643" s="1" t="s">
        <v>90</v>
      </c>
      <c r="C1643" s="1" t="s">
        <v>116</v>
      </c>
      <c r="D1643" s="1" t="s">
        <v>111</v>
      </c>
      <c r="E1643" s="1">
        <v>4.6387967304532003</v>
      </c>
      <c r="G1643" t="str">
        <f t="shared" si="25"/>
        <v>ASURBAN2029</v>
      </c>
    </row>
    <row r="1644" spans="1:7" x14ac:dyDescent="0.25">
      <c r="A1644" s="1" t="s">
        <v>42</v>
      </c>
      <c r="B1644" s="1" t="s">
        <v>90</v>
      </c>
      <c r="C1644" s="1" t="s">
        <v>116</v>
      </c>
      <c r="D1644" s="1" t="s">
        <v>112</v>
      </c>
      <c r="E1644" s="1">
        <v>4.6387967304532003</v>
      </c>
      <c r="G1644" t="str">
        <f t="shared" si="25"/>
        <v>ASURBAN2030</v>
      </c>
    </row>
    <row r="1645" spans="1:7" x14ac:dyDescent="0.25">
      <c r="A1645" s="1" t="s">
        <v>42</v>
      </c>
      <c r="B1645" s="1" t="s">
        <v>90</v>
      </c>
      <c r="C1645" s="1" t="s">
        <v>116</v>
      </c>
      <c r="D1645" s="1" t="s">
        <v>113</v>
      </c>
      <c r="E1645" s="1">
        <v>4.6387967304532003</v>
      </c>
      <c r="G1645" t="str">
        <f t="shared" si="25"/>
        <v>ASURBAN2031</v>
      </c>
    </row>
    <row r="1646" spans="1:7" x14ac:dyDescent="0.25">
      <c r="A1646" s="1" t="s">
        <v>69</v>
      </c>
      <c r="B1646" s="1" t="s">
        <v>90</v>
      </c>
      <c r="C1646" s="1" t="s">
        <v>116</v>
      </c>
      <c r="D1646" s="1" t="s">
        <v>102</v>
      </c>
      <c r="E1646" s="1">
        <v>3.0627089084747801</v>
      </c>
      <c r="G1646" t="str">
        <f t="shared" si="25"/>
        <v>WBURBAN2020</v>
      </c>
    </row>
    <row r="1647" spans="1:7" x14ac:dyDescent="0.25">
      <c r="A1647" s="1" t="s">
        <v>69</v>
      </c>
      <c r="B1647" s="1" t="s">
        <v>90</v>
      </c>
      <c r="C1647" s="1" t="s">
        <v>116</v>
      </c>
      <c r="D1647" s="1" t="s">
        <v>103</v>
      </c>
      <c r="E1647" s="1">
        <v>3.0278017860947801</v>
      </c>
      <c r="G1647" t="str">
        <f t="shared" si="25"/>
        <v>WBURBAN2021</v>
      </c>
    </row>
    <row r="1648" spans="1:7" x14ac:dyDescent="0.25">
      <c r="A1648" s="1" t="s">
        <v>69</v>
      </c>
      <c r="B1648" s="1" t="s">
        <v>90</v>
      </c>
      <c r="C1648" s="1" t="s">
        <v>116</v>
      </c>
      <c r="D1648" s="1" t="s">
        <v>104</v>
      </c>
      <c r="E1648" s="1">
        <v>2.99329251647496</v>
      </c>
      <c r="G1648" t="str">
        <f t="shared" si="25"/>
        <v>WBURBAN2022</v>
      </c>
    </row>
    <row r="1649" spans="1:7" x14ac:dyDescent="0.25">
      <c r="A1649" s="1" t="s">
        <v>69</v>
      </c>
      <c r="B1649" s="1" t="s">
        <v>90</v>
      </c>
      <c r="C1649" s="1" t="s">
        <v>116</v>
      </c>
      <c r="D1649" s="1" t="s">
        <v>105</v>
      </c>
      <c r="E1649" s="1">
        <v>2.9591765651017701</v>
      </c>
      <c r="G1649" t="str">
        <f t="shared" si="25"/>
        <v>WBURBAN2023</v>
      </c>
    </row>
    <row r="1650" spans="1:7" x14ac:dyDescent="0.25">
      <c r="A1650" s="1" t="s">
        <v>69</v>
      </c>
      <c r="B1650" s="1" t="s">
        <v>90</v>
      </c>
      <c r="C1650" s="1" t="s">
        <v>116</v>
      </c>
      <c r="D1650" s="1" t="s">
        <v>106</v>
      </c>
      <c r="E1650" s="1">
        <v>2.9254494491436702</v>
      </c>
      <c r="G1650" t="str">
        <f t="shared" si="25"/>
        <v>WBURBAN2024</v>
      </c>
    </row>
    <row r="1651" spans="1:7" x14ac:dyDescent="0.25">
      <c r="A1651" s="1" t="s">
        <v>69</v>
      </c>
      <c r="B1651" s="1" t="s">
        <v>90</v>
      </c>
      <c r="C1651" s="1" t="s">
        <v>116</v>
      </c>
      <c r="D1651" s="1" t="s">
        <v>107</v>
      </c>
      <c r="E1651" s="1">
        <v>2.8921067368620101</v>
      </c>
      <c r="G1651" t="str">
        <f t="shared" si="25"/>
        <v>WBURBAN2025</v>
      </c>
    </row>
    <row r="1652" spans="1:7" x14ac:dyDescent="0.25">
      <c r="A1652" s="1" t="s">
        <v>69</v>
      </c>
      <c r="B1652" s="1" t="s">
        <v>90</v>
      </c>
      <c r="C1652" s="1" t="s">
        <v>116</v>
      </c>
      <c r="D1652" s="1" t="s">
        <v>108</v>
      </c>
      <c r="E1652" s="1">
        <v>2.8591440470287299</v>
      </c>
      <c r="G1652" t="str">
        <f t="shared" si="25"/>
        <v>WBURBAN2026</v>
      </c>
    </row>
    <row r="1653" spans="1:7" x14ac:dyDescent="0.25">
      <c r="A1653" s="1" t="s">
        <v>69</v>
      </c>
      <c r="B1653" s="1" t="s">
        <v>90</v>
      </c>
      <c r="C1653" s="1" t="s">
        <v>116</v>
      </c>
      <c r="D1653" s="1" t="s">
        <v>109</v>
      </c>
      <c r="E1653" s="1">
        <v>2.8265570483506899</v>
      </c>
      <c r="G1653" t="str">
        <f t="shared" si="25"/>
        <v>WBURBAN2027</v>
      </c>
    </row>
    <row r="1654" spans="1:7" x14ac:dyDescent="0.25">
      <c r="A1654" s="1" t="s">
        <v>69</v>
      </c>
      <c r="B1654" s="1" t="s">
        <v>90</v>
      </c>
      <c r="C1654" s="1" t="s">
        <v>116</v>
      </c>
      <c r="D1654" s="1" t="s">
        <v>110</v>
      </c>
      <c r="E1654" s="1">
        <v>2.7943414589005098</v>
      </c>
      <c r="G1654" t="str">
        <f t="shared" si="25"/>
        <v>WBURBAN2028</v>
      </c>
    </row>
    <row r="1655" spans="1:7" x14ac:dyDescent="0.25">
      <c r="A1655" s="1" t="s">
        <v>69</v>
      </c>
      <c r="B1655" s="1" t="s">
        <v>90</v>
      </c>
      <c r="C1655" s="1" t="s">
        <v>116</v>
      </c>
      <c r="D1655" s="1" t="s">
        <v>111</v>
      </c>
      <c r="E1655" s="1">
        <v>2.76249304555393</v>
      </c>
      <c r="G1655" t="str">
        <f t="shared" si="25"/>
        <v>WBURBAN2029</v>
      </c>
    </row>
    <row r="1656" spans="1:7" x14ac:dyDescent="0.25">
      <c r="A1656" s="1" t="s">
        <v>69</v>
      </c>
      <c r="B1656" s="1" t="s">
        <v>90</v>
      </c>
      <c r="C1656" s="1" t="s">
        <v>116</v>
      </c>
      <c r="D1656" s="1" t="s">
        <v>112</v>
      </c>
      <c r="E1656" s="1">
        <v>2.73100762343359</v>
      </c>
      <c r="G1656" t="str">
        <f t="shared" si="25"/>
        <v>WBURBAN2030</v>
      </c>
    </row>
    <row r="1657" spans="1:7" x14ac:dyDescent="0.25">
      <c r="A1657" s="1" t="s">
        <v>69</v>
      </c>
      <c r="B1657" s="1" t="s">
        <v>90</v>
      </c>
      <c r="C1657" s="1" t="s">
        <v>116</v>
      </c>
      <c r="D1657" s="1" t="s">
        <v>113</v>
      </c>
      <c r="E1657" s="1">
        <v>2.6998810553591199</v>
      </c>
      <c r="G1657" t="str">
        <f t="shared" si="25"/>
        <v>WBURBAN2031</v>
      </c>
    </row>
    <row r="1658" spans="1:7" x14ac:dyDescent="0.25">
      <c r="A1658" s="1" t="s">
        <v>50</v>
      </c>
      <c r="B1658" s="1" t="s">
        <v>90</v>
      </c>
      <c r="C1658" s="1" t="s">
        <v>116</v>
      </c>
      <c r="D1658" s="1" t="s">
        <v>102</v>
      </c>
      <c r="E1658" s="1">
        <v>4.0881274963063898</v>
      </c>
      <c r="G1658" t="str">
        <f t="shared" si="25"/>
        <v>JHURBAN2020</v>
      </c>
    </row>
    <row r="1659" spans="1:7" x14ac:dyDescent="0.25">
      <c r="A1659" s="1" t="s">
        <v>50</v>
      </c>
      <c r="B1659" s="1" t="s">
        <v>90</v>
      </c>
      <c r="C1659" s="1" t="s">
        <v>116</v>
      </c>
      <c r="D1659" s="1" t="s">
        <v>103</v>
      </c>
      <c r="E1659" s="1">
        <v>4.0447292405257196</v>
      </c>
      <c r="G1659" t="str">
        <f t="shared" si="25"/>
        <v>JHURBAN2021</v>
      </c>
    </row>
    <row r="1660" spans="1:7" x14ac:dyDescent="0.25">
      <c r="A1660" s="1" t="s">
        <v>50</v>
      </c>
      <c r="B1660" s="1" t="s">
        <v>90</v>
      </c>
      <c r="C1660" s="1" t="s">
        <v>116</v>
      </c>
      <c r="D1660" s="1" t="s">
        <v>104</v>
      </c>
      <c r="E1660" s="1">
        <v>4.0017916867673202</v>
      </c>
      <c r="G1660" t="str">
        <f t="shared" si="25"/>
        <v>JHURBAN2022</v>
      </c>
    </row>
    <row r="1661" spans="1:7" x14ac:dyDescent="0.25">
      <c r="A1661" s="1" t="s">
        <v>50</v>
      </c>
      <c r="B1661" s="1" t="s">
        <v>90</v>
      </c>
      <c r="C1661" s="1" t="s">
        <v>116</v>
      </c>
      <c r="D1661" s="1" t="s">
        <v>105</v>
      </c>
      <c r="E1661" s="1">
        <v>3.9593099443656499</v>
      </c>
      <c r="G1661" t="str">
        <f t="shared" si="25"/>
        <v>JHURBAN2023</v>
      </c>
    </row>
    <row r="1662" spans="1:7" x14ac:dyDescent="0.25">
      <c r="A1662" s="1" t="s">
        <v>50</v>
      </c>
      <c r="B1662" s="1" t="s">
        <v>90</v>
      </c>
      <c r="C1662" s="1" t="s">
        <v>116</v>
      </c>
      <c r="D1662" s="1" t="s">
        <v>106</v>
      </c>
      <c r="E1662" s="1">
        <v>3.9172791745729301</v>
      </c>
      <c r="G1662" t="str">
        <f t="shared" si="25"/>
        <v>JHURBAN2024</v>
      </c>
    </row>
    <row r="1663" spans="1:7" x14ac:dyDescent="0.25">
      <c r="A1663" s="1" t="s">
        <v>50</v>
      </c>
      <c r="B1663" s="1" t="s">
        <v>90</v>
      </c>
      <c r="C1663" s="1" t="s">
        <v>116</v>
      </c>
      <c r="D1663" s="1" t="s">
        <v>107</v>
      </c>
      <c r="E1663" s="1">
        <v>3.875694590008</v>
      </c>
      <c r="G1663" t="str">
        <f t="shared" si="25"/>
        <v>JHURBAN2025</v>
      </c>
    </row>
    <row r="1664" spans="1:7" x14ac:dyDescent="0.25">
      <c r="A1664" s="1" t="s">
        <v>50</v>
      </c>
      <c r="B1664" s="1" t="s">
        <v>90</v>
      </c>
      <c r="C1664" s="1" t="s">
        <v>116</v>
      </c>
      <c r="D1664" s="1" t="s">
        <v>108</v>
      </c>
      <c r="E1664" s="1">
        <v>3.83455145411097</v>
      </c>
      <c r="G1664" t="str">
        <f t="shared" si="25"/>
        <v>JHURBAN2026</v>
      </c>
    </row>
    <row r="1665" spans="1:7" x14ac:dyDescent="0.25">
      <c r="A1665" s="1" t="s">
        <v>50</v>
      </c>
      <c r="B1665" s="1" t="s">
        <v>90</v>
      </c>
      <c r="C1665" s="1" t="s">
        <v>116</v>
      </c>
      <c r="D1665" s="1" t="s">
        <v>109</v>
      </c>
      <c r="E1665" s="1">
        <v>3.79384508060379</v>
      </c>
      <c r="G1665" t="str">
        <f t="shared" si="25"/>
        <v>JHURBAN2027</v>
      </c>
    </row>
    <row r="1666" spans="1:7" x14ac:dyDescent="0.25">
      <c r="A1666" s="1" t="s">
        <v>50</v>
      </c>
      <c r="B1666" s="1" t="s">
        <v>90</v>
      </c>
      <c r="C1666" s="1" t="s">
        <v>116</v>
      </c>
      <c r="D1666" s="1" t="s">
        <v>110</v>
      </c>
      <c r="E1666" s="1">
        <v>3.7535708329564201</v>
      </c>
      <c r="G1666" t="str">
        <f t="shared" si="25"/>
        <v>JHURBAN2028</v>
      </c>
    </row>
    <row r="1667" spans="1:7" x14ac:dyDescent="0.25">
      <c r="A1667" s="1" t="s">
        <v>50</v>
      </c>
      <c r="B1667" s="1" t="s">
        <v>90</v>
      </c>
      <c r="C1667" s="1" t="s">
        <v>116</v>
      </c>
      <c r="D1667" s="1" t="s">
        <v>111</v>
      </c>
      <c r="E1667" s="1">
        <v>3.7137241238587499</v>
      </c>
      <c r="G1667" t="str">
        <f t="shared" ref="G1667:G1730" si="26">A1667&amp;B1667&amp;D1667</f>
        <v>JHURBAN2029</v>
      </c>
    </row>
    <row r="1668" spans="1:7" x14ac:dyDescent="0.25">
      <c r="A1668" s="1" t="s">
        <v>50</v>
      </c>
      <c r="B1668" s="1" t="s">
        <v>90</v>
      </c>
      <c r="C1668" s="1" t="s">
        <v>116</v>
      </c>
      <c r="D1668" s="1" t="s">
        <v>112</v>
      </c>
      <c r="E1668" s="1">
        <v>3.6743004146981</v>
      </c>
      <c r="G1668" t="str">
        <f t="shared" si="26"/>
        <v>JHURBAN2030</v>
      </c>
    </row>
    <row r="1669" spans="1:7" x14ac:dyDescent="0.25">
      <c r="A1669" s="1" t="s">
        <v>50</v>
      </c>
      <c r="B1669" s="1" t="s">
        <v>90</v>
      </c>
      <c r="C1669" s="1" t="s">
        <v>116</v>
      </c>
      <c r="D1669" s="1" t="s">
        <v>113</v>
      </c>
      <c r="E1669" s="1">
        <v>3.63529521504223</v>
      </c>
      <c r="G1669" t="str">
        <f t="shared" si="26"/>
        <v>JHURBAN2031</v>
      </c>
    </row>
    <row r="1670" spans="1:7" x14ac:dyDescent="0.25">
      <c r="A1670" s="1" t="s">
        <v>59</v>
      </c>
      <c r="B1670" s="1" t="s">
        <v>90</v>
      </c>
      <c r="C1670" s="1" t="s">
        <v>116</v>
      </c>
      <c r="D1670" s="1" t="s">
        <v>102</v>
      </c>
      <c r="E1670" s="1">
        <v>3.1973568691318701</v>
      </c>
      <c r="G1670" t="str">
        <f t="shared" si="26"/>
        <v>ODURBAN2020</v>
      </c>
    </row>
    <row r="1671" spans="1:7" x14ac:dyDescent="0.25">
      <c r="A1671" s="1" t="s">
        <v>59</v>
      </c>
      <c r="B1671" s="1" t="s">
        <v>90</v>
      </c>
      <c r="C1671" s="1" t="s">
        <v>116</v>
      </c>
      <c r="D1671" s="1" t="s">
        <v>103</v>
      </c>
      <c r="E1671" s="1">
        <v>3.1334097317492402</v>
      </c>
      <c r="G1671" t="str">
        <f t="shared" si="26"/>
        <v>ODURBAN2021</v>
      </c>
    </row>
    <row r="1672" spans="1:7" x14ac:dyDescent="0.25">
      <c r="A1672" s="1" t="s">
        <v>59</v>
      </c>
      <c r="B1672" s="1" t="s">
        <v>90</v>
      </c>
      <c r="C1672" s="1" t="s">
        <v>116</v>
      </c>
      <c r="D1672" s="1" t="s">
        <v>104</v>
      </c>
      <c r="E1672" s="1">
        <v>3.0707415371142499</v>
      </c>
      <c r="G1672" t="str">
        <f t="shared" si="26"/>
        <v>ODURBAN2022</v>
      </c>
    </row>
    <row r="1673" spans="1:7" x14ac:dyDescent="0.25">
      <c r="A1673" s="1" t="s">
        <v>59</v>
      </c>
      <c r="B1673" s="1" t="s">
        <v>90</v>
      </c>
      <c r="C1673" s="1" t="s">
        <v>116</v>
      </c>
      <c r="D1673" s="1" t="s">
        <v>105</v>
      </c>
      <c r="E1673" s="1">
        <v>3.00932670637197</v>
      </c>
      <c r="G1673" t="str">
        <f t="shared" si="26"/>
        <v>ODURBAN2023</v>
      </c>
    </row>
    <row r="1674" spans="1:7" x14ac:dyDescent="0.25">
      <c r="A1674" s="1" t="s">
        <v>59</v>
      </c>
      <c r="B1674" s="1" t="s">
        <v>90</v>
      </c>
      <c r="C1674" s="1" t="s">
        <v>116</v>
      </c>
      <c r="D1674" s="1" t="s">
        <v>106</v>
      </c>
      <c r="E1674" s="1">
        <v>2.9491401722445301</v>
      </c>
      <c r="G1674" t="str">
        <f t="shared" si="26"/>
        <v>ODURBAN2024</v>
      </c>
    </row>
    <row r="1675" spans="1:7" x14ac:dyDescent="0.25">
      <c r="A1675" s="1" t="s">
        <v>59</v>
      </c>
      <c r="B1675" s="1" t="s">
        <v>90</v>
      </c>
      <c r="C1675" s="1" t="s">
        <v>116</v>
      </c>
      <c r="D1675" s="1" t="s">
        <v>107</v>
      </c>
      <c r="E1675" s="1">
        <v>2.89015736879964</v>
      </c>
      <c r="G1675" t="str">
        <f t="shared" si="26"/>
        <v>ODURBAN2025</v>
      </c>
    </row>
    <row r="1676" spans="1:7" x14ac:dyDescent="0.25">
      <c r="A1676" s="1" t="s">
        <v>59</v>
      </c>
      <c r="B1676" s="1" t="s">
        <v>90</v>
      </c>
      <c r="C1676" s="1" t="s">
        <v>116</v>
      </c>
      <c r="D1676" s="1" t="s">
        <v>108</v>
      </c>
      <c r="E1676" s="1">
        <v>2.8323542214236399</v>
      </c>
      <c r="G1676" t="str">
        <f t="shared" si="26"/>
        <v>ODURBAN2026</v>
      </c>
    </row>
    <row r="1677" spans="1:7" x14ac:dyDescent="0.25">
      <c r="A1677" s="1" t="s">
        <v>59</v>
      </c>
      <c r="B1677" s="1" t="s">
        <v>90</v>
      </c>
      <c r="C1677" s="1" t="s">
        <v>116</v>
      </c>
      <c r="D1677" s="1" t="s">
        <v>109</v>
      </c>
      <c r="E1677" s="1">
        <v>2.77570713699517</v>
      </c>
      <c r="G1677" t="str">
        <f t="shared" si="26"/>
        <v>ODURBAN2027</v>
      </c>
    </row>
    <row r="1678" spans="1:7" x14ac:dyDescent="0.25">
      <c r="A1678" s="1" t="s">
        <v>59</v>
      </c>
      <c r="B1678" s="1" t="s">
        <v>90</v>
      </c>
      <c r="C1678" s="1" t="s">
        <v>116</v>
      </c>
      <c r="D1678" s="1" t="s">
        <v>110</v>
      </c>
      <c r="E1678" s="1">
        <v>2.7201929942552701</v>
      </c>
      <c r="G1678" t="str">
        <f t="shared" si="26"/>
        <v>ODURBAN2028</v>
      </c>
    </row>
    <row r="1679" spans="1:7" x14ac:dyDescent="0.25">
      <c r="A1679" s="1" t="s">
        <v>59</v>
      </c>
      <c r="B1679" s="1" t="s">
        <v>90</v>
      </c>
      <c r="C1679" s="1" t="s">
        <v>116</v>
      </c>
      <c r="D1679" s="1" t="s">
        <v>111</v>
      </c>
      <c r="E1679" s="1">
        <v>2.6657891343701601</v>
      </c>
      <c r="G1679" t="str">
        <f t="shared" si="26"/>
        <v>ODURBAN2029</v>
      </c>
    </row>
    <row r="1680" spans="1:7" x14ac:dyDescent="0.25">
      <c r="A1680" s="1" t="s">
        <v>59</v>
      </c>
      <c r="B1680" s="1" t="s">
        <v>90</v>
      </c>
      <c r="C1680" s="1" t="s">
        <v>116</v>
      </c>
      <c r="D1680" s="1" t="s">
        <v>112</v>
      </c>
      <c r="E1680" s="1">
        <v>2.6124733516827598</v>
      </c>
      <c r="G1680" t="str">
        <f t="shared" si="26"/>
        <v>ODURBAN2030</v>
      </c>
    </row>
    <row r="1681" spans="1:7" x14ac:dyDescent="0.25">
      <c r="A1681" s="1" t="s">
        <v>59</v>
      </c>
      <c r="B1681" s="1" t="s">
        <v>90</v>
      </c>
      <c r="C1681" s="1" t="s">
        <v>116</v>
      </c>
      <c r="D1681" s="1" t="s">
        <v>113</v>
      </c>
      <c r="E1681" s="1">
        <v>2.5602238846490999</v>
      </c>
      <c r="G1681" t="str">
        <f t="shared" si="26"/>
        <v>ODURBAN2031</v>
      </c>
    </row>
    <row r="1682" spans="1:7" x14ac:dyDescent="0.25">
      <c r="A1682" s="1" t="s">
        <v>44</v>
      </c>
      <c r="B1682" s="1" t="s">
        <v>90</v>
      </c>
      <c r="C1682" s="1" t="s">
        <v>116</v>
      </c>
      <c r="D1682" s="1" t="s">
        <v>102</v>
      </c>
      <c r="E1682" s="1">
        <v>4.0825591696300503</v>
      </c>
      <c r="G1682" t="str">
        <f t="shared" si="26"/>
        <v>CGURBAN2020</v>
      </c>
    </row>
    <row r="1683" spans="1:7" x14ac:dyDescent="0.25">
      <c r="A1683" s="1" t="s">
        <v>44</v>
      </c>
      <c r="B1683" s="1" t="s">
        <v>90</v>
      </c>
      <c r="C1683" s="1" t="s">
        <v>116</v>
      </c>
      <c r="D1683" s="1" t="s">
        <v>103</v>
      </c>
      <c r="E1683" s="1">
        <v>4.0515528641871201</v>
      </c>
      <c r="G1683" t="str">
        <f t="shared" si="26"/>
        <v>CGURBAN2021</v>
      </c>
    </row>
    <row r="1684" spans="1:7" x14ac:dyDescent="0.25">
      <c r="A1684" s="1" t="s">
        <v>44</v>
      </c>
      <c r="B1684" s="1" t="s">
        <v>90</v>
      </c>
      <c r="C1684" s="1" t="s">
        <v>116</v>
      </c>
      <c r="D1684" s="1" t="s">
        <v>104</v>
      </c>
      <c r="E1684" s="1">
        <v>4.0207820460787902</v>
      </c>
      <c r="G1684" t="str">
        <f t="shared" si="26"/>
        <v>CGURBAN2022</v>
      </c>
    </row>
    <row r="1685" spans="1:7" x14ac:dyDescent="0.25">
      <c r="A1685" s="1" t="s">
        <v>44</v>
      </c>
      <c r="B1685" s="1" t="s">
        <v>90</v>
      </c>
      <c r="C1685" s="1" t="s">
        <v>116</v>
      </c>
      <c r="D1685" s="1" t="s">
        <v>105</v>
      </c>
      <c r="E1685" s="1">
        <v>3.9902449268209499</v>
      </c>
      <c r="G1685" t="str">
        <f t="shared" si="26"/>
        <v>CGURBAN2023</v>
      </c>
    </row>
    <row r="1686" spans="1:7" x14ac:dyDescent="0.25">
      <c r="A1686" s="1" t="s">
        <v>44</v>
      </c>
      <c r="B1686" s="1" t="s">
        <v>90</v>
      </c>
      <c r="C1686" s="1" t="s">
        <v>116</v>
      </c>
      <c r="D1686" s="1" t="s">
        <v>106</v>
      </c>
      <c r="E1686" s="1">
        <v>3.9599397315127001</v>
      </c>
      <c r="G1686" t="str">
        <f t="shared" si="26"/>
        <v>CGURBAN2024</v>
      </c>
    </row>
    <row r="1687" spans="1:7" x14ac:dyDescent="0.25">
      <c r="A1687" s="1" t="s">
        <v>44</v>
      </c>
      <c r="B1687" s="1" t="s">
        <v>90</v>
      </c>
      <c r="C1687" s="1" t="s">
        <v>116</v>
      </c>
      <c r="D1687" s="1" t="s">
        <v>107</v>
      </c>
      <c r="E1687" s="1">
        <v>3.9298646987332</v>
      </c>
      <c r="G1687" t="str">
        <f t="shared" si="26"/>
        <v>CGURBAN2025</v>
      </c>
    </row>
    <row r="1688" spans="1:7" x14ac:dyDescent="0.25">
      <c r="A1688" s="1" t="s">
        <v>44</v>
      </c>
      <c r="B1688" s="1" t="s">
        <v>90</v>
      </c>
      <c r="C1688" s="1" t="s">
        <v>116</v>
      </c>
      <c r="D1688" s="1" t="s">
        <v>108</v>
      </c>
      <c r="E1688" s="1">
        <v>3.9000180804392701</v>
      </c>
      <c r="G1688" t="str">
        <f t="shared" si="26"/>
        <v>CGURBAN2026</v>
      </c>
    </row>
    <row r="1689" spans="1:7" x14ac:dyDescent="0.25">
      <c r="A1689" s="1" t="s">
        <v>44</v>
      </c>
      <c r="B1689" s="1" t="s">
        <v>90</v>
      </c>
      <c r="C1689" s="1" t="s">
        <v>116</v>
      </c>
      <c r="D1689" s="1" t="s">
        <v>109</v>
      </c>
      <c r="E1689" s="1">
        <v>3.8703981418638298</v>
      </c>
      <c r="G1689" t="str">
        <f t="shared" si="26"/>
        <v>CGURBAN2027</v>
      </c>
    </row>
    <row r="1690" spans="1:7" x14ac:dyDescent="0.25">
      <c r="A1690" s="1" t="s">
        <v>44</v>
      </c>
      <c r="B1690" s="1" t="s">
        <v>90</v>
      </c>
      <c r="C1690" s="1" t="s">
        <v>116</v>
      </c>
      <c r="D1690" s="1" t="s">
        <v>110</v>
      </c>
      <c r="E1690" s="1">
        <v>3.8410031614150202</v>
      </c>
      <c r="G1690" t="str">
        <f t="shared" si="26"/>
        <v>CGURBAN2028</v>
      </c>
    </row>
    <row r="1691" spans="1:7" x14ac:dyDescent="0.25">
      <c r="A1691" s="1" t="s">
        <v>44</v>
      </c>
      <c r="B1691" s="1" t="s">
        <v>90</v>
      </c>
      <c r="C1691" s="1" t="s">
        <v>116</v>
      </c>
      <c r="D1691" s="1" t="s">
        <v>111</v>
      </c>
      <c r="E1691" s="1">
        <v>3.81183143057617</v>
      </c>
      <c r="G1691" t="str">
        <f t="shared" si="26"/>
        <v>CGURBAN2029</v>
      </c>
    </row>
    <row r="1692" spans="1:7" x14ac:dyDescent="0.25">
      <c r="A1692" s="1" t="s">
        <v>44</v>
      </c>
      <c r="B1692" s="1" t="s">
        <v>90</v>
      </c>
      <c r="C1692" s="1" t="s">
        <v>116</v>
      </c>
      <c r="D1692" s="1" t="s">
        <v>112</v>
      </c>
      <c r="E1692" s="1">
        <v>3.7828812538065102</v>
      </c>
      <c r="G1692" t="str">
        <f t="shared" si="26"/>
        <v>CGURBAN2030</v>
      </c>
    </row>
    <row r="1693" spans="1:7" x14ac:dyDescent="0.25">
      <c r="A1693" s="1" t="s">
        <v>44</v>
      </c>
      <c r="B1693" s="1" t="s">
        <v>90</v>
      </c>
      <c r="C1693" s="1" t="s">
        <v>116</v>
      </c>
      <c r="D1693" s="1" t="s">
        <v>113</v>
      </c>
      <c r="E1693" s="1">
        <v>3.7541509484425601</v>
      </c>
      <c r="G1693" t="str">
        <f t="shared" si="26"/>
        <v>CGURBAN2031</v>
      </c>
    </row>
    <row r="1694" spans="1:7" x14ac:dyDescent="0.25">
      <c r="A1694" s="1" t="s">
        <v>53</v>
      </c>
      <c r="B1694" s="1" t="s">
        <v>90</v>
      </c>
      <c r="C1694" s="1" t="s">
        <v>116</v>
      </c>
      <c r="D1694" s="1" t="s">
        <v>102</v>
      </c>
      <c r="E1694" s="1">
        <v>4.5339757985239899</v>
      </c>
      <c r="G1694" t="str">
        <f t="shared" si="26"/>
        <v>MPURBAN2020</v>
      </c>
    </row>
    <row r="1695" spans="1:7" x14ac:dyDescent="0.25">
      <c r="A1695" s="1" t="s">
        <v>53</v>
      </c>
      <c r="B1695" s="1" t="s">
        <v>90</v>
      </c>
      <c r="C1695" s="1" t="s">
        <v>116</v>
      </c>
      <c r="D1695" s="1" t="s">
        <v>103</v>
      </c>
      <c r="E1695" s="1">
        <v>4.4970783423294796</v>
      </c>
      <c r="G1695" t="str">
        <f t="shared" si="26"/>
        <v>MPURBAN2021</v>
      </c>
    </row>
    <row r="1696" spans="1:7" x14ac:dyDescent="0.25">
      <c r="A1696" s="1" t="s">
        <v>53</v>
      </c>
      <c r="B1696" s="1" t="s">
        <v>90</v>
      </c>
      <c r="C1696" s="1" t="s">
        <v>116</v>
      </c>
      <c r="D1696" s="1" t="s">
        <v>104</v>
      </c>
      <c r="E1696" s="1">
        <v>4.4604811573172798</v>
      </c>
      <c r="G1696" t="str">
        <f t="shared" si="26"/>
        <v>MPURBAN2022</v>
      </c>
    </row>
    <row r="1697" spans="1:7" x14ac:dyDescent="0.25">
      <c r="A1697" s="1" t="s">
        <v>53</v>
      </c>
      <c r="B1697" s="1" t="s">
        <v>90</v>
      </c>
      <c r="C1697" s="1" t="s">
        <v>116</v>
      </c>
      <c r="D1697" s="1" t="s">
        <v>105</v>
      </c>
      <c r="E1697" s="1">
        <v>4.4241817998830903</v>
      </c>
      <c r="G1697" t="str">
        <f t="shared" si="26"/>
        <v>MPURBAN2023</v>
      </c>
    </row>
    <row r="1698" spans="1:7" x14ac:dyDescent="0.25">
      <c r="A1698" s="1" t="s">
        <v>53</v>
      </c>
      <c r="B1698" s="1" t="s">
        <v>90</v>
      </c>
      <c r="C1698" s="1" t="s">
        <v>116</v>
      </c>
      <c r="D1698" s="1" t="s">
        <v>106</v>
      </c>
      <c r="E1698" s="1">
        <v>4.3881778463086398</v>
      </c>
      <c r="G1698" t="str">
        <f t="shared" si="26"/>
        <v>MPURBAN2024</v>
      </c>
    </row>
    <row r="1699" spans="1:7" x14ac:dyDescent="0.25">
      <c r="A1699" s="1" t="s">
        <v>53</v>
      </c>
      <c r="B1699" s="1" t="s">
        <v>90</v>
      </c>
      <c r="C1699" s="1" t="s">
        <v>116</v>
      </c>
      <c r="D1699" s="1" t="s">
        <v>107</v>
      </c>
      <c r="E1699" s="1">
        <v>4.35246689259984</v>
      </c>
      <c r="G1699" t="str">
        <f t="shared" si="26"/>
        <v>MPURBAN2025</v>
      </c>
    </row>
    <row r="1700" spans="1:7" x14ac:dyDescent="0.25">
      <c r="A1700" s="1" t="s">
        <v>53</v>
      </c>
      <c r="B1700" s="1" t="s">
        <v>90</v>
      </c>
      <c r="C1700" s="1" t="s">
        <v>116</v>
      </c>
      <c r="D1700" s="1" t="s">
        <v>108</v>
      </c>
      <c r="E1700" s="1">
        <v>4.3170465543262999</v>
      </c>
      <c r="G1700" t="str">
        <f t="shared" si="26"/>
        <v>MPURBAN2026</v>
      </c>
    </row>
    <row r="1701" spans="1:7" x14ac:dyDescent="0.25">
      <c r="A1701" s="1" t="s">
        <v>53</v>
      </c>
      <c r="B1701" s="1" t="s">
        <v>90</v>
      </c>
      <c r="C1701" s="1" t="s">
        <v>116</v>
      </c>
      <c r="D1701" s="1" t="s">
        <v>109</v>
      </c>
      <c r="E1701" s="1">
        <v>4.2819144664620898</v>
      </c>
      <c r="G1701" t="str">
        <f t="shared" si="26"/>
        <v>MPURBAN2027</v>
      </c>
    </row>
    <row r="1702" spans="1:7" x14ac:dyDescent="0.25">
      <c r="A1702" s="1" t="s">
        <v>53</v>
      </c>
      <c r="B1702" s="1" t="s">
        <v>90</v>
      </c>
      <c r="C1702" s="1" t="s">
        <v>116</v>
      </c>
      <c r="D1702" s="1" t="s">
        <v>110</v>
      </c>
      <c r="E1702" s="1">
        <v>4.2470682832278603</v>
      </c>
      <c r="G1702" t="str">
        <f t="shared" si="26"/>
        <v>MPURBAN2028</v>
      </c>
    </row>
    <row r="1703" spans="1:7" x14ac:dyDescent="0.25">
      <c r="A1703" s="1" t="s">
        <v>53</v>
      </c>
      <c r="B1703" s="1" t="s">
        <v>90</v>
      </c>
      <c r="C1703" s="1" t="s">
        <v>116</v>
      </c>
      <c r="D1703" s="1" t="s">
        <v>111</v>
      </c>
      <c r="E1703" s="1">
        <v>4.2125056779341703</v>
      </c>
      <c r="G1703" t="str">
        <f t="shared" si="26"/>
        <v>MPURBAN2029</v>
      </c>
    </row>
    <row r="1704" spans="1:7" x14ac:dyDescent="0.25">
      <c r="A1704" s="1" t="s">
        <v>53</v>
      </c>
      <c r="B1704" s="1" t="s">
        <v>90</v>
      </c>
      <c r="C1704" s="1" t="s">
        <v>116</v>
      </c>
      <c r="D1704" s="1" t="s">
        <v>112</v>
      </c>
      <c r="E1704" s="1">
        <v>4.17822434282618</v>
      </c>
      <c r="G1704" t="str">
        <f t="shared" si="26"/>
        <v>MPURBAN2030</v>
      </c>
    </row>
    <row r="1705" spans="1:7" x14ac:dyDescent="0.25">
      <c r="A1705" s="1" t="s">
        <v>53</v>
      </c>
      <c r="B1705" s="1" t="s">
        <v>90</v>
      </c>
      <c r="C1705" s="1" t="s">
        <v>116</v>
      </c>
      <c r="D1705" s="1" t="s">
        <v>113</v>
      </c>
      <c r="E1705" s="1">
        <v>4.1442219889295302</v>
      </c>
      <c r="G1705" t="str">
        <f t="shared" si="26"/>
        <v>MPURBAN2031</v>
      </c>
    </row>
    <row r="1706" spans="1:7" x14ac:dyDescent="0.25">
      <c r="A1706" s="1" t="s">
        <v>46</v>
      </c>
      <c r="B1706" s="1" t="s">
        <v>90</v>
      </c>
      <c r="C1706" s="1" t="s">
        <v>116</v>
      </c>
      <c r="D1706" s="1" t="s">
        <v>102</v>
      </c>
      <c r="E1706" s="1">
        <v>3.2132879967716499</v>
      </c>
      <c r="G1706" t="str">
        <f t="shared" si="26"/>
        <v>GJURBAN2020</v>
      </c>
    </row>
    <row r="1707" spans="1:7" x14ac:dyDescent="0.25">
      <c r="A1707" s="1" t="s">
        <v>46</v>
      </c>
      <c r="B1707" s="1" t="s">
        <v>90</v>
      </c>
      <c r="C1707" s="1" t="s">
        <v>116</v>
      </c>
      <c r="D1707" s="1" t="s">
        <v>103</v>
      </c>
      <c r="E1707" s="1">
        <v>3.14902223683622</v>
      </c>
      <c r="G1707" t="str">
        <f t="shared" si="26"/>
        <v>GJURBAN2021</v>
      </c>
    </row>
    <row r="1708" spans="1:7" x14ac:dyDescent="0.25">
      <c r="A1708" s="1" t="s">
        <v>46</v>
      </c>
      <c r="B1708" s="1" t="s">
        <v>90</v>
      </c>
      <c r="C1708" s="1" t="s">
        <v>116</v>
      </c>
      <c r="D1708" s="1" t="s">
        <v>104</v>
      </c>
      <c r="E1708" s="1">
        <v>3.0860417920994898</v>
      </c>
      <c r="G1708" t="str">
        <f t="shared" si="26"/>
        <v>GJURBAN2022</v>
      </c>
    </row>
    <row r="1709" spans="1:7" x14ac:dyDescent="0.25">
      <c r="A1709" s="1" t="s">
        <v>46</v>
      </c>
      <c r="B1709" s="1" t="s">
        <v>90</v>
      </c>
      <c r="C1709" s="1" t="s">
        <v>116</v>
      </c>
      <c r="D1709" s="1" t="s">
        <v>105</v>
      </c>
      <c r="E1709" s="1">
        <v>3.0243209562575002</v>
      </c>
      <c r="G1709" t="str">
        <f t="shared" si="26"/>
        <v>GJURBAN2023</v>
      </c>
    </row>
    <row r="1710" spans="1:7" x14ac:dyDescent="0.25">
      <c r="A1710" s="1" t="s">
        <v>46</v>
      </c>
      <c r="B1710" s="1" t="s">
        <v>90</v>
      </c>
      <c r="C1710" s="1" t="s">
        <v>116</v>
      </c>
      <c r="D1710" s="1" t="s">
        <v>106</v>
      </c>
      <c r="E1710" s="1">
        <v>2.96383453713235</v>
      </c>
      <c r="G1710" t="str">
        <f t="shared" si="26"/>
        <v>GJURBAN2024</v>
      </c>
    </row>
    <row r="1711" spans="1:7" x14ac:dyDescent="0.25">
      <c r="A1711" s="1" t="s">
        <v>46</v>
      </c>
      <c r="B1711" s="1" t="s">
        <v>90</v>
      </c>
      <c r="C1711" s="1" t="s">
        <v>116</v>
      </c>
      <c r="D1711" s="1" t="s">
        <v>107</v>
      </c>
      <c r="E1711" s="1">
        <v>2.9045578463897099</v>
      </c>
      <c r="G1711" t="str">
        <f t="shared" si="26"/>
        <v>GJURBAN2025</v>
      </c>
    </row>
    <row r="1712" spans="1:7" x14ac:dyDescent="0.25">
      <c r="A1712" s="1" t="s">
        <v>46</v>
      </c>
      <c r="B1712" s="1" t="s">
        <v>90</v>
      </c>
      <c r="C1712" s="1" t="s">
        <v>116</v>
      </c>
      <c r="D1712" s="1" t="s">
        <v>108</v>
      </c>
      <c r="E1712" s="1">
        <v>2.8464666894619102</v>
      </c>
      <c r="G1712" t="str">
        <f t="shared" si="26"/>
        <v>GJURBAN2026</v>
      </c>
    </row>
    <row r="1713" spans="1:7" x14ac:dyDescent="0.25">
      <c r="A1713" s="1" t="s">
        <v>46</v>
      </c>
      <c r="B1713" s="1" t="s">
        <v>90</v>
      </c>
      <c r="C1713" s="1" t="s">
        <v>116</v>
      </c>
      <c r="D1713" s="1" t="s">
        <v>109</v>
      </c>
      <c r="E1713" s="1">
        <v>2.7895373556726701</v>
      </c>
      <c r="G1713" t="str">
        <f t="shared" si="26"/>
        <v>GJURBAN2027</v>
      </c>
    </row>
    <row r="1714" spans="1:7" x14ac:dyDescent="0.25">
      <c r="A1714" s="1" t="s">
        <v>46</v>
      </c>
      <c r="B1714" s="1" t="s">
        <v>90</v>
      </c>
      <c r="C1714" s="1" t="s">
        <v>116</v>
      </c>
      <c r="D1714" s="1" t="s">
        <v>110</v>
      </c>
      <c r="E1714" s="1">
        <v>2.7337466085592199</v>
      </c>
      <c r="G1714" t="str">
        <f t="shared" si="26"/>
        <v>GJURBAN2028</v>
      </c>
    </row>
    <row r="1715" spans="1:7" x14ac:dyDescent="0.25">
      <c r="A1715" s="1" t="s">
        <v>46</v>
      </c>
      <c r="B1715" s="1" t="s">
        <v>90</v>
      </c>
      <c r="C1715" s="1" t="s">
        <v>116</v>
      </c>
      <c r="D1715" s="1" t="s">
        <v>111</v>
      </c>
      <c r="E1715" s="1">
        <v>2.6790716763880398</v>
      </c>
      <c r="G1715" t="str">
        <f t="shared" si="26"/>
        <v>GJURBAN2029</v>
      </c>
    </row>
    <row r="1716" spans="1:7" x14ac:dyDescent="0.25">
      <c r="A1716" s="1" t="s">
        <v>46</v>
      </c>
      <c r="B1716" s="1" t="s">
        <v>90</v>
      </c>
      <c r="C1716" s="1" t="s">
        <v>116</v>
      </c>
      <c r="D1716" s="1" t="s">
        <v>112</v>
      </c>
      <c r="E1716" s="1">
        <v>2.6254902428602702</v>
      </c>
      <c r="G1716" t="str">
        <f t="shared" si="26"/>
        <v>GJURBAN2030</v>
      </c>
    </row>
    <row r="1717" spans="1:7" x14ac:dyDescent="0.25">
      <c r="A1717" s="1" t="s">
        <v>46</v>
      </c>
      <c r="B1717" s="1" t="s">
        <v>90</v>
      </c>
      <c r="C1717" s="1" t="s">
        <v>116</v>
      </c>
      <c r="D1717" s="1" t="s">
        <v>113</v>
      </c>
      <c r="E1717" s="1">
        <v>2.5729804380030701</v>
      </c>
      <c r="G1717" t="str">
        <f t="shared" si="26"/>
        <v>GJURBAN2031</v>
      </c>
    </row>
    <row r="1718" spans="1:7" x14ac:dyDescent="0.25">
      <c r="A1718" s="1" t="s">
        <v>54</v>
      </c>
      <c r="B1718" s="1" t="s">
        <v>90</v>
      </c>
      <c r="C1718" s="1" t="s">
        <v>116</v>
      </c>
      <c r="D1718" s="1" t="s">
        <v>102</v>
      </c>
      <c r="E1718" s="1">
        <v>3.5782247973290602</v>
      </c>
      <c r="G1718" t="str">
        <f t="shared" si="26"/>
        <v>MHURBAN2020</v>
      </c>
    </row>
    <row r="1719" spans="1:7" x14ac:dyDescent="0.25">
      <c r="A1719" s="1" t="s">
        <v>54</v>
      </c>
      <c r="B1719" s="1" t="s">
        <v>90</v>
      </c>
      <c r="C1719" s="1" t="s">
        <v>116</v>
      </c>
      <c r="D1719" s="1" t="s">
        <v>103</v>
      </c>
      <c r="E1719" s="1">
        <v>3.5247689661256398</v>
      </c>
      <c r="G1719" t="str">
        <f t="shared" si="26"/>
        <v>MHURBAN2021</v>
      </c>
    </row>
    <row r="1720" spans="1:7" x14ac:dyDescent="0.25">
      <c r="A1720" s="1" t="s">
        <v>54</v>
      </c>
      <c r="B1720" s="1" t="s">
        <v>90</v>
      </c>
      <c r="C1720" s="1" t="s">
        <v>116</v>
      </c>
      <c r="D1720" s="1" t="s">
        <v>104</v>
      </c>
      <c r="E1720" s="1">
        <v>3.47211172250447</v>
      </c>
      <c r="G1720" t="str">
        <f t="shared" si="26"/>
        <v>MHURBAN2022</v>
      </c>
    </row>
    <row r="1721" spans="1:7" x14ac:dyDescent="0.25">
      <c r="A1721" s="1" t="s">
        <v>54</v>
      </c>
      <c r="B1721" s="1" t="s">
        <v>90</v>
      </c>
      <c r="C1721" s="1" t="s">
        <v>116</v>
      </c>
      <c r="D1721" s="1" t="s">
        <v>105</v>
      </c>
      <c r="E1721" s="1">
        <v>3.4202411362025198</v>
      </c>
      <c r="G1721" t="str">
        <f t="shared" si="26"/>
        <v>MHURBAN2023</v>
      </c>
    </row>
    <row r="1722" spans="1:7" x14ac:dyDescent="0.25">
      <c r="A1722" s="1" t="s">
        <v>54</v>
      </c>
      <c r="B1722" s="1" t="s">
        <v>90</v>
      </c>
      <c r="C1722" s="1" t="s">
        <v>116</v>
      </c>
      <c r="D1722" s="1" t="s">
        <v>106</v>
      </c>
      <c r="E1722" s="1">
        <v>3.3691454551854099</v>
      </c>
      <c r="G1722" t="str">
        <f t="shared" si="26"/>
        <v>MHURBAN2024</v>
      </c>
    </row>
    <row r="1723" spans="1:7" x14ac:dyDescent="0.25">
      <c r="A1723" s="1" t="s">
        <v>54</v>
      </c>
      <c r="B1723" s="1" t="s">
        <v>90</v>
      </c>
      <c r="C1723" s="1" t="s">
        <v>116</v>
      </c>
      <c r="D1723" s="1" t="s">
        <v>107</v>
      </c>
      <c r="E1723" s="1">
        <v>3.3188131029847798</v>
      </c>
      <c r="G1723" t="str">
        <f t="shared" si="26"/>
        <v>MHURBAN2025</v>
      </c>
    </row>
    <row r="1724" spans="1:7" x14ac:dyDescent="0.25">
      <c r="A1724" s="1" t="s">
        <v>54</v>
      </c>
      <c r="B1724" s="1" t="s">
        <v>90</v>
      </c>
      <c r="C1724" s="1" t="s">
        <v>116</v>
      </c>
      <c r="D1724" s="1" t="s">
        <v>108</v>
      </c>
      <c r="E1724" s="1">
        <v>3.2692326760755299</v>
      </c>
      <c r="G1724" t="str">
        <f t="shared" si="26"/>
        <v>MHURBAN2026</v>
      </c>
    </row>
    <row r="1725" spans="1:7" x14ac:dyDescent="0.25">
      <c r="A1725" s="1" t="s">
        <v>54</v>
      </c>
      <c r="B1725" s="1" t="s">
        <v>90</v>
      </c>
      <c r="C1725" s="1" t="s">
        <v>116</v>
      </c>
      <c r="D1725" s="1" t="s">
        <v>109</v>
      </c>
      <c r="E1725" s="1">
        <v>3.22039294129211</v>
      </c>
      <c r="G1725" t="str">
        <f t="shared" si="26"/>
        <v>MHURBAN2027</v>
      </c>
    </row>
    <row r="1726" spans="1:7" x14ac:dyDescent="0.25">
      <c r="A1726" s="1" t="s">
        <v>54</v>
      </c>
      <c r="B1726" s="1" t="s">
        <v>90</v>
      </c>
      <c r="C1726" s="1" t="s">
        <v>116</v>
      </c>
      <c r="D1726" s="1" t="s">
        <v>110</v>
      </c>
      <c r="E1726" s="1">
        <v>3.1722828332835502</v>
      </c>
      <c r="G1726" t="str">
        <f t="shared" si="26"/>
        <v>MHURBAN2028</v>
      </c>
    </row>
    <row r="1727" spans="1:7" x14ac:dyDescent="0.25">
      <c r="A1727" s="1" t="s">
        <v>54</v>
      </c>
      <c r="B1727" s="1" t="s">
        <v>90</v>
      </c>
      <c r="C1727" s="1" t="s">
        <v>116</v>
      </c>
      <c r="D1727" s="1" t="s">
        <v>111</v>
      </c>
      <c r="E1727" s="1">
        <v>3.1248914520064099</v>
      </c>
      <c r="G1727" t="str">
        <f t="shared" si="26"/>
        <v>MHURBAN2029</v>
      </c>
    </row>
    <row r="1728" spans="1:7" x14ac:dyDescent="0.25">
      <c r="A1728" s="1" t="s">
        <v>54</v>
      </c>
      <c r="B1728" s="1" t="s">
        <v>90</v>
      </c>
      <c r="C1728" s="1" t="s">
        <v>116</v>
      </c>
      <c r="D1728" s="1" t="s">
        <v>112</v>
      </c>
      <c r="E1728" s="1">
        <v>3.07820806025524</v>
      </c>
      <c r="G1728" t="str">
        <f t="shared" si="26"/>
        <v>MHURBAN2030</v>
      </c>
    </row>
    <row r="1729" spans="1:7" x14ac:dyDescent="0.25">
      <c r="A1729" s="1" t="s">
        <v>54</v>
      </c>
      <c r="B1729" s="1" t="s">
        <v>90</v>
      </c>
      <c r="C1729" s="1" t="s">
        <v>116</v>
      </c>
      <c r="D1729" s="1" t="s">
        <v>113</v>
      </c>
      <c r="E1729" s="1">
        <v>3.0322220812298699</v>
      </c>
      <c r="G1729" t="str">
        <f t="shared" si="26"/>
        <v>MHURBAN2031</v>
      </c>
    </row>
    <row r="1730" spans="1:7" x14ac:dyDescent="0.25">
      <c r="A1730" s="1" t="s">
        <v>40</v>
      </c>
      <c r="B1730" s="1" t="s">
        <v>90</v>
      </c>
      <c r="C1730" s="1" t="s">
        <v>116</v>
      </c>
      <c r="D1730" s="1" t="s">
        <v>102</v>
      </c>
      <c r="E1730" s="1">
        <v>3.71556464911143</v>
      </c>
      <c r="G1730" t="str">
        <f t="shared" si="26"/>
        <v>APURBAN2020</v>
      </c>
    </row>
    <row r="1731" spans="1:7" x14ac:dyDescent="0.25">
      <c r="A1731" s="1" t="s">
        <v>40</v>
      </c>
      <c r="B1731" s="1" t="s">
        <v>90</v>
      </c>
      <c r="C1731" s="1" t="s">
        <v>116</v>
      </c>
      <c r="D1731" s="1" t="s">
        <v>103</v>
      </c>
      <c r="E1731" s="1">
        <v>3.7134915166088902</v>
      </c>
      <c r="G1731" t="str">
        <f t="shared" ref="G1731:G1794" si="27">A1731&amp;B1731&amp;D1731</f>
        <v>APURBAN2021</v>
      </c>
    </row>
    <row r="1732" spans="1:7" x14ac:dyDescent="0.25">
      <c r="A1732" s="1" t="s">
        <v>40</v>
      </c>
      <c r="B1732" s="1" t="s">
        <v>90</v>
      </c>
      <c r="C1732" s="1" t="s">
        <v>116</v>
      </c>
      <c r="D1732" s="1" t="s">
        <v>104</v>
      </c>
      <c r="E1732" s="1">
        <v>3.7114195408291502</v>
      </c>
      <c r="G1732" t="str">
        <f t="shared" si="27"/>
        <v>APURBAN2022</v>
      </c>
    </row>
    <row r="1733" spans="1:7" x14ac:dyDescent="0.25">
      <c r="A1733" s="1" t="s">
        <v>40</v>
      </c>
      <c r="B1733" s="1" t="s">
        <v>90</v>
      </c>
      <c r="C1733" s="1" t="s">
        <v>116</v>
      </c>
      <c r="D1733" s="1" t="s">
        <v>105</v>
      </c>
      <c r="E1733" s="1">
        <v>3.7093487211268199</v>
      </c>
      <c r="G1733" t="str">
        <f t="shared" si="27"/>
        <v>APURBAN2023</v>
      </c>
    </row>
    <row r="1734" spans="1:7" x14ac:dyDescent="0.25">
      <c r="A1734" s="1" t="s">
        <v>40</v>
      </c>
      <c r="B1734" s="1" t="s">
        <v>90</v>
      </c>
      <c r="C1734" s="1" t="s">
        <v>116</v>
      </c>
      <c r="D1734" s="1" t="s">
        <v>106</v>
      </c>
      <c r="E1734" s="1">
        <v>3.7072790568568501</v>
      </c>
      <c r="G1734" t="str">
        <f t="shared" si="27"/>
        <v>APURBAN2024</v>
      </c>
    </row>
    <row r="1735" spans="1:7" x14ac:dyDescent="0.25">
      <c r="A1735" s="1" t="s">
        <v>40</v>
      </c>
      <c r="B1735" s="1" t="s">
        <v>90</v>
      </c>
      <c r="C1735" s="1" t="s">
        <v>116</v>
      </c>
      <c r="D1735" s="1" t="s">
        <v>107</v>
      </c>
      <c r="E1735" s="1">
        <v>3.7052105473745498</v>
      </c>
      <c r="G1735" t="str">
        <f t="shared" si="27"/>
        <v>APURBAN2025</v>
      </c>
    </row>
    <row r="1736" spans="1:7" x14ac:dyDescent="0.25">
      <c r="A1736" s="1" t="s">
        <v>40</v>
      </c>
      <c r="B1736" s="1" t="s">
        <v>90</v>
      </c>
      <c r="C1736" s="1" t="s">
        <v>116</v>
      </c>
      <c r="D1736" s="1" t="s">
        <v>108</v>
      </c>
      <c r="E1736" s="1">
        <v>3.7031431920356099</v>
      </c>
      <c r="G1736" t="str">
        <f t="shared" si="27"/>
        <v>APURBAN2026</v>
      </c>
    </row>
    <row r="1737" spans="1:7" x14ac:dyDescent="0.25">
      <c r="A1737" s="1" t="s">
        <v>40</v>
      </c>
      <c r="B1737" s="1" t="s">
        <v>90</v>
      </c>
      <c r="C1737" s="1" t="s">
        <v>116</v>
      </c>
      <c r="D1737" s="1" t="s">
        <v>109</v>
      </c>
      <c r="E1737" s="1">
        <v>3.7010769901960598</v>
      </c>
      <c r="G1737" t="str">
        <f t="shared" si="27"/>
        <v>APURBAN2027</v>
      </c>
    </row>
    <row r="1738" spans="1:7" x14ac:dyDescent="0.25">
      <c r="A1738" s="1" t="s">
        <v>40</v>
      </c>
      <c r="B1738" s="1" t="s">
        <v>90</v>
      </c>
      <c r="C1738" s="1" t="s">
        <v>116</v>
      </c>
      <c r="D1738" s="1" t="s">
        <v>110</v>
      </c>
      <c r="E1738" s="1">
        <v>3.6990119412122802</v>
      </c>
      <c r="G1738" t="str">
        <f t="shared" si="27"/>
        <v>APURBAN2028</v>
      </c>
    </row>
    <row r="1739" spans="1:7" x14ac:dyDescent="0.25">
      <c r="A1739" s="1" t="s">
        <v>40</v>
      </c>
      <c r="B1739" s="1" t="s">
        <v>90</v>
      </c>
      <c r="C1739" s="1" t="s">
        <v>116</v>
      </c>
      <c r="D1739" s="1" t="s">
        <v>111</v>
      </c>
      <c r="E1739" s="1">
        <v>3.6969480444410499</v>
      </c>
      <c r="G1739" t="str">
        <f t="shared" si="27"/>
        <v>APURBAN2029</v>
      </c>
    </row>
    <row r="1740" spans="1:7" x14ac:dyDescent="0.25">
      <c r="A1740" s="1" t="s">
        <v>40</v>
      </c>
      <c r="B1740" s="1" t="s">
        <v>90</v>
      </c>
      <c r="C1740" s="1" t="s">
        <v>116</v>
      </c>
      <c r="D1740" s="1" t="s">
        <v>112</v>
      </c>
      <c r="E1740" s="1">
        <v>3.6948852992394601</v>
      </c>
      <c r="G1740" t="str">
        <f t="shared" si="27"/>
        <v>APURBAN2030</v>
      </c>
    </row>
    <row r="1741" spans="1:7" x14ac:dyDescent="0.25">
      <c r="A1741" s="1" t="s">
        <v>40</v>
      </c>
      <c r="B1741" s="1" t="s">
        <v>90</v>
      </c>
      <c r="C1741" s="1" t="s">
        <v>116</v>
      </c>
      <c r="D1741" s="1" t="s">
        <v>113</v>
      </c>
      <c r="E1741" s="1">
        <v>3.6928237049649901</v>
      </c>
      <c r="G1741" t="str">
        <f t="shared" si="27"/>
        <v>APURBAN2031</v>
      </c>
    </row>
    <row r="1742" spans="1:7" x14ac:dyDescent="0.25">
      <c r="A1742" s="1" t="s">
        <v>51</v>
      </c>
      <c r="B1742" s="1" t="s">
        <v>90</v>
      </c>
      <c r="C1742" s="1" t="s">
        <v>116</v>
      </c>
      <c r="D1742" s="1" t="s">
        <v>102</v>
      </c>
      <c r="E1742" s="1">
        <v>3.6870221423624701</v>
      </c>
      <c r="G1742" t="str">
        <f t="shared" si="27"/>
        <v>KAURBAN2020</v>
      </c>
    </row>
    <row r="1743" spans="1:7" x14ac:dyDescent="0.25">
      <c r="A1743" s="1" t="s">
        <v>51</v>
      </c>
      <c r="B1743" s="1" t="s">
        <v>90</v>
      </c>
      <c r="C1743" s="1" t="s">
        <v>116</v>
      </c>
      <c r="D1743" s="1" t="s">
        <v>103</v>
      </c>
      <c r="E1743" s="1">
        <v>3.65594059704561</v>
      </c>
      <c r="G1743" t="str">
        <f t="shared" si="27"/>
        <v>KAURBAN2021</v>
      </c>
    </row>
    <row r="1744" spans="1:7" x14ac:dyDescent="0.25">
      <c r="A1744" s="1" t="s">
        <v>51</v>
      </c>
      <c r="B1744" s="1" t="s">
        <v>90</v>
      </c>
      <c r="C1744" s="1" t="s">
        <v>116</v>
      </c>
      <c r="D1744" s="1" t="s">
        <v>104</v>
      </c>
      <c r="E1744" s="1">
        <v>3.62512106872295</v>
      </c>
      <c r="G1744" t="str">
        <f t="shared" si="27"/>
        <v>KAURBAN2022</v>
      </c>
    </row>
    <row r="1745" spans="1:7" x14ac:dyDescent="0.25">
      <c r="A1745" s="1" t="s">
        <v>51</v>
      </c>
      <c r="B1745" s="1" t="s">
        <v>90</v>
      </c>
      <c r="C1745" s="1" t="s">
        <v>116</v>
      </c>
      <c r="D1745" s="1" t="s">
        <v>105</v>
      </c>
      <c r="E1745" s="1">
        <v>3.5945613485948802</v>
      </c>
      <c r="G1745" t="str">
        <f t="shared" si="27"/>
        <v>KAURBAN2023</v>
      </c>
    </row>
    <row r="1746" spans="1:7" x14ac:dyDescent="0.25">
      <c r="A1746" s="1" t="s">
        <v>51</v>
      </c>
      <c r="B1746" s="1" t="s">
        <v>90</v>
      </c>
      <c r="C1746" s="1" t="s">
        <v>116</v>
      </c>
      <c r="D1746" s="1" t="s">
        <v>106</v>
      </c>
      <c r="E1746" s="1">
        <v>3.5642592464819201</v>
      </c>
      <c r="G1746" t="str">
        <f t="shared" si="27"/>
        <v>KAURBAN2024</v>
      </c>
    </row>
    <row r="1747" spans="1:7" x14ac:dyDescent="0.25">
      <c r="A1747" s="1" t="s">
        <v>51</v>
      </c>
      <c r="B1747" s="1" t="s">
        <v>90</v>
      </c>
      <c r="C1747" s="1" t="s">
        <v>116</v>
      </c>
      <c r="D1747" s="1" t="s">
        <v>107</v>
      </c>
      <c r="E1747" s="1">
        <v>3.5342125906678201</v>
      </c>
      <c r="G1747" t="str">
        <f t="shared" si="27"/>
        <v>KAURBAN2025</v>
      </c>
    </row>
    <row r="1748" spans="1:7" x14ac:dyDescent="0.25">
      <c r="A1748" s="1" t="s">
        <v>51</v>
      </c>
      <c r="B1748" s="1" t="s">
        <v>90</v>
      </c>
      <c r="C1748" s="1" t="s">
        <v>116</v>
      </c>
      <c r="D1748" s="1" t="s">
        <v>108</v>
      </c>
      <c r="E1748" s="1">
        <v>3.50441922774381</v>
      </c>
      <c r="G1748" t="str">
        <f t="shared" si="27"/>
        <v>KAURBAN2026</v>
      </c>
    </row>
    <row r="1749" spans="1:7" x14ac:dyDescent="0.25">
      <c r="A1749" s="1" t="s">
        <v>51</v>
      </c>
      <c r="B1749" s="1" t="s">
        <v>90</v>
      </c>
      <c r="C1749" s="1" t="s">
        <v>116</v>
      </c>
      <c r="D1749" s="1" t="s">
        <v>109</v>
      </c>
      <c r="E1749" s="1">
        <v>3.4748770224543701</v>
      </c>
      <c r="G1749" t="str">
        <f t="shared" si="27"/>
        <v>KAURBAN2027</v>
      </c>
    </row>
    <row r="1750" spans="1:7" x14ac:dyDescent="0.25">
      <c r="A1750" s="1" t="s">
        <v>51</v>
      </c>
      <c r="B1750" s="1" t="s">
        <v>90</v>
      </c>
      <c r="C1750" s="1" t="s">
        <v>116</v>
      </c>
      <c r="D1750" s="1" t="s">
        <v>110</v>
      </c>
      <c r="E1750" s="1">
        <v>3.44558385754413</v>
      </c>
      <c r="G1750" t="str">
        <f t="shared" si="27"/>
        <v>KAURBAN2028</v>
      </c>
    </row>
    <row r="1751" spans="1:7" x14ac:dyDescent="0.25">
      <c r="A1751" s="1" t="s">
        <v>51</v>
      </c>
      <c r="B1751" s="1" t="s">
        <v>90</v>
      </c>
      <c r="C1751" s="1" t="s">
        <v>116</v>
      </c>
      <c r="D1751" s="1" t="s">
        <v>111</v>
      </c>
      <c r="E1751" s="1">
        <v>3.4165376336061599</v>
      </c>
      <c r="G1751" t="str">
        <f t="shared" si="27"/>
        <v>KAURBAN2029</v>
      </c>
    </row>
    <row r="1752" spans="1:7" x14ac:dyDescent="0.25">
      <c r="A1752" s="1" t="s">
        <v>51</v>
      </c>
      <c r="B1752" s="1" t="s">
        <v>90</v>
      </c>
      <c r="C1752" s="1" t="s">
        <v>116</v>
      </c>
      <c r="D1752" s="1" t="s">
        <v>112</v>
      </c>
      <c r="E1752" s="1">
        <v>3.3877362689315098</v>
      </c>
      <c r="G1752" t="str">
        <f t="shared" si="27"/>
        <v>KAURBAN2030</v>
      </c>
    </row>
    <row r="1753" spans="1:7" x14ac:dyDescent="0.25">
      <c r="A1753" s="1" t="s">
        <v>51</v>
      </c>
      <c r="B1753" s="1" t="s">
        <v>90</v>
      </c>
      <c r="C1753" s="1" t="s">
        <v>116</v>
      </c>
      <c r="D1753" s="1" t="s">
        <v>113</v>
      </c>
      <c r="E1753" s="1">
        <v>3.35917769936</v>
      </c>
      <c r="G1753" t="str">
        <f t="shared" si="27"/>
        <v>KAURBAN2031</v>
      </c>
    </row>
    <row r="1754" spans="1:7" x14ac:dyDescent="0.25">
      <c r="A1754" s="1" t="s">
        <v>45</v>
      </c>
      <c r="B1754" s="1" t="s">
        <v>90</v>
      </c>
      <c r="C1754" s="1" t="s">
        <v>116</v>
      </c>
      <c r="D1754" s="1" t="s">
        <v>102</v>
      </c>
      <c r="E1754" s="1">
        <v>3.1815499196094099</v>
      </c>
      <c r="G1754" t="str">
        <f t="shared" si="27"/>
        <v>GAURBAN2020</v>
      </c>
    </row>
    <row r="1755" spans="1:7" x14ac:dyDescent="0.25">
      <c r="A1755" s="1" t="s">
        <v>45</v>
      </c>
      <c r="B1755" s="1" t="s">
        <v>90</v>
      </c>
      <c r="C1755" s="1" t="s">
        <v>116</v>
      </c>
      <c r="D1755" s="1" t="s">
        <v>103</v>
      </c>
      <c r="E1755" s="1">
        <v>3.1179189212172198</v>
      </c>
      <c r="G1755" t="str">
        <f t="shared" si="27"/>
        <v>GAURBAN2021</v>
      </c>
    </row>
    <row r="1756" spans="1:7" x14ac:dyDescent="0.25">
      <c r="A1756" s="1" t="s">
        <v>45</v>
      </c>
      <c r="B1756" s="1" t="s">
        <v>90</v>
      </c>
      <c r="C1756" s="1" t="s">
        <v>116</v>
      </c>
      <c r="D1756" s="1" t="s">
        <v>104</v>
      </c>
      <c r="E1756" s="1">
        <v>3.0555605427928798</v>
      </c>
      <c r="G1756" t="str">
        <f t="shared" si="27"/>
        <v>GAURBAN2022</v>
      </c>
    </row>
    <row r="1757" spans="1:7" x14ac:dyDescent="0.25">
      <c r="A1757" s="1" t="s">
        <v>45</v>
      </c>
      <c r="B1757" s="1" t="s">
        <v>90</v>
      </c>
      <c r="C1757" s="1" t="s">
        <v>116</v>
      </c>
      <c r="D1757" s="1" t="s">
        <v>105</v>
      </c>
      <c r="E1757" s="1">
        <v>2.99444933193702</v>
      </c>
      <c r="G1757" t="str">
        <f t="shared" si="27"/>
        <v>GAURBAN2023</v>
      </c>
    </row>
    <row r="1758" spans="1:7" x14ac:dyDescent="0.25">
      <c r="A1758" s="1" t="s">
        <v>45</v>
      </c>
      <c r="B1758" s="1" t="s">
        <v>90</v>
      </c>
      <c r="C1758" s="1" t="s">
        <v>116</v>
      </c>
      <c r="D1758" s="1" t="s">
        <v>106</v>
      </c>
      <c r="E1758" s="1">
        <v>2.93456034529828</v>
      </c>
      <c r="G1758" t="str">
        <f t="shared" si="27"/>
        <v>GAURBAN2024</v>
      </c>
    </row>
    <row r="1759" spans="1:7" x14ac:dyDescent="0.25">
      <c r="A1759" s="1" t="s">
        <v>45</v>
      </c>
      <c r="B1759" s="1" t="s">
        <v>90</v>
      </c>
      <c r="C1759" s="1" t="s">
        <v>116</v>
      </c>
      <c r="D1759" s="1" t="s">
        <v>107</v>
      </c>
      <c r="E1759" s="1">
        <v>2.8758691383923098</v>
      </c>
      <c r="G1759" t="str">
        <f t="shared" si="27"/>
        <v>GAURBAN2025</v>
      </c>
    </row>
    <row r="1760" spans="1:7" x14ac:dyDescent="0.25">
      <c r="A1760" s="1" t="s">
        <v>45</v>
      </c>
      <c r="B1760" s="1" t="s">
        <v>90</v>
      </c>
      <c r="C1760" s="1" t="s">
        <v>116</v>
      </c>
      <c r="D1760" s="1" t="s">
        <v>108</v>
      </c>
      <c r="E1760" s="1">
        <v>2.8183517556244699</v>
      </c>
      <c r="G1760" t="str">
        <f t="shared" si="27"/>
        <v>GAURBAN2026</v>
      </c>
    </row>
    <row r="1761" spans="1:7" x14ac:dyDescent="0.25">
      <c r="A1761" s="1" t="s">
        <v>45</v>
      </c>
      <c r="B1761" s="1" t="s">
        <v>90</v>
      </c>
      <c r="C1761" s="1" t="s">
        <v>116</v>
      </c>
      <c r="D1761" s="1" t="s">
        <v>109</v>
      </c>
      <c r="E1761" s="1">
        <v>2.7619847205119799</v>
      </c>
      <c r="G1761" t="str">
        <f t="shared" si="27"/>
        <v>GAURBAN2027</v>
      </c>
    </row>
    <row r="1762" spans="1:7" x14ac:dyDescent="0.25">
      <c r="A1762" s="1" t="s">
        <v>45</v>
      </c>
      <c r="B1762" s="1" t="s">
        <v>90</v>
      </c>
      <c r="C1762" s="1" t="s">
        <v>116</v>
      </c>
      <c r="D1762" s="1" t="s">
        <v>110</v>
      </c>
      <c r="E1762" s="1">
        <v>2.7067450261017401</v>
      </c>
      <c r="G1762" t="str">
        <f t="shared" si="27"/>
        <v>GAURBAN2028</v>
      </c>
    </row>
    <row r="1763" spans="1:7" x14ac:dyDescent="0.25">
      <c r="A1763" s="1" t="s">
        <v>45</v>
      </c>
      <c r="B1763" s="1" t="s">
        <v>90</v>
      </c>
      <c r="C1763" s="1" t="s">
        <v>116</v>
      </c>
      <c r="D1763" s="1" t="s">
        <v>111</v>
      </c>
      <c r="E1763" s="1">
        <v>2.6526101255797001</v>
      </c>
      <c r="G1763" t="str">
        <f t="shared" si="27"/>
        <v>GAURBAN2029</v>
      </c>
    </row>
    <row r="1764" spans="1:7" x14ac:dyDescent="0.25">
      <c r="A1764" s="1" t="s">
        <v>45</v>
      </c>
      <c r="B1764" s="1" t="s">
        <v>90</v>
      </c>
      <c r="C1764" s="1" t="s">
        <v>116</v>
      </c>
      <c r="D1764" s="1" t="s">
        <v>112</v>
      </c>
      <c r="E1764" s="1">
        <v>2.5995579230681098</v>
      </c>
      <c r="G1764" t="str">
        <f t="shared" si="27"/>
        <v>GAURBAN2030</v>
      </c>
    </row>
    <row r="1765" spans="1:7" x14ac:dyDescent="0.25">
      <c r="A1765" s="1" t="s">
        <v>45</v>
      </c>
      <c r="B1765" s="1" t="s">
        <v>90</v>
      </c>
      <c r="C1765" s="1" t="s">
        <v>116</v>
      </c>
      <c r="D1765" s="1" t="s">
        <v>113</v>
      </c>
      <c r="E1765" s="1">
        <v>2.5475667646067501</v>
      </c>
      <c r="G1765" t="str">
        <f t="shared" si="27"/>
        <v>GAURBAN2031</v>
      </c>
    </row>
    <row r="1766" spans="1:7" x14ac:dyDescent="0.25">
      <c r="A1766" s="1" t="s">
        <v>52</v>
      </c>
      <c r="B1766" s="1" t="s">
        <v>90</v>
      </c>
      <c r="C1766" s="1" t="s">
        <v>116</v>
      </c>
      <c r="D1766" s="1" t="s">
        <v>102</v>
      </c>
      <c r="E1766" s="1">
        <v>2.95892296578586</v>
      </c>
      <c r="G1766" t="str">
        <f t="shared" si="27"/>
        <v>KLURBAN2020</v>
      </c>
    </row>
    <row r="1767" spans="1:7" x14ac:dyDescent="0.25">
      <c r="A1767" s="1" t="s">
        <v>52</v>
      </c>
      <c r="B1767" s="1" t="s">
        <v>90</v>
      </c>
      <c r="C1767" s="1" t="s">
        <v>116</v>
      </c>
      <c r="D1767" s="1" t="s">
        <v>103</v>
      </c>
      <c r="E1767" s="1">
        <v>2.8997445064701499</v>
      </c>
      <c r="G1767" t="str">
        <f t="shared" si="27"/>
        <v>KLURBAN2021</v>
      </c>
    </row>
    <row r="1768" spans="1:7" x14ac:dyDescent="0.25">
      <c r="A1768" s="1" t="s">
        <v>52</v>
      </c>
      <c r="B1768" s="1" t="s">
        <v>90</v>
      </c>
      <c r="C1768" s="1" t="s">
        <v>116</v>
      </c>
      <c r="D1768" s="1" t="s">
        <v>104</v>
      </c>
      <c r="E1768" s="1">
        <v>2.8417496163407399</v>
      </c>
      <c r="G1768" t="str">
        <f t="shared" si="27"/>
        <v>KLURBAN2022</v>
      </c>
    </row>
    <row r="1769" spans="1:7" x14ac:dyDescent="0.25">
      <c r="A1769" s="1" t="s">
        <v>52</v>
      </c>
      <c r="B1769" s="1" t="s">
        <v>90</v>
      </c>
      <c r="C1769" s="1" t="s">
        <v>116</v>
      </c>
      <c r="D1769" s="1" t="s">
        <v>105</v>
      </c>
      <c r="E1769" s="1">
        <v>2.78491462401393</v>
      </c>
      <c r="G1769" t="str">
        <f t="shared" si="27"/>
        <v>KLURBAN2023</v>
      </c>
    </row>
    <row r="1770" spans="1:7" x14ac:dyDescent="0.25">
      <c r="A1770" s="1" t="s">
        <v>52</v>
      </c>
      <c r="B1770" s="1" t="s">
        <v>90</v>
      </c>
      <c r="C1770" s="1" t="s">
        <v>116</v>
      </c>
      <c r="D1770" s="1" t="s">
        <v>106</v>
      </c>
      <c r="E1770" s="1">
        <v>2.72921633153365</v>
      </c>
      <c r="G1770" t="str">
        <f t="shared" si="27"/>
        <v>KLURBAN2024</v>
      </c>
    </row>
    <row r="1771" spans="1:7" x14ac:dyDescent="0.25">
      <c r="A1771" s="1" t="s">
        <v>52</v>
      </c>
      <c r="B1771" s="1" t="s">
        <v>90</v>
      </c>
      <c r="C1771" s="1" t="s">
        <v>116</v>
      </c>
      <c r="D1771" s="1" t="s">
        <v>107</v>
      </c>
      <c r="E1771" s="1">
        <v>2.6746320049029801</v>
      </c>
      <c r="G1771" t="str">
        <f t="shared" si="27"/>
        <v>KLURBAN2025</v>
      </c>
    </row>
    <row r="1772" spans="1:7" x14ac:dyDescent="0.25">
      <c r="A1772" s="1" t="s">
        <v>52</v>
      </c>
      <c r="B1772" s="1" t="s">
        <v>90</v>
      </c>
      <c r="C1772" s="1" t="s">
        <v>116</v>
      </c>
      <c r="D1772" s="1" t="s">
        <v>108</v>
      </c>
      <c r="E1772" s="1">
        <v>2.6211393648049199</v>
      </c>
      <c r="G1772" t="str">
        <f t="shared" si="27"/>
        <v>KLURBAN2026</v>
      </c>
    </row>
    <row r="1773" spans="1:7" x14ac:dyDescent="0.25">
      <c r="A1773" s="1" t="s">
        <v>52</v>
      </c>
      <c r="B1773" s="1" t="s">
        <v>90</v>
      </c>
      <c r="C1773" s="1" t="s">
        <v>116</v>
      </c>
      <c r="D1773" s="1" t="s">
        <v>109</v>
      </c>
      <c r="E1773" s="1">
        <v>2.5687165775088201</v>
      </c>
      <c r="G1773" t="str">
        <f t="shared" si="27"/>
        <v>KLURBAN2027</v>
      </c>
    </row>
    <row r="1774" spans="1:7" x14ac:dyDescent="0.25">
      <c r="A1774" s="1" t="s">
        <v>52</v>
      </c>
      <c r="B1774" s="1" t="s">
        <v>90</v>
      </c>
      <c r="C1774" s="1" t="s">
        <v>116</v>
      </c>
      <c r="D1774" s="1" t="s">
        <v>110</v>
      </c>
      <c r="E1774" s="1">
        <v>2.5173422459586399</v>
      </c>
      <c r="G1774" t="str">
        <f t="shared" si="27"/>
        <v>KLURBAN2028</v>
      </c>
    </row>
    <row r="1775" spans="1:7" x14ac:dyDescent="0.25">
      <c r="A1775" s="1" t="s">
        <v>52</v>
      </c>
      <c r="B1775" s="1" t="s">
        <v>90</v>
      </c>
      <c r="C1775" s="1" t="s">
        <v>116</v>
      </c>
      <c r="D1775" s="1" t="s">
        <v>111</v>
      </c>
      <c r="E1775" s="1">
        <v>2.4669954010394699</v>
      </c>
      <c r="G1775" t="str">
        <f t="shared" si="27"/>
        <v>KLURBAN2029</v>
      </c>
    </row>
    <row r="1776" spans="1:7" x14ac:dyDescent="0.25">
      <c r="A1776" s="1" t="s">
        <v>52</v>
      </c>
      <c r="B1776" s="1" t="s">
        <v>90</v>
      </c>
      <c r="C1776" s="1" t="s">
        <v>116</v>
      </c>
      <c r="D1776" s="1" t="s">
        <v>112</v>
      </c>
      <c r="E1776" s="1">
        <v>2.41765549301868</v>
      </c>
      <c r="G1776" t="str">
        <f t="shared" si="27"/>
        <v>KLURBAN2030</v>
      </c>
    </row>
    <row r="1777" spans="1:7" x14ac:dyDescent="0.25">
      <c r="A1777" s="1" t="s">
        <v>52</v>
      </c>
      <c r="B1777" s="1" t="s">
        <v>90</v>
      </c>
      <c r="C1777" s="1" t="s">
        <v>116</v>
      </c>
      <c r="D1777" s="1" t="s">
        <v>113</v>
      </c>
      <c r="E1777" s="1">
        <v>2.3693023831583102</v>
      </c>
      <c r="G1777" t="str">
        <f t="shared" si="27"/>
        <v>KLURBAN2031</v>
      </c>
    </row>
    <row r="1778" spans="1:7" x14ac:dyDescent="0.25">
      <c r="A1778" s="1" t="s">
        <v>63</v>
      </c>
      <c r="B1778" s="1" t="s">
        <v>90</v>
      </c>
      <c r="C1778" s="1" t="s">
        <v>116</v>
      </c>
      <c r="D1778" s="1" t="s">
        <v>102</v>
      </c>
      <c r="E1778" s="1">
        <v>3.3493363465995198</v>
      </c>
      <c r="G1778" t="str">
        <f t="shared" si="27"/>
        <v>TNURBAN2020</v>
      </c>
    </row>
    <row r="1779" spans="1:7" x14ac:dyDescent="0.25">
      <c r="A1779" s="1" t="s">
        <v>63</v>
      </c>
      <c r="B1779" s="1" t="s">
        <v>90</v>
      </c>
      <c r="C1779" s="1" t="s">
        <v>116</v>
      </c>
      <c r="D1779" s="1" t="s">
        <v>103</v>
      </c>
      <c r="E1779" s="1">
        <v>3.3345921932515799</v>
      </c>
      <c r="G1779" t="str">
        <f t="shared" si="27"/>
        <v>TNURBAN2021</v>
      </c>
    </row>
    <row r="1780" spans="1:7" x14ac:dyDescent="0.25">
      <c r="A1780" s="1" t="s">
        <v>63</v>
      </c>
      <c r="B1780" s="1" t="s">
        <v>90</v>
      </c>
      <c r="C1780" s="1" t="s">
        <v>116</v>
      </c>
      <c r="D1780" s="1" t="s">
        <v>104</v>
      </c>
      <c r="E1780" s="1">
        <v>3.31991294531637</v>
      </c>
      <c r="G1780" t="str">
        <f t="shared" si="27"/>
        <v>TNURBAN2022</v>
      </c>
    </row>
    <row r="1781" spans="1:7" x14ac:dyDescent="0.25">
      <c r="A1781" s="1" t="s">
        <v>63</v>
      </c>
      <c r="B1781" s="1" t="s">
        <v>90</v>
      </c>
      <c r="C1781" s="1" t="s">
        <v>116</v>
      </c>
      <c r="D1781" s="1" t="s">
        <v>105</v>
      </c>
      <c r="E1781" s="1">
        <v>3.3052983170729999</v>
      </c>
      <c r="G1781" t="str">
        <f t="shared" si="27"/>
        <v>TNURBAN2023</v>
      </c>
    </row>
    <row r="1782" spans="1:7" x14ac:dyDescent="0.25">
      <c r="A1782" s="1" t="s">
        <v>63</v>
      </c>
      <c r="B1782" s="1" t="s">
        <v>90</v>
      </c>
      <c r="C1782" s="1" t="s">
        <v>116</v>
      </c>
      <c r="D1782" s="1" t="s">
        <v>106</v>
      </c>
      <c r="E1782" s="1">
        <v>3.29074802405836</v>
      </c>
      <c r="G1782" t="str">
        <f t="shared" si="27"/>
        <v>TNURBAN2024</v>
      </c>
    </row>
    <row r="1783" spans="1:7" x14ac:dyDescent="0.25">
      <c r="A1783" s="1" t="s">
        <v>63</v>
      </c>
      <c r="B1783" s="1" t="s">
        <v>90</v>
      </c>
      <c r="C1783" s="1" t="s">
        <v>116</v>
      </c>
      <c r="D1783" s="1" t="s">
        <v>107</v>
      </c>
      <c r="E1783" s="1">
        <v>3.2762617830615701</v>
      </c>
      <c r="G1783" t="str">
        <f t="shared" si="27"/>
        <v>TNURBAN2025</v>
      </c>
    </row>
    <row r="1784" spans="1:7" x14ac:dyDescent="0.25">
      <c r="A1784" s="1" t="s">
        <v>63</v>
      </c>
      <c r="B1784" s="1" t="s">
        <v>90</v>
      </c>
      <c r="C1784" s="1" t="s">
        <v>116</v>
      </c>
      <c r="D1784" s="1" t="s">
        <v>108</v>
      </c>
      <c r="E1784" s="1">
        <v>3.2618393121184899</v>
      </c>
      <c r="G1784" t="str">
        <f t="shared" si="27"/>
        <v>TNURBAN2026</v>
      </c>
    </row>
    <row r="1785" spans="1:7" x14ac:dyDescent="0.25">
      <c r="A1785" s="1" t="s">
        <v>63</v>
      </c>
      <c r="B1785" s="1" t="s">
        <v>90</v>
      </c>
      <c r="C1785" s="1" t="s">
        <v>116</v>
      </c>
      <c r="D1785" s="1" t="s">
        <v>109</v>
      </c>
      <c r="E1785" s="1">
        <v>3.2474803305061899</v>
      </c>
      <c r="G1785" t="str">
        <f t="shared" si="27"/>
        <v>TNURBAN2027</v>
      </c>
    </row>
    <row r="1786" spans="1:7" x14ac:dyDescent="0.25">
      <c r="A1786" s="1" t="s">
        <v>63</v>
      </c>
      <c r="B1786" s="1" t="s">
        <v>90</v>
      </c>
      <c r="C1786" s="1" t="s">
        <v>116</v>
      </c>
      <c r="D1786" s="1" t="s">
        <v>110</v>
      </c>
      <c r="E1786" s="1">
        <v>3.2331845587375501</v>
      </c>
      <c r="G1786" t="str">
        <f t="shared" si="27"/>
        <v>TNURBAN2028</v>
      </c>
    </row>
    <row r="1787" spans="1:7" x14ac:dyDescent="0.25">
      <c r="A1787" s="1" t="s">
        <v>63</v>
      </c>
      <c r="B1787" s="1" t="s">
        <v>90</v>
      </c>
      <c r="C1787" s="1" t="s">
        <v>116</v>
      </c>
      <c r="D1787" s="1" t="s">
        <v>111</v>
      </c>
      <c r="E1787" s="1">
        <v>3.2189517185557599</v>
      </c>
      <c r="G1787" t="str">
        <f t="shared" si="27"/>
        <v>TNURBAN2029</v>
      </c>
    </row>
    <row r="1788" spans="1:7" x14ac:dyDescent="0.25">
      <c r="A1788" s="1" t="s">
        <v>63</v>
      </c>
      <c r="B1788" s="1" t="s">
        <v>90</v>
      </c>
      <c r="C1788" s="1" t="s">
        <v>116</v>
      </c>
      <c r="D1788" s="1" t="s">
        <v>112</v>
      </c>
      <c r="E1788" s="1">
        <v>3.20478153292893</v>
      </c>
      <c r="G1788" t="str">
        <f t="shared" si="27"/>
        <v>TNURBAN2030</v>
      </c>
    </row>
    <row r="1789" spans="1:7" x14ac:dyDescent="0.25">
      <c r="A1789" s="1" t="s">
        <v>63</v>
      </c>
      <c r="B1789" s="1" t="s">
        <v>90</v>
      </c>
      <c r="C1789" s="1" t="s">
        <v>116</v>
      </c>
      <c r="D1789" s="1" t="s">
        <v>113</v>
      </c>
      <c r="E1789" s="1">
        <v>3.1906737260446998</v>
      </c>
      <c r="G1789" t="str">
        <f t="shared" si="27"/>
        <v>TNURBAN2031</v>
      </c>
    </row>
    <row r="1790" spans="1:7" x14ac:dyDescent="0.25">
      <c r="A1790" s="1" t="s">
        <v>65</v>
      </c>
      <c r="B1790" s="1" t="s">
        <v>90</v>
      </c>
      <c r="C1790" s="1" t="s">
        <v>116</v>
      </c>
      <c r="D1790" s="1" t="s">
        <v>102</v>
      </c>
      <c r="E1790" s="1">
        <v>3.71556464911143</v>
      </c>
      <c r="G1790" t="str">
        <f t="shared" si="27"/>
        <v>TSURBAN2020</v>
      </c>
    </row>
    <row r="1791" spans="1:7" x14ac:dyDescent="0.25">
      <c r="A1791" s="1" t="s">
        <v>65</v>
      </c>
      <c r="B1791" s="1" t="s">
        <v>90</v>
      </c>
      <c r="C1791" s="1" t="s">
        <v>116</v>
      </c>
      <c r="D1791" s="1" t="s">
        <v>103</v>
      </c>
      <c r="E1791" s="1">
        <v>3.7134915166088902</v>
      </c>
      <c r="G1791" t="str">
        <f t="shared" si="27"/>
        <v>TSURBAN2021</v>
      </c>
    </row>
    <row r="1792" spans="1:7" x14ac:dyDescent="0.25">
      <c r="A1792" s="1" t="s">
        <v>65</v>
      </c>
      <c r="B1792" s="1" t="s">
        <v>90</v>
      </c>
      <c r="C1792" s="1" t="s">
        <v>116</v>
      </c>
      <c r="D1792" s="1" t="s">
        <v>104</v>
      </c>
      <c r="E1792" s="1">
        <v>3.7114195408291502</v>
      </c>
      <c r="G1792" t="str">
        <f t="shared" si="27"/>
        <v>TSURBAN2022</v>
      </c>
    </row>
    <row r="1793" spans="1:7" x14ac:dyDescent="0.25">
      <c r="A1793" s="1" t="s">
        <v>65</v>
      </c>
      <c r="B1793" s="1" t="s">
        <v>90</v>
      </c>
      <c r="C1793" s="1" t="s">
        <v>116</v>
      </c>
      <c r="D1793" s="1" t="s">
        <v>105</v>
      </c>
      <c r="E1793" s="1">
        <v>3.7093487211268199</v>
      </c>
      <c r="G1793" t="str">
        <f t="shared" si="27"/>
        <v>TSURBAN2023</v>
      </c>
    </row>
    <row r="1794" spans="1:7" x14ac:dyDescent="0.25">
      <c r="A1794" s="1" t="s">
        <v>65</v>
      </c>
      <c r="B1794" s="1" t="s">
        <v>90</v>
      </c>
      <c r="C1794" s="1" t="s">
        <v>116</v>
      </c>
      <c r="D1794" s="1" t="s">
        <v>106</v>
      </c>
      <c r="E1794" s="1">
        <v>3.7072790568568501</v>
      </c>
      <c r="G1794" t="str">
        <f t="shared" si="27"/>
        <v>TSURBAN2024</v>
      </c>
    </row>
    <row r="1795" spans="1:7" x14ac:dyDescent="0.25">
      <c r="A1795" s="1" t="s">
        <v>65</v>
      </c>
      <c r="B1795" s="1" t="s">
        <v>90</v>
      </c>
      <c r="C1795" s="1" t="s">
        <v>116</v>
      </c>
      <c r="D1795" s="1" t="s">
        <v>107</v>
      </c>
      <c r="E1795" s="1">
        <v>3.7052105473745498</v>
      </c>
      <c r="G1795" t="str">
        <f t="shared" ref="G1795:G1858" si="28">A1795&amp;B1795&amp;D1795</f>
        <v>TSURBAN2025</v>
      </c>
    </row>
    <row r="1796" spans="1:7" x14ac:dyDescent="0.25">
      <c r="A1796" s="1" t="s">
        <v>65</v>
      </c>
      <c r="B1796" s="1" t="s">
        <v>90</v>
      </c>
      <c r="C1796" s="1" t="s">
        <v>116</v>
      </c>
      <c r="D1796" s="1" t="s">
        <v>108</v>
      </c>
      <c r="E1796" s="1">
        <v>3.7031431920356099</v>
      </c>
      <c r="G1796" t="str">
        <f t="shared" si="28"/>
        <v>TSURBAN2026</v>
      </c>
    </row>
    <row r="1797" spans="1:7" x14ac:dyDescent="0.25">
      <c r="A1797" s="1" t="s">
        <v>65</v>
      </c>
      <c r="B1797" s="1" t="s">
        <v>90</v>
      </c>
      <c r="C1797" s="1" t="s">
        <v>116</v>
      </c>
      <c r="D1797" s="1" t="s">
        <v>109</v>
      </c>
      <c r="E1797" s="1">
        <v>3.7010769901960598</v>
      </c>
      <c r="G1797" t="str">
        <f t="shared" si="28"/>
        <v>TSURBAN2027</v>
      </c>
    </row>
    <row r="1798" spans="1:7" x14ac:dyDescent="0.25">
      <c r="A1798" s="1" t="s">
        <v>65</v>
      </c>
      <c r="B1798" s="1" t="s">
        <v>90</v>
      </c>
      <c r="C1798" s="1" t="s">
        <v>116</v>
      </c>
      <c r="D1798" s="1" t="s">
        <v>110</v>
      </c>
      <c r="E1798" s="1">
        <v>3.6990119412122802</v>
      </c>
      <c r="G1798" t="str">
        <f t="shared" si="28"/>
        <v>TSURBAN2028</v>
      </c>
    </row>
    <row r="1799" spans="1:7" x14ac:dyDescent="0.25">
      <c r="A1799" s="1" t="s">
        <v>65</v>
      </c>
      <c r="B1799" s="1" t="s">
        <v>90</v>
      </c>
      <c r="C1799" s="1" t="s">
        <v>116</v>
      </c>
      <c r="D1799" s="1" t="s">
        <v>111</v>
      </c>
      <c r="E1799" s="1">
        <v>3.6969480444410499</v>
      </c>
      <c r="G1799" t="str">
        <f t="shared" si="28"/>
        <v>TSURBAN2029</v>
      </c>
    </row>
    <row r="1800" spans="1:7" x14ac:dyDescent="0.25">
      <c r="A1800" s="1" t="s">
        <v>65</v>
      </c>
      <c r="B1800" s="1" t="s">
        <v>90</v>
      </c>
      <c r="C1800" s="1" t="s">
        <v>116</v>
      </c>
      <c r="D1800" s="1" t="s">
        <v>112</v>
      </c>
      <c r="E1800" s="1">
        <v>3.6948852992394601</v>
      </c>
      <c r="G1800" t="str">
        <f t="shared" si="28"/>
        <v>TSURBAN2030</v>
      </c>
    </row>
    <row r="1801" spans="1:7" x14ac:dyDescent="0.25">
      <c r="A1801" s="1" t="s">
        <v>65</v>
      </c>
      <c r="B1801" s="1" t="s">
        <v>90</v>
      </c>
      <c r="C1801" s="1" t="s">
        <v>116</v>
      </c>
      <c r="D1801" s="1" t="s">
        <v>113</v>
      </c>
      <c r="E1801" s="1">
        <v>3.6928237049649901</v>
      </c>
      <c r="G1801" t="str">
        <f t="shared" si="28"/>
        <v>TSURBAN2031</v>
      </c>
    </row>
    <row r="1802" spans="1:7" x14ac:dyDescent="0.25">
      <c r="A1802" s="1" t="s">
        <v>49</v>
      </c>
      <c r="B1802" s="1" t="s">
        <v>90</v>
      </c>
      <c r="C1802" s="1" t="s">
        <v>117</v>
      </c>
      <c r="D1802" s="1" t="s">
        <v>102</v>
      </c>
      <c r="E1802" s="1">
        <v>4.1216649644593799</v>
      </c>
      <c r="G1802" t="str">
        <f t="shared" si="28"/>
        <v>JKURBAN2020</v>
      </c>
    </row>
    <row r="1803" spans="1:7" x14ac:dyDescent="0.25">
      <c r="A1803" s="1" t="s">
        <v>49</v>
      </c>
      <c r="B1803" s="1" t="s">
        <v>90</v>
      </c>
      <c r="C1803" s="1" t="s">
        <v>117</v>
      </c>
      <c r="D1803" s="1" t="s">
        <v>103</v>
      </c>
      <c r="E1803" s="1">
        <v>4.1201943861693504</v>
      </c>
      <c r="G1803" t="str">
        <f t="shared" si="28"/>
        <v>JKURBAN2021</v>
      </c>
    </row>
    <row r="1804" spans="1:7" x14ac:dyDescent="0.25">
      <c r="A1804" s="1" t="s">
        <v>49</v>
      </c>
      <c r="B1804" s="1" t="s">
        <v>90</v>
      </c>
      <c r="C1804" s="1" t="s">
        <v>117</v>
      </c>
      <c r="D1804" s="1" t="s">
        <v>104</v>
      </c>
      <c r="E1804" s="1">
        <v>4.11872433257032</v>
      </c>
      <c r="G1804" t="str">
        <f t="shared" si="28"/>
        <v>JKURBAN2022</v>
      </c>
    </row>
    <row r="1805" spans="1:7" x14ac:dyDescent="0.25">
      <c r="A1805" s="1" t="s">
        <v>49</v>
      </c>
      <c r="B1805" s="1" t="s">
        <v>90</v>
      </c>
      <c r="C1805" s="1" t="s">
        <v>117</v>
      </c>
      <c r="D1805" s="1" t="s">
        <v>105</v>
      </c>
      <c r="E1805" s="1">
        <v>4.1172548034750802</v>
      </c>
      <c r="G1805" t="str">
        <f t="shared" si="28"/>
        <v>JKURBAN2023</v>
      </c>
    </row>
    <row r="1806" spans="1:7" x14ac:dyDescent="0.25">
      <c r="A1806" s="1" t="s">
        <v>49</v>
      </c>
      <c r="B1806" s="1" t="s">
        <v>90</v>
      </c>
      <c r="C1806" s="1" t="s">
        <v>117</v>
      </c>
      <c r="D1806" s="1" t="s">
        <v>106</v>
      </c>
      <c r="E1806" s="1">
        <v>4.1157857986964901</v>
      </c>
      <c r="G1806" t="str">
        <f t="shared" si="28"/>
        <v>JKURBAN2024</v>
      </c>
    </row>
    <row r="1807" spans="1:7" x14ac:dyDescent="0.25">
      <c r="A1807" s="1" t="s">
        <v>49</v>
      </c>
      <c r="B1807" s="1" t="s">
        <v>90</v>
      </c>
      <c r="C1807" s="1" t="s">
        <v>117</v>
      </c>
      <c r="D1807" s="1" t="s">
        <v>107</v>
      </c>
      <c r="E1807" s="1">
        <v>4.1143173180474797</v>
      </c>
      <c r="G1807" t="str">
        <f t="shared" si="28"/>
        <v>JKURBAN2025</v>
      </c>
    </row>
    <row r="1808" spans="1:7" x14ac:dyDescent="0.25">
      <c r="A1808" s="1" t="s">
        <v>49</v>
      </c>
      <c r="B1808" s="1" t="s">
        <v>90</v>
      </c>
      <c r="C1808" s="1" t="s">
        <v>117</v>
      </c>
      <c r="D1808" s="1" t="s">
        <v>108</v>
      </c>
      <c r="E1808" s="1">
        <v>4.1128493613410599</v>
      </c>
      <c r="G1808" t="str">
        <f t="shared" si="28"/>
        <v>JKURBAN2026</v>
      </c>
    </row>
    <row r="1809" spans="1:7" x14ac:dyDescent="0.25">
      <c r="A1809" s="1" t="s">
        <v>49</v>
      </c>
      <c r="B1809" s="1" t="s">
        <v>90</v>
      </c>
      <c r="C1809" s="1" t="s">
        <v>117</v>
      </c>
      <c r="D1809" s="1" t="s">
        <v>109</v>
      </c>
      <c r="E1809" s="1">
        <v>4.1113819283902702</v>
      </c>
      <c r="G1809" t="str">
        <f t="shared" si="28"/>
        <v>JKURBAN2027</v>
      </c>
    </row>
    <row r="1810" spans="1:7" x14ac:dyDescent="0.25">
      <c r="A1810" s="1" t="s">
        <v>49</v>
      </c>
      <c r="B1810" s="1" t="s">
        <v>90</v>
      </c>
      <c r="C1810" s="1" t="s">
        <v>117</v>
      </c>
      <c r="D1810" s="1" t="s">
        <v>110</v>
      </c>
      <c r="E1810" s="1">
        <v>4.1099150190082403</v>
      </c>
      <c r="G1810" t="str">
        <f t="shared" si="28"/>
        <v>JKURBAN2028</v>
      </c>
    </row>
    <row r="1811" spans="1:7" x14ac:dyDescent="0.25">
      <c r="A1811" s="1" t="s">
        <v>49</v>
      </c>
      <c r="B1811" s="1" t="s">
        <v>90</v>
      </c>
      <c r="C1811" s="1" t="s">
        <v>117</v>
      </c>
      <c r="D1811" s="1" t="s">
        <v>111</v>
      </c>
      <c r="E1811" s="1">
        <v>4.1084486330081802</v>
      </c>
      <c r="G1811" t="str">
        <f t="shared" si="28"/>
        <v>JKURBAN2029</v>
      </c>
    </row>
    <row r="1812" spans="1:7" x14ac:dyDescent="0.25">
      <c r="A1812" s="1" t="s">
        <v>49</v>
      </c>
      <c r="B1812" s="1" t="s">
        <v>90</v>
      </c>
      <c r="C1812" s="1" t="s">
        <v>117</v>
      </c>
      <c r="D1812" s="1" t="s">
        <v>112</v>
      </c>
      <c r="E1812" s="1">
        <v>4.1069827702033397</v>
      </c>
      <c r="G1812" t="str">
        <f t="shared" si="28"/>
        <v>JKURBAN2030</v>
      </c>
    </row>
    <row r="1813" spans="1:7" x14ac:dyDescent="0.25">
      <c r="A1813" s="1" t="s">
        <v>49</v>
      </c>
      <c r="B1813" s="1" t="s">
        <v>90</v>
      </c>
      <c r="C1813" s="1" t="s">
        <v>117</v>
      </c>
      <c r="D1813" s="1" t="s">
        <v>113</v>
      </c>
      <c r="E1813" s="1">
        <v>4.1055174304070503</v>
      </c>
      <c r="G1813" t="str">
        <f t="shared" si="28"/>
        <v>JKURBAN2031</v>
      </c>
    </row>
    <row r="1814" spans="1:7" x14ac:dyDescent="0.25">
      <c r="A1814" s="1" t="s">
        <v>48</v>
      </c>
      <c r="B1814" s="1" t="s">
        <v>90</v>
      </c>
      <c r="C1814" s="1" t="s">
        <v>117</v>
      </c>
      <c r="D1814" s="1" t="s">
        <v>102</v>
      </c>
      <c r="E1814" s="1">
        <v>1.88052670893219</v>
      </c>
      <c r="G1814" t="str">
        <f t="shared" si="28"/>
        <v>HPURBAN2020</v>
      </c>
    </row>
    <row r="1815" spans="1:7" x14ac:dyDescent="0.25">
      <c r="A1815" s="1" t="s">
        <v>48</v>
      </c>
      <c r="B1815" s="1" t="s">
        <v>90</v>
      </c>
      <c r="C1815" s="1" t="s">
        <v>117</v>
      </c>
      <c r="D1815" s="1" t="s">
        <v>103</v>
      </c>
      <c r="E1815" s="1">
        <v>1.8429161747535401</v>
      </c>
      <c r="G1815" t="str">
        <f t="shared" si="28"/>
        <v>HPURBAN2021</v>
      </c>
    </row>
    <row r="1816" spans="1:7" x14ac:dyDescent="0.25">
      <c r="A1816" s="1" t="s">
        <v>48</v>
      </c>
      <c r="B1816" s="1" t="s">
        <v>90</v>
      </c>
      <c r="C1816" s="1" t="s">
        <v>117</v>
      </c>
      <c r="D1816" s="1" t="s">
        <v>104</v>
      </c>
      <c r="E1816" s="1">
        <v>1.80605785125847</v>
      </c>
      <c r="G1816" t="str">
        <f t="shared" si="28"/>
        <v>HPURBAN2022</v>
      </c>
    </row>
    <row r="1817" spans="1:7" x14ac:dyDescent="0.25">
      <c r="A1817" s="1" t="s">
        <v>48</v>
      </c>
      <c r="B1817" s="1" t="s">
        <v>90</v>
      </c>
      <c r="C1817" s="1" t="s">
        <v>117</v>
      </c>
      <c r="D1817" s="1" t="s">
        <v>105</v>
      </c>
      <c r="E1817" s="1">
        <v>1.7699366942332999</v>
      </c>
      <c r="G1817" t="str">
        <f t="shared" si="28"/>
        <v>HPURBAN2023</v>
      </c>
    </row>
    <row r="1818" spans="1:7" x14ac:dyDescent="0.25">
      <c r="A1818" s="1" t="s">
        <v>48</v>
      </c>
      <c r="B1818" s="1" t="s">
        <v>90</v>
      </c>
      <c r="C1818" s="1" t="s">
        <v>117</v>
      </c>
      <c r="D1818" s="1" t="s">
        <v>106</v>
      </c>
      <c r="E1818" s="1">
        <v>1.7345379603486399</v>
      </c>
      <c r="G1818" t="str">
        <f t="shared" si="28"/>
        <v>HPURBAN2024</v>
      </c>
    </row>
    <row r="1819" spans="1:7" x14ac:dyDescent="0.25">
      <c r="A1819" s="1" t="s">
        <v>48</v>
      </c>
      <c r="B1819" s="1" t="s">
        <v>90</v>
      </c>
      <c r="C1819" s="1" t="s">
        <v>117</v>
      </c>
      <c r="D1819" s="1" t="s">
        <v>107</v>
      </c>
      <c r="E1819" s="1">
        <v>1.6998472011416701</v>
      </c>
      <c r="G1819" t="str">
        <f t="shared" si="28"/>
        <v>HPURBAN2025</v>
      </c>
    </row>
    <row r="1820" spans="1:7" x14ac:dyDescent="0.25">
      <c r="A1820" s="1" t="s">
        <v>48</v>
      </c>
      <c r="B1820" s="1" t="s">
        <v>90</v>
      </c>
      <c r="C1820" s="1" t="s">
        <v>117</v>
      </c>
      <c r="D1820" s="1" t="s">
        <v>108</v>
      </c>
      <c r="E1820" s="1">
        <v>1.6658502571188301</v>
      </c>
      <c r="G1820" t="str">
        <f t="shared" si="28"/>
        <v>HPURBAN2026</v>
      </c>
    </row>
    <row r="1821" spans="1:7" x14ac:dyDescent="0.25">
      <c r="A1821" s="1" t="s">
        <v>48</v>
      </c>
      <c r="B1821" s="1" t="s">
        <v>90</v>
      </c>
      <c r="C1821" s="1" t="s">
        <v>117</v>
      </c>
      <c r="D1821" s="1" t="s">
        <v>109</v>
      </c>
      <c r="E1821" s="1">
        <v>1.6325332519764599</v>
      </c>
      <c r="G1821" t="str">
        <f t="shared" si="28"/>
        <v>HPURBAN2027</v>
      </c>
    </row>
    <row r="1822" spans="1:7" x14ac:dyDescent="0.25">
      <c r="A1822" s="1" t="s">
        <v>48</v>
      </c>
      <c r="B1822" s="1" t="s">
        <v>90</v>
      </c>
      <c r="C1822" s="1" t="s">
        <v>117</v>
      </c>
      <c r="D1822" s="1" t="s">
        <v>110</v>
      </c>
      <c r="E1822" s="1">
        <v>1.59988258693693</v>
      </c>
      <c r="G1822" t="str">
        <f t="shared" si="28"/>
        <v>HPURBAN2028</v>
      </c>
    </row>
    <row r="1823" spans="1:7" x14ac:dyDescent="0.25">
      <c r="A1823" s="1" t="s">
        <v>48</v>
      </c>
      <c r="B1823" s="1" t="s">
        <v>90</v>
      </c>
      <c r="C1823" s="1" t="s">
        <v>117</v>
      </c>
      <c r="D1823" s="1" t="s">
        <v>111</v>
      </c>
      <c r="E1823" s="1">
        <v>1.5678849351981901</v>
      </c>
      <c r="G1823" t="str">
        <f t="shared" si="28"/>
        <v>HPURBAN2029</v>
      </c>
    </row>
    <row r="1824" spans="1:7" x14ac:dyDescent="0.25">
      <c r="A1824" s="1" t="s">
        <v>48</v>
      </c>
      <c r="B1824" s="1" t="s">
        <v>90</v>
      </c>
      <c r="C1824" s="1" t="s">
        <v>117</v>
      </c>
      <c r="D1824" s="1" t="s">
        <v>112</v>
      </c>
      <c r="E1824" s="1">
        <v>1.53652723649422</v>
      </c>
      <c r="G1824" t="str">
        <f t="shared" si="28"/>
        <v>HPURBAN2030</v>
      </c>
    </row>
    <row r="1825" spans="1:7" x14ac:dyDescent="0.25">
      <c r="A1825" s="1" t="s">
        <v>48</v>
      </c>
      <c r="B1825" s="1" t="s">
        <v>90</v>
      </c>
      <c r="C1825" s="1" t="s">
        <v>117</v>
      </c>
      <c r="D1825" s="1" t="s">
        <v>113</v>
      </c>
      <c r="E1825" s="1">
        <v>1.5057966917643399</v>
      </c>
      <c r="G1825" t="str">
        <f t="shared" si="28"/>
        <v>HPURBAN2031</v>
      </c>
    </row>
    <row r="1826" spans="1:7" x14ac:dyDescent="0.25">
      <c r="A1826" s="1" t="s">
        <v>60</v>
      </c>
      <c r="B1826" s="1" t="s">
        <v>90</v>
      </c>
      <c r="C1826" s="1" t="s">
        <v>117</v>
      </c>
      <c r="D1826" s="1" t="s">
        <v>102</v>
      </c>
      <c r="E1826" s="1">
        <v>3.11089466120821</v>
      </c>
      <c r="G1826" t="str">
        <f t="shared" si="28"/>
        <v>PBURBAN2020</v>
      </c>
    </row>
    <row r="1827" spans="1:7" x14ac:dyDescent="0.25">
      <c r="A1827" s="1" t="s">
        <v>60</v>
      </c>
      <c r="B1827" s="1" t="s">
        <v>90</v>
      </c>
      <c r="C1827" s="1" t="s">
        <v>117</v>
      </c>
      <c r="D1827" s="1" t="s">
        <v>103</v>
      </c>
      <c r="E1827" s="1">
        <v>3.0532354933846899</v>
      </c>
      <c r="G1827" t="str">
        <f t="shared" si="28"/>
        <v>PBURBAN2021</v>
      </c>
    </row>
    <row r="1828" spans="1:7" x14ac:dyDescent="0.25">
      <c r="A1828" s="1" t="s">
        <v>60</v>
      </c>
      <c r="B1828" s="1" t="s">
        <v>90</v>
      </c>
      <c r="C1828" s="1" t="s">
        <v>117</v>
      </c>
      <c r="D1828" s="1" t="s">
        <v>104</v>
      </c>
      <c r="E1828" s="1">
        <v>2.9966450147956798</v>
      </c>
      <c r="G1828" t="str">
        <f t="shared" si="28"/>
        <v>PBURBAN2022</v>
      </c>
    </row>
    <row r="1829" spans="1:7" x14ac:dyDescent="0.25">
      <c r="A1829" s="1" t="s">
        <v>60</v>
      </c>
      <c r="B1829" s="1" t="s">
        <v>90</v>
      </c>
      <c r="C1829" s="1" t="s">
        <v>117</v>
      </c>
      <c r="D1829" s="1" t="s">
        <v>105</v>
      </c>
      <c r="E1829" s="1">
        <v>2.9411034177206798</v>
      </c>
      <c r="G1829" t="str">
        <f t="shared" si="28"/>
        <v>PBURBAN2023</v>
      </c>
    </row>
    <row r="1830" spans="1:7" x14ac:dyDescent="0.25">
      <c r="A1830" s="1" t="s">
        <v>60</v>
      </c>
      <c r="B1830" s="1" t="s">
        <v>90</v>
      </c>
      <c r="C1830" s="1" t="s">
        <v>117</v>
      </c>
      <c r="D1830" s="1" t="s">
        <v>106</v>
      </c>
      <c r="E1830" s="1">
        <v>2.88659126156724</v>
      </c>
      <c r="G1830" t="str">
        <f t="shared" si="28"/>
        <v>PBURBAN2024</v>
      </c>
    </row>
    <row r="1831" spans="1:7" x14ac:dyDescent="0.25">
      <c r="A1831" s="1" t="s">
        <v>60</v>
      </c>
      <c r="B1831" s="1" t="s">
        <v>90</v>
      </c>
      <c r="C1831" s="1" t="s">
        <v>117</v>
      </c>
      <c r="D1831" s="1" t="s">
        <v>107</v>
      </c>
      <c r="E1831" s="1">
        <v>2.8330894660664101</v>
      </c>
      <c r="G1831" t="str">
        <f t="shared" si="28"/>
        <v>PBURBAN2025</v>
      </c>
    </row>
    <row r="1832" spans="1:7" x14ac:dyDescent="0.25">
      <c r="A1832" s="1" t="s">
        <v>60</v>
      </c>
      <c r="B1832" s="1" t="s">
        <v>90</v>
      </c>
      <c r="C1832" s="1" t="s">
        <v>117</v>
      </c>
      <c r="D1832" s="1" t="s">
        <v>108</v>
      </c>
      <c r="E1832" s="1">
        <v>2.78057930459424</v>
      </c>
      <c r="G1832" t="str">
        <f t="shared" si="28"/>
        <v>PBURBAN2026</v>
      </c>
    </row>
    <row r="1833" spans="1:7" x14ac:dyDescent="0.25">
      <c r="A1833" s="1" t="s">
        <v>60</v>
      </c>
      <c r="B1833" s="1" t="s">
        <v>90</v>
      </c>
      <c r="C1833" s="1" t="s">
        <v>117</v>
      </c>
      <c r="D1833" s="1" t="s">
        <v>109</v>
      </c>
      <c r="E1833" s="1">
        <v>2.7290423976171598</v>
      </c>
      <c r="G1833" t="str">
        <f t="shared" si="28"/>
        <v>PBURBAN2027</v>
      </c>
    </row>
    <row r="1834" spans="1:7" x14ac:dyDescent="0.25">
      <c r="A1834" s="1" t="s">
        <v>60</v>
      </c>
      <c r="B1834" s="1" t="s">
        <v>90</v>
      </c>
      <c r="C1834" s="1" t="s">
        <v>117</v>
      </c>
      <c r="D1834" s="1" t="s">
        <v>110</v>
      </c>
      <c r="E1834" s="1">
        <v>2.67846070625877</v>
      </c>
      <c r="G1834" t="str">
        <f t="shared" si="28"/>
        <v>PBURBAN2028</v>
      </c>
    </row>
    <row r="1835" spans="1:7" x14ac:dyDescent="0.25">
      <c r="A1835" s="1" t="s">
        <v>60</v>
      </c>
      <c r="B1835" s="1" t="s">
        <v>90</v>
      </c>
      <c r="C1835" s="1" t="s">
        <v>117</v>
      </c>
      <c r="D1835" s="1" t="s">
        <v>111</v>
      </c>
      <c r="E1835" s="1">
        <v>2.6288165259859202</v>
      </c>
      <c r="G1835" t="str">
        <f t="shared" si="28"/>
        <v>PBURBAN2029</v>
      </c>
    </row>
    <row r="1836" spans="1:7" x14ac:dyDescent="0.25">
      <c r="A1836" s="1" t="s">
        <v>60</v>
      </c>
      <c r="B1836" s="1" t="s">
        <v>90</v>
      </c>
      <c r="C1836" s="1" t="s">
        <v>117</v>
      </c>
      <c r="D1836" s="1" t="s">
        <v>112</v>
      </c>
      <c r="E1836" s="1">
        <v>2.5800924804117802</v>
      </c>
      <c r="G1836" t="str">
        <f t="shared" si="28"/>
        <v>PBURBAN2030</v>
      </c>
    </row>
    <row r="1837" spans="1:7" x14ac:dyDescent="0.25">
      <c r="A1837" s="1" t="s">
        <v>60</v>
      </c>
      <c r="B1837" s="1" t="s">
        <v>90</v>
      </c>
      <c r="C1837" s="1" t="s">
        <v>117</v>
      </c>
      <c r="D1837" s="1" t="s">
        <v>113</v>
      </c>
      <c r="E1837" s="1">
        <v>2.53227151521379</v>
      </c>
      <c r="G1837" t="str">
        <f t="shared" si="28"/>
        <v>PBURBAN2031</v>
      </c>
    </row>
    <row r="1838" spans="1:7" x14ac:dyDescent="0.25">
      <c r="A1838" s="1" t="s">
        <v>77</v>
      </c>
      <c r="B1838" s="1" t="s">
        <v>90</v>
      </c>
      <c r="C1838" s="1" t="s">
        <v>117</v>
      </c>
      <c r="D1838" s="1" t="s">
        <v>102</v>
      </c>
      <c r="E1838" s="1">
        <v>2.82921041756483</v>
      </c>
      <c r="G1838" t="str">
        <f t="shared" si="28"/>
        <v>UTURBAN2020</v>
      </c>
    </row>
    <row r="1839" spans="1:7" x14ac:dyDescent="0.25">
      <c r="A1839" s="1" t="s">
        <v>77</v>
      </c>
      <c r="B1839" s="1" t="s">
        <v>90</v>
      </c>
      <c r="C1839" s="1" t="s">
        <v>117</v>
      </c>
      <c r="D1839" s="1" t="s">
        <v>103</v>
      </c>
      <c r="E1839" s="1">
        <v>2.7808919765064202</v>
      </c>
      <c r="G1839" t="str">
        <f t="shared" si="28"/>
        <v>UTURBAN2021</v>
      </c>
    </row>
    <row r="1840" spans="1:7" x14ac:dyDescent="0.25">
      <c r="A1840" s="1" t="s">
        <v>77</v>
      </c>
      <c r="B1840" s="1" t="s">
        <v>90</v>
      </c>
      <c r="C1840" s="1" t="s">
        <v>117</v>
      </c>
      <c r="D1840" s="1" t="s">
        <v>104</v>
      </c>
      <c r="E1840" s="1">
        <v>2.7333987380316702</v>
      </c>
      <c r="G1840" t="str">
        <f t="shared" si="28"/>
        <v>UTURBAN2022</v>
      </c>
    </row>
    <row r="1841" spans="1:7" x14ac:dyDescent="0.25">
      <c r="A1841" s="1" t="s">
        <v>77</v>
      </c>
      <c r="B1841" s="1" t="s">
        <v>90</v>
      </c>
      <c r="C1841" s="1" t="s">
        <v>117</v>
      </c>
      <c r="D1841" s="1" t="s">
        <v>105</v>
      </c>
      <c r="E1841" s="1">
        <v>2.6867166089850798</v>
      </c>
      <c r="G1841" t="str">
        <f t="shared" si="28"/>
        <v>UTURBAN2023</v>
      </c>
    </row>
    <row r="1842" spans="1:7" x14ac:dyDescent="0.25">
      <c r="A1842" s="1" t="s">
        <v>77</v>
      </c>
      <c r="B1842" s="1" t="s">
        <v>90</v>
      </c>
      <c r="C1842" s="1" t="s">
        <v>117</v>
      </c>
      <c r="D1842" s="1" t="s">
        <v>106</v>
      </c>
      <c r="E1842" s="1">
        <v>2.6408317368999499</v>
      </c>
      <c r="G1842" t="str">
        <f t="shared" si="28"/>
        <v>UTURBAN2024</v>
      </c>
    </row>
    <row r="1843" spans="1:7" x14ac:dyDescent="0.25">
      <c r="A1843" s="1" t="s">
        <v>77</v>
      </c>
      <c r="B1843" s="1" t="s">
        <v>90</v>
      </c>
      <c r="C1843" s="1" t="s">
        <v>117</v>
      </c>
      <c r="D1843" s="1" t="s">
        <v>107</v>
      </c>
      <c r="E1843" s="1">
        <v>2.59573050588779</v>
      </c>
      <c r="G1843" t="str">
        <f t="shared" si="28"/>
        <v>UTURBAN2025</v>
      </c>
    </row>
    <row r="1844" spans="1:7" x14ac:dyDescent="0.25">
      <c r="A1844" s="1" t="s">
        <v>77</v>
      </c>
      <c r="B1844" s="1" t="s">
        <v>90</v>
      </c>
      <c r="C1844" s="1" t="s">
        <v>117</v>
      </c>
      <c r="D1844" s="1" t="s">
        <v>108</v>
      </c>
      <c r="E1844" s="1">
        <v>2.5513995325979999</v>
      </c>
      <c r="G1844" t="str">
        <f t="shared" si="28"/>
        <v>UTURBAN2026</v>
      </c>
    </row>
    <row r="1845" spans="1:7" x14ac:dyDescent="0.25">
      <c r="A1845" s="1" t="s">
        <v>77</v>
      </c>
      <c r="B1845" s="1" t="s">
        <v>90</v>
      </c>
      <c r="C1845" s="1" t="s">
        <v>117</v>
      </c>
      <c r="D1845" s="1" t="s">
        <v>109</v>
      </c>
      <c r="E1845" s="1">
        <v>2.5078256622464301</v>
      </c>
      <c r="G1845" t="str">
        <f t="shared" si="28"/>
        <v>UTURBAN2027</v>
      </c>
    </row>
    <row r="1846" spans="1:7" x14ac:dyDescent="0.25">
      <c r="A1846" s="1" t="s">
        <v>77</v>
      </c>
      <c r="B1846" s="1" t="s">
        <v>90</v>
      </c>
      <c r="C1846" s="1" t="s">
        <v>117</v>
      </c>
      <c r="D1846" s="1" t="s">
        <v>110</v>
      </c>
      <c r="E1846" s="1">
        <v>2.46499596471183</v>
      </c>
      <c r="G1846" t="str">
        <f t="shared" si="28"/>
        <v>UTURBAN2028</v>
      </c>
    </row>
    <row r="1847" spans="1:7" x14ac:dyDescent="0.25">
      <c r="A1847" s="1" t="s">
        <v>77</v>
      </c>
      <c r="B1847" s="1" t="s">
        <v>90</v>
      </c>
      <c r="C1847" s="1" t="s">
        <v>117</v>
      </c>
      <c r="D1847" s="1" t="s">
        <v>111</v>
      </c>
      <c r="E1847" s="1">
        <v>2.42289773069901</v>
      </c>
      <c r="G1847" t="str">
        <f t="shared" si="28"/>
        <v>UTURBAN2029</v>
      </c>
    </row>
    <row r="1848" spans="1:7" x14ac:dyDescent="0.25">
      <c r="A1848" s="1" t="s">
        <v>77</v>
      </c>
      <c r="B1848" s="1" t="s">
        <v>90</v>
      </c>
      <c r="C1848" s="1" t="s">
        <v>117</v>
      </c>
      <c r="D1848" s="1" t="s">
        <v>112</v>
      </c>
      <c r="E1848" s="1">
        <v>2.3815184679674299</v>
      </c>
      <c r="G1848" t="str">
        <f t="shared" si="28"/>
        <v>UTURBAN2030</v>
      </c>
    </row>
    <row r="1849" spans="1:7" x14ac:dyDescent="0.25">
      <c r="A1849" s="1" t="s">
        <v>77</v>
      </c>
      <c r="B1849" s="1" t="s">
        <v>90</v>
      </c>
      <c r="C1849" s="1" t="s">
        <v>117</v>
      </c>
      <c r="D1849" s="1" t="s">
        <v>113</v>
      </c>
      <c r="E1849" s="1">
        <v>2.3408458976242801</v>
      </c>
      <c r="G1849" t="str">
        <f t="shared" si="28"/>
        <v>UTURBAN2031</v>
      </c>
    </row>
    <row r="1850" spans="1:7" x14ac:dyDescent="0.25">
      <c r="A1850" s="1" t="s">
        <v>68</v>
      </c>
      <c r="B1850" s="1" t="s">
        <v>90</v>
      </c>
      <c r="C1850" s="1" t="s">
        <v>117</v>
      </c>
      <c r="D1850" s="1" t="s">
        <v>102</v>
      </c>
      <c r="E1850" s="1">
        <v>3.8748856791296098</v>
      </c>
      <c r="G1850" t="str">
        <f t="shared" si="28"/>
        <v>UKURBAN2020</v>
      </c>
    </row>
    <row r="1851" spans="1:7" x14ac:dyDescent="0.25">
      <c r="A1851" s="1" t="s">
        <v>68</v>
      </c>
      <c r="B1851" s="1" t="s">
        <v>90</v>
      </c>
      <c r="C1851" s="1" t="s">
        <v>117</v>
      </c>
      <c r="D1851" s="1" t="s">
        <v>103</v>
      </c>
      <c r="E1851" s="1">
        <v>3.8748856791296098</v>
      </c>
      <c r="G1851" t="str">
        <f t="shared" si="28"/>
        <v>UKURBAN2021</v>
      </c>
    </row>
    <row r="1852" spans="1:7" x14ac:dyDescent="0.25">
      <c r="A1852" s="1" t="s">
        <v>68</v>
      </c>
      <c r="B1852" s="1" t="s">
        <v>90</v>
      </c>
      <c r="C1852" s="1" t="s">
        <v>117</v>
      </c>
      <c r="D1852" s="1" t="s">
        <v>104</v>
      </c>
      <c r="E1852" s="1">
        <v>3.8748856791296098</v>
      </c>
      <c r="G1852" t="str">
        <f t="shared" si="28"/>
        <v>UKURBAN2022</v>
      </c>
    </row>
    <row r="1853" spans="1:7" x14ac:dyDescent="0.25">
      <c r="A1853" s="1" t="s">
        <v>68</v>
      </c>
      <c r="B1853" s="1" t="s">
        <v>90</v>
      </c>
      <c r="C1853" s="1" t="s">
        <v>117</v>
      </c>
      <c r="D1853" s="1" t="s">
        <v>105</v>
      </c>
      <c r="E1853" s="1">
        <v>3.8748856791296098</v>
      </c>
      <c r="G1853" t="str">
        <f t="shared" si="28"/>
        <v>UKURBAN2023</v>
      </c>
    </row>
    <row r="1854" spans="1:7" x14ac:dyDescent="0.25">
      <c r="A1854" s="1" t="s">
        <v>68</v>
      </c>
      <c r="B1854" s="1" t="s">
        <v>90</v>
      </c>
      <c r="C1854" s="1" t="s">
        <v>117</v>
      </c>
      <c r="D1854" s="1" t="s">
        <v>106</v>
      </c>
      <c r="E1854" s="1">
        <v>3.8748856791296098</v>
      </c>
      <c r="G1854" t="str">
        <f t="shared" si="28"/>
        <v>UKURBAN2024</v>
      </c>
    </row>
    <row r="1855" spans="1:7" x14ac:dyDescent="0.25">
      <c r="A1855" s="1" t="s">
        <v>68</v>
      </c>
      <c r="B1855" s="1" t="s">
        <v>90</v>
      </c>
      <c r="C1855" s="1" t="s">
        <v>117</v>
      </c>
      <c r="D1855" s="1" t="s">
        <v>107</v>
      </c>
      <c r="E1855" s="1">
        <v>3.8748856791296098</v>
      </c>
      <c r="G1855" t="str">
        <f t="shared" si="28"/>
        <v>UKURBAN2025</v>
      </c>
    </row>
    <row r="1856" spans="1:7" x14ac:dyDescent="0.25">
      <c r="A1856" s="1" t="s">
        <v>68</v>
      </c>
      <c r="B1856" s="1" t="s">
        <v>90</v>
      </c>
      <c r="C1856" s="1" t="s">
        <v>117</v>
      </c>
      <c r="D1856" s="1" t="s">
        <v>108</v>
      </c>
      <c r="E1856" s="1">
        <v>3.8748856791296098</v>
      </c>
      <c r="G1856" t="str">
        <f t="shared" si="28"/>
        <v>UKURBAN2026</v>
      </c>
    </row>
    <row r="1857" spans="1:7" x14ac:dyDescent="0.25">
      <c r="A1857" s="1" t="s">
        <v>68</v>
      </c>
      <c r="B1857" s="1" t="s">
        <v>90</v>
      </c>
      <c r="C1857" s="1" t="s">
        <v>117</v>
      </c>
      <c r="D1857" s="1" t="s">
        <v>109</v>
      </c>
      <c r="E1857" s="1">
        <v>3.8748856791296098</v>
      </c>
      <c r="G1857" t="str">
        <f t="shared" si="28"/>
        <v>UKURBAN2027</v>
      </c>
    </row>
    <row r="1858" spans="1:7" x14ac:dyDescent="0.25">
      <c r="A1858" s="1" t="s">
        <v>68</v>
      </c>
      <c r="B1858" s="1" t="s">
        <v>90</v>
      </c>
      <c r="C1858" s="1" t="s">
        <v>117</v>
      </c>
      <c r="D1858" s="1" t="s">
        <v>110</v>
      </c>
      <c r="E1858" s="1">
        <v>3.8748856791296098</v>
      </c>
      <c r="G1858" t="str">
        <f t="shared" si="28"/>
        <v>UKURBAN2028</v>
      </c>
    </row>
    <row r="1859" spans="1:7" x14ac:dyDescent="0.25">
      <c r="A1859" s="1" t="s">
        <v>68</v>
      </c>
      <c r="B1859" s="1" t="s">
        <v>90</v>
      </c>
      <c r="C1859" s="1" t="s">
        <v>117</v>
      </c>
      <c r="D1859" s="1" t="s">
        <v>111</v>
      </c>
      <c r="E1859" s="1">
        <v>3.8748856791296098</v>
      </c>
      <c r="G1859" t="str">
        <f t="shared" ref="G1859:G1922" si="29">A1859&amp;B1859&amp;D1859</f>
        <v>UKURBAN2029</v>
      </c>
    </row>
    <row r="1860" spans="1:7" x14ac:dyDescent="0.25">
      <c r="A1860" s="1" t="s">
        <v>68</v>
      </c>
      <c r="B1860" s="1" t="s">
        <v>90</v>
      </c>
      <c r="C1860" s="1" t="s">
        <v>117</v>
      </c>
      <c r="D1860" s="1" t="s">
        <v>112</v>
      </c>
      <c r="E1860" s="1">
        <v>3.8748856791296098</v>
      </c>
      <c r="G1860" t="str">
        <f t="shared" si="29"/>
        <v>UKURBAN2030</v>
      </c>
    </row>
    <row r="1861" spans="1:7" x14ac:dyDescent="0.25">
      <c r="A1861" s="1" t="s">
        <v>68</v>
      </c>
      <c r="B1861" s="1" t="s">
        <v>90</v>
      </c>
      <c r="C1861" s="1" t="s">
        <v>117</v>
      </c>
      <c r="D1861" s="1" t="s">
        <v>113</v>
      </c>
      <c r="E1861" s="1">
        <v>3.8748856791296098</v>
      </c>
      <c r="G1861" t="str">
        <f t="shared" si="29"/>
        <v>UKURBAN2031</v>
      </c>
    </row>
    <row r="1862" spans="1:7" x14ac:dyDescent="0.25">
      <c r="A1862" s="1" t="s">
        <v>47</v>
      </c>
      <c r="B1862" s="1" t="s">
        <v>90</v>
      </c>
      <c r="C1862" s="1" t="s">
        <v>117</v>
      </c>
      <c r="D1862" s="1" t="s">
        <v>102</v>
      </c>
      <c r="E1862" s="1">
        <v>3.3924933551926899</v>
      </c>
      <c r="G1862" t="str">
        <f t="shared" si="29"/>
        <v>HRURBAN2020</v>
      </c>
    </row>
    <row r="1863" spans="1:7" x14ac:dyDescent="0.25">
      <c r="A1863" s="1" t="s">
        <v>47</v>
      </c>
      <c r="B1863" s="1" t="s">
        <v>90</v>
      </c>
      <c r="C1863" s="1" t="s">
        <v>117</v>
      </c>
      <c r="D1863" s="1" t="s">
        <v>103</v>
      </c>
      <c r="E1863" s="1">
        <v>3.3860658553547598</v>
      </c>
      <c r="G1863" t="str">
        <f t="shared" si="29"/>
        <v>HRURBAN2021</v>
      </c>
    </row>
    <row r="1864" spans="1:7" x14ac:dyDescent="0.25">
      <c r="A1864" s="1" t="s">
        <v>47</v>
      </c>
      <c r="B1864" s="1" t="s">
        <v>90</v>
      </c>
      <c r="C1864" s="1" t="s">
        <v>117</v>
      </c>
      <c r="D1864" s="1" t="s">
        <v>104</v>
      </c>
      <c r="E1864" s="1">
        <v>3.3796505332132498</v>
      </c>
      <c r="G1864" t="str">
        <f t="shared" si="29"/>
        <v>HRURBAN2022</v>
      </c>
    </row>
    <row r="1865" spans="1:7" x14ac:dyDescent="0.25">
      <c r="A1865" s="1" t="s">
        <v>47</v>
      </c>
      <c r="B1865" s="1" t="s">
        <v>90</v>
      </c>
      <c r="C1865" s="1" t="s">
        <v>117</v>
      </c>
      <c r="D1865" s="1" t="s">
        <v>105</v>
      </c>
      <c r="E1865" s="1">
        <v>3.37324736569599</v>
      </c>
      <c r="G1865" t="str">
        <f t="shared" si="29"/>
        <v>HRURBAN2023</v>
      </c>
    </row>
    <row r="1866" spans="1:7" x14ac:dyDescent="0.25">
      <c r="A1866" s="1" t="s">
        <v>47</v>
      </c>
      <c r="B1866" s="1" t="s">
        <v>90</v>
      </c>
      <c r="C1866" s="1" t="s">
        <v>117</v>
      </c>
      <c r="D1866" s="1" t="s">
        <v>106</v>
      </c>
      <c r="E1866" s="1">
        <v>3.36685632977454</v>
      </c>
      <c r="G1866" t="str">
        <f t="shared" si="29"/>
        <v>HRURBAN2024</v>
      </c>
    </row>
    <row r="1867" spans="1:7" x14ac:dyDescent="0.25">
      <c r="A1867" s="1" t="s">
        <v>47</v>
      </c>
      <c r="B1867" s="1" t="s">
        <v>90</v>
      </c>
      <c r="C1867" s="1" t="s">
        <v>117</v>
      </c>
      <c r="D1867" s="1" t="s">
        <v>107</v>
      </c>
      <c r="E1867" s="1">
        <v>3.36047740246409</v>
      </c>
      <c r="G1867" t="str">
        <f t="shared" si="29"/>
        <v>HRURBAN2025</v>
      </c>
    </row>
    <row r="1868" spans="1:7" x14ac:dyDescent="0.25">
      <c r="A1868" s="1" t="s">
        <v>47</v>
      </c>
      <c r="B1868" s="1" t="s">
        <v>90</v>
      </c>
      <c r="C1868" s="1" t="s">
        <v>117</v>
      </c>
      <c r="D1868" s="1" t="s">
        <v>108</v>
      </c>
      <c r="E1868" s="1">
        <v>3.3541105608233699</v>
      </c>
      <c r="G1868" t="str">
        <f t="shared" si="29"/>
        <v>HRURBAN2026</v>
      </c>
    </row>
    <row r="1869" spans="1:7" x14ac:dyDescent="0.25">
      <c r="A1869" s="1" t="s">
        <v>47</v>
      </c>
      <c r="B1869" s="1" t="s">
        <v>90</v>
      </c>
      <c r="C1869" s="1" t="s">
        <v>117</v>
      </c>
      <c r="D1869" s="1" t="s">
        <v>109</v>
      </c>
      <c r="E1869" s="1">
        <v>3.34775578195458</v>
      </c>
      <c r="G1869" t="str">
        <f t="shared" si="29"/>
        <v>HRURBAN2027</v>
      </c>
    </row>
    <row r="1870" spans="1:7" x14ac:dyDescent="0.25">
      <c r="A1870" s="1" t="s">
        <v>47</v>
      </c>
      <c r="B1870" s="1" t="s">
        <v>90</v>
      </c>
      <c r="C1870" s="1" t="s">
        <v>117</v>
      </c>
      <c r="D1870" s="1" t="s">
        <v>110</v>
      </c>
      <c r="E1870" s="1">
        <v>3.3414130430033002</v>
      </c>
      <c r="G1870" t="str">
        <f t="shared" si="29"/>
        <v>HRURBAN2028</v>
      </c>
    </row>
    <row r="1871" spans="1:7" x14ac:dyDescent="0.25">
      <c r="A1871" s="1" t="s">
        <v>47</v>
      </c>
      <c r="B1871" s="1" t="s">
        <v>90</v>
      </c>
      <c r="C1871" s="1" t="s">
        <v>117</v>
      </c>
      <c r="D1871" s="1" t="s">
        <v>111</v>
      </c>
      <c r="E1871" s="1">
        <v>3.33508232115841</v>
      </c>
      <c r="G1871" t="str">
        <f t="shared" si="29"/>
        <v>HRURBAN2029</v>
      </c>
    </row>
    <row r="1872" spans="1:7" x14ac:dyDescent="0.25">
      <c r="A1872" s="1" t="s">
        <v>47</v>
      </c>
      <c r="B1872" s="1" t="s">
        <v>90</v>
      </c>
      <c r="C1872" s="1" t="s">
        <v>117</v>
      </c>
      <c r="D1872" s="1" t="s">
        <v>112</v>
      </c>
      <c r="E1872" s="1">
        <v>3.3287635936520101</v>
      </c>
      <c r="G1872" t="str">
        <f t="shared" si="29"/>
        <v>HRURBAN2030</v>
      </c>
    </row>
    <row r="1873" spans="1:7" x14ac:dyDescent="0.25">
      <c r="A1873" s="1" t="s">
        <v>47</v>
      </c>
      <c r="B1873" s="1" t="s">
        <v>90</v>
      </c>
      <c r="C1873" s="1" t="s">
        <v>117</v>
      </c>
      <c r="D1873" s="1" t="s">
        <v>113</v>
      </c>
      <c r="E1873" s="1">
        <v>3.32245683775934</v>
      </c>
      <c r="G1873" t="str">
        <f t="shared" si="29"/>
        <v>HRURBAN2031</v>
      </c>
    </row>
    <row r="1874" spans="1:7" x14ac:dyDescent="0.25">
      <c r="A1874" s="1" t="s">
        <v>74</v>
      </c>
      <c r="B1874" s="1" t="s">
        <v>90</v>
      </c>
      <c r="C1874" s="1" t="s">
        <v>117</v>
      </c>
      <c r="D1874" s="1" t="s">
        <v>102</v>
      </c>
      <c r="E1874" s="1">
        <v>2.2635195308517999</v>
      </c>
      <c r="G1874" t="str">
        <f t="shared" si="29"/>
        <v>DLURBAN2020</v>
      </c>
    </row>
    <row r="1875" spans="1:7" x14ac:dyDescent="0.25">
      <c r="A1875" s="1" t="s">
        <v>74</v>
      </c>
      <c r="B1875" s="1" t="s">
        <v>90</v>
      </c>
      <c r="C1875" s="1" t="s">
        <v>117</v>
      </c>
      <c r="D1875" s="1" t="s">
        <v>103</v>
      </c>
      <c r="E1875" s="1">
        <v>2.2182491402347599</v>
      </c>
      <c r="G1875" t="str">
        <f t="shared" si="29"/>
        <v>DLURBAN2021</v>
      </c>
    </row>
    <row r="1876" spans="1:7" x14ac:dyDescent="0.25">
      <c r="A1876" s="1" t="s">
        <v>74</v>
      </c>
      <c r="B1876" s="1" t="s">
        <v>90</v>
      </c>
      <c r="C1876" s="1" t="s">
        <v>117</v>
      </c>
      <c r="D1876" s="1" t="s">
        <v>104</v>
      </c>
      <c r="E1876" s="1">
        <v>2.17388415743007</v>
      </c>
      <c r="G1876" t="str">
        <f t="shared" si="29"/>
        <v>DLURBAN2022</v>
      </c>
    </row>
    <row r="1877" spans="1:7" x14ac:dyDescent="0.25">
      <c r="A1877" s="1" t="s">
        <v>74</v>
      </c>
      <c r="B1877" s="1" t="s">
        <v>90</v>
      </c>
      <c r="C1877" s="1" t="s">
        <v>117</v>
      </c>
      <c r="D1877" s="1" t="s">
        <v>105</v>
      </c>
      <c r="E1877" s="1">
        <v>2.1304064742814699</v>
      </c>
      <c r="G1877" t="str">
        <f t="shared" si="29"/>
        <v>DLURBAN2023</v>
      </c>
    </row>
    <row r="1878" spans="1:7" x14ac:dyDescent="0.25">
      <c r="A1878" s="1" t="s">
        <v>74</v>
      </c>
      <c r="B1878" s="1" t="s">
        <v>90</v>
      </c>
      <c r="C1878" s="1" t="s">
        <v>117</v>
      </c>
      <c r="D1878" s="1" t="s">
        <v>106</v>
      </c>
      <c r="E1878" s="1">
        <v>2.0877983447958401</v>
      </c>
      <c r="G1878" t="str">
        <f t="shared" si="29"/>
        <v>DLURBAN2024</v>
      </c>
    </row>
    <row r="1879" spans="1:7" x14ac:dyDescent="0.25">
      <c r="A1879" s="1" t="s">
        <v>74</v>
      </c>
      <c r="B1879" s="1" t="s">
        <v>90</v>
      </c>
      <c r="C1879" s="1" t="s">
        <v>117</v>
      </c>
      <c r="D1879" s="1" t="s">
        <v>107</v>
      </c>
      <c r="E1879" s="1">
        <v>2.0460423778999202</v>
      </c>
      <c r="G1879" t="str">
        <f t="shared" si="29"/>
        <v>DLURBAN2025</v>
      </c>
    </row>
    <row r="1880" spans="1:7" x14ac:dyDescent="0.25">
      <c r="A1880" s="1" t="s">
        <v>74</v>
      </c>
      <c r="B1880" s="1" t="s">
        <v>90</v>
      </c>
      <c r="C1880" s="1" t="s">
        <v>117</v>
      </c>
      <c r="D1880" s="1" t="s">
        <v>108</v>
      </c>
      <c r="E1880" s="1">
        <v>2.0051215303419201</v>
      </c>
      <c r="G1880" t="str">
        <f t="shared" si="29"/>
        <v>DLURBAN2026</v>
      </c>
    </row>
    <row r="1881" spans="1:7" x14ac:dyDescent="0.25">
      <c r="A1881" s="1" t="s">
        <v>74</v>
      </c>
      <c r="B1881" s="1" t="s">
        <v>90</v>
      </c>
      <c r="C1881" s="1" t="s">
        <v>117</v>
      </c>
      <c r="D1881" s="1" t="s">
        <v>109</v>
      </c>
      <c r="E1881" s="1">
        <v>1.96501909973508</v>
      </c>
      <c r="G1881" t="str">
        <f t="shared" si="29"/>
        <v>DLURBAN2027</v>
      </c>
    </row>
    <row r="1882" spans="1:7" x14ac:dyDescent="0.25">
      <c r="A1882" s="1" t="s">
        <v>74</v>
      </c>
      <c r="B1882" s="1" t="s">
        <v>90</v>
      </c>
      <c r="C1882" s="1" t="s">
        <v>117</v>
      </c>
      <c r="D1882" s="1" t="s">
        <v>110</v>
      </c>
      <c r="E1882" s="1">
        <v>1.9257187177403801</v>
      </c>
      <c r="G1882" t="str">
        <f t="shared" si="29"/>
        <v>DLURBAN2028</v>
      </c>
    </row>
    <row r="1883" spans="1:7" x14ac:dyDescent="0.25">
      <c r="A1883" s="1" t="s">
        <v>74</v>
      </c>
      <c r="B1883" s="1" t="s">
        <v>90</v>
      </c>
      <c r="C1883" s="1" t="s">
        <v>117</v>
      </c>
      <c r="D1883" s="1" t="s">
        <v>111</v>
      </c>
      <c r="E1883" s="1">
        <v>1.8872043433855801</v>
      </c>
      <c r="G1883" t="str">
        <f t="shared" si="29"/>
        <v>DLURBAN2029</v>
      </c>
    </row>
    <row r="1884" spans="1:7" x14ac:dyDescent="0.25">
      <c r="A1884" s="1" t="s">
        <v>74</v>
      </c>
      <c r="B1884" s="1" t="s">
        <v>90</v>
      </c>
      <c r="C1884" s="1" t="s">
        <v>117</v>
      </c>
      <c r="D1884" s="1" t="s">
        <v>112</v>
      </c>
      <c r="E1884" s="1">
        <v>1.8494602565178599</v>
      </c>
      <c r="G1884" t="str">
        <f t="shared" si="29"/>
        <v>DLURBAN2030</v>
      </c>
    </row>
    <row r="1885" spans="1:7" x14ac:dyDescent="0.25">
      <c r="A1885" s="1" t="s">
        <v>74</v>
      </c>
      <c r="B1885" s="1" t="s">
        <v>90</v>
      </c>
      <c r="C1885" s="1" t="s">
        <v>117</v>
      </c>
      <c r="D1885" s="1" t="s">
        <v>113</v>
      </c>
      <c r="E1885" s="1">
        <v>1.81247105138751</v>
      </c>
      <c r="G1885" t="str">
        <f t="shared" si="29"/>
        <v>DLURBAN2031</v>
      </c>
    </row>
    <row r="1886" spans="1:7" x14ac:dyDescent="0.25">
      <c r="A1886" s="1" t="s">
        <v>61</v>
      </c>
      <c r="B1886" s="1" t="s">
        <v>90</v>
      </c>
      <c r="C1886" s="1" t="s">
        <v>117</v>
      </c>
      <c r="D1886" s="1" t="s">
        <v>102</v>
      </c>
      <c r="E1886" s="1">
        <v>4.2784280409249096</v>
      </c>
      <c r="G1886" t="str">
        <f t="shared" si="29"/>
        <v>RJURBAN2020</v>
      </c>
    </row>
    <row r="1887" spans="1:7" x14ac:dyDescent="0.25">
      <c r="A1887" s="1" t="s">
        <v>61</v>
      </c>
      <c r="B1887" s="1" t="s">
        <v>90</v>
      </c>
      <c r="C1887" s="1" t="s">
        <v>117</v>
      </c>
      <c r="D1887" s="1" t="s">
        <v>103</v>
      </c>
      <c r="E1887" s="1">
        <v>4.2784280409249096</v>
      </c>
      <c r="G1887" t="str">
        <f t="shared" si="29"/>
        <v>RJURBAN2021</v>
      </c>
    </row>
    <row r="1888" spans="1:7" x14ac:dyDescent="0.25">
      <c r="A1888" s="1" t="s">
        <v>61</v>
      </c>
      <c r="B1888" s="1" t="s">
        <v>90</v>
      </c>
      <c r="C1888" s="1" t="s">
        <v>117</v>
      </c>
      <c r="D1888" s="1" t="s">
        <v>104</v>
      </c>
      <c r="E1888" s="1">
        <v>4.2784280409249096</v>
      </c>
      <c r="G1888" t="str">
        <f t="shared" si="29"/>
        <v>RJURBAN2022</v>
      </c>
    </row>
    <row r="1889" spans="1:7" x14ac:dyDescent="0.25">
      <c r="A1889" s="1" t="s">
        <v>61</v>
      </c>
      <c r="B1889" s="1" t="s">
        <v>90</v>
      </c>
      <c r="C1889" s="1" t="s">
        <v>117</v>
      </c>
      <c r="D1889" s="1" t="s">
        <v>105</v>
      </c>
      <c r="E1889" s="1">
        <v>4.2784280409249096</v>
      </c>
      <c r="G1889" t="str">
        <f t="shared" si="29"/>
        <v>RJURBAN2023</v>
      </c>
    </row>
    <row r="1890" spans="1:7" x14ac:dyDescent="0.25">
      <c r="A1890" s="1" t="s">
        <v>61</v>
      </c>
      <c r="B1890" s="1" t="s">
        <v>90</v>
      </c>
      <c r="C1890" s="1" t="s">
        <v>117</v>
      </c>
      <c r="D1890" s="1" t="s">
        <v>106</v>
      </c>
      <c r="E1890" s="1">
        <v>4.2784280409249096</v>
      </c>
      <c r="G1890" t="str">
        <f t="shared" si="29"/>
        <v>RJURBAN2024</v>
      </c>
    </row>
    <row r="1891" spans="1:7" x14ac:dyDescent="0.25">
      <c r="A1891" s="1" t="s">
        <v>61</v>
      </c>
      <c r="B1891" s="1" t="s">
        <v>90</v>
      </c>
      <c r="C1891" s="1" t="s">
        <v>117</v>
      </c>
      <c r="D1891" s="1" t="s">
        <v>107</v>
      </c>
      <c r="E1891" s="1">
        <v>4.2784280409249096</v>
      </c>
      <c r="G1891" t="str">
        <f t="shared" si="29"/>
        <v>RJURBAN2025</v>
      </c>
    </row>
    <row r="1892" spans="1:7" x14ac:dyDescent="0.25">
      <c r="A1892" s="1" t="s">
        <v>61</v>
      </c>
      <c r="B1892" s="1" t="s">
        <v>90</v>
      </c>
      <c r="C1892" s="1" t="s">
        <v>117</v>
      </c>
      <c r="D1892" s="1" t="s">
        <v>108</v>
      </c>
      <c r="E1892" s="1">
        <v>4.2784280409249096</v>
      </c>
      <c r="G1892" t="str">
        <f t="shared" si="29"/>
        <v>RJURBAN2026</v>
      </c>
    </row>
    <row r="1893" spans="1:7" x14ac:dyDescent="0.25">
      <c r="A1893" s="1" t="s">
        <v>61</v>
      </c>
      <c r="B1893" s="1" t="s">
        <v>90</v>
      </c>
      <c r="C1893" s="1" t="s">
        <v>117</v>
      </c>
      <c r="D1893" s="1" t="s">
        <v>109</v>
      </c>
      <c r="E1893" s="1">
        <v>4.2784280409249096</v>
      </c>
      <c r="G1893" t="str">
        <f t="shared" si="29"/>
        <v>RJURBAN2027</v>
      </c>
    </row>
    <row r="1894" spans="1:7" x14ac:dyDescent="0.25">
      <c r="A1894" s="1" t="s">
        <v>61</v>
      </c>
      <c r="B1894" s="1" t="s">
        <v>90</v>
      </c>
      <c r="C1894" s="1" t="s">
        <v>117</v>
      </c>
      <c r="D1894" s="1" t="s">
        <v>110</v>
      </c>
      <c r="E1894" s="1">
        <v>4.2784280409249096</v>
      </c>
      <c r="G1894" t="str">
        <f t="shared" si="29"/>
        <v>RJURBAN2028</v>
      </c>
    </row>
    <row r="1895" spans="1:7" x14ac:dyDescent="0.25">
      <c r="A1895" s="1" t="s">
        <v>61</v>
      </c>
      <c r="B1895" s="1" t="s">
        <v>90</v>
      </c>
      <c r="C1895" s="1" t="s">
        <v>117</v>
      </c>
      <c r="D1895" s="1" t="s">
        <v>111</v>
      </c>
      <c r="E1895" s="1">
        <v>4.2784280409249096</v>
      </c>
      <c r="G1895" t="str">
        <f t="shared" si="29"/>
        <v>RJURBAN2029</v>
      </c>
    </row>
    <row r="1896" spans="1:7" x14ac:dyDescent="0.25">
      <c r="A1896" s="1" t="s">
        <v>61</v>
      </c>
      <c r="B1896" s="1" t="s">
        <v>90</v>
      </c>
      <c r="C1896" s="1" t="s">
        <v>117</v>
      </c>
      <c r="D1896" s="1" t="s">
        <v>112</v>
      </c>
      <c r="E1896" s="1">
        <v>4.2784280409249096</v>
      </c>
      <c r="G1896" t="str">
        <f t="shared" si="29"/>
        <v>RJURBAN2030</v>
      </c>
    </row>
    <row r="1897" spans="1:7" x14ac:dyDescent="0.25">
      <c r="A1897" s="1" t="s">
        <v>61</v>
      </c>
      <c r="B1897" s="1" t="s">
        <v>90</v>
      </c>
      <c r="C1897" s="1" t="s">
        <v>117</v>
      </c>
      <c r="D1897" s="1" t="s">
        <v>113</v>
      </c>
      <c r="E1897" s="1">
        <v>4.2784280409249096</v>
      </c>
      <c r="G1897" t="str">
        <f t="shared" si="29"/>
        <v>RJURBAN2031</v>
      </c>
    </row>
    <row r="1898" spans="1:7" x14ac:dyDescent="0.25">
      <c r="A1898" s="1" t="s">
        <v>67</v>
      </c>
      <c r="B1898" s="1" t="s">
        <v>90</v>
      </c>
      <c r="C1898" s="1" t="s">
        <v>117</v>
      </c>
      <c r="D1898" s="1" t="s">
        <v>102</v>
      </c>
      <c r="E1898" s="1">
        <v>4.0637942228786503</v>
      </c>
      <c r="G1898" t="str">
        <f t="shared" si="29"/>
        <v>UPURBAN2020</v>
      </c>
    </row>
    <row r="1899" spans="1:7" x14ac:dyDescent="0.25">
      <c r="A1899" s="1" t="s">
        <v>67</v>
      </c>
      <c r="B1899" s="1" t="s">
        <v>90</v>
      </c>
      <c r="C1899" s="1" t="s">
        <v>117</v>
      </c>
      <c r="D1899" s="1" t="s">
        <v>103</v>
      </c>
      <c r="E1899" s="1">
        <v>4.0637942228786503</v>
      </c>
      <c r="G1899" t="str">
        <f t="shared" si="29"/>
        <v>UPURBAN2021</v>
      </c>
    </row>
    <row r="1900" spans="1:7" x14ac:dyDescent="0.25">
      <c r="A1900" s="1" t="s">
        <v>67</v>
      </c>
      <c r="B1900" s="1" t="s">
        <v>90</v>
      </c>
      <c r="C1900" s="1" t="s">
        <v>117</v>
      </c>
      <c r="D1900" s="1" t="s">
        <v>104</v>
      </c>
      <c r="E1900" s="1">
        <v>4.0637942228786503</v>
      </c>
      <c r="G1900" t="str">
        <f t="shared" si="29"/>
        <v>UPURBAN2022</v>
      </c>
    </row>
    <row r="1901" spans="1:7" x14ac:dyDescent="0.25">
      <c r="A1901" s="1" t="s">
        <v>67</v>
      </c>
      <c r="B1901" s="1" t="s">
        <v>90</v>
      </c>
      <c r="C1901" s="1" t="s">
        <v>117</v>
      </c>
      <c r="D1901" s="1" t="s">
        <v>105</v>
      </c>
      <c r="E1901" s="1">
        <v>4.0637942228786503</v>
      </c>
      <c r="G1901" t="str">
        <f t="shared" si="29"/>
        <v>UPURBAN2023</v>
      </c>
    </row>
    <row r="1902" spans="1:7" x14ac:dyDescent="0.25">
      <c r="A1902" s="1" t="s">
        <v>67</v>
      </c>
      <c r="B1902" s="1" t="s">
        <v>90</v>
      </c>
      <c r="C1902" s="1" t="s">
        <v>117</v>
      </c>
      <c r="D1902" s="1" t="s">
        <v>106</v>
      </c>
      <c r="E1902" s="1">
        <v>4.0637942228786503</v>
      </c>
      <c r="G1902" t="str">
        <f t="shared" si="29"/>
        <v>UPURBAN2024</v>
      </c>
    </row>
    <row r="1903" spans="1:7" x14ac:dyDescent="0.25">
      <c r="A1903" s="1" t="s">
        <v>67</v>
      </c>
      <c r="B1903" s="1" t="s">
        <v>90</v>
      </c>
      <c r="C1903" s="1" t="s">
        <v>117</v>
      </c>
      <c r="D1903" s="1" t="s">
        <v>107</v>
      </c>
      <c r="E1903" s="1">
        <v>4.0637942228786503</v>
      </c>
      <c r="G1903" t="str">
        <f t="shared" si="29"/>
        <v>UPURBAN2025</v>
      </c>
    </row>
    <row r="1904" spans="1:7" x14ac:dyDescent="0.25">
      <c r="A1904" s="1" t="s">
        <v>67</v>
      </c>
      <c r="B1904" s="1" t="s">
        <v>90</v>
      </c>
      <c r="C1904" s="1" t="s">
        <v>117</v>
      </c>
      <c r="D1904" s="1" t="s">
        <v>108</v>
      </c>
      <c r="E1904" s="1">
        <v>4.0637942228786503</v>
      </c>
      <c r="G1904" t="str">
        <f t="shared" si="29"/>
        <v>UPURBAN2026</v>
      </c>
    </row>
    <row r="1905" spans="1:7" x14ac:dyDescent="0.25">
      <c r="A1905" s="1" t="s">
        <v>67</v>
      </c>
      <c r="B1905" s="1" t="s">
        <v>90</v>
      </c>
      <c r="C1905" s="1" t="s">
        <v>117</v>
      </c>
      <c r="D1905" s="1" t="s">
        <v>109</v>
      </c>
      <c r="E1905" s="1">
        <v>4.0637942228786503</v>
      </c>
      <c r="G1905" t="str">
        <f t="shared" si="29"/>
        <v>UPURBAN2027</v>
      </c>
    </row>
    <row r="1906" spans="1:7" x14ac:dyDescent="0.25">
      <c r="A1906" s="1" t="s">
        <v>67</v>
      </c>
      <c r="B1906" s="1" t="s">
        <v>90</v>
      </c>
      <c r="C1906" s="1" t="s">
        <v>117</v>
      </c>
      <c r="D1906" s="1" t="s">
        <v>110</v>
      </c>
      <c r="E1906" s="1">
        <v>4.0637942228786503</v>
      </c>
      <c r="G1906" t="str">
        <f t="shared" si="29"/>
        <v>UPURBAN2028</v>
      </c>
    </row>
    <row r="1907" spans="1:7" x14ac:dyDescent="0.25">
      <c r="A1907" s="1" t="s">
        <v>67</v>
      </c>
      <c r="B1907" s="1" t="s">
        <v>90</v>
      </c>
      <c r="C1907" s="1" t="s">
        <v>117</v>
      </c>
      <c r="D1907" s="1" t="s">
        <v>111</v>
      </c>
      <c r="E1907" s="1">
        <v>4.0637942228786503</v>
      </c>
      <c r="G1907" t="str">
        <f t="shared" si="29"/>
        <v>UPURBAN2029</v>
      </c>
    </row>
    <row r="1908" spans="1:7" x14ac:dyDescent="0.25">
      <c r="A1908" s="1" t="s">
        <v>67</v>
      </c>
      <c r="B1908" s="1" t="s">
        <v>90</v>
      </c>
      <c r="C1908" s="1" t="s">
        <v>117</v>
      </c>
      <c r="D1908" s="1" t="s">
        <v>112</v>
      </c>
      <c r="E1908" s="1">
        <v>4.0637942228786503</v>
      </c>
      <c r="G1908" t="str">
        <f t="shared" si="29"/>
        <v>UPURBAN2030</v>
      </c>
    </row>
    <row r="1909" spans="1:7" x14ac:dyDescent="0.25">
      <c r="A1909" s="1" t="s">
        <v>67</v>
      </c>
      <c r="B1909" s="1" t="s">
        <v>90</v>
      </c>
      <c r="C1909" s="1" t="s">
        <v>117</v>
      </c>
      <c r="D1909" s="1" t="s">
        <v>113</v>
      </c>
      <c r="E1909" s="1">
        <v>4.0637942228786503</v>
      </c>
      <c r="G1909" t="str">
        <f t="shared" si="29"/>
        <v>UPURBAN2031</v>
      </c>
    </row>
    <row r="1910" spans="1:7" x14ac:dyDescent="0.25">
      <c r="A1910" s="1" t="s">
        <v>43</v>
      </c>
      <c r="B1910" s="1" t="s">
        <v>90</v>
      </c>
      <c r="C1910" s="1" t="s">
        <v>117</v>
      </c>
      <c r="D1910" s="1" t="s">
        <v>102</v>
      </c>
      <c r="E1910" s="1">
        <v>4.6220706947480998</v>
      </c>
      <c r="G1910" t="str">
        <f t="shared" si="29"/>
        <v>BRURBAN2020</v>
      </c>
    </row>
    <row r="1911" spans="1:7" x14ac:dyDescent="0.25">
      <c r="A1911" s="1" t="s">
        <v>43</v>
      </c>
      <c r="B1911" s="1" t="s">
        <v>90</v>
      </c>
      <c r="C1911" s="1" t="s">
        <v>117</v>
      </c>
      <c r="D1911" s="1" t="s">
        <v>103</v>
      </c>
      <c r="E1911" s="1">
        <v>4.6220706947480998</v>
      </c>
      <c r="G1911" t="str">
        <f t="shared" si="29"/>
        <v>BRURBAN2021</v>
      </c>
    </row>
    <row r="1912" spans="1:7" x14ac:dyDescent="0.25">
      <c r="A1912" s="1" t="s">
        <v>43</v>
      </c>
      <c r="B1912" s="1" t="s">
        <v>90</v>
      </c>
      <c r="C1912" s="1" t="s">
        <v>117</v>
      </c>
      <c r="D1912" s="1" t="s">
        <v>104</v>
      </c>
      <c r="E1912" s="1">
        <v>4.6220706947480998</v>
      </c>
      <c r="G1912" t="str">
        <f t="shared" si="29"/>
        <v>BRURBAN2022</v>
      </c>
    </row>
    <row r="1913" spans="1:7" x14ac:dyDescent="0.25">
      <c r="A1913" s="1" t="s">
        <v>43</v>
      </c>
      <c r="B1913" s="1" t="s">
        <v>90</v>
      </c>
      <c r="C1913" s="1" t="s">
        <v>117</v>
      </c>
      <c r="D1913" s="1" t="s">
        <v>105</v>
      </c>
      <c r="E1913" s="1">
        <v>4.6220706947480998</v>
      </c>
      <c r="G1913" t="str">
        <f t="shared" si="29"/>
        <v>BRURBAN2023</v>
      </c>
    </row>
    <row r="1914" spans="1:7" x14ac:dyDescent="0.25">
      <c r="A1914" s="1" t="s">
        <v>43</v>
      </c>
      <c r="B1914" s="1" t="s">
        <v>90</v>
      </c>
      <c r="C1914" s="1" t="s">
        <v>117</v>
      </c>
      <c r="D1914" s="1" t="s">
        <v>106</v>
      </c>
      <c r="E1914" s="1">
        <v>4.6220706947480998</v>
      </c>
      <c r="G1914" t="str">
        <f t="shared" si="29"/>
        <v>BRURBAN2024</v>
      </c>
    </row>
    <row r="1915" spans="1:7" x14ac:dyDescent="0.25">
      <c r="A1915" s="1" t="s">
        <v>43</v>
      </c>
      <c r="B1915" s="1" t="s">
        <v>90</v>
      </c>
      <c r="C1915" s="1" t="s">
        <v>117</v>
      </c>
      <c r="D1915" s="1" t="s">
        <v>107</v>
      </c>
      <c r="E1915" s="1">
        <v>4.6220706947480998</v>
      </c>
      <c r="G1915" t="str">
        <f t="shared" si="29"/>
        <v>BRURBAN2025</v>
      </c>
    </row>
    <row r="1916" spans="1:7" x14ac:dyDescent="0.25">
      <c r="A1916" s="1" t="s">
        <v>43</v>
      </c>
      <c r="B1916" s="1" t="s">
        <v>90</v>
      </c>
      <c r="C1916" s="1" t="s">
        <v>117</v>
      </c>
      <c r="D1916" s="1" t="s">
        <v>108</v>
      </c>
      <c r="E1916" s="1">
        <v>4.6220706947480998</v>
      </c>
      <c r="G1916" t="str">
        <f t="shared" si="29"/>
        <v>BRURBAN2026</v>
      </c>
    </row>
    <row r="1917" spans="1:7" x14ac:dyDescent="0.25">
      <c r="A1917" s="1" t="s">
        <v>43</v>
      </c>
      <c r="B1917" s="1" t="s">
        <v>90</v>
      </c>
      <c r="C1917" s="1" t="s">
        <v>117</v>
      </c>
      <c r="D1917" s="1" t="s">
        <v>109</v>
      </c>
      <c r="E1917" s="1">
        <v>4.6220706947480998</v>
      </c>
      <c r="G1917" t="str">
        <f t="shared" si="29"/>
        <v>BRURBAN2027</v>
      </c>
    </row>
    <row r="1918" spans="1:7" x14ac:dyDescent="0.25">
      <c r="A1918" s="1" t="s">
        <v>43</v>
      </c>
      <c r="B1918" s="1" t="s">
        <v>90</v>
      </c>
      <c r="C1918" s="1" t="s">
        <v>117</v>
      </c>
      <c r="D1918" s="1" t="s">
        <v>110</v>
      </c>
      <c r="E1918" s="1">
        <v>4.6220706947480998</v>
      </c>
      <c r="G1918" t="str">
        <f t="shared" si="29"/>
        <v>BRURBAN2028</v>
      </c>
    </row>
    <row r="1919" spans="1:7" x14ac:dyDescent="0.25">
      <c r="A1919" s="1" t="s">
        <v>43</v>
      </c>
      <c r="B1919" s="1" t="s">
        <v>90</v>
      </c>
      <c r="C1919" s="1" t="s">
        <v>117</v>
      </c>
      <c r="D1919" s="1" t="s">
        <v>111</v>
      </c>
      <c r="E1919" s="1">
        <v>4.6220706947480998</v>
      </c>
      <c r="G1919" t="str">
        <f t="shared" si="29"/>
        <v>BRURBAN2029</v>
      </c>
    </row>
    <row r="1920" spans="1:7" x14ac:dyDescent="0.25">
      <c r="A1920" s="1" t="s">
        <v>43</v>
      </c>
      <c r="B1920" s="1" t="s">
        <v>90</v>
      </c>
      <c r="C1920" s="1" t="s">
        <v>117</v>
      </c>
      <c r="D1920" s="1" t="s">
        <v>112</v>
      </c>
      <c r="E1920" s="1">
        <v>4.6220706947480998</v>
      </c>
      <c r="G1920" t="str">
        <f t="shared" si="29"/>
        <v>BRURBAN2030</v>
      </c>
    </row>
    <row r="1921" spans="1:7" x14ac:dyDescent="0.25">
      <c r="A1921" s="1" t="s">
        <v>43</v>
      </c>
      <c r="B1921" s="1" t="s">
        <v>90</v>
      </c>
      <c r="C1921" s="1" t="s">
        <v>117</v>
      </c>
      <c r="D1921" s="1" t="s">
        <v>113</v>
      </c>
      <c r="E1921" s="1">
        <v>4.6220706947480998</v>
      </c>
      <c r="G1921" t="str">
        <f t="shared" si="29"/>
        <v>BRURBAN2031</v>
      </c>
    </row>
    <row r="1922" spans="1:7" x14ac:dyDescent="0.25">
      <c r="A1922" s="1" t="s">
        <v>78</v>
      </c>
      <c r="B1922" s="1" t="s">
        <v>90</v>
      </c>
      <c r="C1922" s="1" t="s">
        <v>117</v>
      </c>
      <c r="D1922" s="1" t="s">
        <v>102</v>
      </c>
      <c r="E1922" s="1">
        <v>3.9808226293254001</v>
      </c>
      <c r="G1922" t="str">
        <f t="shared" si="29"/>
        <v>NEURBAN2020</v>
      </c>
    </row>
    <row r="1923" spans="1:7" x14ac:dyDescent="0.25">
      <c r="A1923" s="1" t="s">
        <v>78</v>
      </c>
      <c r="B1923" s="1" t="s">
        <v>90</v>
      </c>
      <c r="C1923" s="1" t="s">
        <v>117</v>
      </c>
      <c r="D1923" s="1" t="s">
        <v>103</v>
      </c>
      <c r="E1923" s="1">
        <v>3.97064760765271</v>
      </c>
      <c r="G1923" t="str">
        <f t="shared" ref="G1923:G1986" si="30">A1923&amp;B1923&amp;D1923</f>
        <v>NEURBAN2021</v>
      </c>
    </row>
    <row r="1924" spans="1:7" x14ac:dyDescent="0.25">
      <c r="A1924" s="1" t="s">
        <v>78</v>
      </c>
      <c r="B1924" s="1" t="s">
        <v>90</v>
      </c>
      <c r="C1924" s="1" t="s">
        <v>117</v>
      </c>
      <c r="D1924" s="1" t="s">
        <v>104</v>
      </c>
      <c r="E1924" s="1">
        <v>3.9604985934351902</v>
      </c>
      <c r="G1924" t="str">
        <f t="shared" si="30"/>
        <v>NEURBAN2022</v>
      </c>
    </row>
    <row r="1925" spans="1:7" x14ac:dyDescent="0.25">
      <c r="A1925" s="1" t="s">
        <v>78</v>
      </c>
      <c r="B1925" s="1" t="s">
        <v>90</v>
      </c>
      <c r="C1925" s="1" t="s">
        <v>117</v>
      </c>
      <c r="D1925" s="1" t="s">
        <v>105</v>
      </c>
      <c r="E1925" s="1">
        <v>3.9503755201975199</v>
      </c>
      <c r="G1925" t="str">
        <f t="shared" si="30"/>
        <v>NEURBAN2023</v>
      </c>
    </row>
    <row r="1926" spans="1:7" x14ac:dyDescent="0.25">
      <c r="A1926" s="1" t="s">
        <v>78</v>
      </c>
      <c r="B1926" s="1" t="s">
        <v>90</v>
      </c>
      <c r="C1926" s="1" t="s">
        <v>117</v>
      </c>
      <c r="D1926" s="1" t="s">
        <v>106</v>
      </c>
      <c r="E1926" s="1">
        <v>3.9402783216342998</v>
      </c>
      <c r="G1926" t="str">
        <f t="shared" si="30"/>
        <v>NEURBAN2024</v>
      </c>
    </row>
    <row r="1927" spans="1:7" x14ac:dyDescent="0.25">
      <c r="A1927" s="1" t="s">
        <v>78</v>
      </c>
      <c r="B1927" s="1" t="s">
        <v>90</v>
      </c>
      <c r="C1927" s="1" t="s">
        <v>117</v>
      </c>
      <c r="D1927" s="1" t="s">
        <v>107</v>
      </c>
      <c r="E1927" s="1">
        <v>3.9302069316096202</v>
      </c>
      <c r="G1927" t="str">
        <f t="shared" si="30"/>
        <v>NEURBAN2025</v>
      </c>
    </row>
    <row r="1928" spans="1:7" x14ac:dyDescent="0.25">
      <c r="A1928" s="1" t="s">
        <v>78</v>
      </c>
      <c r="B1928" s="1" t="s">
        <v>90</v>
      </c>
      <c r="C1928" s="1" t="s">
        <v>117</v>
      </c>
      <c r="D1928" s="1" t="s">
        <v>108</v>
      </c>
      <c r="E1928" s="1">
        <v>3.9201612841565798</v>
      </c>
      <c r="G1928" t="str">
        <f t="shared" si="30"/>
        <v>NEURBAN2026</v>
      </c>
    </row>
    <row r="1929" spans="1:7" x14ac:dyDescent="0.25">
      <c r="A1929" s="1" t="s">
        <v>78</v>
      </c>
      <c r="B1929" s="1" t="s">
        <v>90</v>
      </c>
      <c r="C1929" s="1" t="s">
        <v>117</v>
      </c>
      <c r="D1929" s="1" t="s">
        <v>109</v>
      </c>
      <c r="E1929" s="1">
        <v>3.9101413134769398</v>
      </c>
      <c r="G1929" t="str">
        <f t="shared" si="30"/>
        <v>NEURBAN2027</v>
      </c>
    </row>
    <row r="1930" spans="1:7" x14ac:dyDescent="0.25">
      <c r="A1930" s="1" t="s">
        <v>78</v>
      </c>
      <c r="B1930" s="1" t="s">
        <v>90</v>
      </c>
      <c r="C1930" s="1" t="s">
        <v>117</v>
      </c>
      <c r="D1930" s="1" t="s">
        <v>110</v>
      </c>
      <c r="E1930" s="1">
        <v>3.9001469539406002</v>
      </c>
      <c r="G1930" t="str">
        <f t="shared" si="30"/>
        <v>NEURBAN2028</v>
      </c>
    </row>
    <row r="1931" spans="1:7" x14ac:dyDescent="0.25">
      <c r="A1931" s="1" t="s">
        <v>78</v>
      </c>
      <c r="B1931" s="1" t="s">
        <v>90</v>
      </c>
      <c r="C1931" s="1" t="s">
        <v>117</v>
      </c>
      <c r="D1931" s="1" t="s">
        <v>111</v>
      </c>
      <c r="E1931" s="1">
        <v>3.8901781400852302</v>
      </c>
      <c r="G1931" t="str">
        <f t="shared" si="30"/>
        <v>NEURBAN2029</v>
      </c>
    </row>
    <row r="1932" spans="1:7" x14ac:dyDescent="0.25">
      <c r="A1932" s="1" t="s">
        <v>78</v>
      </c>
      <c r="B1932" s="1" t="s">
        <v>90</v>
      </c>
      <c r="C1932" s="1" t="s">
        <v>117</v>
      </c>
      <c r="D1932" s="1" t="s">
        <v>112</v>
      </c>
      <c r="E1932" s="1">
        <v>3.8802348066158099</v>
      </c>
      <c r="G1932" t="str">
        <f t="shared" si="30"/>
        <v>NEURBAN2030</v>
      </c>
    </row>
    <row r="1933" spans="1:7" x14ac:dyDescent="0.25">
      <c r="A1933" s="1" t="s">
        <v>78</v>
      </c>
      <c r="B1933" s="1" t="s">
        <v>90</v>
      </c>
      <c r="C1933" s="1" t="s">
        <v>117</v>
      </c>
      <c r="D1933" s="1" t="s">
        <v>113</v>
      </c>
      <c r="E1933" s="1">
        <v>3.8703168884042398</v>
      </c>
      <c r="G1933" t="str">
        <f t="shared" si="30"/>
        <v>NEURBAN2031</v>
      </c>
    </row>
    <row r="1934" spans="1:7" x14ac:dyDescent="0.25">
      <c r="A1934" s="1" t="s">
        <v>42</v>
      </c>
      <c r="B1934" s="1" t="s">
        <v>90</v>
      </c>
      <c r="C1934" s="1" t="s">
        <v>117</v>
      </c>
      <c r="D1934" s="1" t="s">
        <v>102</v>
      </c>
      <c r="E1934" s="1">
        <v>2.8540178548641602</v>
      </c>
      <c r="G1934" t="str">
        <f t="shared" si="30"/>
        <v>ASURBAN2020</v>
      </c>
    </row>
    <row r="1935" spans="1:7" x14ac:dyDescent="0.25">
      <c r="A1935" s="1" t="s">
        <v>42</v>
      </c>
      <c r="B1935" s="1" t="s">
        <v>90</v>
      </c>
      <c r="C1935" s="1" t="s">
        <v>117</v>
      </c>
      <c r="D1935" s="1" t="s">
        <v>103</v>
      </c>
      <c r="E1935" s="1">
        <v>2.8304538248218698</v>
      </c>
      <c r="G1935" t="str">
        <f t="shared" si="30"/>
        <v>ASURBAN2021</v>
      </c>
    </row>
    <row r="1936" spans="1:7" x14ac:dyDescent="0.25">
      <c r="A1936" s="1" t="s">
        <v>42</v>
      </c>
      <c r="B1936" s="1" t="s">
        <v>90</v>
      </c>
      <c r="C1936" s="1" t="s">
        <v>117</v>
      </c>
      <c r="D1936" s="1" t="s">
        <v>104</v>
      </c>
      <c r="E1936" s="1">
        <v>2.8070843498034299</v>
      </c>
      <c r="G1936" t="str">
        <f t="shared" si="30"/>
        <v>ASURBAN2022</v>
      </c>
    </row>
    <row r="1937" spans="1:7" x14ac:dyDescent="0.25">
      <c r="A1937" s="1" t="s">
        <v>42</v>
      </c>
      <c r="B1937" s="1" t="s">
        <v>90</v>
      </c>
      <c r="C1937" s="1" t="s">
        <v>117</v>
      </c>
      <c r="D1937" s="1" t="s">
        <v>105</v>
      </c>
      <c r="E1937" s="1">
        <v>2.7839078234767798</v>
      </c>
      <c r="G1937" t="str">
        <f t="shared" si="30"/>
        <v>ASURBAN2023</v>
      </c>
    </row>
    <row r="1938" spans="1:7" x14ac:dyDescent="0.25">
      <c r="A1938" s="1" t="s">
        <v>42</v>
      </c>
      <c r="B1938" s="1" t="s">
        <v>90</v>
      </c>
      <c r="C1938" s="1" t="s">
        <v>117</v>
      </c>
      <c r="D1938" s="1" t="s">
        <v>106</v>
      </c>
      <c r="E1938" s="1">
        <v>2.7609226527724098</v>
      </c>
      <c r="G1938" t="str">
        <f t="shared" si="30"/>
        <v>ASURBAN2024</v>
      </c>
    </row>
    <row r="1939" spans="1:7" x14ac:dyDescent="0.25">
      <c r="A1939" s="1" t="s">
        <v>42</v>
      </c>
      <c r="B1939" s="1" t="s">
        <v>90</v>
      </c>
      <c r="C1939" s="1" t="s">
        <v>117</v>
      </c>
      <c r="D1939" s="1" t="s">
        <v>107</v>
      </c>
      <c r="E1939" s="1">
        <v>2.73812725777392</v>
      </c>
      <c r="G1939" t="str">
        <f t="shared" si="30"/>
        <v>ASURBAN2025</v>
      </c>
    </row>
    <row r="1940" spans="1:7" x14ac:dyDescent="0.25">
      <c r="A1940" s="1" t="s">
        <v>42</v>
      </c>
      <c r="B1940" s="1" t="s">
        <v>90</v>
      </c>
      <c r="C1940" s="1" t="s">
        <v>117</v>
      </c>
      <c r="D1940" s="1" t="s">
        <v>108</v>
      </c>
      <c r="E1940" s="1">
        <v>2.7155200716093999</v>
      </c>
      <c r="G1940" t="str">
        <f t="shared" si="30"/>
        <v>ASURBAN2026</v>
      </c>
    </row>
    <row r="1941" spans="1:7" x14ac:dyDescent="0.25">
      <c r="A1941" s="1" t="s">
        <v>42</v>
      </c>
      <c r="B1941" s="1" t="s">
        <v>90</v>
      </c>
      <c r="C1941" s="1" t="s">
        <v>117</v>
      </c>
      <c r="D1941" s="1" t="s">
        <v>109</v>
      </c>
      <c r="E1941" s="1">
        <v>2.6930995403437001</v>
      </c>
      <c r="G1941" t="str">
        <f t="shared" si="30"/>
        <v>ASURBAN2027</v>
      </c>
    </row>
    <row r="1942" spans="1:7" x14ac:dyDescent="0.25">
      <c r="A1942" s="1" t="s">
        <v>42</v>
      </c>
      <c r="B1942" s="1" t="s">
        <v>90</v>
      </c>
      <c r="C1942" s="1" t="s">
        <v>117</v>
      </c>
      <c r="D1942" s="1" t="s">
        <v>110</v>
      </c>
      <c r="E1942" s="1">
        <v>2.6708641228716701</v>
      </c>
      <c r="G1942" t="str">
        <f t="shared" si="30"/>
        <v>ASURBAN2028</v>
      </c>
    </row>
    <row r="1943" spans="1:7" x14ac:dyDescent="0.25">
      <c r="A1943" s="1" t="s">
        <v>42</v>
      </c>
      <c r="B1943" s="1" t="s">
        <v>90</v>
      </c>
      <c r="C1943" s="1" t="s">
        <v>117</v>
      </c>
      <c r="D1943" s="1" t="s">
        <v>111</v>
      </c>
      <c r="E1943" s="1">
        <v>2.6488122908121898</v>
      </c>
      <c r="G1943" t="str">
        <f t="shared" si="30"/>
        <v>ASURBAN2029</v>
      </c>
    </row>
    <row r="1944" spans="1:7" x14ac:dyDescent="0.25">
      <c r="A1944" s="1" t="s">
        <v>42</v>
      </c>
      <c r="B1944" s="1" t="s">
        <v>90</v>
      </c>
      <c r="C1944" s="1" t="s">
        <v>117</v>
      </c>
      <c r="D1944" s="1" t="s">
        <v>112</v>
      </c>
      <c r="E1944" s="1">
        <v>2.6269425284031298</v>
      </c>
      <c r="G1944" t="str">
        <f t="shared" si="30"/>
        <v>ASURBAN2030</v>
      </c>
    </row>
    <row r="1945" spans="1:7" x14ac:dyDescent="0.25">
      <c r="A1945" s="1" t="s">
        <v>42</v>
      </c>
      <c r="B1945" s="1" t="s">
        <v>90</v>
      </c>
      <c r="C1945" s="1" t="s">
        <v>117</v>
      </c>
      <c r="D1945" s="1" t="s">
        <v>113</v>
      </c>
      <c r="E1945" s="1">
        <v>2.6052533323971701</v>
      </c>
      <c r="G1945" t="str">
        <f t="shared" si="30"/>
        <v>ASURBAN2031</v>
      </c>
    </row>
    <row r="1946" spans="1:7" x14ac:dyDescent="0.25">
      <c r="A1946" s="1" t="s">
        <v>69</v>
      </c>
      <c r="B1946" s="1" t="s">
        <v>90</v>
      </c>
      <c r="C1946" s="1" t="s">
        <v>117</v>
      </c>
      <c r="D1946" s="1" t="s">
        <v>102</v>
      </c>
      <c r="E1946" s="1">
        <v>2.95631853390854</v>
      </c>
      <c r="G1946" t="str">
        <f t="shared" si="30"/>
        <v>WBURBAN2020</v>
      </c>
    </row>
    <row r="1947" spans="1:7" x14ac:dyDescent="0.25">
      <c r="A1947" s="1" t="s">
        <v>69</v>
      </c>
      <c r="B1947" s="1" t="s">
        <v>90</v>
      </c>
      <c r="C1947" s="1" t="s">
        <v>117</v>
      </c>
      <c r="D1947" s="1" t="s">
        <v>103</v>
      </c>
      <c r="E1947" s="1">
        <v>2.91764356004236</v>
      </c>
      <c r="G1947" t="str">
        <f t="shared" si="30"/>
        <v>WBURBAN2021</v>
      </c>
    </row>
    <row r="1948" spans="1:7" x14ac:dyDescent="0.25">
      <c r="A1948" s="1" t="s">
        <v>69</v>
      </c>
      <c r="B1948" s="1" t="s">
        <v>90</v>
      </c>
      <c r="C1948" s="1" t="s">
        <v>117</v>
      </c>
      <c r="D1948" s="1" t="s">
        <v>104</v>
      </c>
      <c r="E1948" s="1">
        <v>2.8794745376108399</v>
      </c>
      <c r="G1948" t="str">
        <f t="shared" si="30"/>
        <v>WBURBAN2022</v>
      </c>
    </row>
    <row r="1949" spans="1:7" x14ac:dyDescent="0.25">
      <c r="A1949" s="1" t="s">
        <v>69</v>
      </c>
      <c r="B1949" s="1" t="s">
        <v>90</v>
      </c>
      <c r="C1949" s="1" t="s">
        <v>117</v>
      </c>
      <c r="D1949" s="1" t="s">
        <v>105</v>
      </c>
      <c r="E1949" s="1">
        <v>2.84180484768632</v>
      </c>
      <c r="G1949" t="str">
        <f t="shared" si="30"/>
        <v>WBURBAN2023</v>
      </c>
    </row>
    <row r="1950" spans="1:7" x14ac:dyDescent="0.25">
      <c r="A1950" s="1" t="s">
        <v>69</v>
      </c>
      <c r="B1950" s="1" t="s">
        <v>90</v>
      </c>
      <c r="C1950" s="1" t="s">
        <v>117</v>
      </c>
      <c r="D1950" s="1" t="s">
        <v>106</v>
      </c>
      <c r="E1950" s="1">
        <v>2.8046279579308901</v>
      </c>
      <c r="G1950" t="str">
        <f t="shared" si="30"/>
        <v>WBURBAN2024</v>
      </c>
    </row>
    <row r="1951" spans="1:7" x14ac:dyDescent="0.25">
      <c r="A1951" s="1" t="s">
        <v>69</v>
      </c>
      <c r="B1951" s="1" t="s">
        <v>90</v>
      </c>
      <c r="C1951" s="1" t="s">
        <v>117</v>
      </c>
      <c r="D1951" s="1" t="s">
        <v>107</v>
      </c>
      <c r="E1951" s="1">
        <v>2.7679374214635901</v>
      </c>
      <c r="G1951" t="str">
        <f t="shared" si="30"/>
        <v>WBURBAN2025</v>
      </c>
    </row>
    <row r="1952" spans="1:7" x14ac:dyDescent="0.25">
      <c r="A1952" s="1" t="s">
        <v>69</v>
      </c>
      <c r="B1952" s="1" t="s">
        <v>90</v>
      </c>
      <c r="C1952" s="1" t="s">
        <v>117</v>
      </c>
      <c r="D1952" s="1" t="s">
        <v>108</v>
      </c>
      <c r="E1952" s="1">
        <v>2.7317268757424502</v>
      </c>
      <c r="G1952" t="str">
        <f t="shared" si="30"/>
        <v>WBURBAN2026</v>
      </c>
    </row>
    <row r="1953" spans="1:7" x14ac:dyDescent="0.25">
      <c r="A1953" s="1" t="s">
        <v>69</v>
      </c>
      <c r="B1953" s="1" t="s">
        <v>90</v>
      </c>
      <c r="C1953" s="1" t="s">
        <v>117</v>
      </c>
      <c r="D1953" s="1" t="s">
        <v>109</v>
      </c>
      <c r="E1953" s="1">
        <v>2.6959900414611999</v>
      </c>
      <c r="G1953" t="str">
        <f t="shared" si="30"/>
        <v>WBURBAN2027</v>
      </c>
    </row>
    <row r="1954" spans="1:7" x14ac:dyDescent="0.25">
      <c r="A1954" s="1" t="s">
        <v>69</v>
      </c>
      <c r="B1954" s="1" t="s">
        <v>90</v>
      </c>
      <c r="C1954" s="1" t="s">
        <v>117</v>
      </c>
      <c r="D1954" s="1" t="s">
        <v>110</v>
      </c>
      <c r="E1954" s="1">
        <v>2.6607207214602999</v>
      </c>
      <c r="G1954" t="str">
        <f t="shared" si="30"/>
        <v>WBURBAN2028</v>
      </c>
    </row>
    <row r="1955" spans="1:7" x14ac:dyDescent="0.25">
      <c r="A1955" s="1" t="s">
        <v>69</v>
      </c>
      <c r="B1955" s="1" t="s">
        <v>90</v>
      </c>
      <c r="C1955" s="1" t="s">
        <v>117</v>
      </c>
      <c r="D1955" s="1" t="s">
        <v>111</v>
      </c>
      <c r="E1955" s="1">
        <v>2.6259127996523501</v>
      </c>
      <c r="G1955" t="str">
        <f t="shared" si="30"/>
        <v>WBURBAN2029</v>
      </c>
    </row>
    <row r="1956" spans="1:7" x14ac:dyDescent="0.25">
      <c r="A1956" s="1" t="s">
        <v>69</v>
      </c>
      <c r="B1956" s="1" t="s">
        <v>90</v>
      </c>
      <c r="C1956" s="1" t="s">
        <v>117</v>
      </c>
      <c r="D1956" s="1" t="s">
        <v>112</v>
      </c>
      <c r="E1956" s="1">
        <v>2.5915602399614399</v>
      </c>
      <c r="G1956" t="str">
        <f t="shared" si="30"/>
        <v>WBURBAN2030</v>
      </c>
    </row>
    <row r="1957" spans="1:7" x14ac:dyDescent="0.25">
      <c r="A1957" s="1" t="s">
        <v>69</v>
      </c>
      <c r="B1957" s="1" t="s">
        <v>90</v>
      </c>
      <c r="C1957" s="1" t="s">
        <v>117</v>
      </c>
      <c r="D1957" s="1" t="s">
        <v>113</v>
      </c>
      <c r="E1957" s="1">
        <v>2.5576570852764702</v>
      </c>
      <c r="G1957" t="str">
        <f t="shared" si="30"/>
        <v>WBURBAN2031</v>
      </c>
    </row>
    <row r="1958" spans="1:7" x14ac:dyDescent="0.25">
      <c r="A1958" s="1" t="s">
        <v>50</v>
      </c>
      <c r="B1958" s="1" t="s">
        <v>90</v>
      </c>
      <c r="C1958" s="1" t="s">
        <v>117</v>
      </c>
      <c r="D1958" s="1" t="s">
        <v>102</v>
      </c>
      <c r="E1958" s="1">
        <v>3.3065756168666098</v>
      </c>
      <c r="G1958" t="str">
        <f t="shared" si="30"/>
        <v>JHURBAN2020</v>
      </c>
    </row>
    <row r="1959" spans="1:7" x14ac:dyDescent="0.25">
      <c r="A1959" s="1" t="s">
        <v>50</v>
      </c>
      <c r="B1959" s="1" t="s">
        <v>90</v>
      </c>
      <c r="C1959" s="1" t="s">
        <v>117</v>
      </c>
      <c r="D1959" s="1" t="s">
        <v>103</v>
      </c>
      <c r="E1959" s="1">
        <v>3.2743974248195702</v>
      </c>
      <c r="G1959" t="str">
        <f t="shared" si="30"/>
        <v>JHURBAN2021</v>
      </c>
    </row>
    <row r="1960" spans="1:7" x14ac:dyDescent="0.25">
      <c r="A1960" s="1" t="s">
        <v>50</v>
      </c>
      <c r="B1960" s="1" t="s">
        <v>90</v>
      </c>
      <c r="C1960" s="1" t="s">
        <v>117</v>
      </c>
      <c r="D1960" s="1" t="s">
        <v>104</v>
      </c>
      <c r="E1960" s="1">
        <v>3.2425323772952499</v>
      </c>
      <c r="G1960" t="str">
        <f t="shared" si="30"/>
        <v>JHURBAN2022</v>
      </c>
    </row>
    <row r="1961" spans="1:7" x14ac:dyDescent="0.25">
      <c r="A1961" s="1" t="s">
        <v>50</v>
      </c>
      <c r="B1961" s="1" t="s">
        <v>90</v>
      </c>
      <c r="C1961" s="1" t="s">
        <v>117</v>
      </c>
      <c r="D1961" s="1" t="s">
        <v>105</v>
      </c>
      <c r="E1961" s="1">
        <v>3.2109774269039399</v>
      </c>
      <c r="G1961" t="str">
        <f t="shared" si="30"/>
        <v>JHURBAN2023</v>
      </c>
    </row>
    <row r="1962" spans="1:7" x14ac:dyDescent="0.25">
      <c r="A1962" s="1" t="s">
        <v>50</v>
      </c>
      <c r="B1962" s="1" t="s">
        <v>90</v>
      </c>
      <c r="C1962" s="1" t="s">
        <v>117</v>
      </c>
      <c r="D1962" s="1" t="s">
        <v>106</v>
      </c>
      <c r="E1962" s="1">
        <v>3.17972955591179</v>
      </c>
      <c r="G1962" t="str">
        <f t="shared" si="30"/>
        <v>JHURBAN2024</v>
      </c>
    </row>
    <row r="1963" spans="1:7" x14ac:dyDescent="0.25">
      <c r="A1963" s="1" t="s">
        <v>50</v>
      </c>
      <c r="B1963" s="1" t="s">
        <v>90</v>
      </c>
      <c r="C1963" s="1" t="s">
        <v>117</v>
      </c>
      <c r="D1963" s="1" t="s">
        <v>107</v>
      </c>
      <c r="E1963" s="1">
        <v>3.1487857759522799</v>
      </c>
      <c r="G1963" t="str">
        <f t="shared" si="30"/>
        <v>JHURBAN2025</v>
      </c>
    </row>
    <row r="1964" spans="1:7" x14ac:dyDescent="0.25">
      <c r="A1964" s="1" t="s">
        <v>50</v>
      </c>
      <c r="B1964" s="1" t="s">
        <v>90</v>
      </c>
      <c r="C1964" s="1" t="s">
        <v>117</v>
      </c>
      <c r="D1964" s="1" t="s">
        <v>108</v>
      </c>
      <c r="E1964" s="1">
        <v>3.1181431277404199</v>
      </c>
      <c r="G1964" t="str">
        <f t="shared" si="30"/>
        <v>JHURBAN2026</v>
      </c>
    </row>
    <row r="1965" spans="1:7" x14ac:dyDescent="0.25">
      <c r="A1965" s="1" t="s">
        <v>50</v>
      </c>
      <c r="B1965" s="1" t="s">
        <v>90</v>
      </c>
      <c r="C1965" s="1" t="s">
        <v>117</v>
      </c>
      <c r="D1965" s="1" t="s">
        <v>109</v>
      </c>
      <c r="E1965" s="1">
        <v>3.08779868078968</v>
      </c>
      <c r="G1965" t="str">
        <f t="shared" si="30"/>
        <v>JHURBAN2027</v>
      </c>
    </row>
    <row r="1966" spans="1:7" x14ac:dyDescent="0.25">
      <c r="A1966" s="1" t="s">
        <v>50</v>
      </c>
      <c r="B1966" s="1" t="s">
        <v>90</v>
      </c>
      <c r="C1966" s="1" t="s">
        <v>117</v>
      </c>
      <c r="D1966" s="1" t="s">
        <v>110</v>
      </c>
      <c r="E1966" s="1">
        <v>3.0577495331318398</v>
      </c>
      <c r="G1966" t="str">
        <f t="shared" si="30"/>
        <v>JHURBAN2028</v>
      </c>
    </row>
    <row r="1967" spans="1:7" x14ac:dyDescent="0.25">
      <c r="A1967" s="1" t="s">
        <v>50</v>
      </c>
      <c r="B1967" s="1" t="s">
        <v>90</v>
      </c>
      <c r="C1967" s="1" t="s">
        <v>117</v>
      </c>
      <c r="D1967" s="1" t="s">
        <v>111</v>
      </c>
      <c r="E1967" s="1">
        <v>3.0279928110393599</v>
      </c>
      <c r="G1967" t="str">
        <f t="shared" si="30"/>
        <v>JHURBAN2029</v>
      </c>
    </row>
    <row r="1968" spans="1:7" x14ac:dyDescent="0.25">
      <c r="A1968" s="1" t="s">
        <v>50</v>
      </c>
      <c r="B1968" s="1" t="s">
        <v>90</v>
      </c>
      <c r="C1968" s="1" t="s">
        <v>117</v>
      </c>
      <c r="D1968" s="1" t="s">
        <v>112</v>
      </c>
      <c r="E1968" s="1">
        <v>2.9985256687506201</v>
      </c>
      <c r="G1968" t="str">
        <f t="shared" si="30"/>
        <v>JHURBAN2030</v>
      </c>
    </row>
    <row r="1969" spans="1:7" x14ac:dyDescent="0.25">
      <c r="A1969" s="1" t="s">
        <v>50</v>
      </c>
      <c r="B1969" s="1" t="s">
        <v>90</v>
      </c>
      <c r="C1969" s="1" t="s">
        <v>117</v>
      </c>
      <c r="D1969" s="1" t="s">
        <v>113</v>
      </c>
      <c r="E1969" s="1">
        <v>2.96934528819774</v>
      </c>
      <c r="G1969" t="str">
        <f t="shared" si="30"/>
        <v>JHURBAN2031</v>
      </c>
    </row>
    <row r="1970" spans="1:7" x14ac:dyDescent="0.25">
      <c r="A1970" s="1" t="s">
        <v>59</v>
      </c>
      <c r="B1970" s="1" t="s">
        <v>90</v>
      </c>
      <c r="C1970" s="1" t="s">
        <v>117</v>
      </c>
      <c r="D1970" s="1" t="s">
        <v>102</v>
      </c>
      <c r="E1970" s="1">
        <v>2.5148137752392001</v>
      </c>
      <c r="G1970" t="str">
        <f t="shared" si="30"/>
        <v>ODURBAN2020</v>
      </c>
    </row>
    <row r="1971" spans="1:7" x14ac:dyDescent="0.25">
      <c r="A1971" s="1" t="s">
        <v>59</v>
      </c>
      <c r="B1971" s="1" t="s">
        <v>90</v>
      </c>
      <c r="C1971" s="1" t="s">
        <v>117</v>
      </c>
      <c r="D1971" s="1" t="s">
        <v>103</v>
      </c>
      <c r="E1971" s="1">
        <v>2.4645174997344199</v>
      </c>
      <c r="G1971" t="str">
        <f t="shared" si="30"/>
        <v>ODURBAN2021</v>
      </c>
    </row>
    <row r="1972" spans="1:7" x14ac:dyDescent="0.25">
      <c r="A1972" s="1" t="s">
        <v>59</v>
      </c>
      <c r="B1972" s="1" t="s">
        <v>90</v>
      </c>
      <c r="C1972" s="1" t="s">
        <v>117</v>
      </c>
      <c r="D1972" s="1" t="s">
        <v>104</v>
      </c>
      <c r="E1972" s="1">
        <v>2.4152271497397302</v>
      </c>
      <c r="G1972" t="str">
        <f t="shared" si="30"/>
        <v>ODURBAN2022</v>
      </c>
    </row>
    <row r="1973" spans="1:7" x14ac:dyDescent="0.25">
      <c r="A1973" s="1" t="s">
        <v>59</v>
      </c>
      <c r="B1973" s="1" t="s">
        <v>90</v>
      </c>
      <c r="C1973" s="1" t="s">
        <v>117</v>
      </c>
      <c r="D1973" s="1" t="s">
        <v>105</v>
      </c>
      <c r="E1973" s="1">
        <v>2.3669226067449398</v>
      </c>
      <c r="G1973" t="str">
        <f t="shared" si="30"/>
        <v>ODURBAN2023</v>
      </c>
    </row>
    <row r="1974" spans="1:7" x14ac:dyDescent="0.25">
      <c r="A1974" s="1" t="s">
        <v>59</v>
      </c>
      <c r="B1974" s="1" t="s">
        <v>90</v>
      </c>
      <c r="C1974" s="1" t="s">
        <v>117</v>
      </c>
      <c r="D1974" s="1" t="s">
        <v>106</v>
      </c>
      <c r="E1974" s="1">
        <v>2.3195841546100402</v>
      </c>
      <c r="G1974" t="str">
        <f t="shared" si="30"/>
        <v>ODURBAN2024</v>
      </c>
    </row>
    <row r="1975" spans="1:7" x14ac:dyDescent="0.25">
      <c r="A1975" s="1" t="s">
        <v>59</v>
      </c>
      <c r="B1975" s="1" t="s">
        <v>90</v>
      </c>
      <c r="C1975" s="1" t="s">
        <v>117</v>
      </c>
      <c r="D1975" s="1" t="s">
        <v>107</v>
      </c>
      <c r="E1975" s="1">
        <v>2.2731924715178402</v>
      </c>
      <c r="G1975" t="str">
        <f t="shared" si="30"/>
        <v>ODURBAN2025</v>
      </c>
    </row>
    <row r="1976" spans="1:7" x14ac:dyDescent="0.25">
      <c r="A1976" s="1" t="s">
        <v>59</v>
      </c>
      <c r="B1976" s="1" t="s">
        <v>90</v>
      </c>
      <c r="C1976" s="1" t="s">
        <v>117</v>
      </c>
      <c r="D1976" s="1" t="s">
        <v>108</v>
      </c>
      <c r="E1976" s="1">
        <v>2.2277286220874801</v>
      </c>
      <c r="G1976" t="str">
        <f t="shared" si="30"/>
        <v>ODURBAN2026</v>
      </c>
    </row>
    <row r="1977" spans="1:7" x14ac:dyDescent="0.25">
      <c r="A1977" s="1" t="s">
        <v>59</v>
      </c>
      <c r="B1977" s="1" t="s">
        <v>90</v>
      </c>
      <c r="C1977" s="1" t="s">
        <v>117</v>
      </c>
      <c r="D1977" s="1" t="s">
        <v>109</v>
      </c>
      <c r="E1977" s="1">
        <v>2.1831740496457299</v>
      </c>
      <c r="G1977" t="str">
        <f t="shared" si="30"/>
        <v>ODURBAN2027</v>
      </c>
    </row>
    <row r="1978" spans="1:7" x14ac:dyDescent="0.25">
      <c r="A1978" s="1" t="s">
        <v>59</v>
      </c>
      <c r="B1978" s="1" t="s">
        <v>90</v>
      </c>
      <c r="C1978" s="1" t="s">
        <v>117</v>
      </c>
      <c r="D1978" s="1" t="s">
        <v>110</v>
      </c>
      <c r="E1978" s="1">
        <v>2.13951056865282</v>
      </c>
      <c r="G1978" t="str">
        <f t="shared" si="30"/>
        <v>ODURBAN2028</v>
      </c>
    </row>
    <row r="1979" spans="1:7" x14ac:dyDescent="0.25">
      <c r="A1979" s="1" t="s">
        <v>59</v>
      </c>
      <c r="B1979" s="1" t="s">
        <v>90</v>
      </c>
      <c r="C1979" s="1" t="s">
        <v>117</v>
      </c>
      <c r="D1979" s="1" t="s">
        <v>111</v>
      </c>
      <c r="E1979" s="1">
        <v>2.0967203572797599</v>
      </c>
      <c r="G1979" t="str">
        <f t="shared" si="30"/>
        <v>ODURBAN2029</v>
      </c>
    </row>
    <row r="1980" spans="1:7" x14ac:dyDescent="0.25">
      <c r="A1980" s="1" t="s">
        <v>59</v>
      </c>
      <c r="B1980" s="1" t="s">
        <v>90</v>
      </c>
      <c r="C1980" s="1" t="s">
        <v>117</v>
      </c>
      <c r="D1980" s="1" t="s">
        <v>112</v>
      </c>
      <c r="E1980" s="1">
        <v>2.0547859501341601</v>
      </c>
      <c r="G1980" t="str">
        <f t="shared" si="30"/>
        <v>ODURBAN2030</v>
      </c>
    </row>
    <row r="1981" spans="1:7" x14ac:dyDescent="0.25">
      <c r="A1981" s="1" t="s">
        <v>59</v>
      </c>
      <c r="B1981" s="1" t="s">
        <v>90</v>
      </c>
      <c r="C1981" s="1" t="s">
        <v>117</v>
      </c>
      <c r="D1981" s="1" t="s">
        <v>113</v>
      </c>
      <c r="E1981" s="1">
        <v>2.0136902311314802</v>
      </c>
      <c r="G1981" t="str">
        <f t="shared" si="30"/>
        <v>ODURBAN2031</v>
      </c>
    </row>
    <row r="1982" spans="1:7" x14ac:dyDescent="0.25">
      <c r="A1982" s="1" t="s">
        <v>44</v>
      </c>
      <c r="B1982" s="1" t="s">
        <v>90</v>
      </c>
      <c r="C1982" s="1" t="s">
        <v>117</v>
      </c>
      <c r="D1982" s="1" t="s">
        <v>102</v>
      </c>
      <c r="E1982" s="1">
        <v>3.8760029610807498</v>
      </c>
      <c r="G1982" t="str">
        <f t="shared" si="30"/>
        <v>CGURBAN2020</v>
      </c>
    </row>
    <row r="1983" spans="1:7" x14ac:dyDescent="0.25">
      <c r="A1983" s="1" t="s">
        <v>44</v>
      </c>
      <c r="B1983" s="1" t="s">
        <v>90</v>
      </c>
      <c r="C1983" s="1" t="s">
        <v>117</v>
      </c>
      <c r="D1983" s="1" t="s">
        <v>103</v>
      </c>
      <c r="E1983" s="1">
        <v>3.8552556197553698</v>
      </c>
      <c r="G1983" t="str">
        <f t="shared" si="30"/>
        <v>CGURBAN2021</v>
      </c>
    </row>
    <row r="1984" spans="1:7" x14ac:dyDescent="0.25">
      <c r="A1984" s="1" t="s">
        <v>44</v>
      </c>
      <c r="B1984" s="1" t="s">
        <v>90</v>
      </c>
      <c r="C1984" s="1" t="s">
        <v>117</v>
      </c>
      <c r="D1984" s="1" t="s">
        <v>104</v>
      </c>
      <c r="E1984" s="1">
        <v>3.83461933411709</v>
      </c>
      <c r="G1984" t="str">
        <f t="shared" si="30"/>
        <v>CGURBAN2022</v>
      </c>
    </row>
    <row r="1985" spans="1:7" x14ac:dyDescent="0.25">
      <c r="A1985" s="1" t="s">
        <v>44</v>
      </c>
      <c r="B1985" s="1" t="s">
        <v>90</v>
      </c>
      <c r="C1985" s="1" t="s">
        <v>117</v>
      </c>
      <c r="D1985" s="1" t="s">
        <v>105</v>
      </c>
      <c r="E1985" s="1">
        <v>3.8140935097106898</v>
      </c>
      <c r="G1985" t="str">
        <f t="shared" si="30"/>
        <v>CGURBAN2023</v>
      </c>
    </row>
    <row r="1986" spans="1:7" x14ac:dyDescent="0.25">
      <c r="A1986" s="1" t="s">
        <v>44</v>
      </c>
      <c r="B1986" s="1" t="s">
        <v>90</v>
      </c>
      <c r="C1986" s="1" t="s">
        <v>117</v>
      </c>
      <c r="D1986" s="1" t="s">
        <v>106</v>
      </c>
      <c r="E1986" s="1">
        <v>3.7936775552629101</v>
      </c>
      <c r="G1986" t="str">
        <f t="shared" si="30"/>
        <v>CGURBAN2024</v>
      </c>
    </row>
    <row r="1987" spans="1:7" x14ac:dyDescent="0.25">
      <c r="A1987" s="1" t="s">
        <v>44</v>
      </c>
      <c r="B1987" s="1" t="s">
        <v>90</v>
      </c>
      <c r="C1987" s="1" t="s">
        <v>117</v>
      </c>
      <c r="D1987" s="1" t="s">
        <v>107</v>
      </c>
      <c r="E1987" s="1">
        <v>3.7733708826654402</v>
      </c>
      <c r="G1987" t="str">
        <f t="shared" ref="G1987:G2050" si="31">A1987&amp;B1987&amp;D1987</f>
        <v>CGURBAN2025</v>
      </c>
    </row>
    <row r="1988" spans="1:7" x14ac:dyDescent="0.25">
      <c r="A1988" s="1" t="s">
        <v>44</v>
      </c>
      <c r="B1988" s="1" t="s">
        <v>90</v>
      </c>
      <c r="C1988" s="1" t="s">
        <v>117</v>
      </c>
      <c r="D1988" s="1" t="s">
        <v>108</v>
      </c>
      <c r="E1988" s="1">
        <v>3.7531729069579902</v>
      </c>
      <c r="G1988" t="str">
        <f t="shared" si="31"/>
        <v>CGURBAN2026</v>
      </c>
    </row>
    <row r="1989" spans="1:7" x14ac:dyDescent="0.25">
      <c r="A1989" s="1" t="s">
        <v>44</v>
      </c>
      <c r="B1989" s="1" t="s">
        <v>90</v>
      </c>
      <c r="C1989" s="1" t="s">
        <v>117</v>
      </c>
      <c r="D1989" s="1" t="s">
        <v>109</v>
      </c>
      <c r="E1989" s="1">
        <v>3.73308304631141</v>
      </c>
      <c r="G1989" t="str">
        <f t="shared" si="31"/>
        <v>CGURBAN2027</v>
      </c>
    </row>
    <row r="1990" spans="1:7" x14ac:dyDescent="0.25">
      <c r="A1990" s="1" t="s">
        <v>44</v>
      </c>
      <c r="B1990" s="1" t="s">
        <v>90</v>
      </c>
      <c r="C1990" s="1" t="s">
        <v>117</v>
      </c>
      <c r="D1990" s="1" t="s">
        <v>110</v>
      </c>
      <c r="E1990" s="1">
        <v>3.7131007220109602</v>
      </c>
      <c r="G1990" t="str">
        <f t="shared" si="31"/>
        <v>CGURBAN2028</v>
      </c>
    </row>
    <row r="1991" spans="1:7" x14ac:dyDescent="0.25">
      <c r="A1991" s="1" t="s">
        <v>44</v>
      </c>
      <c r="B1991" s="1" t="s">
        <v>90</v>
      </c>
      <c r="C1991" s="1" t="s">
        <v>117</v>
      </c>
      <c r="D1991" s="1" t="s">
        <v>111</v>
      </c>
      <c r="E1991" s="1">
        <v>3.6932253584396202</v>
      </c>
      <c r="G1991" t="str">
        <f t="shared" si="31"/>
        <v>CGURBAN2029</v>
      </c>
    </row>
    <row r="1992" spans="1:7" x14ac:dyDescent="0.25">
      <c r="A1992" s="1" t="s">
        <v>44</v>
      </c>
      <c r="B1992" s="1" t="s">
        <v>90</v>
      </c>
      <c r="C1992" s="1" t="s">
        <v>117</v>
      </c>
      <c r="D1992" s="1" t="s">
        <v>112</v>
      </c>
      <c r="E1992" s="1">
        <v>3.6734563830615001</v>
      </c>
      <c r="G1992" t="str">
        <f t="shared" si="31"/>
        <v>CGURBAN2030</v>
      </c>
    </row>
    <row r="1993" spans="1:7" x14ac:dyDescent="0.25">
      <c r="A1993" s="1" t="s">
        <v>44</v>
      </c>
      <c r="B1993" s="1" t="s">
        <v>90</v>
      </c>
      <c r="C1993" s="1" t="s">
        <v>117</v>
      </c>
      <c r="D1993" s="1" t="s">
        <v>113</v>
      </c>
      <c r="E1993" s="1">
        <v>3.6537932264053898</v>
      </c>
      <c r="G1993" t="str">
        <f t="shared" si="31"/>
        <v>CGURBAN2031</v>
      </c>
    </row>
    <row r="1994" spans="1:7" x14ac:dyDescent="0.25">
      <c r="A1994" s="1" t="s">
        <v>53</v>
      </c>
      <c r="B1994" s="1" t="s">
        <v>90</v>
      </c>
      <c r="C1994" s="1" t="s">
        <v>117</v>
      </c>
      <c r="D1994" s="1" t="s">
        <v>102</v>
      </c>
      <c r="E1994" s="1">
        <v>3.2988856321714999</v>
      </c>
      <c r="G1994" t="str">
        <f t="shared" si="31"/>
        <v>MPURBAN2020</v>
      </c>
    </row>
    <row r="1995" spans="1:7" x14ac:dyDescent="0.25">
      <c r="A1995" s="1" t="s">
        <v>53</v>
      </c>
      <c r="B1995" s="1" t="s">
        <v>90</v>
      </c>
      <c r="C1995" s="1" t="s">
        <v>117</v>
      </c>
      <c r="D1995" s="1" t="s">
        <v>103</v>
      </c>
      <c r="E1995" s="1">
        <v>3.2329079195280701</v>
      </c>
      <c r="G1995" t="str">
        <f t="shared" si="31"/>
        <v>MPURBAN2021</v>
      </c>
    </row>
    <row r="1996" spans="1:7" x14ac:dyDescent="0.25">
      <c r="A1996" s="1" t="s">
        <v>53</v>
      </c>
      <c r="B1996" s="1" t="s">
        <v>90</v>
      </c>
      <c r="C1996" s="1" t="s">
        <v>117</v>
      </c>
      <c r="D1996" s="1" t="s">
        <v>104</v>
      </c>
      <c r="E1996" s="1">
        <v>3.1682497611375098</v>
      </c>
      <c r="G1996" t="str">
        <f t="shared" si="31"/>
        <v>MPURBAN2022</v>
      </c>
    </row>
    <row r="1997" spans="1:7" x14ac:dyDescent="0.25">
      <c r="A1997" s="1" t="s">
        <v>53</v>
      </c>
      <c r="B1997" s="1" t="s">
        <v>90</v>
      </c>
      <c r="C1997" s="1" t="s">
        <v>117</v>
      </c>
      <c r="D1997" s="1" t="s">
        <v>105</v>
      </c>
      <c r="E1997" s="1">
        <v>3.1048847659147598</v>
      </c>
      <c r="G1997" t="str">
        <f t="shared" si="31"/>
        <v>MPURBAN2023</v>
      </c>
    </row>
    <row r="1998" spans="1:7" x14ac:dyDescent="0.25">
      <c r="A1998" s="1" t="s">
        <v>53</v>
      </c>
      <c r="B1998" s="1" t="s">
        <v>90</v>
      </c>
      <c r="C1998" s="1" t="s">
        <v>117</v>
      </c>
      <c r="D1998" s="1" t="s">
        <v>106</v>
      </c>
      <c r="E1998" s="1">
        <v>3.0427870705964701</v>
      </c>
      <c r="G1998" t="str">
        <f t="shared" si="31"/>
        <v>MPURBAN2024</v>
      </c>
    </row>
    <row r="1999" spans="1:7" x14ac:dyDescent="0.25">
      <c r="A1999" s="1" t="s">
        <v>53</v>
      </c>
      <c r="B1999" s="1" t="s">
        <v>90</v>
      </c>
      <c r="C1999" s="1" t="s">
        <v>117</v>
      </c>
      <c r="D1999" s="1" t="s">
        <v>107</v>
      </c>
      <c r="E1999" s="1">
        <v>2.98193132918454</v>
      </c>
      <c r="G1999" t="str">
        <f t="shared" si="31"/>
        <v>MPURBAN2025</v>
      </c>
    </row>
    <row r="2000" spans="1:7" x14ac:dyDescent="0.25">
      <c r="A2000" s="1" t="s">
        <v>53</v>
      </c>
      <c r="B2000" s="1" t="s">
        <v>90</v>
      </c>
      <c r="C2000" s="1" t="s">
        <v>117</v>
      </c>
      <c r="D2000" s="1" t="s">
        <v>108</v>
      </c>
      <c r="E2000" s="1">
        <v>2.9222927026008398</v>
      </c>
      <c r="G2000" t="str">
        <f t="shared" si="31"/>
        <v>MPURBAN2026</v>
      </c>
    </row>
    <row r="2001" spans="1:7" x14ac:dyDescent="0.25">
      <c r="A2001" s="1" t="s">
        <v>53</v>
      </c>
      <c r="B2001" s="1" t="s">
        <v>90</v>
      </c>
      <c r="C2001" s="1" t="s">
        <v>117</v>
      </c>
      <c r="D2001" s="1" t="s">
        <v>109</v>
      </c>
      <c r="E2001" s="1">
        <v>2.86384684854883</v>
      </c>
      <c r="G2001" t="str">
        <f t="shared" si="31"/>
        <v>MPURBAN2027</v>
      </c>
    </row>
    <row r="2002" spans="1:7" x14ac:dyDescent="0.25">
      <c r="A2002" s="1" t="s">
        <v>53</v>
      </c>
      <c r="B2002" s="1" t="s">
        <v>90</v>
      </c>
      <c r="C2002" s="1" t="s">
        <v>117</v>
      </c>
      <c r="D2002" s="1" t="s">
        <v>110</v>
      </c>
      <c r="E2002" s="1">
        <v>2.8065699115778502</v>
      </c>
      <c r="G2002" t="str">
        <f t="shared" si="31"/>
        <v>MPURBAN2028</v>
      </c>
    </row>
    <row r="2003" spans="1:7" x14ac:dyDescent="0.25">
      <c r="A2003" s="1" t="s">
        <v>53</v>
      </c>
      <c r="B2003" s="1" t="s">
        <v>90</v>
      </c>
      <c r="C2003" s="1" t="s">
        <v>117</v>
      </c>
      <c r="D2003" s="1" t="s">
        <v>111</v>
      </c>
      <c r="E2003" s="1">
        <v>2.7504385133462899</v>
      </c>
      <c r="G2003" t="str">
        <f t="shared" si="31"/>
        <v>MPURBAN2029</v>
      </c>
    </row>
    <row r="2004" spans="1:7" x14ac:dyDescent="0.25">
      <c r="A2004" s="1" t="s">
        <v>53</v>
      </c>
      <c r="B2004" s="1" t="s">
        <v>90</v>
      </c>
      <c r="C2004" s="1" t="s">
        <v>117</v>
      </c>
      <c r="D2004" s="1" t="s">
        <v>112</v>
      </c>
      <c r="E2004" s="1">
        <v>2.6954297430793699</v>
      </c>
      <c r="G2004" t="str">
        <f t="shared" si="31"/>
        <v>MPURBAN2030</v>
      </c>
    </row>
    <row r="2005" spans="1:7" x14ac:dyDescent="0.25">
      <c r="A2005" s="1" t="s">
        <v>53</v>
      </c>
      <c r="B2005" s="1" t="s">
        <v>90</v>
      </c>
      <c r="C2005" s="1" t="s">
        <v>117</v>
      </c>
      <c r="D2005" s="1" t="s">
        <v>113</v>
      </c>
      <c r="E2005" s="1">
        <v>2.6415211482177798</v>
      </c>
      <c r="G2005" t="str">
        <f t="shared" si="31"/>
        <v>MPURBAN2031</v>
      </c>
    </row>
    <row r="2006" spans="1:7" x14ac:dyDescent="0.25">
      <c r="A2006" s="1" t="s">
        <v>46</v>
      </c>
      <c r="B2006" s="1" t="s">
        <v>90</v>
      </c>
      <c r="C2006" s="1" t="s">
        <v>117</v>
      </c>
      <c r="D2006" s="1" t="s">
        <v>102</v>
      </c>
      <c r="E2006" s="1">
        <v>2.3240967460055302</v>
      </c>
      <c r="G2006" t="str">
        <f t="shared" si="31"/>
        <v>GJURBAN2020</v>
      </c>
    </row>
    <row r="2007" spans="1:7" x14ac:dyDescent="0.25">
      <c r="A2007" s="1" t="s">
        <v>46</v>
      </c>
      <c r="B2007" s="1" t="s">
        <v>90</v>
      </c>
      <c r="C2007" s="1" t="s">
        <v>117</v>
      </c>
      <c r="D2007" s="1" t="s">
        <v>103</v>
      </c>
      <c r="E2007" s="1">
        <v>2.27761481108542</v>
      </c>
      <c r="G2007" t="str">
        <f t="shared" si="31"/>
        <v>GJURBAN2021</v>
      </c>
    </row>
    <row r="2008" spans="1:7" x14ac:dyDescent="0.25">
      <c r="A2008" s="1" t="s">
        <v>46</v>
      </c>
      <c r="B2008" s="1" t="s">
        <v>90</v>
      </c>
      <c r="C2008" s="1" t="s">
        <v>117</v>
      </c>
      <c r="D2008" s="1" t="s">
        <v>104</v>
      </c>
      <c r="E2008" s="1">
        <v>2.2320625148637099</v>
      </c>
      <c r="G2008" t="str">
        <f t="shared" si="31"/>
        <v>GJURBAN2022</v>
      </c>
    </row>
    <row r="2009" spans="1:7" x14ac:dyDescent="0.25">
      <c r="A2009" s="1" t="s">
        <v>46</v>
      </c>
      <c r="B2009" s="1" t="s">
        <v>90</v>
      </c>
      <c r="C2009" s="1" t="s">
        <v>117</v>
      </c>
      <c r="D2009" s="1" t="s">
        <v>105</v>
      </c>
      <c r="E2009" s="1">
        <v>2.1874212645664399</v>
      </c>
      <c r="G2009" t="str">
        <f t="shared" si="31"/>
        <v>GJURBAN2023</v>
      </c>
    </row>
    <row r="2010" spans="1:7" x14ac:dyDescent="0.25">
      <c r="A2010" s="1" t="s">
        <v>46</v>
      </c>
      <c r="B2010" s="1" t="s">
        <v>90</v>
      </c>
      <c r="C2010" s="1" t="s">
        <v>117</v>
      </c>
      <c r="D2010" s="1" t="s">
        <v>106</v>
      </c>
      <c r="E2010" s="1">
        <v>2.1436728392751099</v>
      </c>
      <c r="G2010" t="str">
        <f t="shared" si="31"/>
        <v>GJURBAN2024</v>
      </c>
    </row>
    <row r="2011" spans="1:7" x14ac:dyDescent="0.25">
      <c r="A2011" s="1" t="s">
        <v>46</v>
      </c>
      <c r="B2011" s="1" t="s">
        <v>90</v>
      </c>
      <c r="C2011" s="1" t="s">
        <v>117</v>
      </c>
      <c r="D2011" s="1" t="s">
        <v>107</v>
      </c>
      <c r="E2011" s="1">
        <v>2.1007993824896101</v>
      </c>
      <c r="G2011" t="str">
        <f t="shared" si="31"/>
        <v>GJURBAN2025</v>
      </c>
    </row>
    <row r="2012" spans="1:7" x14ac:dyDescent="0.25">
      <c r="A2012" s="1" t="s">
        <v>46</v>
      </c>
      <c r="B2012" s="1" t="s">
        <v>90</v>
      </c>
      <c r="C2012" s="1" t="s">
        <v>117</v>
      </c>
      <c r="D2012" s="1" t="s">
        <v>108</v>
      </c>
      <c r="E2012" s="1">
        <v>2.0587833948398102</v>
      </c>
      <c r="G2012" t="str">
        <f t="shared" si="31"/>
        <v>GJURBAN2026</v>
      </c>
    </row>
    <row r="2013" spans="1:7" x14ac:dyDescent="0.25">
      <c r="A2013" s="1" t="s">
        <v>46</v>
      </c>
      <c r="B2013" s="1" t="s">
        <v>90</v>
      </c>
      <c r="C2013" s="1" t="s">
        <v>117</v>
      </c>
      <c r="D2013" s="1" t="s">
        <v>109</v>
      </c>
      <c r="E2013" s="1">
        <v>2.0176077269430199</v>
      </c>
      <c r="G2013" t="str">
        <f t="shared" si="31"/>
        <v>GJURBAN2027</v>
      </c>
    </row>
    <row r="2014" spans="1:7" x14ac:dyDescent="0.25">
      <c r="A2014" s="1" t="s">
        <v>46</v>
      </c>
      <c r="B2014" s="1" t="s">
        <v>90</v>
      </c>
      <c r="C2014" s="1" t="s">
        <v>117</v>
      </c>
      <c r="D2014" s="1" t="s">
        <v>110</v>
      </c>
      <c r="E2014" s="1">
        <v>1.9772555724041601</v>
      </c>
      <c r="G2014" t="str">
        <f t="shared" si="31"/>
        <v>GJURBAN2028</v>
      </c>
    </row>
    <row r="2015" spans="1:7" x14ac:dyDescent="0.25">
      <c r="A2015" s="1" t="s">
        <v>46</v>
      </c>
      <c r="B2015" s="1" t="s">
        <v>90</v>
      </c>
      <c r="C2015" s="1" t="s">
        <v>117</v>
      </c>
      <c r="D2015" s="1" t="s">
        <v>111</v>
      </c>
      <c r="E2015" s="1">
        <v>1.93771046095607</v>
      </c>
      <c r="G2015" t="str">
        <f t="shared" si="31"/>
        <v>GJURBAN2029</v>
      </c>
    </row>
    <row r="2016" spans="1:7" x14ac:dyDescent="0.25">
      <c r="A2016" s="1" t="s">
        <v>46</v>
      </c>
      <c r="B2016" s="1" t="s">
        <v>90</v>
      </c>
      <c r="C2016" s="1" t="s">
        <v>117</v>
      </c>
      <c r="D2016" s="1" t="s">
        <v>112</v>
      </c>
      <c r="E2016" s="1">
        <v>1.89895625173695</v>
      </c>
      <c r="G2016" t="str">
        <f t="shared" si="31"/>
        <v>GJURBAN2030</v>
      </c>
    </row>
    <row r="2017" spans="1:7" x14ac:dyDescent="0.25">
      <c r="A2017" s="1" t="s">
        <v>46</v>
      </c>
      <c r="B2017" s="1" t="s">
        <v>90</v>
      </c>
      <c r="C2017" s="1" t="s">
        <v>117</v>
      </c>
      <c r="D2017" s="1" t="s">
        <v>113</v>
      </c>
      <c r="E2017" s="1">
        <v>1.8609771267022099</v>
      </c>
      <c r="G2017" t="str">
        <f t="shared" si="31"/>
        <v>GJURBAN2031</v>
      </c>
    </row>
    <row r="2018" spans="1:7" x14ac:dyDescent="0.25">
      <c r="A2018" s="1" t="s">
        <v>54</v>
      </c>
      <c r="B2018" s="1" t="s">
        <v>90</v>
      </c>
      <c r="C2018" s="1" t="s">
        <v>117</v>
      </c>
      <c r="D2018" s="1" t="s">
        <v>102</v>
      </c>
      <c r="E2018" s="1">
        <v>2.9999929730126</v>
      </c>
      <c r="G2018" t="str">
        <f t="shared" si="31"/>
        <v>MHURBAN2020</v>
      </c>
    </row>
    <row r="2019" spans="1:7" x14ac:dyDescent="0.25">
      <c r="A2019" s="1" t="s">
        <v>54</v>
      </c>
      <c r="B2019" s="1" t="s">
        <v>90</v>
      </c>
      <c r="C2019" s="1" t="s">
        <v>117</v>
      </c>
      <c r="D2019" s="1" t="s">
        <v>103</v>
      </c>
      <c r="E2019" s="1">
        <v>2.9656939292822999</v>
      </c>
      <c r="G2019" t="str">
        <f t="shared" si="31"/>
        <v>MHURBAN2021</v>
      </c>
    </row>
    <row r="2020" spans="1:7" x14ac:dyDescent="0.25">
      <c r="A2020" s="1" t="s">
        <v>54</v>
      </c>
      <c r="B2020" s="1" t="s">
        <v>90</v>
      </c>
      <c r="C2020" s="1" t="s">
        <v>117</v>
      </c>
      <c r="D2020" s="1" t="s">
        <v>104</v>
      </c>
      <c r="E2020" s="1">
        <v>2.93178702793747</v>
      </c>
      <c r="G2020" t="str">
        <f t="shared" si="31"/>
        <v>MHURBAN2022</v>
      </c>
    </row>
    <row r="2021" spans="1:7" x14ac:dyDescent="0.25">
      <c r="A2021" s="1" t="s">
        <v>54</v>
      </c>
      <c r="B2021" s="1" t="s">
        <v>90</v>
      </c>
      <c r="C2021" s="1" t="s">
        <v>117</v>
      </c>
      <c r="D2021" s="1" t="s">
        <v>105</v>
      </c>
      <c r="E2021" s="1">
        <v>2.8982677855979899</v>
      </c>
      <c r="G2021" t="str">
        <f t="shared" si="31"/>
        <v>MHURBAN2023</v>
      </c>
    </row>
    <row r="2022" spans="1:7" x14ac:dyDescent="0.25">
      <c r="A2022" s="1" t="s">
        <v>54</v>
      </c>
      <c r="B2022" s="1" t="s">
        <v>90</v>
      </c>
      <c r="C2022" s="1" t="s">
        <v>117</v>
      </c>
      <c r="D2022" s="1" t="s">
        <v>106</v>
      </c>
      <c r="E2022" s="1">
        <v>2.8651317701424199</v>
      </c>
      <c r="G2022" t="str">
        <f t="shared" si="31"/>
        <v>MHURBAN2024</v>
      </c>
    </row>
    <row r="2023" spans="1:7" x14ac:dyDescent="0.25">
      <c r="A2023" s="1" t="s">
        <v>54</v>
      </c>
      <c r="B2023" s="1" t="s">
        <v>90</v>
      </c>
      <c r="C2023" s="1" t="s">
        <v>117</v>
      </c>
      <c r="D2023" s="1" t="s">
        <v>107</v>
      </c>
      <c r="E2023" s="1">
        <v>2.8323746001219501</v>
      </c>
      <c r="G2023" t="str">
        <f t="shared" si="31"/>
        <v>MHURBAN2025</v>
      </c>
    </row>
    <row r="2024" spans="1:7" x14ac:dyDescent="0.25">
      <c r="A2024" s="1" t="s">
        <v>54</v>
      </c>
      <c r="B2024" s="1" t="s">
        <v>90</v>
      </c>
      <c r="C2024" s="1" t="s">
        <v>117</v>
      </c>
      <c r="D2024" s="1" t="s">
        <v>108</v>
      </c>
      <c r="E2024" s="1">
        <v>2.7999919441810599</v>
      </c>
      <c r="G2024" t="str">
        <f t="shared" si="31"/>
        <v>MHURBAN2026</v>
      </c>
    </row>
    <row r="2025" spans="1:7" x14ac:dyDescent="0.25">
      <c r="A2025" s="1" t="s">
        <v>54</v>
      </c>
      <c r="B2025" s="1" t="s">
        <v>90</v>
      </c>
      <c r="C2025" s="1" t="s">
        <v>117</v>
      </c>
      <c r="D2025" s="1" t="s">
        <v>109</v>
      </c>
      <c r="E2025" s="1">
        <v>2.7679795204847801</v>
      </c>
      <c r="G2025" t="str">
        <f t="shared" si="31"/>
        <v>MHURBAN2027</v>
      </c>
    </row>
    <row r="2026" spans="1:7" x14ac:dyDescent="0.25">
      <c r="A2026" s="1" t="s">
        <v>54</v>
      </c>
      <c r="B2026" s="1" t="s">
        <v>90</v>
      </c>
      <c r="C2026" s="1" t="s">
        <v>117</v>
      </c>
      <c r="D2026" s="1" t="s">
        <v>110</v>
      </c>
      <c r="E2026" s="1">
        <v>2.73633309615255</v>
      </c>
      <c r="G2026" t="str">
        <f t="shared" si="31"/>
        <v>MHURBAN2028</v>
      </c>
    </row>
    <row r="2027" spans="1:7" x14ac:dyDescent="0.25">
      <c r="A2027" s="1" t="s">
        <v>54</v>
      </c>
      <c r="B2027" s="1" t="s">
        <v>90</v>
      </c>
      <c r="C2027" s="1" t="s">
        <v>117</v>
      </c>
      <c r="D2027" s="1" t="s">
        <v>111</v>
      </c>
      <c r="E2027" s="1">
        <v>2.7050484866984998</v>
      </c>
      <c r="G2027" t="str">
        <f t="shared" si="31"/>
        <v>MHURBAN2029</v>
      </c>
    </row>
    <row r="2028" spans="1:7" x14ac:dyDescent="0.25">
      <c r="A2028" s="1" t="s">
        <v>54</v>
      </c>
      <c r="B2028" s="1" t="s">
        <v>90</v>
      </c>
      <c r="C2028" s="1" t="s">
        <v>117</v>
      </c>
      <c r="D2028" s="1" t="s">
        <v>112</v>
      </c>
      <c r="E2028" s="1">
        <v>2.6741215554781599</v>
      </c>
      <c r="G2028" t="str">
        <f t="shared" si="31"/>
        <v>MHURBAN2030</v>
      </c>
    </row>
    <row r="2029" spans="1:7" x14ac:dyDescent="0.25">
      <c r="A2029" s="1" t="s">
        <v>54</v>
      </c>
      <c r="B2029" s="1" t="s">
        <v>90</v>
      </c>
      <c r="C2029" s="1" t="s">
        <v>117</v>
      </c>
      <c r="D2029" s="1" t="s">
        <v>113</v>
      </c>
      <c r="E2029" s="1">
        <v>2.6435482131415098</v>
      </c>
      <c r="G2029" t="str">
        <f t="shared" si="31"/>
        <v>MHURBAN2031</v>
      </c>
    </row>
    <row r="2030" spans="1:7" x14ac:dyDescent="0.25">
      <c r="A2030" s="1" t="s">
        <v>40</v>
      </c>
      <c r="B2030" s="1" t="s">
        <v>90</v>
      </c>
      <c r="C2030" s="1" t="s">
        <v>117</v>
      </c>
      <c r="D2030" s="1" t="s">
        <v>102</v>
      </c>
      <c r="E2030" s="1">
        <v>2.2395033093171</v>
      </c>
      <c r="G2030" t="str">
        <f t="shared" si="31"/>
        <v>APURBAN2020</v>
      </c>
    </row>
    <row r="2031" spans="1:7" x14ac:dyDescent="0.25">
      <c r="A2031" s="1" t="s">
        <v>40</v>
      </c>
      <c r="B2031" s="1" t="s">
        <v>90</v>
      </c>
      <c r="C2031" s="1" t="s">
        <v>117</v>
      </c>
      <c r="D2031" s="1" t="s">
        <v>103</v>
      </c>
      <c r="E2031" s="1">
        <v>2.1947132431307601</v>
      </c>
      <c r="G2031" t="str">
        <f t="shared" si="31"/>
        <v>APURBAN2021</v>
      </c>
    </row>
    <row r="2032" spans="1:7" x14ac:dyDescent="0.25">
      <c r="A2032" s="1" t="s">
        <v>40</v>
      </c>
      <c r="B2032" s="1" t="s">
        <v>90</v>
      </c>
      <c r="C2032" s="1" t="s">
        <v>117</v>
      </c>
      <c r="D2032" s="1" t="s">
        <v>104</v>
      </c>
      <c r="E2032" s="1">
        <v>2.1508189782681399</v>
      </c>
      <c r="G2032" t="str">
        <f t="shared" si="31"/>
        <v>APURBAN2022</v>
      </c>
    </row>
    <row r="2033" spans="1:7" x14ac:dyDescent="0.25">
      <c r="A2033" s="1" t="s">
        <v>40</v>
      </c>
      <c r="B2033" s="1" t="s">
        <v>90</v>
      </c>
      <c r="C2033" s="1" t="s">
        <v>117</v>
      </c>
      <c r="D2033" s="1" t="s">
        <v>105</v>
      </c>
      <c r="E2033" s="1">
        <v>2.1078025987027802</v>
      </c>
      <c r="G2033" t="str">
        <f t="shared" si="31"/>
        <v>APURBAN2023</v>
      </c>
    </row>
    <row r="2034" spans="1:7" x14ac:dyDescent="0.25">
      <c r="A2034" s="1" t="s">
        <v>40</v>
      </c>
      <c r="B2034" s="1" t="s">
        <v>90</v>
      </c>
      <c r="C2034" s="1" t="s">
        <v>117</v>
      </c>
      <c r="D2034" s="1" t="s">
        <v>106</v>
      </c>
      <c r="E2034" s="1">
        <v>2.0656465467287202</v>
      </c>
      <c r="G2034" t="str">
        <f t="shared" si="31"/>
        <v>APURBAN2024</v>
      </c>
    </row>
    <row r="2035" spans="1:7" x14ac:dyDescent="0.25">
      <c r="A2035" s="1" t="s">
        <v>40</v>
      </c>
      <c r="B2035" s="1" t="s">
        <v>90</v>
      </c>
      <c r="C2035" s="1" t="s">
        <v>117</v>
      </c>
      <c r="D2035" s="1" t="s">
        <v>107</v>
      </c>
      <c r="E2035" s="1">
        <v>2.0243336157941498</v>
      </c>
      <c r="G2035" t="str">
        <f t="shared" si="31"/>
        <v>APURBAN2025</v>
      </c>
    </row>
    <row r="2036" spans="1:7" x14ac:dyDescent="0.25">
      <c r="A2036" s="1" t="s">
        <v>40</v>
      </c>
      <c r="B2036" s="1" t="s">
        <v>90</v>
      </c>
      <c r="C2036" s="1" t="s">
        <v>117</v>
      </c>
      <c r="D2036" s="1" t="s">
        <v>108</v>
      </c>
      <c r="E2036" s="1">
        <v>1.98384694347827</v>
      </c>
      <c r="G2036" t="str">
        <f t="shared" si="31"/>
        <v>APURBAN2026</v>
      </c>
    </row>
    <row r="2037" spans="1:7" x14ac:dyDescent="0.25">
      <c r="A2037" s="1" t="s">
        <v>40</v>
      </c>
      <c r="B2037" s="1" t="s">
        <v>90</v>
      </c>
      <c r="C2037" s="1" t="s">
        <v>117</v>
      </c>
      <c r="D2037" s="1" t="s">
        <v>109</v>
      </c>
      <c r="E2037" s="1">
        <v>1.9441700046087</v>
      </c>
      <c r="G2037" t="str">
        <f t="shared" si="31"/>
        <v>APURBAN2027</v>
      </c>
    </row>
    <row r="2038" spans="1:7" x14ac:dyDescent="0.25">
      <c r="A2038" s="1" t="s">
        <v>40</v>
      </c>
      <c r="B2038" s="1" t="s">
        <v>90</v>
      </c>
      <c r="C2038" s="1" t="s">
        <v>117</v>
      </c>
      <c r="D2038" s="1" t="s">
        <v>110</v>
      </c>
      <c r="E2038" s="1">
        <v>1.90528660451653</v>
      </c>
      <c r="G2038" t="str">
        <f t="shared" si="31"/>
        <v>APURBAN2028</v>
      </c>
    </row>
    <row r="2039" spans="1:7" x14ac:dyDescent="0.25">
      <c r="A2039" s="1" t="s">
        <v>40</v>
      </c>
      <c r="B2039" s="1" t="s">
        <v>90</v>
      </c>
      <c r="C2039" s="1" t="s">
        <v>117</v>
      </c>
      <c r="D2039" s="1" t="s">
        <v>111</v>
      </c>
      <c r="E2039" s="1">
        <v>1.8671808724262</v>
      </c>
      <c r="G2039" t="str">
        <f t="shared" si="31"/>
        <v>APURBAN2029</v>
      </c>
    </row>
    <row r="2040" spans="1:7" x14ac:dyDescent="0.25">
      <c r="A2040" s="1" t="s">
        <v>40</v>
      </c>
      <c r="B2040" s="1" t="s">
        <v>90</v>
      </c>
      <c r="C2040" s="1" t="s">
        <v>117</v>
      </c>
      <c r="D2040" s="1" t="s">
        <v>112</v>
      </c>
      <c r="E2040" s="1">
        <v>1.82983725497767</v>
      </c>
      <c r="G2040" t="str">
        <f t="shared" si="31"/>
        <v>APURBAN2030</v>
      </c>
    </row>
    <row r="2041" spans="1:7" x14ac:dyDescent="0.25">
      <c r="A2041" s="1" t="s">
        <v>40</v>
      </c>
      <c r="B2041" s="1" t="s">
        <v>90</v>
      </c>
      <c r="C2041" s="1" t="s">
        <v>117</v>
      </c>
      <c r="D2041" s="1" t="s">
        <v>113</v>
      </c>
      <c r="E2041" s="1">
        <v>1.7932405098781199</v>
      </c>
      <c r="G2041" t="str">
        <f t="shared" si="31"/>
        <v>APURBAN2031</v>
      </c>
    </row>
    <row r="2042" spans="1:7" x14ac:dyDescent="0.25">
      <c r="A2042" s="1" t="s">
        <v>51</v>
      </c>
      <c r="B2042" s="1" t="s">
        <v>90</v>
      </c>
      <c r="C2042" s="1" t="s">
        <v>117</v>
      </c>
      <c r="D2042" s="1" t="s">
        <v>102</v>
      </c>
      <c r="E2042" s="1">
        <v>3.39419556582066</v>
      </c>
      <c r="G2042" t="str">
        <f t="shared" si="31"/>
        <v>KAURBAN2020</v>
      </c>
    </row>
    <row r="2043" spans="1:7" x14ac:dyDescent="0.25">
      <c r="A2043" s="1" t="s">
        <v>51</v>
      </c>
      <c r="B2043" s="1" t="s">
        <v>90</v>
      </c>
      <c r="C2043" s="1" t="s">
        <v>117</v>
      </c>
      <c r="D2043" s="1" t="s">
        <v>103</v>
      </c>
      <c r="E2043" s="1">
        <v>3.3733607020205998</v>
      </c>
      <c r="G2043" t="str">
        <f t="shared" si="31"/>
        <v>KAURBAN2021</v>
      </c>
    </row>
    <row r="2044" spans="1:7" x14ac:dyDescent="0.25">
      <c r="A2044" s="1" t="s">
        <v>51</v>
      </c>
      <c r="B2044" s="1" t="s">
        <v>90</v>
      </c>
      <c r="C2044" s="1" t="s">
        <v>117</v>
      </c>
      <c r="D2044" s="1" t="s">
        <v>104</v>
      </c>
      <c r="E2044" s="1">
        <v>3.3526537305417601</v>
      </c>
      <c r="G2044" t="str">
        <f t="shared" si="31"/>
        <v>KAURBAN2022</v>
      </c>
    </row>
    <row r="2045" spans="1:7" x14ac:dyDescent="0.25">
      <c r="A2045" s="1" t="s">
        <v>51</v>
      </c>
      <c r="B2045" s="1" t="s">
        <v>90</v>
      </c>
      <c r="C2045" s="1" t="s">
        <v>117</v>
      </c>
      <c r="D2045" s="1" t="s">
        <v>105</v>
      </c>
      <c r="E2045" s="1">
        <v>3.3320738663323999</v>
      </c>
      <c r="G2045" t="str">
        <f t="shared" si="31"/>
        <v>KAURBAN2023</v>
      </c>
    </row>
    <row r="2046" spans="1:7" x14ac:dyDescent="0.25">
      <c r="A2046" s="1" t="s">
        <v>51</v>
      </c>
      <c r="B2046" s="1" t="s">
        <v>90</v>
      </c>
      <c r="C2046" s="1" t="s">
        <v>117</v>
      </c>
      <c r="D2046" s="1" t="s">
        <v>106</v>
      </c>
      <c r="E2046" s="1">
        <v>3.3116203291597501</v>
      </c>
      <c r="G2046" t="str">
        <f t="shared" si="31"/>
        <v>KAURBAN2024</v>
      </c>
    </row>
    <row r="2047" spans="1:7" x14ac:dyDescent="0.25">
      <c r="A2047" s="1" t="s">
        <v>51</v>
      </c>
      <c r="B2047" s="1" t="s">
        <v>90</v>
      </c>
      <c r="C2047" s="1" t="s">
        <v>117</v>
      </c>
      <c r="D2047" s="1" t="s">
        <v>107</v>
      </c>
      <c r="E2047" s="1">
        <v>3.29129234358038</v>
      </c>
      <c r="G2047" t="str">
        <f t="shared" si="31"/>
        <v>KAURBAN2025</v>
      </c>
    </row>
    <row r="2048" spans="1:7" x14ac:dyDescent="0.25">
      <c r="A2048" s="1" t="s">
        <v>51</v>
      </c>
      <c r="B2048" s="1" t="s">
        <v>90</v>
      </c>
      <c r="C2048" s="1" t="s">
        <v>117</v>
      </c>
      <c r="D2048" s="1" t="s">
        <v>108</v>
      </c>
      <c r="E2048" s="1">
        <v>3.2710891389108601</v>
      </c>
      <c r="G2048" t="str">
        <f t="shared" si="31"/>
        <v>KAURBAN2026</v>
      </c>
    </row>
    <row r="2049" spans="1:7" x14ac:dyDescent="0.25">
      <c r="A2049" s="1" t="s">
        <v>51</v>
      </c>
      <c r="B2049" s="1" t="s">
        <v>90</v>
      </c>
      <c r="C2049" s="1" t="s">
        <v>117</v>
      </c>
      <c r="D2049" s="1" t="s">
        <v>109</v>
      </c>
      <c r="E2049" s="1">
        <v>3.2510099491984699</v>
      </c>
      <c r="G2049" t="str">
        <f t="shared" si="31"/>
        <v>KAURBAN2027</v>
      </c>
    </row>
    <row r="2050" spans="1:7" x14ac:dyDescent="0.25">
      <c r="A2050" s="1" t="s">
        <v>51</v>
      </c>
      <c r="B2050" s="1" t="s">
        <v>90</v>
      </c>
      <c r="C2050" s="1" t="s">
        <v>117</v>
      </c>
      <c r="D2050" s="1" t="s">
        <v>110</v>
      </c>
      <c r="E2050" s="1">
        <v>3.2310540131922298</v>
      </c>
      <c r="G2050" t="str">
        <f t="shared" si="31"/>
        <v>KAURBAN2028</v>
      </c>
    </row>
    <row r="2051" spans="1:7" x14ac:dyDescent="0.25">
      <c r="A2051" s="1" t="s">
        <v>51</v>
      </c>
      <c r="B2051" s="1" t="s">
        <v>90</v>
      </c>
      <c r="C2051" s="1" t="s">
        <v>117</v>
      </c>
      <c r="D2051" s="1" t="s">
        <v>111</v>
      </c>
      <c r="E2051" s="1">
        <v>3.2112205743139901</v>
      </c>
      <c r="G2051" t="str">
        <f t="shared" ref="G2051:G2114" si="32">A2051&amp;B2051&amp;D2051</f>
        <v>KAURBAN2029</v>
      </c>
    </row>
    <row r="2052" spans="1:7" x14ac:dyDescent="0.25">
      <c r="A2052" s="1" t="s">
        <v>51</v>
      </c>
      <c r="B2052" s="1" t="s">
        <v>90</v>
      </c>
      <c r="C2052" s="1" t="s">
        <v>117</v>
      </c>
      <c r="D2052" s="1" t="s">
        <v>112</v>
      </c>
      <c r="E2052" s="1">
        <v>3.19150888062978</v>
      </c>
      <c r="G2052" t="str">
        <f t="shared" si="32"/>
        <v>KAURBAN2030</v>
      </c>
    </row>
    <row r="2053" spans="1:7" x14ac:dyDescent="0.25">
      <c r="A2053" s="1" t="s">
        <v>51</v>
      </c>
      <c r="B2053" s="1" t="s">
        <v>90</v>
      </c>
      <c r="C2053" s="1" t="s">
        <v>117</v>
      </c>
      <c r="D2053" s="1" t="s">
        <v>113</v>
      </c>
      <c r="E2053" s="1">
        <v>3.1719181848212599</v>
      </c>
      <c r="G2053" t="str">
        <f t="shared" si="32"/>
        <v>KAURBAN2031</v>
      </c>
    </row>
    <row r="2054" spans="1:7" x14ac:dyDescent="0.25">
      <c r="A2054" s="1" t="s">
        <v>45</v>
      </c>
      <c r="B2054" s="1" t="s">
        <v>90</v>
      </c>
      <c r="C2054" s="1" t="s">
        <v>117</v>
      </c>
      <c r="D2054" s="1" t="s">
        <v>102</v>
      </c>
      <c r="E2054" s="1">
        <v>2.6515176596031802</v>
      </c>
      <c r="G2054" t="str">
        <f t="shared" si="32"/>
        <v>GAURBAN2020</v>
      </c>
    </row>
    <row r="2055" spans="1:7" x14ac:dyDescent="0.25">
      <c r="A2055" s="1" t="s">
        <v>45</v>
      </c>
      <c r="B2055" s="1" t="s">
        <v>90</v>
      </c>
      <c r="C2055" s="1" t="s">
        <v>117</v>
      </c>
      <c r="D2055" s="1" t="s">
        <v>103</v>
      </c>
      <c r="E2055" s="1">
        <v>2.59848730641112</v>
      </c>
      <c r="G2055" t="str">
        <f t="shared" si="32"/>
        <v>GAURBAN2021</v>
      </c>
    </row>
    <row r="2056" spans="1:7" x14ac:dyDescent="0.25">
      <c r="A2056" s="1" t="s">
        <v>45</v>
      </c>
      <c r="B2056" s="1" t="s">
        <v>90</v>
      </c>
      <c r="C2056" s="1" t="s">
        <v>117</v>
      </c>
      <c r="D2056" s="1" t="s">
        <v>104</v>
      </c>
      <c r="E2056" s="1">
        <v>2.5465175602829002</v>
      </c>
      <c r="G2056" t="str">
        <f t="shared" si="32"/>
        <v>GAURBAN2022</v>
      </c>
    </row>
    <row r="2057" spans="1:7" x14ac:dyDescent="0.25">
      <c r="A2057" s="1" t="s">
        <v>45</v>
      </c>
      <c r="B2057" s="1" t="s">
        <v>90</v>
      </c>
      <c r="C2057" s="1" t="s">
        <v>117</v>
      </c>
      <c r="D2057" s="1" t="s">
        <v>105</v>
      </c>
      <c r="E2057" s="1">
        <v>2.49558720907724</v>
      </c>
      <c r="G2057" t="str">
        <f t="shared" si="32"/>
        <v>GAURBAN2023</v>
      </c>
    </row>
    <row r="2058" spans="1:7" x14ac:dyDescent="0.25">
      <c r="A2058" s="1" t="s">
        <v>45</v>
      </c>
      <c r="B2058" s="1" t="s">
        <v>90</v>
      </c>
      <c r="C2058" s="1" t="s">
        <v>117</v>
      </c>
      <c r="D2058" s="1" t="s">
        <v>106</v>
      </c>
      <c r="E2058" s="1">
        <v>2.44567546489569</v>
      </c>
      <c r="G2058" t="str">
        <f t="shared" si="32"/>
        <v>GAURBAN2024</v>
      </c>
    </row>
    <row r="2059" spans="1:7" x14ac:dyDescent="0.25">
      <c r="A2059" s="1" t="s">
        <v>45</v>
      </c>
      <c r="B2059" s="1" t="s">
        <v>90</v>
      </c>
      <c r="C2059" s="1" t="s">
        <v>117</v>
      </c>
      <c r="D2059" s="1" t="s">
        <v>107</v>
      </c>
      <c r="E2059" s="1">
        <v>2.3967619555977802</v>
      </c>
      <c r="G2059" t="str">
        <f t="shared" si="32"/>
        <v>GAURBAN2025</v>
      </c>
    </row>
    <row r="2060" spans="1:7" x14ac:dyDescent="0.25">
      <c r="A2060" s="1" t="s">
        <v>45</v>
      </c>
      <c r="B2060" s="1" t="s">
        <v>90</v>
      </c>
      <c r="C2060" s="1" t="s">
        <v>117</v>
      </c>
      <c r="D2060" s="1" t="s">
        <v>108</v>
      </c>
      <c r="E2060" s="1">
        <v>2.3488267164858199</v>
      </c>
      <c r="G2060" t="str">
        <f t="shared" si="32"/>
        <v>GAURBAN2026</v>
      </c>
    </row>
    <row r="2061" spans="1:7" x14ac:dyDescent="0.25">
      <c r="A2061" s="1" t="s">
        <v>45</v>
      </c>
      <c r="B2061" s="1" t="s">
        <v>90</v>
      </c>
      <c r="C2061" s="1" t="s">
        <v>117</v>
      </c>
      <c r="D2061" s="1" t="s">
        <v>109</v>
      </c>
      <c r="E2061" s="1">
        <v>2.3018501821561101</v>
      </c>
      <c r="G2061" t="str">
        <f t="shared" si="32"/>
        <v>GAURBAN2027</v>
      </c>
    </row>
    <row r="2062" spans="1:7" x14ac:dyDescent="0.25">
      <c r="A2062" s="1" t="s">
        <v>45</v>
      </c>
      <c r="B2062" s="1" t="s">
        <v>90</v>
      </c>
      <c r="C2062" s="1" t="s">
        <v>117</v>
      </c>
      <c r="D2062" s="1" t="s">
        <v>110</v>
      </c>
      <c r="E2062" s="1">
        <v>2.25581317851299</v>
      </c>
      <c r="G2062" t="str">
        <f t="shared" si="32"/>
        <v>GAURBAN2028</v>
      </c>
    </row>
    <row r="2063" spans="1:7" x14ac:dyDescent="0.25">
      <c r="A2063" s="1" t="s">
        <v>45</v>
      </c>
      <c r="B2063" s="1" t="s">
        <v>90</v>
      </c>
      <c r="C2063" s="1" t="s">
        <v>117</v>
      </c>
      <c r="D2063" s="1" t="s">
        <v>111</v>
      </c>
      <c r="E2063" s="1">
        <v>2.21069691494273</v>
      </c>
      <c r="G2063" t="str">
        <f t="shared" si="32"/>
        <v>GAURBAN2029</v>
      </c>
    </row>
    <row r="2064" spans="1:7" x14ac:dyDescent="0.25">
      <c r="A2064" s="1" t="s">
        <v>45</v>
      </c>
      <c r="B2064" s="1" t="s">
        <v>90</v>
      </c>
      <c r="C2064" s="1" t="s">
        <v>117</v>
      </c>
      <c r="D2064" s="1" t="s">
        <v>112</v>
      </c>
      <c r="E2064" s="1">
        <v>2.16648297664387</v>
      </c>
      <c r="G2064" t="str">
        <f t="shared" si="32"/>
        <v>GAURBAN2030</v>
      </c>
    </row>
    <row r="2065" spans="1:7" x14ac:dyDescent="0.25">
      <c r="A2065" s="1" t="s">
        <v>45</v>
      </c>
      <c r="B2065" s="1" t="s">
        <v>90</v>
      </c>
      <c r="C2065" s="1" t="s">
        <v>117</v>
      </c>
      <c r="D2065" s="1" t="s">
        <v>113</v>
      </c>
      <c r="E2065" s="1">
        <v>2.1231533171109902</v>
      </c>
      <c r="G2065" t="str">
        <f t="shared" si="32"/>
        <v>GAURBAN2031</v>
      </c>
    </row>
    <row r="2066" spans="1:7" x14ac:dyDescent="0.25">
      <c r="A2066" s="1" t="s">
        <v>52</v>
      </c>
      <c r="B2066" s="1" t="s">
        <v>90</v>
      </c>
      <c r="C2066" s="1" t="s">
        <v>117</v>
      </c>
      <c r="D2066" s="1" t="s">
        <v>102</v>
      </c>
      <c r="E2066" s="1">
        <v>3.05922007634069</v>
      </c>
      <c r="G2066" t="str">
        <f t="shared" si="32"/>
        <v>KLURBAN2020</v>
      </c>
    </row>
    <row r="2067" spans="1:7" x14ac:dyDescent="0.25">
      <c r="A2067" s="1" t="s">
        <v>52</v>
      </c>
      <c r="B2067" s="1" t="s">
        <v>90</v>
      </c>
      <c r="C2067" s="1" t="s">
        <v>117</v>
      </c>
      <c r="D2067" s="1" t="s">
        <v>103</v>
      </c>
      <c r="E2067" s="1">
        <v>3.0364854771939398</v>
      </c>
      <c r="G2067" t="str">
        <f t="shared" si="32"/>
        <v>KLURBAN2021</v>
      </c>
    </row>
    <row r="2068" spans="1:7" x14ac:dyDescent="0.25">
      <c r="A2068" s="1" t="s">
        <v>52</v>
      </c>
      <c r="B2068" s="1" t="s">
        <v>90</v>
      </c>
      <c r="C2068" s="1" t="s">
        <v>117</v>
      </c>
      <c r="D2068" s="1" t="s">
        <v>104</v>
      </c>
      <c r="E2068" s="1">
        <v>3.01391983025903</v>
      </c>
      <c r="G2068" t="str">
        <f t="shared" si="32"/>
        <v>KLURBAN2022</v>
      </c>
    </row>
    <row r="2069" spans="1:7" x14ac:dyDescent="0.25">
      <c r="A2069" s="1" t="s">
        <v>52</v>
      </c>
      <c r="B2069" s="1" t="s">
        <v>90</v>
      </c>
      <c r="C2069" s="1" t="s">
        <v>117</v>
      </c>
      <c r="D2069" s="1" t="s">
        <v>105</v>
      </c>
      <c r="E2069" s="1">
        <v>2.9915218799672898</v>
      </c>
      <c r="G2069" t="str">
        <f t="shared" si="32"/>
        <v>KLURBAN2023</v>
      </c>
    </row>
    <row r="2070" spans="1:7" x14ac:dyDescent="0.25">
      <c r="A2070" s="1" t="s">
        <v>52</v>
      </c>
      <c r="B2070" s="1" t="s">
        <v>90</v>
      </c>
      <c r="C2070" s="1" t="s">
        <v>117</v>
      </c>
      <c r="D2070" s="1" t="s">
        <v>106</v>
      </c>
      <c r="E2070" s="1">
        <v>2.9692903800808401</v>
      </c>
      <c r="G2070" t="str">
        <f t="shared" si="32"/>
        <v>KLURBAN2024</v>
      </c>
    </row>
    <row r="2071" spans="1:7" x14ac:dyDescent="0.25">
      <c r="A2071" s="1" t="s">
        <v>52</v>
      </c>
      <c r="B2071" s="1" t="s">
        <v>90</v>
      </c>
      <c r="C2071" s="1" t="s">
        <v>117</v>
      </c>
      <c r="D2071" s="1" t="s">
        <v>107</v>
      </c>
      <c r="E2071" s="1">
        <v>2.9472240936232299</v>
      </c>
      <c r="G2071" t="str">
        <f t="shared" si="32"/>
        <v>KLURBAN2025</v>
      </c>
    </row>
    <row r="2072" spans="1:7" x14ac:dyDescent="0.25">
      <c r="A2072" s="1" t="s">
        <v>52</v>
      </c>
      <c r="B2072" s="1" t="s">
        <v>90</v>
      </c>
      <c r="C2072" s="1" t="s">
        <v>117</v>
      </c>
      <c r="D2072" s="1" t="s">
        <v>108</v>
      </c>
      <c r="E2072" s="1">
        <v>2.9253217928105602</v>
      </c>
      <c r="G2072" t="str">
        <f t="shared" si="32"/>
        <v>KLURBAN2026</v>
      </c>
    </row>
    <row r="2073" spans="1:7" x14ac:dyDescent="0.25">
      <c r="A2073" s="1" t="s">
        <v>52</v>
      </c>
      <c r="B2073" s="1" t="s">
        <v>90</v>
      </c>
      <c r="C2073" s="1" t="s">
        <v>117</v>
      </c>
      <c r="D2073" s="1" t="s">
        <v>109</v>
      </c>
      <c r="E2073" s="1">
        <v>2.9035822589832598</v>
      </c>
      <c r="G2073" t="str">
        <f t="shared" si="32"/>
        <v>KLURBAN2027</v>
      </c>
    </row>
    <row r="2074" spans="1:7" x14ac:dyDescent="0.25">
      <c r="A2074" s="1" t="s">
        <v>52</v>
      </c>
      <c r="B2074" s="1" t="s">
        <v>90</v>
      </c>
      <c r="C2074" s="1" t="s">
        <v>117</v>
      </c>
      <c r="D2074" s="1" t="s">
        <v>110</v>
      </c>
      <c r="E2074" s="1">
        <v>2.8820042825381802</v>
      </c>
      <c r="G2074" t="str">
        <f t="shared" si="32"/>
        <v>KLURBAN2028</v>
      </c>
    </row>
    <row r="2075" spans="1:7" x14ac:dyDescent="0.25">
      <c r="A2075" s="1" t="s">
        <v>52</v>
      </c>
      <c r="B2075" s="1" t="s">
        <v>90</v>
      </c>
      <c r="C2075" s="1" t="s">
        <v>117</v>
      </c>
      <c r="D2075" s="1" t="s">
        <v>111</v>
      </c>
      <c r="E2075" s="1">
        <v>2.8605866628613801</v>
      </c>
      <c r="G2075" t="str">
        <f t="shared" si="32"/>
        <v>KLURBAN2029</v>
      </c>
    </row>
    <row r="2076" spans="1:7" x14ac:dyDescent="0.25">
      <c r="A2076" s="1" t="s">
        <v>52</v>
      </c>
      <c r="B2076" s="1" t="s">
        <v>90</v>
      </c>
      <c r="C2076" s="1" t="s">
        <v>117</v>
      </c>
      <c r="D2076" s="1" t="s">
        <v>112</v>
      </c>
      <c r="E2076" s="1">
        <v>2.8393282082612501</v>
      </c>
      <c r="G2076" t="str">
        <f t="shared" si="32"/>
        <v>KLURBAN2030</v>
      </c>
    </row>
    <row r="2077" spans="1:7" x14ac:dyDescent="0.25">
      <c r="A2077" s="1" t="s">
        <v>52</v>
      </c>
      <c r="B2077" s="1" t="s">
        <v>90</v>
      </c>
      <c r="C2077" s="1" t="s">
        <v>117</v>
      </c>
      <c r="D2077" s="1" t="s">
        <v>113</v>
      </c>
      <c r="E2077" s="1">
        <v>2.81822773590227</v>
      </c>
      <c r="G2077" t="str">
        <f t="shared" si="32"/>
        <v>KLURBAN2031</v>
      </c>
    </row>
    <row r="2078" spans="1:7" x14ac:dyDescent="0.25">
      <c r="A2078" s="1" t="s">
        <v>63</v>
      </c>
      <c r="B2078" s="1" t="s">
        <v>90</v>
      </c>
      <c r="C2078" s="1" t="s">
        <v>117</v>
      </c>
      <c r="D2078" s="1" t="s">
        <v>102</v>
      </c>
      <c r="E2078" s="1">
        <v>2.8510264009912198</v>
      </c>
      <c r="G2078" t="str">
        <f t="shared" si="32"/>
        <v>TNURBAN2020</v>
      </c>
    </row>
    <row r="2079" spans="1:7" x14ac:dyDescent="0.25">
      <c r="A2079" s="1" t="s">
        <v>63</v>
      </c>
      <c r="B2079" s="1" t="s">
        <v>90</v>
      </c>
      <c r="C2079" s="1" t="s">
        <v>117</v>
      </c>
      <c r="D2079" s="1" t="s">
        <v>103</v>
      </c>
      <c r="E2079" s="1">
        <v>2.81526799894525</v>
      </c>
      <c r="G2079" t="str">
        <f t="shared" si="32"/>
        <v>TNURBAN2021</v>
      </c>
    </row>
    <row r="2080" spans="1:7" x14ac:dyDescent="0.25">
      <c r="A2080" s="1" t="s">
        <v>63</v>
      </c>
      <c r="B2080" s="1" t="s">
        <v>90</v>
      </c>
      <c r="C2080" s="1" t="s">
        <v>117</v>
      </c>
      <c r="D2080" s="1" t="s">
        <v>104</v>
      </c>
      <c r="E2080" s="1">
        <v>2.7799580891743498</v>
      </c>
      <c r="G2080" t="str">
        <f t="shared" si="32"/>
        <v>TNURBAN2022</v>
      </c>
    </row>
    <row r="2081" spans="1:7" x14ac:dyDescent="0.25">
      <c r="A2081" s="1" t="s">
        <v>63</v>
      </c>
      <c r="B2081" s="1" t="s">
        <v>90</v>
      </c>
      <c r="C2081" s="1" t="s">
        <v>117</v>
      </c>
      <c r="D2081" s="1" t="s">
        <v>105</v>
      </c>
      <c r="E2081" s="1">
        <v>2.7450910465580201</v>
      </c>
      <c r="G2081" t="str">
        <f t="shared" si="32"/>
        <v>TNURBAN2023</v>
      </c>
    </row>
    <row r="2082" spans="1:7" x14ac:dyDescent="0.25">
      <c r="A2082" s="1" t="s">
        <v>63</v>
      </c>
      <c r="B2082" s="1" t="s">
        <v>90</v>
      </c>
      <c r="C2082" s="1" t="s">
        <v>117</v>
      </c>
      <c r="D2082" s="1" t="s">
        <v>106</v>
      </c>
      <c r="E2082" s="1">
        <v>2.7106613165276401</v>
      </c>
      <c r="G2082" t="str">
        <f t="shared" si="32"/>
        <v>TNURBAN2024</v>
      </c>
    </row>
    <row r="2083" spans="1:7" x14ac:dyDescent="0.25">
      <c r="A2083" s="1" t="s">
        <v>63</v>
      </c>
      <c r="B2083" s="1" t="s">
        <v>90</v>
      </c>
      <c r="C2083" s="1" t="s">
        <v>117</v>
      </c>
      <c r="D2083" s="1" t="s">
        <v>107</v>
      </c>
      <c r="E2083" s="1">
        <v>2.6766634141816099</v>
      </c>
      <c r="G2083" t="str">
        <f t="shared" si="32"/>
        <v>TNURBAN2025</v>
      </c>
    </row>
    <row r="2084" spans="1:7" x14ac:dyDescent="0.25">
      <c r="A2084" s="1" t="s">
        <v>63</v>
      </c>
      <c r="B2084" s="1" t="s">
        <v>90</v>
      </c>
      <c r="C2084" s="1" t="s">
        <v>117</v>
      </c>
      <c r="D2084" s="1" t="s">
        <v>108</v>
      </c>
      <c r="E2084" s="1">
        <v>2.64309192341155</v>
      </c>
      <c r="G2084" t="str">
        <f t="shared" si="32"/>
        <v>TNURBAN2026</v>
      </c>
    </row>
    <row r="2085" spans="1:7" x14ac:dyDescent="0.25">
      <c r="A2085" s="1" t="s">
        <v>63</v>
      </c>
      <c r="B2085" s="1" t="s">
        <v>90</v>
      </c>
      <c r="C2085" s="1" t="s">
        <v>117</v>
      </c>
      <c r="D2085" s="1" t="s">
        <v>109</v>
      </c>
      <c r="E2085" s="1">
        <v>2.6099414960395202</v>
      </c>
      <c r="G2085" t="str">
        <f t="shared" si="32"/>
        <v>TNURBAN2027</v>
      </c>
    </row>
    <row r="2086" spans="1:7" x14ac:dyDescent="0.25">
      <c r="A2086" s="1" t="s">
        <v>63</v>
      </c>
      <c r="B2086" s="1" t="s">
        <v>90</v>
      </c>
      <c r="C2086" s="1" t="s">
        <v>117</v>
      </c>
      <c r="D2086" s="1" t="s">
        <v>110</v>
      </c>
      <c r="E2086" s="1">
        <v>2.5772068509659398</v>
      </c>
      <c r="G2086" t="str">
        <f t="shared" si="32"/>
        <v>TNURBAN2028</v>
      </c>
    </row>
    <row r="2087" spans="1:7" x14ac:dyDescent="0.25">
      <c r="A2087" s="1" t="s">
        <v>63</v>
      </c>
      <c r="B2087" s="1" t="s">
        <v>90</v>
      </c>
      <c r="C2087" s="1" t="s">
        <v>117</v>
      </c>
      <c r="D2087" s="1" t="s">
        <v>111</v>
      </c>
      <c r="E2087" s="1">
        <v>2.5448827733283501</v>
      </c>
      <c r="G2087" t="str">
        <f t="shared" si="32"/>
        <v>TNURBAN2029</v>
      </c>
    </row>
    <row r="2088" spans="1:7" x14ac:dyDescent="0.25">
      <c r="A2088" s="1" t="s">
        <v>63</v>
      </c>
      <c r="B2088" s="1" t="s">
        <v>90</v>
      </c>
      <c r="C2088" s="1" t="s">
        <v>117</v>
      </c>
      <c r="D2088" s="1" t="s">
        <v>112</v>
      </c>
      <c r="E2088" s="1">
        <v>2.5129641136705798</v>
      </c>
      <c r="G2088" t="str">
        <f t="shared" si="32"/>
        <v>TNURBAN2030</v>
      </c>
    </row>
    <row r="2089" spans="1:7" x14ac:dyDescent="0.25">
      <c r="A2089" s="1" t="s">
        <v>63</v>
      </c>
      <c r="B2089" s="1" t="s">
        <v>90</v>
      </c>
      <c r="C2089" s="1" t="s">
        <v>117</v>
      </c>
      <c r="D2089" s="1" t="s">
        <v>113</v>
      </c>
      <c r="E2089" s="1">
        <v>2.4814457871224702</v>
      </c>
      <c r="G2089" t="str">
        <f t="shared" si="32"/>
        <v>TNURBAN2031</v>
      </c>
    </row>
    <row r="2090" spans="1:7" x14ac:dyDescent="0.25">
      <c r="A2090" s="1" t="s">
        <v>65</v>
      </c>
      <c r="B2090" s="1" t="s">
        <v>90</v>
      </c>
      <c r="C2090" s="1" t="s">
        <v>117</v>
      </c>
      <c r="D2090" s="1" t="s">
        <v>102</v>
      </c>
      <c r="E2090" s="1">
        <v>2.2395033093171</v>
      </c>
      <c r="G2090" t="str">
        <f t="shared" si="32"/>
        <v>TSURBAN2020</v>
      </c>
    </row>
    <row r="2091" spans="1:7" x14ac:dyDescent="0.25">
      <c r="A2091" s="1" t="s">
        <v>65</v>
      </c>
      <c r="B2091" s="1" t="s">
        <v>90</v>
      </c>
      <c r="C2091" s="1" t="s">
        <v>117</v>
      </c>
      <c r="D2091" s="1" t="s">
        <v>103</v>
      </c>
      <c r="E2091" s="1">
        <v>2.1947132431307601</v>
      </c>
      <c r="G2091" t="str">
        <f t="shared" si="32"/>
        <v>TSURBAN2021</v>
      </c>
    </row>
    <row r="2092" spans="1:7" x14ac:dyDescent="0.25">
      <c r="A2092" s="1" t="s">
        <v>65</v>
      </c>
      <c r="B2092" s="1" t="s">
        <v>90</v>
      </c>
      <c r="C2092" s="1" t="s">
        <v>117</v>
      </c>
      <c r="D2092" s="1" t="s">
        <v>104</v>
      </c>
      <c r="E2092" s="1">
        <v>2.1508189782681399</v>
      </c>
      <c r="G2092" t="str">
        <f t="shared" si="32"/>
        <v>TSURBAN2022</v>
      </c>
    </row>
    <row r="2093" spans="1:7" x14ac:dyDescent="0.25">
      <c r="A2093" s="1" t="s">
        <v>65</v>
      </c>
      <c r="B2093" s="1" t="s">
        <v>90</v>
      </c>
      <c r="C2093" s="1" t="s">
        <v>117</v>
      </c>
      <c r="D2093" s="1" t="s">
        <v>105</v>
      </c>
      <c r="E2093" s="1">
        <v>2.1078025987027802</v>
      </c>
      <c r="G2093" t="str">
        <f t="shared" si="32"/>
        <v>TSURBAN2023</v>
      </c>
    </row>
    <row r="2094" spans="1:7" x14ac:dyDescent="0.25">
      <c r="A2094" s="1" t="s">
        <v>65</v>
      </c>
      <c r="B2094" s="1" t="s">
        <v>90</v>
      </c>
      <c r="C2094" s="1" t="s">
        <v>117</v>
      </c>
      <c r="D2094" s="1" t="s">
        <v>106</v>
      </c>
      <c r="E2094" s="1">
        <v>2.0656465467287202</v>
      </c>
      <c r="G2094" t="str">
        <f t="shared" si="32"/>
        <v>TSURBAN2024</v>
      </c>
    </row>
    <row r="2095" spans="1:7" x14ac:dyDescent="0.25">
      <c r="A2095" s="1" t="s">
        <v>65</v>
      </c>
      <c r="B2095" s="1" t="s">
        <v>90</v>
      </c>
      <c r="C2095" s="1" t="s">
        <v>117</v>
      </c>
      <c r="D2095" s="1" t="s">
        <v>107</v>
      </c>
      <c r="E2095" s="1">
        <v>2.0243336157941498</v>
      </c>
      <c r="G2095" t="str">
        <f t="shared" si="32"/>
        <v>TSURBAN2025</v>
      </c>
    </row>
    <row r="2096" spans="1:7" x14ac:dyDescent="0.25">
      <c r="A2096" s="1" t="s">
        <v>65</v>
      </c>
      <c r="B2096" s="1" t="s">
        <v>90</v>
      </c>
      <c r="C2096" s="1" t="s">
        <v>117</v>
      </c>
      <c r="D2096" s="1" t="s">
        <v>108</v>
      </c>
      <c r="E2096" s="1">
        <v>1.98384694347827</v>
      </c>
      <c r="G2096" t="str">
        <f t="shared" si="32"/>
        <v>TSURBAN2026</v>
      </c>
    </row>
    <row r="2097" spans="1:7" x14ac:dyDescent="0.25">
      <c r="A2097" s="1" t="s">
        <v>65</v>
      </c>
      <c r="B2097" s="1" t="s">
        <v>90</v>
      </c>
      <c r="C2097" s="1" t="s">
        <v>117</v>
      </c>
      <c r="D2097" s="1" t="s">
        <v>109</v>
      </c>
      <c r="E2097" s="1">
        <v>1.9441700046087</v>
      </c>
      <c r="G2097" t="str">
        <f t="shared" si="32"/>
        <v>TSURBAN2027</v>
      </c>
    </row>
    <row r="2098" spans="1:7" x14ac:dyDescent="0.25">
      <c r="A2098" s="1" t="s">
        <v>65</v>
      </c>
      <c r="B2098" s="1" t="s">
        <v>90</v>
      </c>
      <c r="C2098" s="1" t="s">
        <v>117</v>
      </c>
      <c r="D2098" s="1" t="s">
        <v>110</v>
      </c>
      <c r="E2098" s="1">
        <v>1.90528660451653</v>
      </c>
      <c r="G2098" t="str">
        <f t="shared" si="32"/>
        <v>TSURBAN2028</v>
      </c>
    </row>
    <row r="2099" spans="1:7" x14ac:dyDescent="0.25">
      <c r="A2099" s="1" t="s">
        <v>65</v>
      </c>
      <c r="B2099" s="1" t="s">
        <v>90</v>
      </c>
      <c r="C2099" s="1" t="s">
        <v>117</v>
      </c>
      <c r="D2099" s="1" t="s">
        <v>111</v>
      </c>
      <c r="E2099" s="1">
        <v>1.8671808724262</v>
      </c>
      <c r="G2099" t="str">
        <f t="shared" si="32"/>
        <v>TSURBAN2029</v>
      </c>
    </row>
    <row r="2100" spans="1:7" x14ac:dyDescent="0.25">
      <c r="A2100" s="1" t="s">
        <v>65</v>
      </c>
      <c r="B2100" s="1" t="s">
        <v>90</v>
      </c>
      <c r="C2100" s="1" t="s">
        <v>117</v>
      </c>
      <c r="D2100" s="1" t="s">
        <v>112</v>
      </c>
      <c r="E2100" s="1">
        <v>1.82983725497767</v>
      </c>
      <c r="G2100" t="str">
        <f t="shared" si="32"/>
        <v>TSURBAN2030</v>
      </c>
    </row>
    <row r="2101" spans="1:7" x14ac:dyDescent="0.25">
      <c r="A2101" s="1" t="s">
        <v>65</v>
      </c>
      <c r="B2101" s="1" t="s">
        <v>90</v>
      </c>
      <c r="C2101" s="1" t="s">
        <v>117</v>
      </c>
      <c r="D2101" s="1" t="s">
        <v>113</v>
      </c>
      <c r="E2101" s="1">
        <v>1.7932405098781199</v>
      </c>
      <c r="G2101" t="str">
        <f t="shared" si="32"/>
        <v>TSURBAN2031</v>
      </c>
    </row>
    <row r="2102" spans="1:7" x14ac:dyDescent="0.25">
      <c r="A2102" s="1" t="s">
        <v>49</v>
      </c>
      <c r="B2102" s="1" t="s">
        <v>91</v>
      </c>
      <c r="C2102" s="1" t="s">
        <v>117</v>
      </c>
      <c r="D2102" s="1" t="s">
        <v>102</v>
      </c>
      <c r="E2102" s="1">
        <v>4.0863911257804801</v>
      </c>
      <c r="G2102" t="str">
        <f t="shared" si="32"/>
        <v>JKRURAL2020</v>
      </c>
    </row>
    <row r="2103" spans="1:7" x14ac:dyDescent="0.25">
      <c r="A2103" s="1" t="s">
        <v>49</v>
      </c>
      <c r="B2103" s="1" t="s">
        <v>91</v>
      </c>
      <c r="C2103" s="1" t="s">
        <v>117</v>
      </c>
      <c r="D2103" s="1" t="s">
        <v>103</v>
      </c>
      <c r="E2103" s="1">
        <v>4.0172636926137297</v>
      </c>
      <c r="G2103" t="str">
        <f t="shared" si="32"/>
        <v>JKRURAL2021</v>
      </c>
    </row>
    <row r="2104" spans="1:7" x14ac:dyDescent="0.25">
      <c r="A2104" s="1" t="s">
        <v>49</v>
      </c>
      <c r="B2104" s="1" t="s">
        <v>91</v>
      </c>
      <c r="C2104" s="1" t="s">
        <v>117</v>
      </c>
      <c r="D2104" s="1" t="s">
        <v>104</v>
      </c>
      <c r="E2104" s="1">
        <v>3.9493056536310198</v>
      </c>
      <c r="G2104" t="str">
        <f t="shared" si="32"/>
        <v>JKRURAL2022</v>
      </c>
    </row>
    <row r="2105" spans="1:7" x14ac:dyDescent="0.25">
      <c r="A2105" s="1" t="s">
        <v>49</v>
      </c>
      <c r="B2105" s="1" t="s">
        <v>91</v>
      </c>
      <c r="C2105" s="1" t="s">
        <v>117</v>
      </c>
      <c r="D2105" s="1" t="s">
        <v>105</v>
      </c>
      <c r="E2105" s="1">
        <v>3.8824972267762998</v>
      </c>
      <c r="G2105" t="str">
        <f t="shared" si="32"/>
        <v>JKRURAL2023</v>
      </c>
    </row>
    <row r="2106" spans="1:7" x14ac:dyDescent="0.25">
      <c r="A2106" s="1" t="s">
        <v>49</v>
      </c>
      <c r="B2106" s="1" t="s">
        <v>91</v>
      </c>
      <c r="C2106" s="1" t="s">
        <v>117</v>
      </c>
      <c r="D2106" s="1" t="s">
        <v>106</v>
      </c>
      <c r="E2106" s="1">
        <v>3.8168189646366599</v>
      </c>
      <c r="G2106" t="str">
        <f t="shared" si="32"/>
        <v>JKRURAL2024</v>
      </c>
    </row>
    <row r="2107" spans="1:7" x14ac:dyDescent="0.25">
      <c r="A2107" s="1" t="s">
        <v>49</v>
      </c>
      <c r="B2107" s="1" t="s">
        <v>91</v>
      </c>
      <c r="C2107" s="1" t="s">
        <v>117</v>
      </c>
      <c r="D2107" s="1" t="s">
        <v>107</v>
      </c>
      <c r="E2107" s="1">
        <v>3.7522517487813398</v>
      </c>
      <c r="G2107" t="str">
        <f t="shared" si="32"/>
        <v>JKRURAL2025</v>
      </c>
    </row>
    <row r="2108" spans="1:7" x14ac:dyDescent="0.25">
      <c r="A2108" s="1" t="s">
        <v>49</v>
      </c>
      <c r="B2108" s="1" t="s">
        <v>91</v>
      </c>
      <c r="C2108" s="1" t="s">
        <v>117</v>
      </c>
      <c r="D2108" s="1" t="s">
        <v>108</v>
      </c>
      <c r="E2108" s="1">
        <v>3.6887767841965</v>
      </c>
      <c r="G2108" t="str">
        <f t="shared" si="32"/>
        <v>JKRURAL2026</v>
      </c>
    </row>
    <row r="2109" spans="1:7" x14ac:dyDescent="0.25">
      <c r="A2109" s="1" t="s">
        <v>49</v>
      </c>
      <c r="B2109" s="1" t="s">
        <v>91</v>
      </c>
      <c r="C2109" s="1" t="s">
        <v>117</v>
      </c>
      <c r="D2109" s="1" t="s">
        <v>109</v>
      </c>
      <c r="E2109" s="1">
        <v>3.6263755938141302</v>
      </c>
      <c r="G2109" t="str">
        <f t="shared" si="32"/>
        <v>JKRURAL2027</v>
      </c>
    </row>
    <row r="2110" spans="1:7" x14ac:dyDescent="0.25">
      <c r="A2110" s="1" t="s">
        <v>49</v>
      </c>
      <c r="B2110" s="1" t="s">
        <v>91</v>
      </c>
      <c r="C2110" s="1" t="s">
        <v>117</v>
      </c>
      <c r="D2110" s="1" t="s">
        <v>110</v>
      </c>
      <c r="E2110" s="1">
        <v>3.5650300131335602</v>
      </c>
      <c r="G2110" t="str">
        <f t="shared" si="32"/>
        <v>JKRURAL2028</v>
      </c>
    </row>
    <row r="2111" spans="1:7" x14ac:dyDescent="0.25">
      <c r="A2111" s="1" t="s">
        <v>49</v>
      </c>
      <c r="B2111" s="1" t="s">
        <v>91</v>
      </c>
      <c r="C2111" s="1" t="s">
        <v>117</v>
      </c>
      <c r="D2111" s="1" t="s">
        <v>111</v>
      </c>
      <c r="E2111" s="1">
        <v>3.5047221849338501</v>
      </c>
      <c r="G2111" t="str">
        <f t="shared" si="32"/>
        <v>JKRURAL2029</v>
      </c>
    </row>
    <row r="2112" spans="1:7" x14ac:dyDescent="0.25">
      <c r="A2112" s="1" t="s">
        <v>49</v>
      </c>
      <c r="B2112" s="1" t="s">
        <v>91</v>
      </c>
      <c r="C2112" s="1" t="s">
        <v>117</v>
      </c>
      <c r="D2112" s="1" t="s">
        <v>112</v>
      </c>
      <c r="E2112" s="1">
        <v>3.44543455407576</v>
      </c>
      <c r="G2112" t="str">
        <f t="shared" si="32"/>
        <v>JKRURAL2030</v>
      </c>
    </row>
    <row r="2113" spans="1:7" x14ac:dyDescent="0.25">
      <c r="A2113" s="1" t="s">
        <v>49</v>
      </c>
      <c r="B2113" s="1" t="s">
        <v>91</v>
      </c>
      <c r="C2113" s="1" t="s">
        <v>117</v>
      </c>
      <c r="D2113" s="1" t="s">
        <v>113</v>
      </c>
      <c r="E2113" s="1">
        <v>3.3871498623915199</v>
      </c>
      <c r="G2113" t="str">
        <f t="shared" si="32"/>
        <v>JKRURAL2031</v>
      </c>
    </row>
    <row r="2114" spans="1:7" x14ac:dyDescent="0.25">
      <c r="A2114" s="1" t="s">
        <v>48</v>
      </c>
      <c r="B2114" s="1" t="s">
        <v>91</v>
      </c>
      <c r="C2114" s="1" t="s">
        <v>117</v>
      </c>
      <c r="D2114" s="1" t="s">
        <v>102</v>
      </c>
      <c r="E2114" s="1">
        <v>3.5578715420032201</v>
      </c>
      <c r="G2114" t="str">
        <f t="shared" si="32"/>
        <v>HPRURAL2020</v>
      </c>
    </row>
    <row r="2115" spans="1:7" x14ac:dyDescent="0.25">
      <c r="A2115" s="1" t="s">
        <v>48</v>
      </c>
      <c r="B2115" s="1" t="s">
        <v>91</v>
      </c>
      <c r="C2115" s="1" t="s">
        <v>117</v>
      </c>
      <c r="D2115" s="1" t="s">
        <v>103</v>
      </c>
      <c r="E2115" s="1">
        <v>3.5189357170299802</v>
      </c>
      <c r="G2115" t="str">
        <f t="shared" ref="G2115:G2178" si="33">A2115&amp;B2115&amp;D2115</f>
        <v>HPRURAL2021</v>
      </c>
    </row>
    <row r="2116" spans="1:7" x14ac:dyDescent="0.25">
      <c r="A2116" s="1" t="s">
        <v>48</v>
      </c>
      <c r="B2116" s="1" t="s">
        <v>91</v>
      </c>
      <c r="C2116" s="1" t="s">
        <v>117</v>
      </c>
      <c r="D2116" s="1" t="s">
        <v>104</v>
      </c>
      <c r="E2116" s="1">
        <v>3.48042598907807</v>
      </c>
      <c r="G2116" t="str">
        <f t="shared" si="33"/>
        <v>HPRURAL2022</v>
      </c>
    </row>
    <row r="2117" spans="1:7" x14ac:dyDescent="0.25">
      <c r="A2117" s="1" t="s">
        <v>48</v>
      </c>
      <c r="B2117" s="1" t="s">
        <v>91</v>
      </c>
      <c r="C2117" s="1" t="s">
        <v>117</v>
      </c>
      <c r="D2117" s="1" t="s">
        <v>105</v>
      </c>
      <c r="E2117" s="1">
        <v>3.44233769512388</v>
      </c>
      <c r="G2117" t="str">
        <f t="shared" si="33"/>
        <v>HPRURAL2023</v>
      </c>
    </row>
    <row r="2118" spans="1:7" x14ac:dyDescent="0.25">
      <c r="A2118" s="1" t="s">
        <v>48</v>
      </c>
      <c r="B2118" s="1" t="s">
        <v>91</v>
      </c>
      <c r="C2118" s="1" t="s">
        <v>117</v>
      </c>
      <c r="D2118" s="1" t="s">
        <v>106</v>
      </c>
      <c r="E2118" s="1">
        <v>3.4046662231739102</v>
      </c>
      <c r="G2118" t="str">
        <f t="shared" si="33"/>
        <v>HPRURAL2024</v>
      </c>
    </row>
    <row r="2119" spans="1:7" x14ac:dyDescent="0.25">
      <c r="A2119" s="1" t="s">
        <v>48</v>
      </c>
      <c r="B2119" s="1" t="s">
        <v>91</v>
      </c>
      <c r="C2119" s="1" t="s">
        <v>117</v>
      </c>
      <c r="D2119" s="1" t="s">
        <v>107</v>
      </c>
      <c r="E2119" s="1">
        <v>3.3674070117063799</v>
      </c>
      <c r="G2119" t="str">
        <f t="shared" si="33"/>
        <v>HPRURAL2025</v>
      </c>
    </row>
    <row r="2120" spans="1:7" x14ac:dyDescent="0.25">
      <c r="A2120" s="1" t="s">
        <v>48</v>
      </c>
      <c r="B2120" s="1" t="s">
        <v>91</v>
      </c>
      <c r="C2120" s="1" t="s">
        <v>117</v>
      </c>
      <c r="D2120" s="1" t="s">
        <v>108</v>
      </c>
      <c r="E2120" s="1">
        <v>3.3305555491188201</v>
      </c>
      <c r="G2120" t="str">
        <f t="shared" si="33"/>
        <v>HPRURAL2026</v>
      </c>
    </row>
    <row r="2121" spans="1:7" x14ac:dyDescent="0.25">
      <c r="A2121" s="1" t="s">
        <v>48</v>
      </c>
      <c r="B2121" s="1" t="s">
        <v>91</v>
      </c>
      <c r="C2121" s="1" t="s">
        <v>117</v>
      </c>
      <c r="D2121" s="1" t="s">
        <v>109</v>
      </c>
      <c r="E2121" s="1">
        <v>3.29410737318182</v>
      </c>
      <c r="G2121" t="str">
        <f t="shared" si="33"/>
        <v>HPRURAL2027</v>
      </c>
    </row>
    <row r="2122" spans="1:7" x14ac:dyDescent="0.25">
      <c r="A2122" s="1" t="s">
        <v>48</v>
      </c>
      <c r="B2122" s="1" t="s">
        <v>91</v>
      </c>
      <c r="C2122" s="1" t="s">
        <v>117</v>
      </c>
      <c r="D2122" s="1" t="s">
        <v>110</v>
      </c>
      <c r="E2122" s="1">
        <v>3.2580580704987199</v>
      </c>
      <c r="G2122" t="str">
        <f t="shared" si="33"/>
        <v>HPRURAL2028</v>
      </c>
    </row>
    <row r="2123" spans="1:7" x14ac:dyDescent="0.25">
      <c r="A2123" s="1" t="s">
        <v>48</v>
      </c>
      <c r="B2123" s="1" t="s">
        <v>91</v>
      </c>
      <c r="C2123" s="1" t="s">
        <v>117</v>
      </c>
      <c r="D2123" s="1" t="s">
        <v>111</v>
      </c>
      <c r="E2123" s="1">
        <v>3.2224032759711498</v>
      </c>
      <c r="G2123" t="str">
        <f t="shared" si="33"/>
        <v>HPRURAL2029</v>
      </c>
    </row>
    <row r="2124" spans="1:7" x14ac:dyDescent="0.25">
      <c r="A2124" s="1" t="s">
        <v>48</v>
      </c>
      <c r="B2124" s="1" t="s">
        <v>91</v>
      </c>
      <c r="C2124" s="1" t="s">
        <v>117</v>
      </c>
      <c r="D2124" s="1" t="s">
        <v>112</v>
      </c>
      <c r="E2124" s="1">
        <v>3.1871386722705402</v>
      </c>
      <c r="G2124" t="str">
        <f t="shared" si="33"/>
        <v>HPRURAL2030</v>
      </c>
    </row>
    <row r="2125" spans="1:7" x14ac:dyDescent="0.25">
      <c r="A2125" s="1" t="s">
        <v>48</v>
      </c>
      <c r="B2125" s="1" t="s">
        <v>91</v>
      </c>
      <c r="C2125" s="1" t="s">
        <v>117</v>
      </c>
      <c r="D2125" s="1" t="s">
        <v>113</v>
      </c>
      <c r="E2125" s="1">
        <v>3.1522599893152998</v>
      </c>
      <c r="G2125" t="str">
        <f t="shared" si="33"/>
        <v>HPRURAL2031</v>
      </c>
    </row>
    <row r="2126" spans="1:7" x14ac:dyDescent="0.25">
      <c r="A2126" s="1" t="s">
        <v>60</v>
      </c>
      <c r="B2126" s="1" t="s">
        <v>91</v>
      </c>
      <c r="C2126" s="1" t="s">
        <v>117</v>
      </c>
      <c r="D2126" s="1" t="s">
        <v>102</v>
      </c>
      <c r="E2126" s="1">
        <v>4.2806087059036502</v>
      </c>
      <c r="G2126" t="str">
        <f t="shared" si="33"/>
        <v>PBRURAL2020</v>
      </c>
    </row>
    <row r="2127" spans="1:7" x14ac:dyDescent="0.25">
      <c r="A2127" s="1" t="s">
        <v>60</v>
      </c>
      <c r="B2127" s="1" t="s">
        <v>91</v>
      </c>
      <c r="C2127" s="1" t="s">
        <v>117</v>
      </c>
      <c r="D2127" s="1" t="s">
        <v>103</v>
      </c>
      <c r="E2127" s="1">
        <v>4.2561033141874898</v>
      </c>
      <c r="G2127" t="str">
        <f t="shared" si="33"/>
        <v>PBRURAL2021</v>
      </c>
    </row>
    <row r="2128" spans="1:7" x14ac:dyDescent="0.25">
      <c r="A2128" s="1" t="s">
        <v>60</v>
      </c>
      <c r="B2128" s="1" t="s">
        <v>91</v>
      </c>
      <c r="C2128" s="1" t="s">
        <v>117</v>
      </c>
      <c r="D2128" s="1" t="s">
        <v>104</v>
      </c>
      <c r="E2128" s="1">
        <v>4.2317382095810503</v>
      </c>
      <c r="G2128" t="str">
        <f t="shared" si="33"/>
        <v>PBRURAL2022</v>
      </c>
    </row>
    <row r="2129" spans="1:7" x14ac:dyDescent="0.25">
      <c r="A2129" s="1" t="s">
        <v>60</v>
      </c>
      <c r="B2129" s="1" t="s">
        <v>91</v>
      </c>
      <c r="C2129" s="1" t="s">
        <v>117</v>
      </c>
      <c r="D2129" s="1" t="s">
        <v>105</v>
      </c>
      <c r="E2129" s="1">
        <v>4.2075125889764404</v>
      </c>
      <c r="G2129" t="str">
        <f t="shared" si="33"/>
        <v>PBRURAL2023</v>
      </c>
    </row>
    <row r="2130" spans="1:7" x14ac:dyDescent="0.25">
      <c r="A2130" s="1" t="s">
        <v>60</v>
      </c>
      <c r="B2130" s="1" t="s">
        <v>91</v>
      </c>
      <c r="C2130" s="1" t="s">
        <v>117</v>
      </c>
      <c r="D2130" s="1" t="s">
        <v>106</v>
      </c>
      <c r="E2130" s="1">
        <v>4.1834256538633801</v>
      </c>
      <c r="G2130" t="str">
        <f t="shared" si="33"/>
        <v>PBRURAL2024</v>
      </c>
    </row>
    <row r="2131" spans="1:7" x14ac:dyDescent="0.25">
      <c r="A2131" s="1" t="s">
        <v>60</v>
      </c>
      <c r="B2131" s="1" t="s">
        <v>91</v>
      </c>
      <c r="C2131" s="1" t="s">
        <v>117</v>
      </c>
      <c r="D2131" s="1" t="s">
        <v>107</v>
      </c>
      <c r="E2131" s="1">
        <v>4.1594766103028302</v>
      </c>
      <c r="G2131" t="str">
        <f t="shared" si="33"/>
        <v>PBRURAL2025</v>
      </c>
    </row>
    <row r="2132" spans="1:7" x14ac:dyDescent="0.25">
      <c r="A2132" s="1" t="s">
        <v>60</v>
      </c>
      <c r="B2132" s="1" t="s">
        <v>91</v>
      </c>
      <c r="C2132" s="1" t="s">
        <v>117</v>
      </c>
      <c r="D2132" s="1" t="s">
        <v>108</v>
      </c>
      <c r="E2132" s="1">
        <v>4.1356646689008798</v>
      </c>
      <c r="G2132" t="str">
        <f t="shared" si="33"/>
        <v>PBRURAL2026</v>
      </c>
    </row>
    <row r="2133" spans="1:7" x14ac:dyDescent="0.25">
      <c r="A2133" s="1" t="s">
        <v>60</v>
      </c>
      <c r="B2133" s="1" t="s">
        <v>91</v>
      </c>
      <c r="C2133" s="1" t="s">
        <v>117</v>
      </c>
      <c r="D2133" s="1" t="s">
        <v>109</v>
      </c>
      <c r="E2133" s="1">
        <v>4.1119890447826801</v>
      </c>
      <c r="G2133" t="str">
        <f t="shared" si="33"/>
        <v>PBRURAL2027</v>
      </c>
    </row>
    <row r="2134" spans="1:7" x14ac:dyDescent="0.25">
      <c r="A2134" s="1" t="s">
        <v>60</v>
      </c>
      <c r="B2134" s="1" t="s">
        <v>91</v>
      </c>
      <c r="C2134" s="1" t="s">
        <v>117</v>
      </c>
      <c r="D2134" s="1" t="s">
        <v>110</v>
      </c>
      <c r="E2134" s="1">
        <v>4.0884489575665901</v>
      </c>
      <c r="G2134" t="str">
        <f t="shared" si="33"/>
        <v>PBRURAL2028</v>
      </c>
    </row>
    <row r="2135" spans="1:7" x14ac:dyDescent="0.25">
      <c r="A2135" s="1" t="s">
        <v>60</v>
      </c>
      <c r="B2135" s="1" t="s">
        <v>91</v>
      </c>
      <c r="C2135" s="1" t="s">
        <v>117</v>
      </c>
      <c r="D2135" s="1" t="s">
        <v>111</v>
      </c>
      <c r="E2135" s="1">
        <v>4.0650436313384501</v>
      </c>
      <c r="G2135" t="str">
        <f t="shared" si="33"/>
        <v>PBRURAL2029</v>
      </c>
    </row>
    <row r="2136" spans="1:7" x14ac:dyDescent="0.25">
      <c r="A2136" s="1" t="s">
        <v>60</v>
      </c>
      <c r="B2136" s="1" t="s">
        <v>91</v>
      </c>
      <c r="C2136" s="1" t="s">
        <v>117</v>
      </c>
      <c r="D2136" s="1" t="s">
        <v>112</v>
      </c>
      <c r="E2136" s="1">
        <v>4.0417722946260302</v>
      </c>
      <c r="G2136" t="str">
        <f t="shared" si="33"/>
        <v>PBRURAL2030</v>
      </c>
    </row>
    <row r="2137" spans="1:7" x14ac:dyDescent="0.25">
      <c r="A2137" s="1" t="s">
        <v>60</v>
      </c>
      <c r="B2137" s="1" t="s">
        <v>91</v>
      </c>
      <c r="C2137" s="1" t="s">
        <v>117</v>
      </c>
      <c r="D2137" s="1" t="s">
        <v>113</v>
      </c>
      <c r="E2137" s="1">
        <v>4.0186341803735601</v>
      </c>
      <c r="G2137" t="str">
        <f t="shared" si="33"/>
        <v>PBRURAL2031</v>
      </c>
    </row>
    <row r="2138" spans="1:7" x14ac:dyDescent="0.25">
      <c r="A2138" s="1" t="s">
        <v>77</v>
      </c>
      <c r="B2138" s="1" t="s">
        <v>91</v>
      </c>
      <c r="C2138" s="1" t="s">
        <v>117</v>
      </c>
      <c r="D2138" s="1" t="s">
        <v>102</v>
      </c>
      <c r="E2138" s="1">
        <v>2.3577247798158001</v>
      </c>
      <c r="G2138" t="str">
        <f t="shared" si="33"/>
        <v>UTRURAL2020</v>
      </c>
    </row>
    <row r="2139" spans="1:7" x14ac:dyDescent="0.25">
      <c r="A2139" s="1" t="s">
        <v>77</v>
      </c>
      <c r="B2139" s="1" t="s">
        <v>91</v>
      </c>
      <c r="C2139" s="1" t="s">
        <v>117</v>
      </c>
      <c r="D2139" s="1" t="s">
        <v>103</v>
      </c>
      <c r="E2139" s="1">
        <v>2.31057028421949</v>
      </c>
      <c r="G2139" t="str">
        <f t="shared" si="33"/>
        <v>UTRURAL2021</v>
      </c>
    </row>
    <row r="2140" spans="1:7" x14ac:dyDescent="0.25">
      <c r="A2140" s="1" t="s">
        <v>77</v>
      </c>
      <c r="B2140" s="1" t="s">
        <v>91</v>
      </c>
      <c r="C2140" s="1" t="s">
        <v>117</v>
      </c>
      <c r="D2140" s="1" t="s">
        <v>104</v>
      </c>
      <c r="E2140" s="1">
        <v>2.2643588785350999</v>
      </c>
      <c r="G2140" t="str">
        <f t="shared" si="33"/>
        <v>UTRURAL2022</v>
      </c>
    </row>
    <row r="2141" spans="1:7" x14ac:dyDescent="0.25">
      <c r="A2141" s="1" t="s">
        <v>77</v>
      </c>
      <c r="B2141" s="1" t="s">
        <v>91</v>
      </c>
      <c r="C2141" s="1" t="s">
        <v>117</v>
      </c>
      <c r="D2141" s="1" t="s">
        <v>105</v>
      </c>
      <c r="E2141" s="1">
        <v>2.2190717009643901</v>
      </c>
      <c r="G2141" t="str">
        <f t="shared" si="33"/>
        <v>UTRURAL2023</v>
      </c>
    </row>
    <row r="2142" spans="1:7" x14ac:dyDescent="0.25">
      <c r="A2142" s="1" t="s">
        <v>77</v>
      </c>
      <c r="B2142" s="1" t="s">
        <v>91</v>
      </c>
      <c r="C2142" s="1" t="s">
        <v>117</v>
      </c>
      <c r="D2142" s="1" t="s">
        <v>106</v>
      </c>
      <c r="E2142" s="1">
        <v>2.17469026694511</v>
      </c>
      <c r="G2142" t="str">
        <f t="shared" si="33"/>
        <v>UTRURAL2024</v>
      </c>
    </row>
    <row r="2143" spans="1:7" x14ac:dyDescent="0.25">
      <c r="A2143" s="1" t="s">
        <v>77</v>
      </c>
      <c r="B2143" s="1" t="s">
        <v>91</v>
      </c>
      <c r="C2143" s="1" t="s">
        <v>117</v>
      </c>
      <c r="D2143" s="1" t="s">
        <v>107</v>
      </c>
      <c r="E2143" s="1">
        <v>2.1311964616062</v>
      </c>
      <c r="G2143" t="str">
        <f t="shared" si="33"/>
        <v>UTRURAL2025</v>
      </c>
    </row>
    <row r="2144" spans="1:7" x14ac:dyDescent="0.25">
      <c r="A2144" s="1" t="s">
        <v>77</v>
      </c>
      <c r="B2144" s="1" t="s">
        <v>91</v>
      </c>
      <c r="C2144" s="1" t="s">
        <v>117</v>
      </c>
      <c r="D2144" s="1" t="s">
        <v>108</v>
      </c>
      <c r="E2144" s="1">
        <v>2.08857253237408</v>
      </c>
      <c r="G2144" t="str">
        <f t="shared" si="33"/>
        <v>UTRURAL2026</v>
      </c>
    </row>
    <row r="2145" spans="1:7" x14ac:dyDescent="0.25">
      <c r="A2145" s="1" t="s">
        <v>77</v>
      </c>
      <c r="B2145" s="1" t="s">
        <v>91</v>
      </c>
      <c r="C2145" s="1" t="s">
        <v>117</v>
      </c>
      <c r="D2145" s="1" t="s">
        <v>109</v>
      </c>
      <c r="E2145" s="1">
        <v>2.0468010817266</v>
      </c>
      <c r="G2145" t="str">
        <f t="shared" si="33"/>
        <v>UTRURAL2027</v>
      </c>
    </row>
    <row r="2146" spans="1:7" x14ac:dyDescent="0.25">
      <c r="A2146" s="1" t="s">
        <v>77</v>
      </c>
      <c r="B2146" s="1" t="s">
        <v>91</v>
      </c>
      <c r="C2146" s="1" t="s">
        <v>117</v>
      </c>
      <c r="D2146" s="1" t="s">
        <v>110</v>
      </c>
      <c r="E2146" s="1">
        <v>2.00586506009207</v>
      </c>
      <c r="G2146" t="str">
        <f t="shared" si="33"/>
        <v>UTRURAL2028</v>
      </c>
    </row>
    <row r="2147" spans="1:7" x14ac:dyDescent="0.25">
      <c r="A2147" s="1" t="s">
        <v>77</v>
      </c>
      <c r="B2147" s="1" t="s">
        <v>91</v>
      </c>
      <c r="C2147" s="1" t="s">
        <v>117</v>
      </c>
      <c r="D2147" s="1" t="s">
        <v>111</v>
      </c>
      <c r="E2147" s="1">
        <v>1.9657477588902199</v>
      </c>
      <c r="G2147" t="str">
        <f t="shared" si="33"/>
        <v>UTRURAL2029</v>
      </c>
    </row>
    <row r="2148" spans="1:7" x14ac:dyDescent="0.25">
      <c r="A2148" s="1" t="s">
        <v>77</v>
      </c>
      <c r="B2148" s="1" t="s">
        <v>91</v>
      </c>
      <c r="C2148" s="1" t="s">
        <v>117</v>
      </c>
      <c r="D2148" s="1" t="s">
        <v>112</v>
      </c>
      <c r="E2148" s="1">
        <v>1.9264328037124201</v>
      </c>
      <c r="G2148" t="str">
        <f t="shared" si="33"/>
        <v>UTRURAL2030</v>
      </c>
    </row>
    <row r="2149" spans="1:7" x14ac:dyDescent="0.25">
      <c r="A2149" s="1" t="s">
        <v>77</v>
      </c>
      <c r="B2149" s="1" t="s">
        <v>91</v>
      </c>
      <c r="C2149" s="1" t="s">
        <v>117</v>
      </c>
      <c r="D2149" s="1" t="s">
        <v>113</v>
      </c>
      <c r="E2149" s="1">
        <v>1.8879041476381699</v>
      </c>
      <c r="G2149" t="str">
        <f t="shared" si="33"/>
        <v>UTRURAL2031</v>
      </c>
    </row>
    <row r="2150" spans="1:7" x14ac:dyDescent="0.25">
      <c r="A2150" s="1" t="s">
        <v>68</v>
      </c>
      <c r="B2150" s="1" t="s">
        <v>91</v>
      </c>
      <c r="C2150" s="1" t="s">
        <v>117</v>
      </c>
      <c r="D2150" s="1" t="s">
        <v>102</v>
      </c>
      <c r="E2150" s="1">
        <v>3.2952552334298502</v>
      </c>
      <c r="G2150" t="str">
        <f t="shared" si="33"/>
        <v>UKRURAL2020</v>
      </c>
    </row>
    <row r="2151" spans="1:7" x14ac:dyDescent="0.25">
      <c r="A2151" s="1" t="s">
        <v>68</v>
      </c>
      <c r="B2151" s="1" t="s">
        <v>91</v>
      </c>
      <c r="C2151" s="1" t="s">
        <v>117</v>
      </c>
      <c r="D2151" s="1" t="s">
        <v>103</v>
      </c>
      <c r="E2151" s="1">
        <v>3.22935012876126</v>
      </c>
      <c r="G2151" t="str">
        <f t="shared" si="33"/>
        <v>UKRURAL2021</v>
      </c>
    </row>
    <row r="2152" spans="1:7" x14ac:dyDescent="0.25">
      <c r="A2152" s="1" t="s">
        <v>68</v>
      </c>
      <c r="B2152" s="1" t="s">
        <v>91</v>
      </c>
      <c r="C2152" s="1" t="s">
        <v>117</v>
      </c>
      <c r="D2152" s="1" t="s">
        <v>104</v>
      </c>
      <c r="E2152" s="1">
        <v>3.1647631261860298</v>
      </c>
      <c r="G2152" t="str">
        <f t="shared" si="33"/>
        <v>UKRURAL2022</v>
      </c>
    </row>
    <row r="2153" spans="1:7" x14ac:dyDescent="0.25">
      <c r="A2153" s="1" t="s">
        <v>68</v>
      </c>
      <c r="B2153" s="1" t="s">
        <v>91</v>
      </c>
      <c r="C2153" s="1" t="s">
        <v>117</v>
      </c>
      <c r="D2153" s="1" t="s">
        <v>105</v>
      </c>
      <c r="E2153" s="1">
        <v>3.1014678636623101</v>
      </c>
      <c r="G2153" t="str">
        <f t="shared" si="33"/>
        <v>UKRURAL2023</v>
      </c>
    </row>
    <row r="2154" spans="1:7" x14ac:dyDescent="0.25">
      <c r="A2154" s="1" t="s">
        <v>68</v>
      </c>
      <c r="B2154" s="1" t="s">
        <v>91</v>
      </c>
      <c r="C2154" s="1" t="s">
        <v>117</v>
      </c>
      <c r="D2154" s="1" t="s">
        <v>106</v>
      </c>
      <c r="E2154" s="1">
        <v>3.0394385063890601</v>
      </c>
      <c r="G2154" t="str">
        <f t="shared" si="33"/>
        <v>UKRURAL2024</v>
      </c>
    </row>
    <row r="2155" spans="1:7" x14ac:dyDescent="0.25">
      <c r="A2155" s="1" t="s">
        <v>68</v>
      </c>
      <c r="B2155" s="1" t="s">
        <v>91</v>
      </c>
      <c r="C2155" s="1" t="s">
        <v>117</v>
      </c>
      <c r="D2155" s="1" t="s">
        <v>107</v>
      </c>
      <c r="E2155" s="1">
        <v>2.9786497362612798</v>
      </c>
      <c r="G2155" t="str">
        <f t="shared" si="33"/>
        <v>UKRURAL2025</v>
      </c>
    </row>
    <row r="2156" spans="1:7" x14ac:dyDescent="0.25">
      <c r="A2156" s="1" t="s">
        <v>68</v>
      </c>
      <c r="B2156" s="1" t="s">
        <v>91</v>
      </c>
      <c r="C2156" s="1" t="s">
        <v>117</v>
      </c>
      <c r="D2156" s="1" t="s">
        <v>108</v>
      </c>
      <c r="E2156" s="1">
        <v>2.9190767415360601</v>
      </c>
      <c r="G2156" t="str">
        <f t="shared" si="33"/>
        <v>UKRURAL2026</v>
      </c>
    </row>
    <row r="2157" spans="1:7" x14ac:dyDescent="0.25">
      <c r="A2157" s="1" t="s">
        <v>68</v>
      </c>
      <c r="B2157" s="1" t="s">
        <v>91</v>
      </c>
      <c r="C2157" s="1" t="s">
        <v>117</v>
      </c>
      <c r="D2157" s="1" t="s">
        <v>109</v>
      </c>
      <c r="E2157" s="1">
        <v>2.8606952067053402</v>
      </c>
      <c r="G2157" t="str">
        <f t="shared" si="33"/>
        <v>UKRURAL2027</v>
      </c>
    </row>
    <row r="2158" spans="1:7" x14ac:dyDescent="0.25">
      <c r="A2158" s="1" t="s">
        <v>68</v>
      </c>
      <c r="B2158" s="1" t="s">
        <v>91</v>
      </c>
      <c r="C2158" s="1" t="s">
        <v>117</v>
      </c>
      <c r="D2158" s="1" t="s">
        <v>110</v>
      </c>
      <c r="E2158" s="1">
        <v>2.80348130257123</v>
      </c>
      <c r="G2158" t="str">
        <f t="shared" si="33"/>
        <v>UKRURAL2028</v>
      </c>
    </row>
    <row r="2159" spans="1:7" x14ac:dyDescent="0.25">
      <c r="A2159" s="1" t="s">
        <v>68</v>
      </c>
      <c r="B2159" s="1" t="s">
        <v>91</v>
      </c>
      <c r="C2159" s="1" t="s">
        <v>117</v>
      </c>
      <c r="D2159" s="1" t="s">
        <v>111</v>
      </c>
      <c r="E2159" s="1">
        <v>2.7474116765197998</v>
      </c>
      <c r="G2159" t="str">
        <f t="shared" si="33"/>
        <v>UKRURAL2029</v>
      </c>
    </row>
    <row r="2160" spans="1:7" x14ac:dyDescent="0.25">
      <c r="A2160" s="1" t="s">
        <v>68</v>
      </c>
      <c r="B2160" s="1" t="s">
        <v>91</v>
      </c>
      <c r="C2160" s="1" t="s">
        <v>117</v>
      </c>
      <c r="D2160" s="1" t="s">
        <v>112</v>
      </c>
      <c r="E2160" s="1">
        <v>2.6924634429894101</v>
      </c>
      <c r="G2160" t="str">
        <f t="shared" si="33"/>
        <v>UKRURAL2030</v>
      </c>
    </row>
    <row r="2161" spans="1:7" x14ac:dyDescent="0.25">
      <c r="A2161" s="1" t="s">
        <v>68</v>
      </c>
      <c r="B2161" s="1" t="s">
        <v>91</v>
      </c>
      <c r="C2161" s="1" t="s">
        <v>117</v>
      </c>
      <c r="D2161" s="1" t="s">
        <v>113</v>
      </c>
      <c r="E2161" s="1">
        <v>2.6386141741296201</v>
      </c>
      <c r="G2161" t="str">
        <f t="shared" si="33"/>
        <v>UKRURAL2031</v>
      </c>
    </row>
    <row r="2162" spans="1:7" x14ac:dyDescent="0.25">
      <c r="A2162" s="1" t="s">
        <v>47</v>
      </c>
      <c r="B2162" s="1" t="s">
        <v>91</v>
      </c>
      <c r="C2162" s="1" t="s">
        <v>117</v>
      </c>
      <c r="D2162" s="1" t="s">
        <v>102</v>
      </c>
      <c r="E2162" s="1">
        <v>4.5099250169299197</v>
      </c>
      <c r="G2162" t="str">
        <f t="shared" si="33"/>
        <v>HRRURAL2020</v>
      </c>
    </row>
    <row r="2163" spans="1:7" x14ac:dyDescent="0.25">
      <c r="A2163" s="1" t="s">
        <v>47</v>
      </c>
      <c r="B2163" s="1" t="s">
        <v>91</v>
      </c>
      <c r="C2163" s="1" t="s">
        <v>117</v>
      </c>
      <c r="D2163" s="1" t="s">
        <v>103</v>
      </c>
      <c r="E2163" s="1">
        <v>4.4947496096771999</v>
      </c>
      <c r="G2163" t="str">
        <f t="shared" si="33"/>
        <v>HRRURAL2021</v>
      </c>
    </row>
    <row r="2164" spans="1:7" x14ac:dyDescent="0.25">
      <c r="A2164" s="1" t="s">
        <v>47</v>
      </c>
      <c r="B2164" s="1" t="s">
        <v>91</v>
      </c>
      <c r="C2164" s="1" t="s">
        <v>117</v>
      </c>
      <c r="D2164" s="1" t="s">
        <v>104</v>
      </c>
      <c r="E2164" s="1">
        <v>4.4796252660196396</v>
      </c>
      <c r="G2164" t="str">
        <f t="shared" si="33"/>
        <v>HRRURAL2022</v>
      </c>
    </row>
    <row r="2165" spans="1:7" x14ac:dyDescent="0.25">
      <c r="A2165" s="1" t="s">
        <v>47</v>
      </c>
      <c r="B2165" s="1" t="s">
        <v>91</v>
      </c>
      <c r="C2165" s="1" t="s">
        <v>117</v>
      </c>
      <c r="D2165" s="1" t="s">
        <v>105</v>
      </c>
      <c r="E2165" s="1">
        <v>4.4645518141337996</v>
      </c>
      <c r="G2165" t="str">
        <f t="shared" si="33"/>
        <v>HRRURAL2023</v>
      </c>
    </row>
    <row r="2166" spans="1:7" x14ac:dyDescent="0.25">
      <c r="A2166" s="1" t="s">
        <v>47</v>
      </c>
      <c r="B2166" s="1" t="s">
        <v>91</v>
      </c>
      <c r="C2166" s="1" t="s">
        <v>117</v>
      </c>
      <c r="D2166" s="1" t="s">
        <v>106</v>
      </c>
      <c r="E2166" s="1">
        <v>4.4495290827743998</v>
      </c>
      <c r="G2166" t="str">
        <f t="shared" si="33"/>
        <v>HRRURAL2024</v>
      </c>
    </row>
    <row r="2167" spans="1:7" x14ac:dyDescent="0.25">
      <c r="A2167" s="1" t="s">
        <v>47</v>
      </c>
      <c r="B2167" s="1" t="s">
        <v>91</v>
      </c>
      <c r="C2167" s="1" t="s">
        <v>117</v>
      </c>
      <c r="D2167" s="1" t="s">
        <v>107</v>
      </c>
      <c r="E2167" s="1">
        <v>4.4345569012723898</v>
      </c>
      <c r="G2167" t="str">
        <f t="shared" si="33"/>
        <v>HRRURAL2025</v>
      </c>
    </row>
    <row r="2168" spans="1:7" x14ac:dyDescent="0.25">
      <c r="A2168" s="1" t="s">
        <v>47</v>
      </c>
      <c r="B2168" s="1" t="s">
        <v>91</v>
      </c>
      <c r="C2168" s="1" t="s">
        <v>117</v>
      </c>
      <c r="D2168" s="1" t="s">
        <v>108</v>
      </c>
      <c r="E2168" s="1">
        <v>4.4196350995329903</v>
      </c>
      <c r="G2168" t="str">
        <f t="shared" si="33"/>
        <v>HRRURAL2026</v>
      </c>
    </row>
    <row r="2169" spans="1:7" x14ac:dyDescent="0.25">
      <c r="A2169" s="1" t="s">
        <v>47</v>
      </c>
      <c r="B2169" s="1" t="s">
        <v>91</v>
      </c>
      <c r="C2169" s="1" t="s">
        <v>117</v>
      </c>
      <c r="D2169" s="1" t="s">
        <v>109</v>
      </c>
      <c r="E2169" s="1">
        <v>4.4047635080337901</v>
      </c>
      <c r="G2169" t="str">
        <f t="shared" si="33"/>
        <v>HRRURAL2027</v>
      </c>
    </row>
    <row r="2170" spans="1:7" x14ac:dyDescent="0.25">
      <c r="A2170" s="1" t="s">
        <v>47</v>
      </c>
      <c r="B2170" s="1" t="s">
        <v>91</v>
      </c>
      <c r="C2170" s="1" t="s">
        <v>117</v>
      </c>
      <c r="D2170" s="1" t="s">
        <v>110</v>
      </c>
      <c r="E2170" s="1">
        <v>4.3899419578227699</v>
      </c>
      <c r="G2170" t="str">
        <f t="shared" si="33"/>
        <v>HRRURAL2028</v>
      </c>
    </row>
    <row r="2171" spans="1:7" x14ac:dyDescent="0.25">
      <c r="A2171" s="1" t="s">
        <v>47</v>
      </c>
      <c r="B2171" s="1" t="s">
        <v>91</v>
      </c>
      <c r="C2171" s="1" t="s">
        <v>117</v>
      </c>
      <c r="D2171" s="1" t="s">
        <v>111</v>
      </c>
      <c r="E2171" s="1">
        <v>4.3751702805164498</v>
      </c>
      <c r="G2171" t="str">
        <f t="shared" si="33"/>
        <v>HRRURAL2029</v>
      </c>
    </row>
    <row r="2172" spans="1:7" x14ac:dyDescent="0.25">
      <c r="A2172" s="1" t="s">
        <v>47</v>
      </c>
      <c r="B2172" s="1" t="s">
        <v>91</v>
      </c>
      <c r="C2172" s="1" t="s">
        <v>117</v>
      </c>
      <c r="D2172" s="1" t="s">
        <v>112</v>
      </c>
      <c r="E2172" s="1">
        <v>4.3604483082979302</v>
      </c>
      <c r="G2172" t="str">
        <f t="shared" si="33"/>
        <v>HRRURAL2030</v>
      </c>
    </row>
    <row r="2173" spans="1:7" x14ac:dyDescent="0.25">
      <c r="A2173" s="1" t="s">
        <v>47</v>
      </c>
      <c r="B2173" s="1" t="s">
        <v>91</v>
      </c>
      <c r="C2173" s="1" t="s">
        <v>117</v>
      </c>
      <c r="D2173" s="1" t="s">
        <v>113</v>
      </c>
      <c r="E2173" s="1">
        <v>4.3457758739149996</v>
      </c>
      <c r="G2173" t="str">
        <f t="shared" si="33"/>
        <v>HRRURAL2031</v>
      </c>
    </row>
    <row r="2174" spans="1:7" x14ac:dyDescent="0.25">
      <c r="A2174" s="1" t="s">
        <v>74</v>
      </c>
      <c r="B2174" s="1" t="s">
        <v>91</v>
      </c>
      <c r="C2174" s="1" t="s">
        <v>117</v>
      </c>
      <c r="D2174" s="1" t="s">
        <v>102</v>
      </c>
      <c r="E2174" s="1">
        <v>3.6378407866798699</v>
      </c>
      <c r="G2174" t="str">
        <f t="shared" si="33"/>
        <v>DLRURAL2020</v>
      </c>
    </row>
    <row r="2175" spans="1:7" x14ac:dyDescent="0.25">
      <c r="A2175" s="1" t="s">
        <v>74</v>
      </c>
      <c r="B2175" s="1" t="s">
        <v>91</v>
      </c>
      <c r="C2175" s="1" t="s">
        <v>117</v>
      </c>
      <c r="D2175" s="1" t="s">
        <v>103</v>
      </c>
      <c r="E2175" s="1">
        <v>3.6225676067088699</v>
      </c>
      <c r="G2175" t="str">
        <f t="shared" si="33"/>
        <v>DLRURAL2021</v>
      </c>
    </row>
    <row r="2176" spans="1:7" x14ac:dyDescent="0.25">
      <c r="A2176" s="1" t="s">
        <v>74</v>
      </c>
      <c r="B2176" s="1" t="s">
        <v>91</v>
      </c>
      <c r="C2176" s="1" t="s">
        <v>117</v>
      </c>
      <c r="D2176" s="1" t="s">
        <v>104</v>
      </c>
      <c r="E2176" s="1">
        <v>3.60735854994725</v>
      </c>
      <c r="G2176" t="str">
        <f t="shared" si="33"/>
        <v>DLRURAL2022</v>
      </c>
    </row>
    <row r="2177" spans="1:7" x14ac:dyDescent="0.25">
      <c r="A2177" s="1" t="s">
        <v>74</v>
      </c>
      <c r="B2177" s="1" t="s">
        <v>91</v>
      </c>
      <c r="C2177" s="1" t="s">
        <v>117</v>
      </c>
      <c r="D2177" s="1" t="s">
        <v>105</v>
      </c>
      <c r="E2177" s="1">
        <v>3.5922133471788902</v>
      </c>
      <c r="G2177" t="str">
        <f t="shared" si="33"/>
        <v>DLRURAL2023</v>
      </c>
    </row>
    <row r="2178" spans="1:7" x14ac:dyDescent="0.25">
      <c r="A2178" s="1" t="s">
        <v>74</v>
      </c>
      <c r="B2178" s="1" t="s">
        <v>91</v>
      </c>
      <c r="C2178" s="1" t="s">
        <v>117</v>
      </c>
      <c r="D2178" s="1" t="s">
        <v>106</v>
      </c>
      <c r="E2178" s="1">
        <v>3.5771317303179799</v>
      </c>
      <c r="G2178" t="str">
        <f t="shared" si="33"/>
        <v>DLRURAL2024</v>
      </c>
    </row>
    <row r="2179" spans="1:7" x14ac:dyDescent="0.25">
      <c r="A2179" s="1" t="s">
        <v>74</v>
      </c>
      <c r="B2179" s="1" t="s">
        <v>91</v>
      </c>
      <c r="C2179" s="1" t="s">
        <v>117</v>
      </c>
      <c r="D2179" s="1" t="s">
        <v>107</v>
      </c>
      <c r="E2179" s="1">
        <v>3.5621134324042401</v>
      </c>
      <c r="G2179" t="str">
        <f t="shared" ref="G2179:G2242" si="34">A2179&amp;B2179&amp;D2179</f>
        <v>DLRURAL2025</v>
      </c>
    </row>
    <row r="2180" spans="1:7" x14ac:dyDescent="0.25">
      <c r="A2180" s="1" t="s">
        <v>74</v>
      </c>
      <c r="B2180" s="1" t="s">
        <v>91</v>
      </c>
      <c r="C2180" s="1" t="s">
        <v>117</v>
      </c>
      <c r="D2180" s="1" t="s">
        <v>108</v>
      </c>
      <c r="E2180" s="1">
        <v>3.5471581875982001</v>
      </c>
      <c r="G2180" t="str">
        <f t="shared" si="34"/>
        <v>DLRURAL2026</v>
      </c>
    </row>
    <row r="2181" spans="1:7" x14ac:dyDescent="0.25">
      <c r="A2181" s="1" t="s">
        <v>74</v>
      </c>
      <c r="B2181" s="1" t="s">
        <v>91</v>
      </c>
      <c r="C2181" s="1" t="s">
        <v>117</v>
      </c>
      <c r="D2181" s="1" t="s">
        <v>109</v>
      </c>
      <c r="E2181" s="1">
        <v>3.5322657311764698</v>
      </c>
      <c r="G2181" t="str">
        <f t="shared" si="34"/>
        <v>DLRURAL2027</v>
      </c>
    </row>
    <row r="2182" spans="1:7" x14ac:dyDescent="0.25">
      <c r="A2182" s="1" t="s">
        <v>74</v>
      </c>
      <c r="B2182" s="1" t="s">
        <v>91</v>
      </c>
      <c r="C2182" s="1" t="s">
        <v>117</v>
      </c>
      <c r="D2182" s="1" t="s">
        <v>110</v>
      </c>
      <c r="E2182" s="1">
        <v>3.5174357995271301</v>
      </c>
      <c r="G2182" t="str">
        <f t="shared" si="34"/>
        <v>DLRURAL2028</v>
      </c>
    </row>
    <row r="2183" spans="1:7" x14ac:dyDescent="0.25">
      <c r="A2183" s="1" t="s">
        <v>74</v>
      </c>
      <c r="B2183" s="1" t="s">
        <v>91</v>
      </c>
      <c r="C2183" s="1" t="s">
        <v>117</v>
      </c>
      <c r="D2183" s="1" t="s">
        <v>111</v>
      </c>
      <c r="E2183" s="1">
        <v>3.50266813014498</v>
      </c>
      <c r="G2183" t="str">
        <f t="shared" si="34"/>
        <v>DLRURAL2029</v>
      </c>
    </row>
    <row r="2184" spans="1:7" x14ac:dyDescent="0.25">
      <c r="A2184" s="1" t="s">
        <v>74</v>
      </c>
      <c r="B2184" s="1" t="s">
        <v>91</v>
      </c>
      <c r="C2184" s="1" t="s">
        <v>117</v>
      </c>
      <c r="D2184" s="1" t="s">
        <v>112</v>
      </c>
      <c r="E2184" s="1">
        <v>3.4879624616269198</v>
      </c>
      <c r="G2184" t="str">
        <f t="shared" si="34"/>
        <v>DLRURAL2030</v>
      </c>
    </row>
    <row r="2185" spans="1:7" x14ac:dyDescent="0.25">
      <c r="A2185" s="1" t="s">
        <v>74</v>
      </c>
      <c r="B2185" s="1" t="s">
        <v>91</v>
      </c>
      <c r="C2185" s="1" t="s">
        <v>117</v>
      </c>
      <c r="D2185" s="1" t="s">
        <v>113</v>
      </c>
      <c r="E2185" s="1">
        <v>3.4733185336673502</v>
      </c>
      <c r="G2185" t="str">
        <f t="shared" si="34"/>
        <v>DLRURAL2031</v>
      </c>
    </row>
    <row r="2186" spans="1:7" x14ac:dyDescent="0.25">
      <c r="A2186" s="1" t="s">
        <v>61</v>
      </c>
      <c r="B2186" s="1" t="s">
        <v>91</v>
      </c>
      <c r="C2186" s="1" t="s">
        <v>117</v>
      </c>
      <c r="D2186" s="1" t="s">
        <v>102</v>
      </c>
      <c r="E2186" s="1">
        <v>4.59621902209871</v>
      </c>
      <c r="G2186" t="str">
        <f t="shared" si="34"/>
        <v>RJRURAL2020</v>
      </c>
    </row>
    <row r="2187" spans="1:7" x14ac:dyDescent="0.25">
      <c r="A2187" s="1" t="s">
        <v>61</v>
      </c>
      <c r="B2187" s="1" t="s">
        <v>91</v>
      </c>
      <c r="C2187" s="1" t="s">
        <v>117</v>
      </c>
      <c r="D2187" s="1" t="s">
        <v>103</v>
      </c>
      <c r="E2187" s="1">
        <v>4.5772277451570504</v>
      </c>
      <c r="G2187" t="str">
        <f t="shared" si="34"/>
        <v>RJRURAL2021</v>
      </c>
    </row>
    <row r="2188" spans="1:7" x14ac:dyDescent="0.25">
      <c r="A2188" s="1" t="s">
        <v>61</v>
      </c>
      <c r="B2188" s="1" t="s">
        <v>91</v>
      </c>
      <c r="C2188" s="1" t="s">
        <v>117</v>
      </c>
      <c r="D2188" s="1" t="s">
        <v>104</v>
      </c>
      <c r="E2188" s="1">
        <v>4.5583149389318898</v>
      </c>
      <c r="G2188" t="str">
        <f t="shared" si="34"/>
        <v>RJRURAL2022</v>
      </c>
    </row>
    <row r="2189" spans="1:7" x14ac:dyDescent="0.25">
      <c r="A2189" s="1" t="s">
        <v>61</v>
      </c>
      <c r="B2189" s="1" t="s">
        <v>91</v>
      </c>
      <c r="C2189" s="1" t="s">
        <v>117</v>
      </c>
      <c r="D2189" s="1" t="s">
        <v>105</v>
      </c>
      <c r="E2189" s="1">
        <v>4.5394802791873499</v>
      </c>
      <c r="G2189" t="str">
        <f t="shared" si="34"/>
        <v>RJRURAL2023</v>
      </c>
    </row>
    <row r="2190" spans="1:7" x14ac:dyDescent="0.25">
      <c r="A2190" s="1" t="s">
        <v>61</v>
      </c>
      <c r="B2190" s="1" t="s">
        <v>91</v>
      </c>
      <c r="C2190" s="1" t="s">
        <v>117</v>
      </c>
      <c r="D2190" s="1" t="s">
        <v>106</v>
      </c>
      <c r="E2190" s="1">
        <v>4.5207234430272898</v>
      </c>
      <c r="G2190" t="str">
        <f t="shared" si="34"/>
        <v>RJRURAL2024</v>
      </c>
    </row>
    <row r="2191" spans="1:7" x14ac:dyDescent="0.25">
      <c r="A2191" s="1" t="s">
        <v>61</v>
      </c>
      <c r="B2191" s="1" t="s">
        <v>91</v>
      </c>
      <c r="C2191" s="1" t="s">
        <v>117</v>
      </c>
      <c r="D2191" s="1" t="s">
        <v>107</v>
      </c>
      <c r="E2191" s="1">
        <v>4.5020441088897298</v>
      </c>
      <c r="G2191" t="str">
        <f t="shared" si="34"/>
        <v>RJRURAL2025</v>
      </c>
    </row>
    <row r="2192" spans="1:7" x14ac:dyDescent="0.25">
      <c r="A2192" s="1" t="s">
        <v>61</v>
      </c>
      <c r="B2192" s="1" t="s">
        <v>91</v>
      </c>
      <c r="C2192" s="1" t="s">
        <v>117</v>
      </c>
      <c r="D2192" s="1" t="s">
        <v>108</v>
      </c>
      <c r="E2192" s="1">
        <v>4.4834419565413697</v>
      </c>
      <c r="G2192" t="str">
        <f t="shared" si="34"/>
        <v>RJRURAL2026</v>
      </c>
    </row>
    <row r="2193" spans="1:7" x14ac:dyDescent="0.25">
      <c r="A2193" s="1" t="s">
        <v>61</v>
      </c>
      <c r="B2193" s="1" t="s">
        <v>91</v>
      </c>
      <c r="C2193" s="1" t="s">
        <v>117</v>
      </c>
      <c r="D2193" s="1" t="s">
        <v>109</v>
      </c>
      <c r="E2193" s="1">
        <v>4.4649166670721003</v>
      </c>
      <c r="G2193" t="str">
        <f t="shared" si="34"/>
        <v>RJRURAL2027</v>
      </c>
    </row>
    <row r="2194" spans="1:7" x14ac:dyDescent="0.25">
      <c r="A2194" s="1" t="s">
        <v>61</v>
      </c>
      <c r="B2194" s="1" t="s">
        <v>91</v>
      </c>
      <c r="C2194" s="1" t="s">
        <v>117</v>
      </c>
      <c r="D2194" s="1" t="s">
        <v>110</v>
      </c>
      <c r="E2194" s="1">
        <v>4.4464679228895099</v>
      </c>
      <c r="G2194" t="str">
        <f t="shared" si="34"/>
        <v>RJRURAL2028</v>
      </c>
    </row>
    <row r="2195" spans="1:7" x14ac:dyDescent="0.25">
      <c r="A2195" s="1" t="s">
        <v>61</v>
      </c>
      <c r="B2195" s="1" t="s">
        <v>91</v>
      </c>
      <c r="C2195" s="1" t="s">
        <v>117</v>
      </c>
      <c r="D2195" s="1" t="s">
        <v>111</v>
      </c>
      <c r="E2195" s="1">
        <v>4.4280954077134904</v>
      </c>
      <c r="G2195" t="str">
        <f t="shared" si="34"/>
        <v>RJRURAL2029</v>
      </c>
    </row>
    <row r="2196" spans="1:7" x14ac:dyDescent="0.25">
      <c r="A2196" s="1" t="s">
        <v>61</v>
      </c>
      <c r="B2196" s="1" t="s">
        <v>91</v>
      </c>
      <c r="C2196" s="1" t="s">
        <v>117</v>
      </c>
      <c r="D2196" s="1" t="s">
        <v>112</v>
      </c>
      <c r="E2196" s="1">
        <v>4.4097988065707598</v>
      </c>
      <c r="G2196" t="str">
        <f t="shared" si="34"/>
        <v>RJRURAL2030</v>
      </c>
    </row>
    <row r="2197" spans="1:7" x14ac:dyDescent="0.25">
      <c r="A2197" s="1" t="s">
        <v>61</v>
      </c>
      <c r="B2197" s="1" t="s">
        <v>91</v>
      </c>
      <c r="C2197" s="1" t="s">
        <v>117</v>
      </c>
      <c r="D2197" s="1" t="s">
        <v>113</v>
      </c>
      <c r="E2197" s="1">
        <v>4.3915778057894697</v>
      </c>
      <c r="G2197" t="str">
        <f t="shared" si="34"/>
        <v>RJRURAL2031</v>
      </c>
    </row>
    <row r="2198" spans="1:7" x14ac:dyDescent="0.25">
      <c r="A2198" s="1" t="s">
        <v>67</v>
      </c>
      <c r="B2198" s="1" t="s">
        <v>91</v>
      </c>
      <c r="C2198" s="1" t="s">
        <v>117</v>
      </c>
      <c r="D2198" s="1" t="s">
        <v>102</v>
      </c>
      <c r="E2198" s="1">
        <v>5.0928437906481099</v>
      </c>
      <c r="G2198" t="str">
        <f t="shared" si="34"/>
        <v>UPRURAL2020</v>
      </c>
    </row>
    <row r="2199" spans="1:7" x14ac:dyDescent="0.25">
      <c r="A2199" s="1" t="s">
        <v>67</v>
      </c>
      <c r="B2199" s="1" t="s">
        <v>91</v>
      </c>
      <c r="C2199" s="1" t="s">
        <v>117</v>
      </c>
      <c r="D2199" s="1" t="s">
        <v>103</v>
      </c>
      <c r="E2199" s="1">
        <v>5.0928437906481099</v>
      </c>
      <c r="G2199" t="str">
        <f t="shared" si="34"/>
        <v>UPRURAL2021</v>
      </c>
    </row>
    <row r="2200" spans="1:7" x14ac:dyDescent="0.25">
      <c r="A2200" s="1" t="s">
        <v>67</v>
      </c>
      <c r="B2200" s="1" t="s">
        <v>91</v>
      </c>
      <c r="C2200" s="1" t="s">
        <v>117</v>
      </c>
      <c r="D2200" s="1" t="s">
        <v>104</v>
      </c>
      <c r="E2200" s="1">
        <v>5.0928437906481099</v>
      </c>
      <c r="G2200" t="str">
        <f t="shared" si="34"/>
        <v>UPRURAL2022</v>
      </c>
    </row>
    <row r="2201" spans="1:7" x14ac:dyDescent="0.25">
      <c r="A2201" s="1" t="s">
        <v>67</v>
      </c>
      <c r="B2201" s="1" t="s">
        <v>91</v>
      </c>
      <c r="C2201" s="1" t="s">
        <v>117</v>
      </c>
      <c r="D2201" s="1" t="s">
        <v>105</v>
      </c>
      <c r="E2201" s="1">
        <v>5.0928437906481099</v>
      </c>
      <c r="G2201" t="str">
        <f t="shared" si="34"/>
        <v>UPRURAL2023</v>
      </c>
    </row>
    <row r="2202" spans="1:7" x14ac:dyDescent="0.25">
      <c r="A2202" s="1" t="s">
        <v>67</v>
      </c>
      <c r="B2202" s="1" t="s">
        <v>91</v>
      </c>
      <c r="C2202" s="1" t="s">
        <v>117</v>
      </c>
      <c r="D2202" s="1" t="s">
        <v>106</v>
      </c>
      <c r="E2202" s="1">
        <v>5.0928437906481099</v>
      </c>
      <c r="G2202" t="str">
        <f t="shared" si="34"/>
        <v>UPRURAL2024</v>
      </c>
    </row>
    <row r="2203" spans="1:7" x14ac:dyDescent="0.25">
      <c r="A2203" s="1" t="s">
        <v>67</v>
      </c>
      <c r="B2203" s="1" t="s">
        <v>91</v>
      </c>
      <c r="C2203" s="1" t="s">
        <v>117</v>
      </c>
      <c r="D2203" s="1" t="s">
        <v>107</v>
      </c>
      <c r="E2203" s="1">
        <v>5.0928437906481099</v>
      </c>
      <c r="G2203" t="str">
        <f t="shared" si="34"/>
        <v>UPRURAL2025</v>
      </c>
    </row>
    <row r="2204" spans="1:7" x14ac:dyDescent="0.25">
      <c r="A2204" s="1" t="s">
        <v>67</v>
      </c>
      <c r="B2204" s="1" t="s">
        <v>91</v>
      </c>
      <c r="C2204" s="1" t="s">
        <v>117</v>
      </c>
      <c r="D2204" s="1" t="s">
        <v>108</v>
      </c>
      <c r="E2204" s="1">
        <v>5.0928437906481099</v>
      </c>
      <c r="G2204" t="str">
        <f t="shared" si="34"/>
        <v>UPRURAL2026</v>
      </c>
    </row>
    <row r="2205" spans="1:7" x14ac:dyDescent="0.25">
      <c r="A2205" s="1" t="s">
        <v>67</v>
      </c>
      <c r="B2205" s="1" t="s">
        <v>91</v>
      </c>
      <c r="C2205" s="1" t="s">
        <v>117</v>
      </c>
      <c r="D2205" s="1" t="s">
        <v>109</v>
      </c>
      <c r="E2205" s="1">
        <v>5.0928437906481099</v>
      </c>
      <c r="G2205" t="str">
        <f t="shared" si="34"/>
        <v>UPRURAL2027</v>
      </c>
    </row>
    <row r="2206" spans="1:7" x14ac:dyDescent="0.25">
      <c r="A2206" s="1" t="s">
        <v>67</v>
      </c>
      <c r="B2206" s="1" t="s">
        <v>91</v>
      </c>
      <c r="C2206" s="1" t="s">
        <v>117</v>
      </c>
      <c r="D2206" s="1" t="s">
        <v>110</v>
      </c>
      <c r="E2206" s="1">
        <v>5.0928437906481099</v>
      </c>
      <c r="G2206" t="str">
        <f t="shared" si="34"/>
        <v>UPRURAL2028</v>
      </c>
    </row>
    <row r="2207" spans="1:7" x14ac:dyDescent="0.25">
      <c r="A2207" s="1" t="s">
        <v>67</v>
      </c>
      <c r="B2207" s="1" t="s">
        <v>91</v>
      </c>
      <c r="C2207" s="1" t="s">
        <v>117</v>
      </c>
      <c r="D2207" s="1" t="s">
        <v>111</v>
      </c>
      <c r="E2207" s="1">
        <v>5.0928437906481099</v>
      </c>
      <c r="G2207" t="str">
        <f t="shared" si="34"/>
        <v>UPRURAL2029</v>
      </c>
    </row>
    <row r="2208" spans="1:7" x14ac:dyDescent="0.25">
      <c r="A2208" s="1" t="s">
        <v>67</v>
      </c>
      <c r="B2208" s="1" t="s">
        <v>91</v>
      </c>
      <c r="C2208" s="1" t="s">
        <v>117</v>
      </c>
      <c r="D2208" s="1" t="s">
        <v>112</v>
      </c>
      <c r="E2208" s="1">
        <v>5.0928437906481099</v>
      </c>
      <c r="G2208" t="str">
        <f t="shared" si="34"/>
        <v>UPRURAL2030</v>
      </c>
    </row>
    <row r="2209" spans="1:7" x14ac:dyDescent="0.25">
      <c r="A2209" s="1" t="s">
        <v>67</v>
      </c>
      <c r="B2209" s="1" t="s">
        <v>91</v>
      </c>
      <c r="C2209" s="1" t="s">
        <v>117</v>
      </c>
      <c r="D2209" s="1" t="s">
        <v>113</v>
      </c>
      <c r="E2209" s="1">
        <v>5.0928437906481099</v>
      </c>
      <c r="G2209" t="str">
        <f t="shared" si="34"/>
        <v>UPRURAL2031</v>
      </c>
    </row>
    <row r="2210" spans="1:7" x14ac:dyDescent="0.25">
      <c r="A2210" s="1" t="s">
        <v>43</v>
      </c>
      <c r="B2210" s="1" t="s">
        <v>91</v>
      </c>
      <c r="C2210" s="1" t="s">
        <v>117</v>
      </c>
      <c r="D2210" s="1" t="s">
        <v>102</v>
      </c>
      <c r="E2210" s="1">
        <v>4.6206376360197101</v>
      </c>
      <c r="G2210" t="str">
        <f t="shared" si="34"/>
        <v>BRRURAL2020</v>
      </c>
    </row>
    <row r="2211" spans="1:7" x14ac:dyDescent="0.25">
      <c r="A2211" s="1" t="s">
        <v>43</v>
      </c>
      <c r="B2211" s="1" t="s">
        <v>91</v>
      </c>
      <c r="C2211" s="1" t="s">
        <v>117</v>
      </c>
      <c r="D2211" s="1" t="s">
        <v>103</v>
      </c>
      <c r="E2211" s="1">
        <v>4.5974317867834698</v>
      </c>
      <c r="G2211" t="str">
        <f t="shared" si="34"/>
        <v>BRRURAL2021</v>
      </c>
    </row>
    <row r="2212" spans="1:7" x14ac:dyDescent="0.25">
      <c r="A2212" s="1" t="s">
        <v>43</v>
      </c>
      <c r="B2212" s="1" t="s">
        <v>91</v>
      </c>
      <c r="C2212" s="1" t="s">
        <v>117</v>
      </c>
      <c r="D2212" s="1" t="s">
        <v>104</v>
      </c>
      <c r="E2212" s="1">
        <v>4.5743424823796097</v>
      </c>
      <c r="G2212" t="str">
        <f t="shared" si="34"/>
        <v>BRRURAL2022</v>
      </c>
    </row>
    <row r="2213" spans="1:7" x14ac:dyDescent="0.25">
      <c r="A2213" s="1" t="s">
        <v>43</v>
      </c>
      <c r="B2213" s="1" t="s">
        <v>91</v>
      </c>
      <c r="C2213" s="1" t="s">
        <v>117</v>
      </c>
      <c r="D2213" s="1" t="s">
        <v>105</v>
      </c>
      <c r="E2213" s="1">
        <v>4.5513691374945902</v>
      </c>
      <c r="G2213" t="str">
        <f t="shared" si="34"/>
        <v>BRRURAL2023</v>
      </c>
    </row>
    <row r="2214" spans="1:7" x14ac:dyDescent="0.25">
      <c r="A2214" s="1" t="s">
        <v>43</v>
      </c>
      <c r="B2214" s="1" t="s">
        <v>91</v>
      </c>
      <c r="C2214" s="1" t="s">
        <v>117</v>
      </c>
      <c r="D2214" s="1" t="s">
        <v>106</v>
      </c>
      <c r="E2214" s="1">
        <v>4.5285111697544096</v>
      </c>
      <c r="G2214" t="str">
        <f t="shared" si="34"/>
        <v>BRRURAL2024</v>
      </c>
    </row>
    <row r="2215" spans="1:7" x14ac:dyDescent="0.25">
      <c r="A2215" s="1" t="s">
        <v>43</v>
      </c>
      <c r="B2215" s="1" t="s">
        <v>91</v>
      </c>
      <c r="C2215" s="1" t="s">
        <v>117</v>
      </c>
      <c r="D2215" s="1" t="s">
        <v>107</v>
      </c>
      <c r="E2215" s="1">
        <v>4.5057679997099296</v>
      </c>
      <c r="G2215" t="str">
        <f t="shared" si="34"/>
        <v>BRRURAL2025</v>
      </c>
    </row>
    <row r="2216" spans="1:7" x14ac:dyDescent="0.25">
      <c r="A2216" s="1" t="s">
        <v>43</v>
      </c>
      <c r="B2216" s="1" t="s">
        <v>91</v>
      </c>
      <c r="C2216" s="1" t="s">
        <v>117</v>
      </c>
      <c r="D2216" s="1" t="s">
        <v>108</v>
      </c>
      <c r="E2216" s="1">
        <v>4.4831390508220901</v>
      </c>
      <c r="G2216" t="str">
        <f t="shared" si="34"/>
        <v>BRRURAL2026</v>
      </c>
    </row>
    <row r="2217" spans="1:7" x14ac:dyDescent="0.25">
      <c r="A2217" s="1" t="s">
        <v>43</v>
      </c>
      <c r="B2217" s="1" t="s">
        <v>91</v>
      </c>
      <c r="C2217" s="1" t="s">
        <v>117</v>
      </c>
      <c r="D2217" s="1" t="s">
        <v>109</v>
      </c>
      <c r="E2217" s="1">
        <v>4.4606237494473397</v>
      </c>
      <c r="G2217" t="str">
        <f t="shared" si="34"/>
        <v>BRRURAL2027</v>
      </c>
    </row>
    <row r="2218" spans="1:7" x14ac:dyDescent="0.25">
      <c r="A2218" s="1" t="s">
        <v>43</v>
      </c>
      <c r="B2218" s="1" t="s">
        <v>91</v>
      </c>
      <c r="C2218" s="1" t="s">
        <v>117</v>
      </c>
      <c r="D2218" s="1" t="s">
        <v>110</v>
      </c>
      <c r="E2218" s="1">
        <v>4.4382215248231196</v>
      </c>
      <c r="G2218" t="str">
        <f t="shared" si="34"/>
        <v>BRRURAL2028</v>
      </c>
    </row>
    <row r="2219" spans="1:7" x14ac:dyDescent="0.25">
      <c r="A2219" s="1" t="s">
        <v>43</v>
      </c>
      <c r="B2219" s="1" t="s">
        <v>91</v>
      </c>
      <c r="C2219" s="1" t="s">
        <v>117</v>
      </c>
      <c r="D2219" s="1" t="s">
        <v>111</v>
      </c>
      <c r="E2219" s="1">
        <v>4.4159318090533297</v>
      </c>
      <c r="G2219" t="str">
        <f t="shared" si="34"/>
        <v>BRRURAL2029</v>
      </c>
    </row>
    <row r="2220" spans="1:7" x14ac:dyDescent="0.25">
      <c r="A2220" s="1" t="s">
        <v>43</v>
      </c>
      <c r="B2220" s="1" t="s">
        <v>91</v>
      </c>
      <c r="C2220" s="1" t="s">
        <v>117</v>
      </c>
      <c r="D2220" s="1" t="s">
        <v>112</v>
      </c>
      <c r="E2220" s="1">
        <v>4.3937540370939896</v>
      </c>
      <c r="G2220" t="str">
        <f t="shared" si="34"/>
        <v>BRRURAL2030</v>
      </c>
    </row>
    <row r="2221" spans="1:7" x14ac:dyDescent="0.25">
      <c r="A2221" s="1" t="s">
        <v>43</v>
      </c>
      <c r="B2221" s="1" t="s">
        <v>91</v>
      </c>
      <c r="C2221" s="1" t="s">
        <v>117</v>
      </c>
      <c r="D2221" s="1" t="s">
        <v>113</v>
      </c>
      <c r="E2221" s="1">
        <v>4.3716876467388799</v>
      </c>
      <c r="G2221" t="str">
        <f t="shared" si="34"/>
        <v>BRRURAL2031</v>
      </c>
    </row>
    <row r="2222" spans="1:7" x14ac:dyDescent="0.25">
      <c r="A2222" s="1" t="s">
        <v>78</v>
      </c>
      <c r="B2222" s="1" t="s">
        <v>91</v>
      </c>
      <c r="C2222" s="1" t="s">
        <v>117</v>
      </c>
      <c r="D2222" s="1" t="s">
        <v>102</v>
      </c>
      <c r="E2222" s="1">
        <v>4.4767874128059999</v>
      </c>
      <c r="G2222" t="str">
        <f t="shared" si="34"/>
        <v>NERURAL2020</v>
      </c>
    </row>
    <row r="2223" spans="1:7" x14ac:dyDescent="0.25">
      <c r="A2223" s="1" t="s">
        <v>78</v>
      </c>
      <c r="B2223" s="1" t="s">
        <v>91</v>
      </c>
      <c r="C2223" s="1" t="s">
        <v>117</v>
      </c>
      <c r="D2223" s="1" t="s">
        <v>103</v>
      </c>
      <c r="E2223" s="1">
        <v>4.4676299792911403</v>
      </c>
      <c r="G2223" t="str">
        <f t="shared" si="34"/>
        <v>NERURAL2021</v>
      </c>
    </row>
    <row r="2224" spans="1:7" x14ac:dyDescent="0.25">
      <c r="A2224" s="1" t="s">
        <v>78</v>
      </c>
      <c r="B2224" s="1" t="s">
        <v>91</v>
      </c>
      <c r="C2224" s="1" t="s">
        <v>117</v>
      </c>
      <c r="D2224" s="1" t="s">
        <v>104</v>
      </c>
      <c r="E2224" s="1">
        <v>4.4584912776437804</v>
      </c>
      <c r="G2224" t="str">
        <f t="shared" si="34"/>
        <v>NERURAL2022</v>
      </c>
    </row>
    <row r="2225" spans="1:7" x14ac:dyDescent="0.25">
      <c r="A2225" s="1" t="s">
        <v>78</v>
      </c>
      <c r="B2225" s="1" t="s">
        <v>91</v>
      </c>
      <c r="C2225" s="1" t="s">
        <v>117</v>
      </c>
      <c r="D2225" s="1" t="s">
        <v>105</v>
      </c>
      <c r="E2225" s="1">
        <v>4.4493712695471697</v>
      </c>
      <c r="G2225" t="str">
        <f t="shared" si="34"/>
        <v>NERURAL2023</v>
      </c>
    </row>
    <row r="2226" spans="1:7" x14ac:dyDescent="0.25">
      <c r="A2226" s="1" t="s">
        <v>78</v>
      </c>
      <c r="B2226" s="1" t="s">
        <v>91</v>
      </c>
      <c r="C2226" s="1" t="s">
        <v>117</v>
      </c>
      <c r="D2226" s="1" t="s">
        <v>106</v>
      </c>
      <c r="E2226" s="1">
        <v>4.44026991676298</v>
      </c>
      <c r="G2226" t="str">
        <f t="shared" si="34"/>
        <v>NERURAL2024</v>
      </c>
    </row>
    <row r="2227" spans="1:7" x14ac:dyDescent="0.25">
      <c r="A2227" s="1" t="s">
        <v>78</v>
      </c>
      <c r="B2227" s="1" t="s">
        <v>91</v>
      </c>
      <c r="C2227" s="1" t="s">
        <v>117</v>
      </c>
      <c r="D2227" s="1" t="s">
        <v>107</v>
      </c>
      <c r="E2227" s="1">
        <v>4.4311871811310697</v>
      </c>
      <c r="G2227" t="str">
        <f t="shared" si="34"/>
        <v>NERURAL2025</v>
      </c>
    </row>
    <row r="2228" spans="1:7" x14ac:dyDescent="0.25">
      <c r="A2228" s="1" t="s">
        <v>78</v>
      </c>
      <c r="B2228" s="1" t="s">
        <v>91</v>
      </c>
      <c r="C2228" s="1" t="s">
        <v>117</v>
      </c>
      <c r="D2228" s="1" t="s">
        <v>108</v>
      </c>
      <c r="E2228" s="1">
        <v>4.4221230245693803</v>
      </c>
      <c r="G2228" t="str">
        <f t="shared" si="34"/>
        <v>NERURAL2026</v>
      </c>
    </row>
    <row r="2229" spans="1:7" x14ac:dyDescent="0.25">
      <c r="A2229" s="1" t="s">
        <v>78</v>
      </c>
      <c r="B2229" s="1" t="s">
        <v>91</v>
      </c>
      <c r="C2229" s="1" t="s">
        <v>117</v>
      </c>
      <c r="D2229" s="1" t="s">
        <v>109</v>
      </c>
      <c r="E2229" s="1">
        <v>4.4130774090737299</v>
      </c>
      <c r="G2229" t="str">
        <f t="shared" si="34"/>
        <v>NERURAL2027</v>
      </c>
    </row>
    <row r="2230" spans="1:7" x14ac:dyDescent="0.25">
      <c r="A2230" s="1" t="s">
        <v>78</v>
      </c>
      <c r="B2230" s="1" t="s">
        <v>91</v>
      </c>
      <c r="C2230" s="1" t="s">
        <v>117</v>
      </c>
      <c r="D2230" s="1" t="s">
        <v>110</v>
      </c>
      <c r="E2230" s="1">
        <v>4.4040502967177</v>
      </c>
      <c r="G2230" t="str">
        <f t="shared" si="34"/>
        <v>NERURAL2028</v>
      </c>
    </row>
    <row r="2231" spans="1:7" x14ac:dyDescent="0.25">
      <c r="A2231" s="1" t="s">
        <v>78</v>
      </c>
      <c r="B2231" s="1" t="s">
        <v>91</v>
      </c>
      <c r="C2231" s="1" t="s">
        <v>117</v>
      </c>
      <c r="D2231" s="1" t="s">
        <v>111</v>
      </c>
      <c r="E2231" s="1">
        <v>4.3950416496524101</v>
      </c>
      <c r="G2231" t="str">
        <f t="shared" si="34"/>
        <v>NERURAL2029</v>
      </c>
    </row>
    <row r="2232" spans="1:7" x14ac:dyDescent="0.25">
      <c r="A2232" s="1" t="s">
        <v>78</v>
      </c>
      <c r="B2232" s="1" t="s">
        <v>91</v>
      </c>
      <c r="C2232" s="1" t="s">
        <v>117</v>
      </c>
      <c r="D2232" s="1" t="s">
        <v>112</v>
      </c>
      <c r="E2232" s="1">
        <v>4.3860514301064599</v>
      </c>
      <c r="G2232" t="str">
        <f t="shared" si="34"/>
        <v>NERURAL2030</v>
      </c>
    </row>
    <row r="2233" spans="1:7" x14ac:dyDescent="0.25">
      <c r="A2233" s="1" t="s">
        <v>78</v>
      </c>
      <c r="B2233" s="1" t="s">
        <v>91</v>
      </c>
      <c r="C2233" s="1" t="s">
        <v>117</v>
      </c>
      <c r="D2233" s="1" t="s">
        <v>113</v>
      </c>
      <c r="E2233" s="1">
        <v>4.3770796003856498</v>
      </c>
      <c r="G2233" t="str">
        <f t="shared" si="34"/>
        <v>NERURAL2031</v>
      </c>
    </row>
    <row r="2234" spans="1:7" x14ac:dyDescent="0.25">
      <c r="A2234" s="1" t="s">
        <v>42</v>
      </c>
      <c r="B2234" s="1" t="s">
        <v>91</v>
      </c>
      <c r="C2234" s="1" t="s">
        <v>117</v>
      </c>
      <c r="D2234" s="1" t="s">
        <v>102</v>
      </c>
      <c r="E2234" s="1">
        <v>3.8163099003816399</v>
      </c>
      <c r="G2234" t="str">
        <f t="shared" si="34"/>
        <v>ASRURAL2020</v>
      </c>
    </row>
    <row r="2235" spans="1:7" x14ac:dyDescent="0.25">
      <c r="A2235" s="1" t="s">
        <v>42</v>
      </c>
      <c r="B2235" s="1" t="s">
        <v>91</v>
      </c>
      <c r="C2235" s="1" t="s">
        <v>117</v>
      </c>
      <c r="D2235" s="1" t="s">
        <v>103</v>
      </c>
      <c r="E2235" s="1">
        <v>3.7453938110437499</v>
      </c>
      <c r="G2235" t="str">
        <f t="shared" si="34"/>
        <v>ASRURAL2021</v>
      </c>
    </row>
    <row r="2236" spans="1:7" x14ac:dyDescent="0.25">
      <c r="A2236" s="1" t="s">
        <v>42</v>
      </c>
      <c r="B2236" s="1" t="s">
        <v>91</v>
      </c>
      <c r="C2236" s="1" t="s">
        <v>117</v>
      </c>
      <c r="D2236" s="1" t="s">
        <v>104</v>
      </c>
      <c r="E2236" s="1">
        <v>3.6757955108420202</v>
      </c>
      <c r="G2236" t="str">
        <f t="shared" si="34"/>
        <v>ASRURAL2022</v>
      </c>
    </row>
    <row r="2237" spans="1:7" x14ac:dyDescent="0.25">
      <c r="A2237" s="1" t="s">
        <v>42</v>
      </c>
      <c r="B2237" s="1" t="s">
        <v>91</v>
      </c>
      <c r="C2237" s="1" t="s">
        <v>117</v>
      </c>
      <c r="D2237" s="1" t="s">
        <v>105</v>
      </c>
      <c r="E2237" s="1">
        <v>3.6074905121288201</v>
      </c>
      <c r="G2237" t="str">
        <f t="shared" si="34"/>
        <v>ASRURAL2023</v>
      </c>
    </row>
    <row r="2238" spans="1:7" x14ac:dyDescent="0.25">
      <c r="A2238" s="1" t="s">
        <v>42</v>
      </c>
      <c r="B2238" s="1" t="s">
        <v>91</v>
      </c>
      <c r="C2238" s="1" t="s">
        <v>117</v>
      </c>
      <c r="D2238" s="1" t="s">
        <v>106</v>
      </c>
      <c r="E2238" s="1">
        <v>3.5404547822950998</v>
      </c>
      <c r="G2238" t="str">
        <f t="shared" si="34"/>
        <v>ASRURAL2024</v>
      </c>
    </row>
    <row r="2239" spans="1:7" x14ac:dyDescent="0.25">
      <c r="A2239" s="1" t="s">
        <v>42</v>
      </c>
      <c r="B2239" s="1" t="s">
        <v>91</v>
      </c>
      <c r="C2239" s="1" t="s">
        <v>117</v>
      </c>
      <c r="D2239" s="1" t="s">
        <v>107</v>
      </c>
      <c r="E2239" s="1">
        <v>3.47466473531466</v>
      </c>
      <c r="G2239" t="str">
        <f t="shared" si="34"/>
        <v>ASRURAL2025</v>
      </c>
    </row>
    <row r="2240" spans="1:7" x14ac:dyDescent="0.25">
      <c r="A2240" s="1" t="s">
        <v>42</v>
      </c>
      <c r="B2240" s="1" t="s">
        <v>91</v>
      </c>
      <c r="C2240" s="1" t="s">
        <v>117</v>
      </c>
      <c r="D2240" s="1" t="s">
        <v>108</v>
      </c>
      <c r="E2240" s="1">
        <v>3.4100972234456202</v>
      </c>
      <c r="G2240" t="str">
        <f t="shared" si="34"/>
        <v>ASRURAL2026</v>
      </c>
    </row>
    <row r="2241" spans="1:7" x14ac:dyDescent="0.25">
      <c r="A2241" s="1" t="s">
        <v>42</v>
      </c>
      <c r="B2241" s="1" t="s">
        <v>91</v>
      </c>
      <c r="C2241" s="1" t="s">
        <v>117</v>
      </c>
      <c r="D2241" s="1" t="s">
        <v>109</v>
      </c>
      <c r="E2241" s="1">
        <v>3.3467295290860499</v>
      </c>
      <c r="G2241" t="str">
        <f t="shared" si="34"/>
        <v>ASRURAL2027</v>
      </c>
    </row>
    <row r="2242" spans="1:7" x14ac:dyDescent="0.25">
      <c r="A2242" s="1" t="s">
        <v>42</v>
      </c>
      <c r="B2242" s="1" t="s">
        <v>91</v>
      </c>
      <c r="C2242" s="1" t="s">
        <v>117</v>
      </c>
      <c r="D2242" s="1" t="s">
        <v>110</v>
      </c>
      <c r="E2242" s="1">
        <v>3.28453935678094</v>
      </c>
      <c r="G2242" t="str">
        <f t="shared" si="34"/>
        <v>ASRURAL2028</v>
      </c>
    </row>
    <row r="2243" spans="1:7" x14ac:dyDescent="0.25">
      <c r="A2243" s="1" t="s">
        <v>42</v>
      </c>
      <c r="B2243" s="1" t="s">
        <v>91</v>
      </c>
      <c r="C2243" s="1" t="s">
        <v>117</v>
      </c>
      <c r="D2243" s="1" t="s">
        <v>111</v>
      </c>
      <c r="E2243" s="1">
        <v>3.2235048253777001</v>
      </c>
      <c r="G2243" t="str">
        <f t="shared" ref="G2243:G2306" si="35">A2243&amp;B2243&amp;D2243</f>
        <v>ASRURAL2029</v>
      </c>
    </row>
    <row r="2244" spans="1:7" x14ac:dyDescent="0.25">
      <c r="A2244" s="1" t="s">
        <v>42</v>
      </c>
      <c r="B2244" s="1" t="s">
        <v>91</v>
      </c>
      <c r="C2244" s="1" t="s">
        <v>117</v>
      </c>
      <c r="D2244" s="1" t="s">
        <v>112</v>
      </c>
      <c r="E2244" s="1">
        <v>3.16360446032748</v>
      </c>
      <c r="G2244" t="str">
        <f t="shared" si="35"/>
        <v>ASRURAL2030</v>
      </c>
    </row>
    <row r="2245" spans="1:7" x14ac:dyDescent="0.25">
      <c r="A2245" s="1" t="s">
        <v>42</v>
      </c>
      <c r="B2245" s="1" t="s">
        <v>91</v>
      </c>
      <c r="C2245" s="1" t="s">
        <v>117</v>
      </c>
      <c r="D2245" s="1" t="s">
        <v>113</v>
      </c>
      <c r="E2245" s="1">
        <v>3.10481718612946</v>
      </c>
      <c r="G2245" t="str">
        <f t="shared" si="35"/>
        <v>ASRURAL2031</v>
      </c>
    </row>
    <row r="2246" spans="1:7" x14ac:dyDescent="0.25">
      <c r="A2246" s="1" t="s">
        <v>69</v>
      </c>
      <c r="B2246" s="1" t="s">
        <v>91</v>
      </c>
      <c r="C2246" s="1" t="s">
        <v>117</v>
      </c>
      <c r="D2246" s="1" t="s">
        <v>102</v>
      </c>
      <c r="E2246" s="1">
        <v>3.80270900357606</v>
      </c>
      <c r="G2246" t="str">
        <f t="shared" si="35"/>
        <v>WBRURAL2020</v>
      </c>
    </row>
    <row r="2247" spans="1:7" x14ac:dyDescent="0.25">
      <c r="A2247" s="1" t="s">
        <v>69</v>
      </c>
      <c r="B2247" s="1" t="s">
        <v>91</v>
      </c>
      <c r="C2247" s="1" t="s">
        <v>117</v>
      </c>
      <c r="D2247" s="1" t="s">
        <v>103</v>
      </c>
      <c r="E2247" s="1">
        <v>3.7726168739211698</v>
      </c>
      <c r="G2247" t="str">
        <f t="shared" si="35"/>
        <v>WBRURAL2021</v>
      </c>
    </row>
    <row r="2248" spans="1:7" x14ac:dyDescent="0.25">
      <c r="A2248" s="1" t="s">
        <v>69</v>
      </c>
      <c r="B2248" s="1" t="s">
        <v>91</v>
      </c>
      <c r="C2248" s="1" t="s">
        <v>117</v>
      </c>
      <c r="D2248" s="1" t="s">
        <v>104</v>
      </c>
      <c r="E2248" s="1">
        <v>3.7427628735226399</v>
      </c>
      <c r="G2248" t="str">
        <f t="shared" si="35"/>
        <v>WBRURAL2022</v>
      </c>
    </row>
    <row r="2249" spans="1:7" x14ac:dyDescent="0.25">
      <c r="A2249" s="1" t="s">
        <v>69</v>
      </c>
      <c r="B2249" s="1" t="s">
        <v>91</v>
      </c>
      <c r="C2249" s="1" t="s">
        <v>117</v>
      </c>
      <c r="D2249" s="1" t="s">
        <v>105</v>
      </c>
      <c r="E2249" s="1">
        <v>3.71314511798268</v>
      </c>
      <c r="G2249" t="str">
        <f t="shared" si="35"/>
        <v>WBRURAL2023</v>
      </c>
    </row>
    <row r="2250" spans="1:7" x14ac:dyDescent="0.25">
      <c r="A2250" s="1" t="s">
        <v>69</v>
      </c>
      <c r="B2250" s="1" t="s">
        <v>91</v>
      </c>
      <c r="C2250" s="1" t="s">
        <v>117</v>
      </c>
      <c r="D2250" s="1" t="s">
        <v>106</v>
      </c>
      <c r="E2250" s="1">
        <v>3.68376173781536</v>
      </c>
      <c r="G2250" t="str">
        <f t="shared" si="35"/>
        <v>WBRURAL2024</v>
      </c>
    </row>
    <row r="2251" spans="1:7" x14ac:dyDescent="0.25">
      <c r="A2251" s="1" t="s">
        <v>69</v>
      </c>
      <c r="B2251" s="1" t="s">
        <v>91</v>
      </c>
      <c r="C2251" s="1" t="s">
        <v>117</v>
      </c>
      <c r="D2251" s="1" t="s">
        <v>107</v>
      </c>
      <c r="E2251" s="1">
        <v>3.6546108783286702</v>
      </c>
      <c r="G2251" t="str">
        <f t="shared" si="35"/>
        <v>WBRURAL2025</v>
      </c>
    </row>
    <row r="2252" spans="1:7" x14ac:dyDescent="0.25">
      <c r="A2252" s="1" t="s">
        <v>69</v>
      </c>
      <c r="B2252" s="1" t="s">
        <v>91</v>
      </c>
      <c r="C2252" s="1" t="s">
        <v>117</v>
      </c>
      <c r="D2252" s="1" t="s">
        <v>108</v>
      </c>
      <c r="E2252" s="1">
        <v>3.6256906995073601</v>
      </c>
      <c r="G2252" t="str">
        <f t="shared" si="35"/>
        <v>WBRURAL2026</v>
      </c>
    </row>
    <row r="2253" spans="1:7" x14ac:dyDescent="0.25">
      <c r="A2253" s="1" t="s">
        <v>69</v>
      </c>
      <c r="B2253" s="1" t="s">
        <v>91</v>
      </c>
      <c r="C2253" s="1" t="s">
        <v>117</v>
      </c>
      <c r="D2253" s="1" t="s">
        <v>109</v>
      </c>
      <c r="E2253" s="1">
        <v>3.5969993758968699</v>
      </c>
      <c r="G2253" t="str">
        <f t="shared" si="35"/>
        <v>WBRURAL2027</v>
      </c>
    </row>
    <row r="2254" spans="1:7" x14ac:dyDescent="0.25">
      <c r="A2254" s="1" t="s">
        <v>69</v>
      </c>
      <c r="B2254" s="1" t="s">
        <v>91</v>
      </c>
      <c r="C2254" s="1" t="s">
        <v>117</v>
      </c>
      <c r="D2254" s="1" t="s">
        <v>110</v>
      </c>
      <c r="E2254" s="1">
        <v>3.5685350964881</v>
      </c>
      <c r="G2254" t="str">
        <f t="shared" si="35"/>
        <v>WBRURAL2028</v>
      </c>
    </row>
    <row r="2255" spans="1:7" x14ac:dyDescent="0.25">
      <c r="A2255" s="1" t="s">
        <v>69</v>
      </c>
      <c r="B2255" s="1" t="s">
        <v>91</v>
      </c>
      <c r="C2255" s="1" t="s">
        <v>117</v>
      </c>
      <c r="D2255" s="1" t="s">
        <v>111</v>
      </c>
      <c r="E2255" s="1">
        <v>3.5402960646030599</v>
      </c>
      <c r="G2255" t="str">
        <f t="shared" si="35"/>
        <v>WBRURAL2029</v>
      </c>
    </row>
    <row r="2256" spans="1:7" x14ac:dyDescent="0.25">
      <c r="A2256" s="1" t="s">
        <v>69</v>
      </c>
      <c r="B2256" s="1" t="s">
        <v>91</v>
      </c>
      <c r="C2256" s="1" t="s">
        <v>117</v>
      </c>
      <c r="D2256" s="1" t="s">
        <v>112</v>
      </c>
      <c r="E2256" s="1">
        <v>3.5122804977814801</v>
      </c>
      <c r="G2256" t="str">
        <f t="shared" si="35"/>
        <v>WBRURAL2030</v>
      </c>
    </row>
    <row r="2257" spans="1:7" x14ac:dyDescent="0.25">
      <c r="A2257" s="1" t="s">
        <v>69</v>
      </c>
      <c r="B2257" s="1" t="s">
        <v>91</v>
      </c>
      <c r="C2257" s="1" t="s">
        <v>117</v>
      </c>
      <c r="D2257" s="1" t="s">
        <v>113</v>
      </c>
      <c r="E2257" s="1">
        <v>3.4844866276683102</v>
      </c>
      <c r="G2257" t="str">
        <f t="shared" si="35"/>
        <v>WBRURAL2031</v>
      </c>
    </row>
    <row r="2258" spans="1:7" x14ac:dyDescent="0.25">
      <c r="A2258" s="1" t="s">
        <v>50</v>
      </c>
      <c r="B2258" s="1" t="s">
        <v>91</v>
      </c>
      <c r="C2258" s="1" t="s">
        <v>117</v>
      </c>
      <c r="D2258" s="1" t="s">
        <v>102</v>
      </c>
      <c r="E2258" s="1">
        <v>4.3854527808373502</v>
      </c>
      <c r="G2258" t="str">
        <f t="shared" si="35"/>
        <v>JHRURAL2020</v>
      </c>
    </row>
    <row r="2259" spans="1:7" x14ac:dyDescent="0.25">
      <c r="A2259" s="1" t="s">
        <v>50</v>
      </c>
      <c r="B2259" s="1" t="s">
        <v>91</v>
      </c>
      <c r="C2259" s="1" t="s">
        <v>117</v>
      </c>
      <c r="D2259" s="1" t="s">
        <v>103</v>
      </c>
      <c r="E2259" s="1">
        <v>4.3585576966254997</v>
      </c>
      <c r="G2259" t="str">
        <f t="shared" si="35"/>
        <v>JHRURAL2021</v>
      </c>
    </row>
    <row r="2260" spans="1:7" x14ac:dyDescent="0.25">
      <c r="A2260" s="1" t="s">
        <v>50</v>
      </c>
      <c r="B2260" s="1" t="s">
        <v>91</v>
      </c>
      <c r="C2260" s="1" t="s">
        <v>117</v>
      </c>
      <c r="D2260" s="1" t="s">
        <v>104</v>
      </c>
      <c r="E2260" s="1">
        <v>4.3318275544597498</v>
      </c>
      <c r="G2260" t="str">
        <f t="shared" si="35"/>
        <v>JHRURAL2022</v>
      </c>
    </row>
    <row r="2261" spans="1:7" x14ac:dyDescent="0.25">
      <c r="A2261" s="1" t="s">
        <v>50</v>
      </c>
      <c r="B2261" s="1" t="s">
        <v>91</v>
      </c>
      <c r="C2261" s="1" t="s">
        <v>117</v>
      </c>
      <c r="D2261" s="1" t="s">
        <v>105</v>
      </c>
      <c r="E2261" s="1">
        <v>4.3052613427842896</v>
      </c>
      <c r="G2261" t="str">
        <f t="shared" si="35"/>
        <v>JHRURAL2023</v>
      </c>
    </row>
    <row r="2262" spans="1:7" x14ac:dyDescent="0.25">
      <c r="A2262" s="1" t="s">
        <v>50</v>
      </c>
      <c r="B2262" s="1" t="s">
        <v>91</v>
      </c>
      <c r="C2262" s="1" t="s">
        <v>117</v>
      </c>
      <c r="D2262" s="1" t="s">
        <v>106</v>
      </c>
      <c r="E2262" s="1">
        <v>4.2788580562470004</v>
      </c>
      <c r="G2262" t="str">
        <f t="shared" si="35"/>
        <v>JHRURAL2024</v>
      </c>
    </row>
    <row r="2263" spans="1:7" x14ac:dyDescent="0.25">
      <c r="A2263" s="1" t="s">
        <v>50</v>
      </c>
      <c r="B2263" s="1" t="s">
        <v>91</v>
      </c>
      <c r="C2263" s="1" t="s">
        <v>117</v>
      </c>
      <c r="D2263" s="1" t="s">
        <v>107</v>
      </c>
      <c r="E2263" s="1">
        <v>4.2526166956613398</v>
      </c>
      <c r="G2263" t="str">
        <f t="shared" si="35"/>
        <v>JHRURAL2025</v>
      </c>
    </row>
    <row r="2264" spans="1:7" x14ac:dyDescent="0.25">
      <c r="A2264" s="1" t="s">
        <v>50</v>
      </c>
      <c r="B2264" s="1" t="s">
        <v>91</v>
      </c>
      <c r="C2264" s="1" t="s">
        <v>117</v>
      </c>
      <c r="D2264" s="1" t="s">
        <v>108</v>
      </c>
      <c r="E2264" s="1">
        <v>4.2265362679685996</v>
      </c>
      <c r="G2264" t="str">
        <f t="shared" si="35"/>
        <v>JHRURAL2026</v>
      </c>
    </row>
    <row r="2265" spans="1:7" x14ac:dyDescent="0.25">
      <c r="A2265" s="1" t="s">
        <v>50</v>
      </c>
      <c r="B2265" s="1" t="s">
        <v>91</v>
      </c>
      <c r="C2265" s="1" t="s">
        <v>117</v>
      </c>
      <c r="D2265" s="1" t="s">
        <v>109</v>
      </c>
      <c r="E2265" s="1">
        <v>4.2006157862002897</v>
      </c>
      <c r="G2265" t="str">
        <f t="shared" si="35"/>
        <v>JHRURAL2027</v>
      </c>
    </row>
    <row r="2266" spans="1:7" x14ac:dyDescent="0.25">
      <c r="A2266" s="1" t="s">
        <v>50</v>
      </c>
      <c r="B2266" s="1" t="s">
        <v>91</v>
      </c>
      <c r="C2266" s="1" t="s">
        <v>117</v>
      </c>
      <c r="D2266" s="1" t="s">
        <v>110</v>
      </c>
      <c r="E2266" s="1">
        <v>4.1748542694408002</v>
      </c>
      <c r="G2266" t="str">
        <f t="shared" si="35"/>
        <v>JHRURAL2028</v>
      </c>
    </row>
    <row r="2267" spans="1:7" x14ac:dyDescent="0.25">
      <c r="A2267" s="1" t="s">
        <v>50</v>
      </c>
      <c r="B2267" s="1" t="s">
        <v>91</v>
      </c>
      <c r="C2267" s="1" t="s">
        <v>117</v>
      </c>
      <c r="D2267" s="1" t="s">
        <v>111</v>
      </c>
      <c r="E2267" s="1">
        <v>4.1492507427902696</v>
      </c>
      <c r="G2267" t="str">
        <f t="shared" si="35"/>
        <v>JHRURAL2029</v>
      </c>
    </row>
    <row r="2268" spans="1:7" x14ac:dyDescent="0.25">
      <c r="A2268" s="1" t="s">
        <v>50</v>
      </c>
      <c r="B2268" s="1" t="s">
        <v>91</v>
      </c>
      <c r="C2268" s="1" t="s">
        <v>117</v>
      </c>
      <c r="D2268" s="1" t="s">
        <v>112</v>
      </c>
      <c r="E2268" s="1">
        <v>4.1238042373276897</v>
      </c>
      <c r="G2268" t="str">
        <f t="shared" si="35"/>
        <v>JHRURAL2030</v>
      </c>
    </row>
    <row r="2269" spans="1:7" x14ac:dyDescent="0.25">
      <c r="A2269" s="1" t="s">
        <v>50</v>
      </c>
      <c r="B2269" s="1" t="s">
        <v>91</v>
      </c>
      <c r="C2269" s="1" t="s">
        <v>117</v>
      </c>
      <c r="D2269" s="1" t="s">
        <v>113</v>
      </c>
      <c r="E2269" s="1">
        <v>4.0985137900742803</v>
      </c>
      <c r="G2269" t="str">
        <f t="shared" si="35"/>
        <v>JHRURAL2031</v>
      </c>
    </row>
    <row r="2270" spans="1:7" x14ac:dyDescent="0.25">
      <c r="A2270" s="1" t="s">
        <v>59</v>
      </c>
      <c r="B2270" s="1" t="s">
        <v>91</v>
      </c>
      <c r="C2270" s="1" t="s">
        <v>117</v>
      </c>
      <c r="D2270" s="1" t="s">
        <v>102</v>
      </c>
      <c r="E2270" s="1">
        <v>3.3859236522042599</v>
      </c>
      <c r="G2270" t="str">
        <f t="shared" si="35"/>
        <v>ODRURAL2020</v>
      </c>
    </row>
    <row r="2271" spans="1:7" x14ac:dyDescent="0.25">
      <c r="A2271" s="1" t="s">
        <v>59</v>
      </c>
      <c r="B2271" s="1" t="s">
        <v>91</v>
      </c>
      <c r="C2271" s="1" t="s">
        <v>117</v>
      </c>
      <c r="D2271" s="1" t="s">
        <v>103</v>
      </c>
      <c r="E2271" s="1">
        <v>3.3182051791601799</v>
      </c>
      <c r="G2271" t="str">
        <f t="shared" si="35"/>
        <v>ODRURAL2021</v>
      </c>
    </row>
    <row r="2272" spans="1:7" x14ac:dyDescent="0.25">
      <c r="A2272" s="1" t="s">
        <v>59</v>
      </c>
      <c r="B2272" s="1" t="s">
        <v>91</v>
      </c>
      <c r="C2272" s="1" t="s">
        <v>117</v>
      </c>
      <c r="D2272" s="1" t="s">
        <v>104</v>
      </c>
      <c r="E2272" s="1">
        <v>3.2518410755769702</v>
      </c>
      <c r="G2272" t="str">
        <f t="shared" si="35"/>
        <v>ODRURAL2022</v>
      </c>
    </row>
    <row r="2273" spans="1:7" x14ac:dyDescent="0.25">
      <c r="A2273" s="1" t="s">
        <v>59</v>
      </c>
      <c r="B2273" s="1" t="s">
        <v>91</v>
      </c>
      <c r="C2273" s="1" t="s">
        <v>117</v>
      </c>
      <c r="D2273" s="1" t="s">
        <v>105</v>
      </c>
      <c r="E2273" s="1">
        <v>3.1868042540654402</v>
      </c>
      <c r="G2273" t="str">
        <f t="shared" si="35"/>
        <v>ODRURAL2023</v>
      </c>
    </row>
    <row r="2274" spans="1:7" x14ac:dyDescent="0.25">
      <c r="A2274" s="1" t="s">
        <v>59</v>
      </c>
      <c r="B2274" s="1" t="s">
        <v>91</v>
      </c>
      <c r="C2274" s="1" t="s">
        <v>117</v>
      </c>
      <c r="D2274" s="1" t="s">
        <v>106</v>
      </c>
      <c r="E2274" s="1">
        <v>3.1230681689841302</v>
      </c>
      <c r="G2274" t="str">
        <f t="shared" si="35"/>
        <v>ODRURAL2024</v>
      </c>
    </row>
    <row r="2275" spans="1:7" x14ac:dyDescent="0.25">
      <c r="A2275" s="1" t="s">
        <v>59</v>
      </c>
      <c r="B2275" s="1" t="s">
        <v>91</v>
      </c>
      <c r="C2275" s="1" t="s">
        <v>117</v>
      </c>
      <c r="D2275" s="1" t="s">
        <v>107</v>
      </c>
      <c r="E2275" s="1">
        <v>3.06060680560444</v>
      </c>
      <c r="G2275" t="str">
        <f t="shared" si="35"/>
        <v>ODRURAL2025</v>
      </c>
    </row>
    <row r="2276" spans="1:7" x14ac:dyDescent="0.25">
      <c r="A2276" s="1" t="s">
        <v>59</v>
      </c>
      <c r="B2276" s="1" t="s">
        <v>91</v>
      </c>
      <c r="C2276" s="1" t="s">
        <v>117</v>
      </c>
      <c r="D2276" s="1" t="s">
        <v>108</v>
      </c>
      <c r="E2276" s="1">
        <v>2.9993946694923599</v>
      </c>
      <c r="G2276" t="str">
        <f t="shared" si="35"/>
        <v>ODRURAL2026</v>
      </c>
    </row>
    <row r="2277" spans="1:7" x14ac:dyDescent="0.25">
      <c r="A2277" s="1" t="s">
        <v>59</v>
      </c>
      <c r="B2277" s="1" t="s">
        <v>91</v>
      </c>
      <c r="C2277" s="1" t="s">
        <v>117</v>
      </c>
      <c r="D2277" s="1" t="s">
        <v>109</v>
      </c>
      <c r="E2277" s="1">
        <v>2.9394067761025102</v>
      </c>
      <c r="G2277" t="str">
        <f t="shared" si="35"/>
        <v>ODRURAL2027</v>
      </c>
    </row>
    <row r="2278" spans="1:7" x14ac:dyDescent="0.25">
      <c r="A2278" s="1" t="s">
        <v>59</v>
      </c>
      <c r="B2278" s="1" t="s">
        <v>91</v>
      </c>
      <c r="C2278" s="1" t="s">
        <v>117</v>
      </c>
      <c r="D2278" s="1" t="s">
        <v>110</v>
      </c>
      <c r="E2278" s="1">
        <v>2.8806186405804599</v>
      </c>
      <c r="G2278" t="str">
        <f t="shared" si="35"/>
        <v>ODRURAL2028</v>
      </c>
    </row>
    <row r="2279" spans="1:7" x14ac:dyDescent="0.25">
      <c r="A2279" s="1" t="s">
        <v>59</v>
      </c>
      <c r="B2279" s="1" t="s">
        <v>91</v>
      </c>
      <c r="C2279" s="1" t="s">
        <v>117</v>
      </c>
      <c r="D2279" s="1" t="s">
        <v>111</v>
      </c>
      <c r="E2279" s="1">
        <v>2.8230062677688501</v>
      </c>
      <c r="G2279" t="str">
        <f t="shared" si="35"/>
        <v>ODRURAL2029</v>
      </c>
    </row>
    <row r="2280" spans="1:7" x14ac:dyDescent="0.25">
      <c r="A2280" s="1" t="s">
        <v>59</v>
      </c>
      <c r="B2280" s="1" t="s">
        <v>91</v>
      </c>
      <c r="C2280" s="1" t="s">
        <v>117</v>
      </c>
      <c r="D2280" s="1" t="s">
        <v>112</v>
      </c>
      <c r="E2280" s="1">
        <v>2.7665461424134699</v>
      </c>
      <c r="G2280" t="str">
        <f t="shared" si="35"/>
        <v>ODRURAL2030</v>
      </c>
    </row>
    <row r="2281" spans="1:7" x14ac:dyDescent="0.25">
      <c r="A2281" s="1" t="s">
        <v>59</v>
      </c>
      <c r="B2281" s="1" t="s">
        <v>91</v>
      </c>
      <c r="C2281" s="1" t="s">
        <v>117</v>
      </c>
      <c r="D2281" s="1" t="s">
        <v>113</v>
      </c>
      <c r="E2281" s="1">
        <v>2.7112152195652</v>
      </c>
      <c r="G2281" t="str">
        <f t="shared" si="35"/>
        <v>ODRURAL2031</v>
      </c>
    </row>
    <row r="2282" spans="1:7" x14ac:dyDescent="0.25">
      <c r="A2282" s="1" t="s">
        <v>44</v>
      </c>
      <c r="B2282" s="1" t="s">
        <v>91</v>
      </c>
      <c r="C2282" s="1" t="s">
        <v>117</v>
      </c>
      <c r="D2282" s="1" t="s">
        <v>102</v>
      </c>
      <c r="E2282" s="1">
        <v>4.6213769655414003</v>
      </c>
      <c r="G2282" t="str">
        <f t="shared" si="35"/>
        <v>CGRURAL2020</v>
      </c>
    </row>
    <row r="2283" spans="1:7" x14ac:dyDescent="0.25">
      <c r="A2283" s="1" t="s">
        <v>44</v>
      </c>
      <c r="B2283" s="1" t="s">
        <v>91</v>
      </c>
      <c r="C2283" s="1" t="s">
        <v>117</v>
      </c>
      <c r="D2283" s="1" t="s">
        <v>103</v>
      </c>
      <c r="E2283" s="1">
        <v>4.6213769655414003</v>
      </c>
      <c r="G2283" t="str">
        <f t="shared" si="35"/>
        <v>CGRURAL2021</v>
      </c>
    </row>
    <row r="2284" spans="1:7" x14ac:dyDescent="0.25">
      <c r="A2284" s="1" t="s">
        <v>44</v>
      </c>
      <c r="B2284" s="1" t="s">
        <v>91</v>
      </c>
      <c r="C2284" s="1" t="s">
        <v>117</v>
      </c>
      <c r="D2284" s="1" t="s">
        <v>104</v>
      </c>
      <c r="E2284" s="1">
        <v>4.6213769655414003</v>
      </c>
      <c r="G2284" t="str">
        <f t="shared" si="35"/>
        <v>CGRURAL2022</v>
      </c>
    </row>
    <row r="2285" spans="1:7" x14ac:dyDescent="0.25">
      <c r="A2285" s="1" t="s">
        <v>44</v>
      </c>
      <c r="B2285" s="1" t="s">
        <v>91</v>
      </c>
      <c r="C2285" s="1" t="s">
        <v>117</v>
      </c>
      <c r="D2285" s="1" t="s">
        <v>105</v>
      </c>
      <c r="E2285" s="1">
        <v>4.6213769655414003</v>
      </c>
      <c r="G2285" t="str">
        <f t="shared" si="35"/>
        <v>CGRURAL2023</v>
      </c>
    </row>
    <row r="2286" spans="1:7" x14ac:dyDescent="0.25">
      <c r="A2286" s="1" t="s">
        <v>44</v>
      </c>
      <c r="B2286" s="1" t="s">
        <v>91</v>
      </c>
      <c r="C2286" s="1" t="s">
        <v>117</v>
      </c>
      <c r="D2286" s="1" t="s">
        <v>106</v>
      </c>
      <c r="E2286" s="1">
        <v>4.6213769655414003</v>
      </c>
      <c r="G2286" t="str">
        <f t="shared" si="35"/>
        <v>CGRURAL2024</v>
      </c>
    </row>
    <row r="2287" spans="1:7" x14ac:dyDescent="0.25">
      <c r="A2287" s="1" t="s">
        <v>44</v>
      </c>
      <c r="B2287" s="1" t="s">
        <v>91</v>
      </c>
      <c r="C2287" s="1" t="s">
        <v>117</v>
      </c>
      <c r="D2287" s="1" t="s">
        <v>107</v>
      </c>
      <c r="E2287" s="1">
        <v>4.6213769655414003</v>
      </c>
      <c r="G2287" t="str">
        <f t="shared" si="35"/>
        <v>CGRURAL2025</v>
      </c>
    </row>
    <row r="2288" spans="1:7" x14ac:dyDescent="0.25">
      <c r="A2288" s="1" t="s">
        <v>44</v>
      </c>
      <c r="B2288" s="1" t="s">
        <v>91</v>
      </c>
      <c r="C2288" s="1" t="s">
        <v>117</v>
      </c>
      <c r="D2288" s="1" t="s">
        <v>108</v>
      </c>
      <c r="E2288" s="1">
        <v>4.6213769655414003</v>
      </c>
      <c r="G2288" t="str">
        <f t="shared" si="35"/>
        <v>CGRURAL2026</v>
      </c>
    </row>
    <row r="2289" spans="1:7" x14ac:dyDescent="0.25">
      <c r="A2289" s="1" t="s">
        <v>44</v>
      </c>
      <c r="B2289" s="1" t="s">
        <v>91</v>
      </c>
      <c r="C2289" s="1" t="s">
        <v>117</v>
      </c>
      <c r="D2289" s="1" t="s">
        <v>109</v>
      </c>
      <c r="E2289" s="1">
        <v>4.6213769655414003</v>
      </c>
      <c r="G2289" t="str">
        <f t="shared" si="35"/>
        <v>CGRURAL2027</v>
      </c>
    </row>
    <row r="2290" spans="1:7" x14ac:dyDescent="0.25">
      <c r="A2290" s="1" t="s">
        <v>44</v>
      </c>
      <c r="B2290" s="1" t="s">
        <v>91</v>
      </c>
      <c r="C2290" s="1" t="s">
        <v>117</v>
      </c>
      <c r="D2290" s="1" t="s">
        <v>110</v>
      </c>
      <c r="E2290" s="1">
        <v>4.6213769655414003</v>
      </c>
      <c r="G2290" t="str">
        <f t="shared" si="35"/>
        <v>CGRURAL2028</v>
      </c>
    </row>
    <row r="2291" spans="1:7" x14ac:dyDescent="0.25">
      <c r="A2291" s="1" t="s">
        <v>44</v>
      </c>
      <c r="B2291" s="1" t="s">
        <v>91</v>
      </c>
      <c r="C2291" s="1" t="s">
        <v>117</v>
      </c>
      <c r="D2291" s="1" t="s">
        <v>111</v>
      </c>
      <c r="E2291" s="1">
        <v>4.6213769655414003</v>
      </c>
      <c r="G2291" t="str">
        <f t="shared" si="35"/>
        <v>CGRURAL2029</v>
      </c>
    </row>
    <row r="2292" spans="1:7" x14ac:dyDescent="0.25">
      <c r="A2292" s="1" t="s">
        <v>44</v>
      </c>
      <c r="B2292" s="1" t="s">
        <v>91</v>
      </c>
      <c r="C2292" s="1" t="s">
        <v>117</v>
      </c>
      <c r="D2292" s="1" t="s">
        <v>112</v>
      </c>
      <c r="E2292" s="1">
        <v>4.6213769655414003</v>
      </c>
      <c r="G2292" t="str">
        <f t="shared" si="35"/>
        <v>CGRURAL2030</v>
      </c>
    </row>
    <row r="2293" spans="1:7" x14ac:dyDescent="0.25">
      <c r="A2293" s="1" t="s">
        <v>44</v>
      </c>
      <c r="B2293" s="1" t="s">
        <v>91</v>
      </c>
      <c r="C2293" s="1" t="s">
        <v>117</v>
      </c>
      <c r="D2293" s="1" t="s">
        <v>113</v>
      </c>
      <c r="E2293" s="1">
        <v>4.6213769655414003</v>
      </c>
      <c r="G2293" t="str">
        <f t="shared" si="35"/>
        <v>CGRURAL2031</v>
      </c>
    </row>
    <row r="2294" spans="1:7" x14ac:dyDescent="0.25">
      <c r="A2294" s="1" t="s">
        <v>53</v>
      </c>
      <c r="B2294" s="1" t="s">
        <v>91</v>
      </c>
      <c r="C2294" s="1" t="s">
        <v>117</v>
      </c>
      <c r="D2294" s="1" t="s">
        <v>102</v>
      </c>
      <c r="E2294" s="1">
        <v>3.8187288452788799</v>
      </c>
      <c r="G2294" t="str">
        <f t="shared" si="35"/>
        <v>MPRURAL2020</v>
      </c>
    </row>
    <row r="2295" spans="1:7" x14ac:dyDescent="0.25">
      <c r="A2295" s="1" t="s">
        <v>53</v>
      </c>
      <c r="B2295" s="1" t="s">
        <v>91</v>
      </c>
      <c r="C2295" s="1" t="s">
        <v>117</v>
      </c>
      <c r="D2295" s="1" t="s">
        <v>103</v>
      </c>
      <c r="E2295" s="1">
        <v>3.7587454741314299</v>
      </c>
      <c r="G2295" t="str">
        <f t="shared" si="35"/>
        <v>MPRURAL2021</v>
      </c>
    </row>
    <row r="2296" spans="1:7" x14ac:dyDescent="0.25">
      <c r="A2296" s="1" t="s">
        <v>53</v>
      </c>
      <c r="B2296" s="1" t="s">
        <v>91</v>
      </c>
      <c r="C2296" s="1" t="s">
        <v>117</v>
      </c>
      <c r="D2296" s="1" t="s">
        <v>104</v>
      </c>
      <c r="E2296" s="1">
        <v>3.6997043025901801</v>
      </c>
      <c r="G2296" t="str">
        <f t="shared" si="35"/>
        <v>MPRURAL2022</v>
      </c>
    </row>
    <row r="2297" spans="1:7" x14ac:dyDescent="0.25">
      <c r="A2297" s="1" t="s">
        <v>53</v>
      </c>
      <c r="B2297" s="1" t="s">
        <v>91</v>
      </c>
      <c r="C2297" s="1" t="s">
        <v>117</v>
      </c>
      <c r="D2297" s="1" t="s">
        <v>105</v>
      </c>
      <c r="E2297" s="1">
        <v>3.6415905308851202</v>
      </c>
      <c r="G2297" t="str">
        <f t="shared" si="35"/>
        <v>MPRURAL2023</v>
      </c>
    </row>
    <row r="2298" spans="1:7" x14ac:dyDescent="0.25">
      <c r="A2298" s="1" t="s">
        <v>53</v>
      </c>
      <c r="B2298" s="1" t="s">
        <v>91</v>
      </c>
      <c r="C2298" s="1" t="s">
        <v>117</v>
      </c>
      <c r="D2298" s="1" t="s">
        <v>106</v>
      </c>
      <c r="E2298" s="1">
        <v>3.58438959171627</v>
      </c>
      <c r="G2298" t="str">
        <f t="shared" si="35"/>
        <v>MPRURAL2024</v>
      </c>
    </row>
    <row r="2299" spans="1:7" x14ac:dyDescent="0.25">
      <c r="A2299" s="1" t="s">
        <v>53</v>
      </c>
      <c r="B2299" s="1" t="s">
        <v>91</v>
      </c>
      <c r="C2299" s="1" t="s">
        <v>117</v>
      </c>
      <c r="D2299" s="1" t="s">
        <v>107</v>
      </c>
      <c r="E2299" s="1">
        <v>3.5280871466021599</v>
      </c>
      <c r="G2299" t="str">
        <f t="shared" si="35"/>
        <v>MPRURAL2025</v>
      </c>
    </row>
    <row r="2300" spans="1:7" x14ac:dyDescent="0.25">
      <c r="A2300" s="1" t="s">
        <v>53</v>
      </c>
      <c r="B2300" s="1" t="s">
        <v>91</v>
      </c>
      <c r="C2300" s="1" t="s">
        <v>117</v>
      </c>
      <c r="D2300" s="1" t="s">
        <v>108</v>
      </c>
      <c r="E2300" s="1">
        <v>3.4726690822855999</v>
      </c>
      <c r="G2300" t="str">
        <f t="shared" si="35"/>
        <v>MPRURAL2026</v>
      </c>
    </row>
    <row r="2301" spans="1:7" x14ac:dyDescent="0.25">
      <c r="A2301" s="1" t="s">
        <v>53</v>
      </c>
      <c r="B2301" s="1" t="s">
        <v>91</v>
      </c>
      <c r="C2301" s="1" t="s">
        <v>117</v>
      </c>
      <c r="D2301" s="1" t="s">
        <v>109</v>
      </c>
      <c r="E2301" s="1">
        <v>3.4181215071959099</v>
      </c>
      <c r="G2301" t="str">
        <f t="shared" si="35"/>
        <v>MPRURAL2027</v>
      </c>
    </row>
    <row r="2302" spans="1:7" x14ac:dyDescent="0.25">
      <c r="A2302" s="1" t="s">
        <v>53</v>
      </c>
      <c r="B2302" s="1" t="s">
        <v>91</v>
      </c>
      <c r="C2302" s="1" t="s">
        <v>117</v>
      </c>
      <c r="D2302" s="1" t="s">
        <v>110</v>
      </c>
      <c r="E2302" s="1">
        <v>3.3644307479667801</v>
      </c>
      <c r="G2302" t="str">
        <f t="shared" si="35"/>
        <v>MPRURAL2028</v>
      </c>
    </row>
    <row r="2303" spans="1:7" x14ac:dyDescent="0.25">
      <c r="A2303" s="1" t="s">
        <v>53</v>
      </c>
      <c r="B2303" s="1" t="s">
        <v>91</v>
      </c>
      <c r="C2303" s="1" t="s">
        <v>117</v>
      </c>
      <c r="D2303" s="1" t="s">
        <v>111</v>
      </c>
      <c r="E2303" s="1">
        <v>3.3115833460087498</v>
      </c>
      <c r="G2303" t="str">
        <f t="shared" si="35"/>
        <v>MPRURAL2029</v>
      </c>
    </row>
    <row r="2304" spans="1:7" x14ac:dyDescent="0.25">
      <c r="A2304" s="1" t="s">
        <v>53</v>
      </c>
      <c r="B2304" s="1" t="s">
        <v>91</v>
      </c>
      <c r="C2304" s="1" t="s">
        <v>117</v>
      </c>
      <c r="D2304" s="1" t="s">
        <v>112</v>
      </c>
      <c r="E2304" s="1">
        <v>3.25956605413558</v>
      </c>
      <c r="G2304" t="str">
        <f t="shared" si="35"/>
        <v>MPRURAL2030</v>
      </c>
    </row>
    <row r="2305" spans="1:7" x14ac:dyDescent="0.25">
      <c r="A2305" s="1" t="s">
        <v>53</v>
      </c>
      <c r="B2305" s="1" t="s">
        <v>91</v>
      </c>
      <c r="C2305" s="1" t="s">
        <v>117</v>
      </c>
      <c r="D2305" s="1" t="s">
        <v>113</v>
      </c>
      <c r="E2305" s="1">
        <v>3.2083658332436098</v>
      </c>
      <c r="G2305" t="str">
        <f t="shared" si="35"/>
        <v>MPRURAL2031</v>
      </c>
    </row>
    <row r="2306" spans="1:7" x14ac:dyDescent="0.25">
      <c r="A2306" s="1" t="s">
        <v>46</v>
      </c>
      <c r="B2306" s="1" t="s">
        <v>91</v>
      </c>
      <c r="C2306" s="1" t="s">
        <v>117</v>
      </c>
      <c r="D2306" s="1" t="s">
        <v>102</v>
      </c>
      <c r="E2306" s="1">
        <v>4.4763327537764201</v>
      </c>
      <c r="G2306" t="str">
        <f t="shared" si="35"/>
        <v>GJRURAL2020</v>
      </c>
    </row>
    <row r="2307" spans="1:7" x14ac:dyDescent="0.25">
      <c r="A2307" s="1" t="s">
        <v>46</v>
      </c>
      <c r="B2307" s="1" t="s">
        <v>91</v>
      </c>
      <c r="C2307" s="1" t="s">
        <v>117</v>
      </c>
      <c r="D2307" s="1" t="s">
        <v>103</v>
      </c>
      <c r="E2307" s="1">
        <v>4.4763327537764201</v>
      </c>
      <c r="G2307" t="str">
        <f t="shared" ref="G2307:G2370" si="36">A2307&amp;B2307&amp;D2307</f>
        <v>GJRURAL2021</v>
      </c>
    </row>
    <row r="2308" spans="1:7" x14ac:dyDescent="0.25">
      <c r="A2308" s="1" t="s">
        <v>46</v>
      </c>
      <c r="B2308" s="1" t="s">
        <v>91</v>
      </c>
      <c r="C2308" s="1" t="s">
        <v>117</v>
      </c>
      <c r="D2308" s="1" t="s">
        <v>104</v>
      </c>
      <c r="E2308" s="1">
        <v>4.4763327537764201</v>
      </c>
      <c r="G2308" t="str">
        <f t="shared" si="36"/>
        <v>GJRURAL2022</v>
      </c>
    </row>
    <row r="2309" spans="1:7" x14ac:dyDescent="0.25">
      <c r="A2309" s="1" t="s">
        <v>46</v>
      </c>
      <c r="B2309" s="1" t="s">
        <v>91</v>
      </c>
      <c r="C2309" s="1" t="s">
        <v>117</v>
      </c>
      <c r="D2309" s="1" t="s">
        <v>105</v>
      </c>
      <c r="E2309" s="1">
        <v>4.4763327537764201</v>
      </c>
      <c r="G2309" t="str">
        <f t="shared" si="36"/>
        <v>GJRURAL2023</v>
      </c>
    </row>
    <row r="2310" spans="1:7" x14ac:dyDescent="0.25">
      <c r="A2310" s="1" t="s">
        <v>46</v>
      </c>
      <c r="B2310" s="1" t="s">
        <v>91</v>
      </c>
      <c r="C2310" s="1" t="s">
        <v>117</v>
      </c>
      <c r="D2310" s="1" t="s">
        <v>106</v>
      </c>
      <c r="E2310" s="1">
        <v>4.4763327537764201</v>
      </c>
      <c r="G2310" t="str">
        <f t="shared" si="36"/>
        <v>GJRURAL2024</v>
      </c>
    </row>
    <row r="2311" spans="1:7" x14ac:dyDescent="0.25">
      <c r="A2311" s="1" t="s">
        <v>46</v>
      </c>
      <c r="B2311" s="1" t="s">
        <v>91</v>
      </c>
      <c r="C2311" s="1" t="s">
        <v>117</v>
      </c>
      <c r="D2311" s="1" t="s">
        <v>107</v>
      </c>
      <c r="E2311" s="1">
        <v>4.4763327537764201</v>
      </c>
      <c r="G2311" t="str">
        <f t="shared" si="36"/>
        <v>GJRURAL2025</v>
      </c>
    </row>
    <row r="2312" spans="1:7" x14ac:dyDescent="0.25">
      <c r="A2312" s="1" t="s">
        <v>46</v>
      </c>
      <c r="B2312" s="1" t="s">
        <v>91</v>
      </c>
      <c r="C2312" s="1" t="s">
        <v>117</v>
      </c>
      <c r="D2312" s="1" t="s">
        <v>108</v>
      </c>
      <c r="E2312" s="1">
        <v>4.4763327537764201</v>
      </c>
      <c r="G2312" t="str">
        <f t="shared" si="36"/>
        <v>GJRURAL2026</v>
      </c>
    </row>
    <row r="2313" spans="1:7" x14ac:dyDescent="0.25">
      <c r="A2313" s="1" t="s">
        <v>46</v>
      </c>
      <c r="B2313" s="1" t="s">
        <v>91</v>
      </c>
      <c r="C2313" s="1" t="s">
        <v>117</v>
      </c>
      <c r="D2313" s="1" t="s">
        <v>109</v>
      </c>
      <c r="E2313" s="1">
        <v>4.4763327537764201</v>
      </c>
      <c r="G2313" t="str">
        <f t="shared" si="36"/>
        <v>GJRURAL2027</v>
      </c>
    </row>
    <row r="2314" spans="1:7" x14ac:dyDescent="0.25">
      <c r="A2314" s="1" t="s">
        <v>46</v>
      </c>
      <c r="B2314" s="1" t="s">
        <v>91</v>
      </c>
      <c r="C2314" s="1" t="s">
        <v>117</v>
      </c>
      <c r="D2314" s="1" t="s">
        <v>110</v>
      </c>
      <c r="E2314" s="1">
        <v>4.4763327537764201</v>
      </c>
      <c r="G2314" t="str">
        <f t="shared" si="36"/>
        <v>GJRURAL2028</v>
      </c>
    </row>
    <row r="2315" spans="1:7" x14ac:dyDescent="0.25">
      <c r="A2315" s="1" t="s">
        <v>46</v>
      </c>
      <c r="B2315" s="1" t="s">
        <v>91</v>
      </c>
      <c r="C2315" s="1" t="s">
        <v>117</v>
      </c>
      <c r="D2315" s="1" t="s">
        <v>111</v>
      </c>
      <c r="E2315" s="1">
        <v>4.4763327537764201</v>
      </c>
      <c r="G2315" t="str">
        <f t="shared" si="36"/>
        <v>GJRURAL2029</v>
      </c>
    </row>
    <row r="2316" spans="1:7" x14ac:dyDescent="0.25">
      <c r="A2316" s="1" t="s">
        <v>46</v>
      </c>
      <c r="B2316" s="1" t="s">
        <v>91</v>
      </c>
      <c r="C2316" s="1" t="s">
        <v>117</v>
      </c>
      <c r="D2316" s="1" t="s">
        <v>112</v>
      </c>
      <c r="E2316" s="1">
        <v>4.4763327537764201</v>
      </c>
      <c r="G2316" t="str">
        <f t="shared" si="36"/>
        <v>GJRURAL2030</v>
      </c>
    </row>
    <row r="2317" spans="1:7" x14ac:dyDescent="0.25">
      <c r="A2317" s="1" t="s">
        <v>46</v>
      </c>
      <c r="B2317" s="1" t="s">
        <v>91</v>
      </c>
      <c r="C2317" s="1" t="s">
        <v>117</v>
      </c>
      <c r="D2317" s="1" t="s">
        <v>113</v>
      </c>
      <c r="E2317" s="1">
        <v>4.4763327537764201</v>
      </c>
      <c r="G2317" t="str">
        <f t="shared" si="36"/>
        <v>GJRURAL2031</v>
      </c>
    </row>
    <row r="2318" spans="1:7" x14ac:dyDescent="0.25">
      <c r="A2318" s="1" t="s">
        <v>54</v>
      </c>
      <c r="B2318" s="1" t="s">
        <v>91</v>
      </c>
      <c r="C2318" s="1" t="s">
        <v>117</v>
      </c>
      <c r="D2318" s="1" t="s">
        <v>102</v>
      </c>
      <c r="E2318" s="1">
        <v>4.0201102759456804</v>
      </c>
      <c r="G2318" t="str">
        <f t="shared" si="36"/>
        <v>MHRURAL2020</v>
      </c>
    </row>
    <row r="2319" spans="1:7" x14ac:dyDescent="0.25">
      <c r="A2319" s="1" t="s">
        <v>54</v>
      </c>
      <c r="B2319" s="1" t="s">
        <v>91</v>
      </c>
      <c r="C2319" s="1" t="s">
        <v>117</v>
      </c>
      <c r="D2319" s="1" t="s">
        <v>103</v>
      </c>
      <c r="E2319" s="1">
        <v>4.0150970075999997</v>
      </c>
      <c r="G2319" t="str">
        <f t="shared" si="36"/>
        <v>MHRURAL2021</v>
      </c>
    </row>
    <row r="2320" spans="1:7" x14ac:dyDescent="0.25">
      <c r="A2320" s="1" t="s">
        <v>54</v>
      </c>
      <c r="B2320" s="1" t="s">
        <v>91</v>
      </c>
      <c r="C2320" s="1" t="s">
        <v>117</v>
      </c>
      <c r="D2320" s="1" t="s">
        <v>104</v>
      </c>
      <c r="E2320" s="1">
        <v>4.0100899910379102</v>
      </c>
      <c r="G2320" t="str">
        <f t="shared" si="36"/>
        <v>MHRURAL2022</v>
      </c>
    </row>
    <row r="2321" spans="1:7" x14ac:dyDescent="0.25">
      <c r="A2321" s="1" t="s">
        <v>54</v>
      </c>
      <c r="B2321" s="1" t="s">
        <v>91</v>
      </c>
      <c r="C2321" s="1" t="s">
        <v>117</v>
      </c>
      <c r="D2321" s="1" t="s">
        <v>105</v>
      </c>
      <c r="E2321" s="1">
        <v>4.0050892184631603</v>
      </c>
      <c r="G2321" t="str">
        <f t="shared" si="36"/>
        <v>MHRURAL2023</v>
      </c>
    </row>
    <row r="2322" spans="1:7" x14ac:dyDescent="0.25">
      <c r="A2322" s="1" t="s">
        <v>54</v>
      </c>
      <c r="B2322" s="1" t="s">
        <v>91</v>
      </c>
      <c r="C2322" s="1" t="s">
        <v>117</v>
      </c>
      <c r="D2322" s="1" t="s">
        <v>106</v>
      </c>
      <c r="E2322" s="1">
        <v>4.0000946820891903</v>
      </c>
      <c r="G2322" t="str">
        <f t="shared" si="36"/>
        <v>MHRURAL2024</v>
      </c>
    </row>
    <row r="2323" spans="1:7" x14ac:dyDescent="0.25">
      <c r="A2323" s="1" t="s">
        <v>54</v>
      </c>
      <c r="B2323" s="1" t="s">
        <v>91</v>
      </c>
      <c r="C2323" s="1" t="s">
        <v>117</v>
      </c>
      <c r="D2323" s="1" t="s">
        <v>107</v>
      </c>
      <c r="E2323" s="1">
        <v>3.9951063741391701</v>
      </c>
      <c r="G2323" t="str">
        <f t="shared" si="36"/>
        <v>MHRURAL2025</v>
      </c>
    </row>
    <row r="2324" spans="1:7" x14ac:dyDescent="0.25">
      <c r="A2324" s="1" t="s">
        <v>54</v>
      </c>
      <c r="B2324" s="1" t="s">
        <v>91</v>
      </c>
      <c r="C2324" s="1" t="s">
        <v>117</v>
      </c>
      <c r="D2324" s="1" t="s">
        <v>108</v>
      </c>
      <c r="E2324" s="1">
        <v>3.9901242868459499</v>
      </c>
      <c r="G2324" t="str">
        <f t="shared" si="36"/>
        <v>MHRURAL2026</v>
      </c>
    </row>
    <row r="2325" spans="1:7" x14ac:dyDescent="0.25">
      <c r="A2325" s="1" t="s">
        <v>54</v>
      </c>
      <c r="B2325" s="1" t="s">
        <v>91</v>
      </c>
      <c r="C2325" s="1" t="s">
        <v>117</v>
      </c>
      <c r="D2325" s="1" t="s">
        <v>109</v>
      </c>
      <c r="E2325" s="1">
        <v>3.9851484124520899</v>
      </c>
      <c r="G2325" t="str">
        <f t="shared" si="36"/>
        <v>MHRURAL2027</v>
      </c>
    </row>
    <row r="2326" spans="1:7" x14ac:dyDescent="0.25">
      <c r="A2326" s="1" t="s">
        <v>54</v>
      </c>
      <c r="B2326" s="1" t="s">
        <v>91</v>
      </c>
      <c r="C2326" s="1" t="s">
        <v>117</v>
      </c>
      <c r="D2326" s="1" t="s">
        <v>110</v>
      </c>
      <c r="E2326" s="1">
        <v>3.9801787432097901</v>
      </c>
      <c r="G2326" t="str">
        <f t="shared" si="36"/>
        <v>MHRURAL2028</v>
      </c>
    </row>
    <row r="2327" spans="1:7" x14ac:dyDescent="0.25">
      <c r="A2327" s="1" t="s">
        <v>54</v>
      </c>
      <c r="B2327" s="1" t="s">
        <v>91</v>
      </c>
      <c r="C2327" s="1" t="s">
        <v>117</v>
      </c>
      <c r="D2327" s="1" t="s">
        <v>111</v>
      </c>
      <c r="E2327" s="1">
        <v>3.9752152713809501</v>
      </c>
      <c r="G2327" t="str">
        <f t="shared" si="36"/>
        <v>MHRURAL2029</v>
      </c>
    </row>
    <row r="2328" spans="1:7" x14ac:dyDescent="0.25">
      <c r="A2328" s="1" t="s">
        <v>54</v>
      </c>
      <c r="B2328" s="1" t="s">
        <v>91</v>
      </c>
      <c r="C2328" s="1" t="s">
        <v>117</v>
      </c>
      <c r="D2328" s="1" t="s">
        <v>112</v>
      </c>
      <c r="E2328" s="1">
        <v>3.97025798923708</v>
      </c>
      <c r="G2328" t="str">
        <f t="shared" si="36"/>
        <v>MHRURAL2030</v>
      </c>
    </row>
    <row r="2329" spans="1:7" x14ac:dyDescent="0.25">
      <c r="A2329" s="1" t="s">
        <v>54</v>
      </c>
      <c r="B2329" s="1" t="s">
        <v>91</v>
      </c>
      <c r="C2329" s="1" t="s">
        <v>117</v>
      </c>
      <c r="D2329" s="1" t="s">
        <v>113</v>
      </c>
      <c r="E2329" s="1">
        <v>3.9653068890593701</v>
      </c>
      <c r="G2329" t="str">
        <f t="shared" si="36"/>
        <v>MHRURAL2031</v>
      </c>
    </row>
    <row r="2330" spans="1:7" x14ac:dyDescent="0.25">
      <c r="A2330" s="1" t="s">
        <v>40</v>
      </c>
      <c r="B2330" s="1" t="s">
        <v>91</v>
      </c>
      <c r="C2330" s="1" t="s">
        <v>117</v>
      </c>
      <c r="D2330" s="1" t="s">
        <v>102</v>
      </c>
      <c r="E2330" s="1">
        <v>3.1241217875988898</v>
      </c>
      <c r="G2330" t="str">
        <f t="shared" si="36"/>
        <v>APRURAL2020</v>
      </c>
    </row>
    <row r="2331" spans="1:7" x14ac:dyDescent="0.25">
      <c r="A2331" s="1" t="s">
        <v>40</v>
      </c>
      <c r="B2331" s="1" t="s">
        <v>91</v>
      </c>
      <c r="C2331" s="1" t="s">
        <v>117</v>
      </c>
      <c r="D2331" s="1" t="s">
        <v>103</v>
      </c>
      <c r="E2331" s="1">
        <v>3.0862806619122698</v>
      </c>
      <c r="G2331" t="str">
        <f t="shared" si="36"/>
        <v>APRURAL2021</v>
      </c>
    </row>
    <row r="2332" spans="1:7" x14ac:dyDescent="0.25">
      <c r="A2332" s="1" t="s">
        <v>40</v>
      </c>
      <c r="B2332" s="1" t="s">
        <v>91</v>
      </c>
      <c r="C2332" s="1" t="s">
        <v>117</v>
      </c>
      <c r="D2332" s="1" t="s">
        <v>104</v>
      </c>
      <c r="E2332" s="1">
        <v>3.0488978892895102</v>
      </c>
      <c r="G2332" t="str">
        <f t="shared" si="36"/>
        <v>APRURAL2022</v>
      </c>
    </row>
    <row r="2333" spans="1:7" x14ac:dyDescent="0.25">
      <c r="A2333" s="1" t="s">
        <v>40</v>
      </c>
      <c r="B2333" s="1" t="s">
        <v>91</v>
      </c>
      <c r="C2333" s="1" t="s">
        <v>117</v>
      </c>
      <c r="D2333" s="1" t="s">
        <v>105</v>
      </c>
      <c r="E2333" s="1">
        <v>3.0119679178997099</v>
      </c>
      <c r="G2333" t="str">
        <f t="shared" si="36"/>
        <v>APRURAL2023</v>
      </c>
    </row>
    <row r="2334" spans="1:7" x14ac:dyDescent="0.25">
      <c r="A2334" s="1" t="s">
        <v>40</v>
      </c>
      <c r="B2334" s="1" t="s">
        <v>91</v>
      </c>
      <c r="C2334" s="1" t="s">
        <v>117</v>
      </c>
      <c r="D2334" s="1" t="s">
        <v>106</v>
      </c>
      <c r="E2334" s="1">
        <v>2.9754852631588702</v>
      </c>
      <c r="G2334" t="str">
        <f t="shared" si="36"/>
        <v>APRURAL2024</v>
      </c>
    </row>
    <row r="2335" spans="1:7" x14ac:dyDescent="0.25">
      <c r="A2335" s="1" t="s">
        <v>40</v>
      </c>
      <c r="B2335" s="1" t="s">
        <v>91</v>
      </c>
      <c r="C2335" s="1" t="s">
        <v>117</v>
      </c>
      <c r="D2335" s="1" t="s">
        <v>107</v>
      </c>
      <c r="E2335" s="1">
        <v>2.9394445069153701</v>
      </c>
      <c r="G2335" t="str">
        <f t="shared" si="36"/>
        <v>APRURAL2025</v>
      </c>
    </row>
    <row r="2336" spans="1:7" x14ac:dyDescent="0.25">
      <c r="A2336" s="1" t="s">
        <v>40</v>
      </c>
      <c r="B2336" s="1" t="s">
        <v>91</v>
      </c>
      <c r="C2336" s="1" t="s">
        <v>117</v>
      </c>
      <c r="D2336" s="1" t="s">
        <v>108</v>
      </c>
      <c r="E2336" s="1">
        <v>2.9038402966452801</v>
      </c>
      <c r="G2336" t="str">
        <f t="shared" si="36"/>
        <v>APRURAL2026</v>
      </c>
    </row>
    <row r="2337" spans="1:7" x14ac:dyDescent="0.25">
      <c r="A2337" s="1" t="s">
        <v>40</v>
      </c>
      <c r="B2337" s="1" t="s">
        <v>91</v>
      </c>
      <c r="C2337" s="1" t="s">
        <v>117</v>
      </c>
      <c r="D2337" s="1" t="s">
        <v>109</v>
      </c>
      <c r="E2337" s="1">
        <v>2.86866734465749</v>
      </c>
      <c r="G2337" t="str">
        <f t="shared" si="36"/>
        <v>APRURAL2027</v>
      </c>
    </row>
    <row r="2338" spans="1:7" x14ac:dyDescent="0.25">
      <c r="A2338" s="1" t="s">
        <v>40</v>
      </c>
      <c r="B2338" s="1" t="s">
        <v>91</v>
      </c>
      <c r="C2338" s="1" t="s">
        <v>117</v>
      </c>
      <c r="D2338" s="1" t="s">
        <v>110</v>
      </c>
      <c r="E2338" s="1">
        <v>2.83392042730837</v>
      </c>
      <c r="G2338" t="str">
        <f t="shared" si="36"/>
        <v>APRURAL2028</v>
      </c>
    </row>
    <row r="2339" spans="1:7" x14ac:dyDescent="0.25">
      <c r="A2339" s="1" t="s">
        <v>40</v>
      </c>
      <c r="B2339" s="1" t="s">
        <v>91</v>
      </c>
      <c r="C2339" s="1" t="s">
        <v>117</v>
      </c>
      <c r="D2339" s="1" t="s">
        <v>111</v>
      </c>
      <c r="E2339" s="1">
        <v>2.79959438422601</v>
      </c>
      <c r="G2339" t="str">
        <f t="shared" si="36"/>
        <v>APRURAL2029</v>
      </c>
    </row>
    <row r="2340" spans="1:7" x14ac:dyDescent="0.25">
      <c r="A2340" s="1" t="s">
        <v>40</v>
      </c>
      <c r="B2340" s="1" t="s">
        <v>91</v>
      </c>
      <c r="C2340" s="1" t="s">
        <v>117</v>
      </c>
      <c r="D2340" s="1" t="s">
        <v>112</v>
      </c>
      <c r="E2340" s="1">
        <v>2.7656841175438398</v>
      </c>
      <c r="G2340" t="str">
        <f t="shared" si="36"/>
        <v>APRURAL2030</v>
      </c>
    </row>
    <row r="2341" spans="1:7" x14ac:dyDescent="0.25">
      <c r="A2341" s="1" t="s">
        <v>40</v>
      </c>
      <c r="B2341" s="1" t="s">
        <v>91</v>
      </c>
      <c r="C2341" s="1" t="s">
        <v>117</v>
      </c>
      <c r="D2341" s="1" t="s">
        <v>113</v>
      </c>
      <c r="E2341" s="1">
        <v>2.7321845911435299</v>
      </c>
      <c r="G2341" t="str">
        <f t="shared" si="36"/>
        <v>APRURAL2031</v>
      </c>
    </row>
    <row r="2342" spans="1:7" x14ac:dyDescent="0.25">
      <c r="A2342" s="1" t="s">
        <v>51</v>
      </c>
      <c r="B2342" s="1" t="s">
        <v>91</v>
      </c>
      <c r="C2342" s="1" t="s">
        <v>117</v>
      </c>
      <c r="D2342" s="1" t="s">
        <v>102</v>
      </c>
      <c r="E2342" s="1">
        <v>3.6320985707451201</v>
      </c>
      <c r="G2342" t="str">
        <f t="shared" si="36"/>
        <v>KARURAL2020</v>
      </c>
    </row>
    <row r="2343" spans="1:7" x14ac:dyDescent="0.25">
      <c r="A2343" s="1" t="s">
        <v>51</v>
      </c>
      <c r="B2343" s="1" t="s">
        <v>91</v>
      </c>
      <c r="C2343" s="1" t="s">
        <v>117</v>
      </c>
      <c r="D2343" s="1" t="s">
        <v>103</v>
      </c>
      <c r="E2343" s="1">
        <v>3.5890925674091001</v>
      </c>
      <c r="G2343" t="str">
        <f t="shared" si="36"/>
        <v>KARURAL2021</v>
      </c>
    </row>
    <row r="2344" spans="1:7" x14ac:dyDescent="0.25">
      <c r="A2344" s="1" t="s">
        <v>51</v>
      </c>
      <c r="B2344" s="1" t="s">
        <v>91</v>
      </c>
      <c r="C2344" s="1" t="s">
        <v>117</v>
      </c>
      <c r="D2344" s="1" t="s">
        <v>104</v>
      </c>
      <c r="E2344" s="1">
        <v>3.5465957783157198</v>
      </c>
      <c r="G2344" t="str">
        <f t="shared" si="36"/>
        <v>KARURAL2022</v>
      </c>
    </row>
    <row r="2345" spans="1:7" x14ac:dyDescent="0.25">
      <c r="A2345" s="1" t="s">
        <v>51</v>
      </c>
      <c r="B2345" s="1" t="s">
        <v>91</v>
      </c>
      <c r="C2345" s="1" t="s">
        <v>117</v>
      </c>
      <c r="D2345" s="1" t="s">
        <v>105</v>
      </c>
      <c r="E2345" s="1">
        <v>3.5046021740940998</v>
      </c>
      <c r="G2345" t="str">
        <f t="shared" si="36"/>
        <v>KARURAL2023</v>
      </c>
    </row>
    <row r="2346" spans="1:7" x14ac:dyDescent="0.25">
      <c r="A2346" s="1" t="s">
        <v>51</v>
      </c>
      <c r="B2346" s="1" t="s">
        <v>91</v>
      </c>
      <c r="C2346" s="1" t="s">
        <v>117</v>
      </c>
      <c r="D2346" s="1" t="s">
        <v>106</v>
      </c>
      <c r="E2346" s="1">
        <v>3.4631057967643399</v>
      </c>
      <c r="G2346" t="str">
        <f t="shared" si="36"/>
        <v>KARURAL2024</v>
      </c>
    </row>
    <row r="2347" spans="1:7" x14ac:dyDescent="0.25">
      <c r="A2347" s="1" t="s">
        <v>51</v>
      </c>
      <c r="B2347" s="1" t="s">
        <v>91</v>
      </c>
      <c r="C2347" s="1" t="s">
        <v>117</v>
      </c>
      <c r="D2347" s="1" t="s">
        <v>107</v>
      </c>
      <c r="E2347" s="1">
        <v>3.4221007588922201</v>
      </c>
      <c r="G2347" t="str">
        <f t="shared" si="36"/>
        <v>KARURAL2025</v>
      </c>
    </row>
    <row r="2348" spans="1:7" x14ac:dyDescent="0.25">
      <c r="A2348" s="1" t="s">
        <v>51</v>
      </c>
      <c r="B2348" s="1" t="s">
        <v>91</v>
      </c>
      <c r="C2348" s="1" t="s">
        <v>117</v>
      </c>
      <c r="D2348" s="1" t="s">
        <v>108</v>
      </c>
      <c r="E2348" s="1">
        <v>3.3815812427539398</v>
      </c>
      <c r="G2348" t="str">
        <f t="shared" si="36"/>
        <v>KARURAL2026</v>
      </c>
    </row>
    <row r="2349" spans="1:7" x14ac:dyDescent="0.25">
      <c r="A2349" s="1" t="s">
        <v>51</v>
      </c>
      <c r="B2349" s="1" t="s">
        <v>91</v>
      </c>
      <c r="C2349" s="1" t="s">
        <v>117</v>
      </c>
      <c r="D2349" s="1" t="s">
        <v>109</v>
      </c>
      <c r="E2349" s="1">
        <v>3.3415414995106598</v>
      </c>
      <c r="G2349" t="str">
        <f t="shared" si="36"/>
        <v>KARURAL2027</v>
      </c>
    </row>
    <row r="2350" spans="1:7" x14ac:dyDescent="0.25">
      <c r="A2350" s="1" t="s">
        <v>51</v>
      </c>
      <c r="B2350" s="1" t="s">
        <v>91</v>
      </c>
      <c r="C2350" s="1" t="s">
        <v>117</v>
      </c>
      <c r="D2350" s="1" t="s">
        <v>110</v>
      </c>
      <c r="E2350" s="1">
        <v>3.3019758483928898</v>
      </c>
      <c r="G2350" t="str">
        <f t="shared" si="36"/>
        <v>KARURAL2028</v>
      </c>
    </row>
    <row r="2351" spans="1:7" x14ac:dyDescent="0.25">
      <c r="A2351" s="1" t="s">
        <v>51</v>
      </c>
      <c r="B2351" s="1" t="s">
        <v>91</v>
      </c>
      <c r="C2351" s="1" t="s">
        <v>117</v>
      </c>
      <c r="D2351" s="1" t="s">
        <v>111</v>
      </c>
      <c r="E2351" s="1">
        <v>3.2628786758945401</v>
      </c>
      <c r="G2351" t="str">
        <f t="shared" si="36"/>
        <v>KARURAL2029</v>
      </c>
    </row>
    <row r="2352" spans="1:7" x14ac:dyDescent="0.25">
      <c r="A2352" s="1" t="s">
        <v>51</v>
      </c>
      <c r="B2352" s="1" t="s">
        <v>91</v>
      </c>
      <c r="C2352" s="1" t="s">
        <v>117</v>
      </c>
      <c r="D2352" s="1" t="s">
        <v>112</v>
      </c>
      <c r="E2352" s="1">
        <v>3.2242444349763999</v>
      </c>
      <c r="G2352" t="str">
        <f t="shared" si="36"/>
        <v>KARURAL2030</v>
      </c>
    </row>
    <row r="2353" spans="1:7" x14ac:dyDescent="0.25">
      <c r="A2353" s="1" t="s">
        <v>51</v>
      </c>
      <c r="B2353" s="1" t="s">
        <v>91</v>
      </c>
      <c r="C2353" s="1" t="s">
        <v>117</v>
      </c>
      <c r="D2353" s="1" t="s">
        <v>113</v>
      </c>
      <c r="E2353" s="1">
        <v>3.1860676442792499</v>
      </c>
      <c r="G2353" t="str">
        <f t="shared" si="36"/>
        <v>KARURAL2031</v>
      </c>
    </row>
    <row r="2354" spans="1:7" x14ac:dyDescent="0.25">
      <c r="A2354" s="1" t="s">
        <v>45</v>
      </c>
      <c r="B2354" s="1" t="s">
        <v>91</v>
      </c>
      <c r="C2354" s="1" t="s">
        <v>117</v>
      </c>
      <c r="D2354" s="1" t="s">
        <v>102</v>
      </c>
      <c r="E2354" s="1">
        <v>3.1898921204659798</v>
      </c>
      <c r="G2354" t="str">
        <f t="shared" si="36"/>
        <v>GARURAL2020</v>
      </c>
    </row>
    <row r="2355" spans="1:7" x14ac:dyDescent="0.25">
      <c r="A2355" s="1" t="s">
        <v>45</v>
      </c>
      <c r="B2355" s="1" t="s">
        <v>91</v>
      </c>
      <c r="C2355" s="1" t="s">
        <v>117</v>
      </c>
      <c r="D2355" s="1" t="s">
        <v>103</v>
      </c>
      <c r="E2355" s="1">
        <v>3.1550824616687501</v>
      </c>
      <c r="G2355" t="str">
        <f t="shared" si="36"/>
        <v>GARURAL2021</v>
      </c>
    </row>
    <row r="2356" spans="1:7" x14ac:dyDescent="0.25">
      <c r="A2356" s="1" t="s">
        <v>45</v>
      </c>
      <c r="B2356" s="1" t="s">
        <v>91</v>
      </c>
      <c r="C2356" s="1" t="s">
        <v>117</v>
      </c>
      <c r="D2356" s="1" t="s">
        <v>104</v>
      </c>
      <c r="E2356" s="1">
        <v>3.1206526628479101</v>
      </c>
      <c r="G2356" t="str">
        <f t="shared" si="36"/>
        <v>GARURAL2022</v>
      </c>
    </row>
    <row r="2357" spans="1:7" x14ac:dyDescent="0.25">
      <c r="A2357" s="1" t="s">
        <v>45</v>
      </c>
      <c r="B2357" s="1" t="s">
        <v>91</v>
      </c>
      <c r="C2357" s="1" t="s">
        <v>117</v>
      </c>
      <c r="D2357" s="1" t="s">
        <v>105</v>
      </c>
      <c r="E2357" s="1">
        <v>3.0865985787861199</v>
      </c>
      <c r="G2357" t="str">
        <f t="shared" si="36"/>
        <v>GARURAL2023</v>
      </c>
    </row>
    <row r="2358" spans="1:7" x14ac:dyDescent="0.25">
      <c r="A2358" s="1" t="s">
        <v>45</v>
      </c>
      <c r="B2358" s="1" t="s">
        <v>91</v>
      </c>
      <c r="C2358" s="1" t="s">
        <v>117</v>
      </c>
      <c r="D2358" s="1" t="s">
        <v>106</v>
      </c>
      <c r="E2358" s="1">
        <v>3.0529161095006501</v>
      </c>
      <c r="G2358" t="str">
        <f t="shared" si="36"/>
        <v>GARURAL2024</v>
      </c>
    </row>
    <row r="2359" spans="1:7" x14ac:dyDescent="0.25">
      <c r="A2359" s="1" t="s">
        <v>45</v>
      </c>
      <c r="B2359" s="1" t="s">
        <v>91</v>
      </c>
      <c r="C2359" s="1" t="s">
        <v>117</v>
      </c>
      <c r="D2359" s="1" t="s">
        <v>107</v>
      </c>
      <c r="E2359" s="1">
        <v>3.0196011997497898</v>
      </c>
      <c r="G2359" t="str">
        <f t="shared" si="36"/>
        <v>GARURAL2025</v>
      </c>
    </row>
    <row r="2360" spans="1:7" x14ac:dyDescent="0.25">
      <c r="A2360" s="1" t="s">
        <v>45</v>
      </c>
      <c r="B2360" s="1" t="s">
        <v>91</v>
      </c>
      <c r="C2360" s="1" t="s">
        <v>117</v>
      </c>
      <c r="D2360" s="1" t="s">
        <v>108</v>
      </c>
      <c r="E2360" s="1">
        <v>2.9866498385446199</v>
      </c>
      <c r="G2360" t="str">
        <f t="shared" si="36"/>
        <v>GARURAL2026</v>
      </c>
    </row>
    <row r="2361" spans="1:7" x14ac:dyDescent="0.25">
      <c r="A2361" s="1" t="s">
        <v>45</v>
      </c>
      <c r="B2361" s="1" t="s">
        <v>91</v>
      </c>
      <c r="C2361" s="1" t="s">
        <v>117</v>
      </c>
      <c r="D2361" s="1" t="s">
        <v>109</v>
      </c>
      <c r="E2361" s="1">
        <v>2.9540580586660701</v>
      </c>
      <c r="G2361" t="str">
        <f t="shared" si="36"/>
        <v>GARURAL2027</v>
      </c>
    </row>
    <row r="2362" spans="1:7" x14ac:dyDescent="0.25">
      <c r="A2362" s="1" t="s">
        <v>45</v>
      </c>
      <c r="B2362" s="1" t="s">
        <v>91</v>
      </c>
      <c r="C2362" s="1" t="s">
        <v>117</v>
      </c>
      <c r="D2362" s="1" t="s">
        <v>110</v>
      </c>
      <c r="E2362" s="1">
        <v>2.9218219361873099</v>
      </c>
      <c r="G2362" t="str">
        <f t="shared" si="36"/>
        <v>GARURAL2028</v>
      </c>
    </row>
    <row r="2363" spans="1:7" x14ac:dyDescent="0.25">
      <c r="A2363" s="1" t="s">
        <v>45</v>
      </c>
      <c r="B2363" s="1" t="s">
        <v>91</v>
      </c>
      <c r="C2363" s="1" t="s">
        <v>117</v>
      </c>
      <c r="D2363" s="1" t="s">
        <v>111</v>
      </c>
      <c r="E2363" s="1">
        <v>2.8899375900013098</v>
      </c>
      <c r="G2363" t="str">
        <f t="shared" si="36"/>
        <v>GARURAL2029</v>
      </c>
    </row>
    <row r="2364" spans="1:7" x14ac:dyDescent="0.25">
      <c r="A2364" s="1" t="s">
        <v>45</v>
      </c>
      <c r="B2364" s="1" t="s">
        <v>91</v>
      </c>
      <c r="C2364" s="1" t="s">
        <v>117</v>
      </c>
      <c r="D2364" s="1" t="s">
        <v>112</v>
      </c>
      <c r="E2364" s="1">
        <v>2.8584011813535599</v>
      </c>
      <c r="G2364" t="str">
        <f t="shared" si="36"/>
        <v>GARURAL2030</v>
      </c>
    </row>
    <row r="2365" spans="1:7" x14ac:dyDescent="0.25">
      <c r="A2365" s="1" t="s">
        <v>45</v>
      </c>
      <c r="B2365" s="1" t="s">
        <v>91</v>
      </c>
      <c r="C2365" s="1" t="s">
        <v>117</v>
      </c>
      <c r="D2365" s="1" t="s">
        <v>113</v>
      </c>
      <c r="E2365" s="1">
        <v>2.8272089133799398</v>
      </c>
      <c r="G2365" t="str">
        <f t="shared" si="36"/>
        <v>GARURAL2031</v>
      </c>
    </row>
    <row r="2366" spans="1:7" x14ac:dyDescent="0.25">
      <c r="A2366" s="1" t="s">
        <v>52</v>
      </c>
      <c r="B2366" s="1" t="s">
        <v>91</v>
      </c>
      <c r="C2366" s="1" t="s">
        <v>117</v>
      </c>
      <c r="D2366" s="1" t="s">
        <v>102</v>
      </c>
      <c r="E2366" s="1">
        <v>3.3731792432734999</v>
      </c>
      <c r="G2366" t="str">
        <f t="shared" si="36"/>
        <v>KLRURAL2020</v>
      </c>
    </row>
    <row r="2367" spans="1:7" x14ac:dyDescent="0.25">
      <c r="A2367" s="1" t="s">
        <v>52</v>
      </c>
      <c r="B2367" s="1" t="s">
        <v>91</v>
      </c>
      <c r="C2367" s="1" t="s">
        <v>117</v>
      </c>
      <c r="D2367" s="1" t="s">
        <v>103</v>
      </c>
      <c r="E2367" s="1">
        <v>3.3415640647773199</v>
      </c>
      <c r="G2367" t="str">
        <f t="shared" si="36"/>
        <v>KLRURAL2021</v>
      </c>
    </row>
    <row r="2368" spans="1:7" x14ac:dyDescent="0.25">
      <c r="A2368" s="1" t="s">
        <v>52</v>
      </c>
      <c r="B2368" s="1" t="s">
        <v>91</v>
      </c>
      <c r="C2368" s="1" t="s">
        <v>117</v>
      </c>
      <c r="D2368" s="1" t="s">
        <v>104</v>
      </c>
      <c r="E2368" s="1">
        <v>3.3102452000668201</v>
      </c>
      <c r="G2368" t="str">
        <f t="shared" si="36"/>
        <v>KLRURAL2022</v>
      </c>
    </row>
    <row r="2369" spans="1:7" x14ac:dyDescent="0.25">
      <c r="A2369" s="1" t="s">
        <v>52</v>
      </c>
      <c r="B2369" s="1" t="s">
        <v>91</v>
      </c>
      <c r="C2369" s="1" t="s">
        <v>117</v>
      </c>
      <c r="D2369" s="1" t="s">
        <v>105</v>
      </c>
      <c r="E2369" s="1">
        <v>3.2792198719361298</v>
      </c>
      <c r="G2369" t="str">
        <f t="shared" si="36"/>
        <v>KLRURAL2023</v>
      </c>
    </row>
    <row r="2370" spans="1:7" x14ac:dyDescent="0.25">
      <c r="A2370" s="1" t="s">
        <v>52</v>
      </c>
      <c r="B2370" s="1" t="s">
        <v>91</v>
      </c>
      <c r="C2370" s="1" t="s">
        <v>117</v>
      </c>
      <c r="D2370" s="1" t="s">
        <v>106</v>
      </c>
      <c r="E2370" s="1">
        <v>3.2484853292087599</v>
      </c>
      <c r="G2370" t="str">
        <f t="shared" si="36"/>
        <v>KLRURAL2024</v>
      </c>
    </row>
    <row r="2371" spans="1:7" x14ac:dyDescent="0.25">
      <c r="A2371" s="1" t="s">
        <v>52</v>
      </c>
      <c r="B2371" s="1" t="s">
        <v>91</v>
      </c>
      <c r="C2371" s="1" t="s">
        <v>117</v>
      </c>
      <c r="D2371" s="1" t="s">
        <v>107</v>
      </c>
      <c r="E2371" s="1">
        <v>3.2180388464936902</v>
      </c>
      <c r="G2371" t="str">
        <f t="shared" ref="G2371:G2434" si="37">A2371&amp;B2371&amp;D2371</f>
        <v>KLRURAL2025</v>
      </c>
    </row>
    <row r="2372" spans="1:7" x14ac:dyDescent="0.25">
      <c r="A2372" s="1" t="s">
        <v>52</v>
      </c>
      <c r="B2372" s="1" t="s">
        <v>91</v>
      </c>
      <c r="C2372" s="1" t="s">
        <v>117</v>
      </c>
      <c r="D2372" s="1" t="s">
        <v>108</v>
      </c>
      <c r="E2372" s="1">
        <v>3.18787772394368</v>
      </c>
      <c r="G2372" t="str">
        <f t="shared" si="37"/>
        <v>KLRURAL2026</v>
      </c>
    </row>
    <row r="2373" spans="1:7" x14ac:dyDescent="0.25">
      <c r="A2373" s="1" t="s">
        <v>52</v>
      </c>
      <c r="B2373" s="1" t="s">
        <v>91</v>
      </c>
      <c r="C2373" s="1" t="s">
        <v>117</v>
      </c>
      <c r="D2373" s="1" t="s">
        <v>109</v>
      </c>
      <c r="E2373" s="1">
        <v>3.1579992870158402</v>
      </c>
      <c r="G2373" t="str">
        <f t="shared" si="37"/>
        <v>KLRURAL2027</v>
      </c>
    </row>
    <row r="2374" spans="1:7" x14ac:dyDescent="0.25">
      <c r="A2374" s="1" t="s">
        <v>52</v>
      </c>
      <c r="B2374" s="1" t="s">
        <v>91</v>
      </c>
      <c r="C2374" s="1" t="s">
        <v>117</v>
      </c>
      <c r="D2374" s="1" t="s">
        <v>110</v>
      </c>
      <c r="E2374" s="1">
        <v>3.1284008862344699</v>
      </c>
      <c r="G2374" t="str">
        <f t="shared" si="37"/>
        <v>KLRURAL2028</v>
      </c>
    </row>
    <row r="2375" spans="1:7" x14ac:dyDescent="0.25">
      <c r="A2375" s="1" t="s">
        <v>52</v>
      </c>
      <c r="B2375" s="1" t="s">
        <v>91</v>
      </c>
      <c r="C2375" s="1" t="s">
        <v>117</v>
      </c>
      <c r="D2375" s="1" t="s">
        <v>111</v>
      </c>
      <c r="E2375" s="1">
        <v>3.0990798969561402</v>
      </c>
      <c r="G2375" t="str">
        <f t="shared" si="37"/>
        <v>KLRURAL2029</v>
      </c>
    </row>
    <row r="2376" spans="1:7" x14ac:dyDescent="0.25">
      <c r="A2376" s="1" t="s">
        <v>52</v>
      </c>
      <c r="B2376" s="1" t="s">
        <v>91</v>
      </c>
      <c r="C2376" s="1" t="s">
        <v>117</v>
      </c>
      <c r="D2376" s="1" t="s">
        <v>112</v>
      </c>
      <c r="E2376" s="1">
        <v>3.0700337191369398</v>
      </c>
      <c r="G2376" t="str">
        <f t="shared" si="37"/>
        <v>KLRURAL2030</v>
      </c>
    </row>
    <row r="2377" spans="1:7" x14ac:dyDescent="0.25">
      <c r="A2377" s="1" t="s">
        <v>52</v>
      </c>
      <c r="B2377" s="1" t="s">
        <v>91</v>
      </c>
      <c r="C2377" s="1" t="s">
        <v>117</v>
      </c>
      <c r="D2377" s="1" t="s">
        <v>113</v>
      </c>
      <c r="E2377" s="1">
        <v>3.0412597771018901</v>
      </c>
      <c r="G2377" t="str">
        <f t="shared" si="37"/>
        <v>KLRURAL2031</v>
      </c>
    </row>
    <row r="2378" spans="1:7" x14ac:dyDescent="0.25">
      <c r="A2378" s="1" t="s">
        <v>63</v>
      </c>
      <c r="B2378" s="1" t="s">
        <v>91</v>
      </c>
      <c r="C2378" s="1" t="s">
        <v>117</v>
      </c>
      <c r="D2378" s="1" t="s">
        <v>102</v>
      </c>
      <c r="E2378" s="1">
        <v>3.43228564362422</v>
      </c>
      <c r="G2378" t="str">
        <f t="shared" si="37"/>
        <v>TNRURAL2020</v>
      </c>
    </row>
    <row r="2379" spans="1:7" x14ac:dyDescent="0.25">
      <c r="A2379" s="1" t="s">
        <v>63</v>
      </c>
      <c r="B2379" s="1" t="s">
        <v>91</v>
      </c>
      <c r="C2379" s="1" t="s">
        <v>117</v>
      </c>
      <c r="D2379" s="1" t="s">
        <v>103</v>
      </c>
      <c r="E2379" s="1">
        <v>3.4294616396276099</v>
      </c>
      <c r="G2379" t="str">
        <f t="shared" si="37"/>
        <v>TNRURAL2021</v>
      </c>
    </row>
    <row r="2380" spans="1:7" x14ac:dyDescent="0.25">
      <c r="A2380" s="1" t="s">
        <v>63</v>
      </c>
      <c r="B2380" s="1" t="s">
        <v>91</v>
      </c>
      <c r="C2380" s="1" t="s">
        <v>117</v>
      </c>
      <c r="D2380" s="1" t="s">
        <v>104</v>
      </c>
      <c r="E2380" s="1">
        <v>3.4266399591551502</v>
      </c>
      <c r="G2380" t="str">
        <f t="shared" si="37"/>
        <v>TNRURAL2022</v>
      </c>
    </row>
    <row r="2381" spans="1:7" x14ac:dyDescent="0.25">
      <c r="A2381" s="1" t="s">
        <v>63</v>
      </c>
      <c r="B2381" s="1" t="s">
        <v>91</v>
      </c>
      <c r="C2381" s="1" t="s">
        <v>117</v>
      </c>
      <c r="D2381" s="1" t="s">
        <v>105</v>
      </c>
      <c r="E2381" s="1">
        <v>3.4238206002950902</v>
      </c>
      <c r="G2381" t="str">
        <f t="shared" si="37"/>
        <v>TNRURAL2023</v>
      </c>
    </row>
    <row r="2382" spans="1:7" x14ac:dyDescent="0.25">
      <c r="A2382" s="1" t="s">
        <v>63</v>
      </c>
      <c r="B2382" s="1" t="s">
        <v>91</v>
      </c>
      <c r="C2382" s="1" t="s">
        <v>117</v>
      </c>
      <c r="D2382" s="1" t="s">
        <v>106</v>
      </c>
      <c r="E2382" s="1">
        <v>3.4210035611372702</v>
      </c>
      <c r="G2382" t="str">
        <f t="shared" si="37"/>
        <v>TNRURAL2024</v>
      </c>
    </row>
    <row r="2383" spans="1:7" x14ac:dyDescent="0.25">
      <c r="A2383" s="1" t="s">
        <v>63</v>
      </c>
      <c r="B2383" s="1" t="s">
        <v>91</v>
      </c>
      <c r="C2383" s="1" t="s">
        <v>117</v>
      </c>
      <c r="D2383" s="1" t="s">
        <v>107</v>
      </c>
      <c r="E2383" s="1">
        <v>3.4181888397731002</v>
      </c>
      <c r="G2383" t="str">
        <f t="shared" si="37"/>
        <v>TNRURAL2025</v>
      </c>
    </row>
    <row r="2384" spans="1:7" x14ac:dyDescent="0.25">
      <c r="A2384" s="1" t="s">
        <v>63</v>
      </c>
      <c r="B2384" s="1" t="s">
        <v>91</v>
      </c>
      <c r="C2384" s="1" t="s">
        <v>117</v>
      </c>
      <c r="D2384" s="1" t="s">
        <v>108</v>
      </c>
      <c r="E2384" s="1">
        <v>3.41537643429553</v>
      </c>
      <c r="G2384" t="str">
        <f t="shared" si="37"/>
        <v>TNRURAL2026</v>
      </c>
    </row>
    <row r="2385" spans="1:7" x14ac:dyDescent="0.25">
      <c r="A2385" s="1" t="s">
        <v>63</v>
      </c>
      <c r="B2385" s="1" t="s">
        <v>91</v>
      </c>
      <c r="C2385" s="1" t="s">
        <v>117</v>
      </c>
      <c r="D2385" s="1" t="s">
        <v>109</v>
      </c>
      <c r="E2385" s="1">
        <v>3.41256634279913</v>
      </c>
      <c r="G2385" t="str">
        <f t="shared" si="37"/>
        <v>TNRURAL2027</v>
      </c>
    </row>
    <row r="2386" spans="1:7" x14ac:dyDescent="0.25">
      <c r="A2386" s="1" t="s">
        <v>63</v>
      </c>
      <c r="B2386" s="1" t="s">
        <v>91</v>
      </c>
      <c r="C2386" s="1" t="s">
        <v>117</v>
      </c>
      <c r="D2386" s="1" t="s">
        <v>110</v>
      </c>
      <c r="E2386" s="1">
        <v>3.4097585633800001</v>
      </c>
      <c r="G2386" t="str">
        <f t="shared" si="37"/>
        <v>TNRURAL2028</v>
      </c>
    </row>
    <row r="2387" spans="1:7" x14ac:dyDescent="0.25">
      <c r="A2387" s="1" t="s">
        <v>63</v>
      </c>
      <c r="B2387" s="1" t="s">
        <v>91</v>
      </c>
      <c r="C2387" s="1" t="s">
        <v>117</v>
      </c>
      <c r="D2387" s="1" t="s">
        <v>111</v>
      </c>
      <c r="E2387" s="1">
        <v>3.4069530941358099</v>
      </c>
      <c r="G2387" t="str">
        <f t="shared" si="37"/>
        <v>TNRURAL2029</v>
      </c>
    </row>
    <row r="2388" spans="1:7" x14ac:dyDescent="0.25">
      <c r="A2388" s="1" t="s">
        <v>63</v>
      </c>
      <c r="B2388" s="1" t="s">
        <v>91</v>
      </c>
      <c r="C2388" s="1" t="s">
        <v>117</v>
      </c>
      <c r="D2388" s="1" t="s">
        <v>112</v>
      </c>
      <c r="E2388" s="1">
        <v>3.4041499331658098</v>
      </c>
      <c r="G2388" t="str">
        <f t="shared" si="37"/>
        <v>TNRURAL2030</v>
      </c>
    </row>
    <row r="2389" spans="1:7" x14ac:dyDescent="0.25">
      <c r="A2389" s="1" t="s">
        <v>63</v>
      </c>
      <c r="B2389" s="1" t="s">
        <v>91</v>
      </c>
      <c r="C2389" s="1" t="s">
        <v>117</v>
      </c>
      <c r="D2389" s="1" t="s">
        <v>113</v>
      </c>
      <c r="E2389" s="1">
        <v>3.4013490785707998</v>
      </c>
      <c r="G2389" t="str">
        <f t="shared" si="37"/>
        <v>TNRURAL2031</v>
      </c>
    </row>
    <row r="2390" spans="1:7" x14ac:dyDescent="0.25">
      <c r="A2390" s="1" t="s">
        <v>65</v>
      </c>
      <c r="B2390" s="1" t="s">
        <v>91</v>
      </c>
      <c r="C2390" s="1" t="s">
        <v>117</v>
      </c>
      <c r="D2390" s="1" t="s">
        <v>102</v>
      </c>
      <c r="E2390" s="1">
        <v>3.1241217875988898</v>
      </c>
      <c r="G2390" t="str">
        <f t="shared" si="37"/>
        <v>TSRURAL2020</v>
      </c>
    </row>
    <row r="2391" spans="1:7" x14ac:dyDescent="0.25">
      <c r="A2391" s="1" t="s">
        <v>65</v>
      </c>
      <c r="B2391" s="1" t="s">
        <v>91</v>
      </c>
      <c r="C2391" s="1" t="s">
        <v>117</v>
      </c>
      <c r="D2391" s="1" t="s">
        <v>103</v>
      </c>
      <c r="E2391" s="1">
        <v>3.0862806619122698</v>
      </c>
      <c r="G2391" t="str">
        <f t="shared" si="37"/>
        <v>TSRURAL2021</v>
      </c>
    </row>
    <row r="2392" spans="1:7" x14ac:dyDescent="0.25">
      <c r="A2392" s="1" t="s">
        <v>65</v>
      </c>
      <c r="B2392" s="1" t="s">
        <v>91</v>
      </c>
      <c r="C2392" s="1" t="s">
        <v>117</v>
      </c>
      <c r="D2392" s="1" t="s">
        <v>104</v>
      </c>
      <c r="E2392" s="1">
        <v>3.0488978892895102</v>
      </c>
      <c r="G2392" t="str">
        <f t="shared" si="37"/>
        <v>TSRURAL2022</v>
      </c>
    </row>
    <row r="2393" spans="1:7" x14ac:dyDescent="0.25">
      <c r="A2393" s="1" t="s">
        <v>65</v>
      </c>
      <c r="B2393" s="1" t="s">
        <v>91</v>
      </c>
      <c r="C2393" s="1" t="s">
        <v>117</v>
      </c>
      <c r="D2393" s="1" t="s">
        <v>105</v>
      </c>
      <c r="E2393" s="1">
        <v>3.0119679178997099</v>
      </c>
      <c r="G2393" t="str">
        <f t="shared" si="37"/>
        <v>TSRURAL2023</v>
      </c>
    </row>
    <row r="2394" spans="1:7" x14ac:dyDescent="0.25">
      <c r="A2394" s="1" t="s">
        <v>65</v>
      </c>
      <c r="B2394" s="1" t="s">
        <v>91</v>
      </c>
      <c r="C2394" s="1" t="s">
        <v>117</v>
      </c>
      <c r="D2394" s="1" t="s">
        <v>106</v>
      </c>
      <c r="E2394" s="1">
        <v>2.9754852631588702</v>
      </c>
      <c r="G2394" t="str">
        <f t="shared" si="37"/>
        <v>TSRURAL2024</v>
      </c>
    </row>
    <row r="2395" spans="1:7" x14ac:dyDescent="0.25">
      <c r="A2395" s="1" t="s">
        <v>65</v>
      </c>
      <c r="B2395" s="1" t="s">
        <v>91</v>
      </c>
      <c r="C2395" s="1" t="s">
        <v>117</v>
      </c>
      <c r="D2395" s="1" t="s">
        <v>107</v>
      </c>
      <c r="E2395" s="1">
        <v>2.9394445069153701</v>
      </c>
      <c r="G2395" t="str">
        <f t="shared" si="37"/>
        <v>TSRURAL2025</v>
      </c>
    </row>
    <row r="2396" spans="1:7" x14ac:dyDescent="0.25">
      <c r="A2396" s="1" t="s">
        <v>65</v>
      </c>
      <c r="B2396" s="1" t="s">
        <v>91</v>
      </c>
      <c r="C2396" s="1" t="s">
        <v>117</v>
      </c>
      <c r="D2396" s="1" t="s">
        <v>108</v>
      </c>
      <c r="E2396" s="1">
        <v>2.9038402966452801</v>
      </c>
      <c r="G2396" t="str">
        <f t="shared" si="37"/>
        <v>TSRURAL2026</v>
      </c>
    </row>
    <row r="2397" spans="1:7" x14ac:dyDescent="0.25">
      <c r="A2397" s="1" t="s">
        <v>65</v>
      </c>
      <c r="B2397" s="1" t="s">
        <v>91</v>
      </c>
      <c r="C2397" s="1" t="s">
        <v>117</v>
      </c>
      <c r="D2397" s="1" t="s">
        <v>109</v>
      </c>
      <c r="E2397" s="1">
        <v>2.86866734465749</v>
      </c>
      <c r="G2397" t="str">
        <f t="shared" si="37"/>
        <v>TSRURAL2027</v>
      </c>
    </row>
    <row r="2398" spans="1:7" x14ac:dyDescent="0.25">
      <c r="A2398" s="1" t="s">
        <v>65</v>
      </c>
      <c r="B2398" s="1" t="s">
        <v>91</v>
      </c>
      <c r="C2398" s="1" t="s">
        <v>117</v>
      </c>
      <c r="D2398" s="1" t="s">
        <v>110</v>
      </c>
      <c r="E2398" s="1">
        <v>2.83392042730837</v>
      </c>
      <c r="G2398" t="str">
        <f t="shared" si="37"/>
        <v>TSRURAL2028</v>
      </c>
    </row>
    <row r="2399" spans="1:7" x14ac:dyDescent="0.25">
      <c r="A2399" s="1" t="s">
        <v>65</v>
      </c>
      <c r="B2399" s="1" t="s">
        <v>91</v>
      </c>
      <c r="C2399" s="1" t="s">
        <v>117</v>
      </c>
      <c r="D2399" s="1" t="s">
        <v>111</v>
      </c>
      <c r="E2399" s="1">
        <v>2.79959438422601</v>
      </c>
      <c r="G2399" t="str">
        <f t="shared" si="37"/>
        <v>TSRURAL2029</v>
      </c>
    </row>
    <row r="2400" spans="1:7" x14ac:dyDescent="0.25">
      <c r="A2400" s="1" t="s">
        <v>65</v>
      </c>
      <c r="B2400" s="1" t="s">
        <v>91</v>
      </c>
      <c r="C2400" s="1" t="s">
        <v>117</v>
      </c>
      <c r="D2400" s="1" t="s">
        <v>112</v>
      </c>
      <c r="E2400" s="1">
        <v>2.7656841175438398</v>
      </c>
      <c r="G2400" t="str">
        <f t="shared" si="37"/>
        <v>TSRURAL2030</v>
      </c>
    </row>
    <row r="2401" spans="1:7" x14ac:dyDescent="0.25">
      <c r="A2401" s="1" t="s">
        <v>65</v>
      </c>
      <c r="B2401" s="1" t="s">
        <v>91</v>
      </c>
      <c r="C2401" s="1" t="s">
        <v>117</v>
      </c>
      <c r="D2401" s="1" t="s">
        <v>113</v>
      </c>
      <c r="E2401" s="1">
        <v>2.7321845911435299</v>
      </c>
      <c r="G2401" t="str">
        <f t="shared" si="37"/>
        <v>TSRURAL2031</v>
      </c>
    </row>
    <row r="2402" spans="1:7" x14ac:dyDescent="0.25">
      <c r="A2402" s="1" t="s">
        <v>49</v>
      </c>
      <c r="B2402" s="1" t="s">
        <v>91</v>
      </c>
      <c r="C2402" s="1" t="s">
        <v>118</v>
      </c>
      <c r="D2402" s="1" t="s">
        <v>102</v>
      </c>
      <c r="E2402" s="1">
        <v>3.6763939173951701</v>
      </c>
      <c r="G2402" t="str">
        <f t="shared" si="37"/>
        <v>JKRURAL2020</v>
      </c>
    </row>
    <row r="2403" spans="1:7" x14ac:dyDescent="0.25">
      <c r="A2403" s="1" t="s">
        <v>49</v>
      </c>
      <c r="B2403" s="1" t="s">
        <v>91</v>
      </c>
      <c r="C2403" s="1" t="s">
        <v>118</v>
      </c>
      <c r="D2403" s="1" t="s">
        <v>103</v>
      </c>
      <c r="E2403" s="1">
        <v>3.6085022170783199</v>
      </c>
      <c r="G2403" t="str">
        <f t="shared" si="37"/>
        <v>JKRURAL2021</v>
      </c>
    </row>
    <row r="2404" spans="1:7" x14ac:dyDescent="0.25">
      <c r="A2404" s="1" t="s">
        <v>49</v>
      </c>
      <c r="B2404" s="1" t="s">
        <v>91</v>
      </c>
      <c r="C2404" s="1" t="s">
        <v>118</v>
      </c>
      <c r="D2404" s="1" t="s">
        <v>104</v>
      </c>
      <c r="E2404" s="1">
        <v>3.5418642678761501</v>
      </c>
      <c r="G2404" t="str">
        <f t="shared" si="37"/>
        <v>JKRURAL2022</v>
      </c>
    </row>
    <row r="2405" spans="1:7" x14ac:dyDescent="0.25">
      <c r="A2405" s="1" t="s">
        <v>49</v>
      </c>
      <c r="B2405" s="1" t="s">
        <v>91</v>
      </c>
      <c r="C2405" s="1" t="s">
        <v>118</v>
      </c>
      <c r="D2405" s="1" t="s">
        <v>105</v>
      </c>
      <c r="E2405" s="1">
        <v>3.4764569168575798</v>
      </c>
      <c r="G2405" t="str">
        <f t="shared" si="37"/>
        <v>JKRURAL2023</v>
      </c>
    </row>
    <row r="2406" spans="1:7" x14ac:dyDescent="0.25">
      <c r="A2406" s="1" t="s">
        <v>49</v>
      </c>
      <c r="B2406" s="1" t="s">
        <v>91</v>
      </c>
      <c r="C2406" s="1" t="s">
        <v>118</v>
      </c>
      <c r="D2406" s="1" t="s">
        <v>106</v>
      </c>
      <c r="E2406" s="1">
        <v>3.4122574386550402</v>
      </c>
      <c r="G2406" t="str">
        <f t="shared" si="37"/>
        <v>JKRURAL2024</v>
      </c>
    </row>
    <row r="2407" spans="1:7" x14ac:dyDescent="0.25">
      <c r="A2407" s="1" t="s">
        <v>49</v>
      </c>
      <c r="B2407" s="1" t="s">
        <v>91</v>
      </c>
      <c r="C2407" s="1" t="s">
        <v>118</v>
      </c>
      <c r="D2407" s="1" t="s">
        <v>107</v>
      </c>
      <c r="E2407" s="1">
        <v>3.3492435275686998</v>
      </c>
      <c r="G2407" t="str">
        <f t="shared" si="37"/>
        <v>JKRURAL2025</v>
      </c>
    </row>
    <row r="2408" spans="1:7" x14ac:dyDescent="0.25">
      <c r="A2408" s="1" t="s">
        <v>49</v>
      </c>
      <c r="B2408" s="1" t="s">
        <v>91</v>
      </c>
      <c r="C2408" s="1" t="s">
        <v>118</v>
      </c>
      <c r="D2408" s="1" t="s">
        <v>108</v>
      </c>
      <c r="E2408" s="1">
        <v>3.28739328981644</v>
      </c>
      <c r="G2408" t="str">
        <f t="shared" si="37"/>
        <v>JKRURAL2026</v>
      </c>
    </row>
    <row r="2409" spans="1:7" x14ac:dyDescent="0.25">
      <c r="A2409" s="1" t="s">
        <v>49</v>
      </c>
      <c r="B2409" s="1" t="s">
        <v>91</v>
      </c>
      <c r="C2409" s="1" t="s">
        <v>118</v>
      </c>
      <c r="D2409" s="1" t="s">
        <v>109</v>
      </c>
      <c r="E2409" s="1">
        <v>3.2266852359270599</v>
      </c>
      <c r="G2409" t="str">
        <f t="shared" si="37"/>
        <v>JKRURAL2027</v>
      </c>
    </row>
    <row r="2410" spans="1:7" x14ac:dyDescent="0.25">
      <c r="A2410" s="1" t="s">
        <v>49</v>
      </c>
      <c r="B2410" s="1" t="s">
        <v>91</v>
      </c>
      <c r="C2410" s="1" t="s">
        <v>118</v>
      </c>
      <c r="D2410" s="1" t="s">
        <v>110</v>
      </c>
      <c r="E2410" s="1">
        <v>3.16709827327383</v>
      </c>
      <c r="G2410" t="str">
        <f t="shared" si="37"/>
        <v>JKRURAL2028</v>
      </c>
    </row>
    <row r="2411" spans="1:7" x14ac:dyDescent="0.25">
      <c r="A2411" s="1" t="s">
        <v>49</v>
      </c>
      <c r="B2411" s="1" t="s">
        <v>91</v>
      </c>
      <c r="C2411" s="1" t="s">
        <v>118</v>
      </c>
      <c r="D2411" s="1" t="s">
        <v>111</v>
      </c>
      <c r="E2411" s="1">
        <v>3.1086116987460799</v>
      </c>
      <c r="G2411" t="str">
        <f t="shared" si="37"/>
        <v>JKRURAL2029</v>
      </c>
    </row>
    <row r="2412" spans="1:7" x14ac:dyDescent="0.25">
      <c r="A2412" s="1" t="s">
        <v>49</v>
      </c>
      <c r="B2412" s="1" t="s">
        <v>91</v>
      </c>
      <c r="C2412" s="1" t="s">
        <v>118</v>
      </c>
      <c r="D2412" s="1" t="s">
        <v>112</v>
      </c>
      <c r="E2412" s="1">
        <v>3.0512051915559399</v>
      </c>
      <c r="G2412" t="str">
        <f t="shared" si="37"/>
        <v>JKRURAL2030</v>
      </c>
    </row>
    <row r="2413" spans="1:7" x14ac:dyDescent="0.25">
      <c r="A2413" s="1" t="s">
        <v>49</v>
      </c>
      <c r="B2413" s="1" t="s">
        <v>91</v>
      </c>
      <c r="C2413" s="1" t="s">
        <v>118</v>
      </c>
      <c r="D2413" s="1" t="s">
        <v>113</v>
      </c>
      <c r="E2413" s="1">
        <v>2.9948588061780899</v>
      </c>
      <c r="G2413" t="str">
        <f t="shared" si="37"/>
        <v>JKRURAL2031</v>
      </c>
    </row>
    <row r="2414" spans="1:7" x14ac:dyDescent="0.25">
      <c r="A2414" s="1" t="s">
        <v>48</v>
      </c>
      <c r="B2414" s="1" t="s">
        <v>91</v>
      </c>
      <c r="C2414" s="1" t="s">
        <v>118</v>
      </c>
      <c r="D2414" s="1" t="s">
        <v>102</v>
      </c>
      <c r="E2414" s="1">
        <v>2.8018506157033598</v>
      </c>
      <c r="G2414" t="str">
        <f t="shared" si="37"/>
        <v>HPRURAL2020</v>
      </c>
    </row>
    <row r="2415" spans="1:7" x14ac:dyDescent="0.25">
      <c r="A2415" s="1" t="s">
        <v>48</v>
      </c>
      <c r="B2415" s="1" t="s">
        <v>91</v>
      </c>
      <c r="C2415" s="1" t="s">
        <v>118</v>
      </c>
      <c r="D2415" s="1" t="s">
        <v>103</v>
      </c>
      <c r="E2415" s="1">
        <v>2.7744092885871199</v>
      </c>
      <c r="G2415" t="str">
        <f t="shared" si="37"/>
        <v>HPRURAL2021</v>
      </c>
    </row>
    <row r="2416" spans="1:7" x14ac:dyDescent="0.25">
      <c r="A2416" s="1" t="s">
        <v>48</v>
      </c>
      <c r="B2416" s="1" t="s">
        <v>91</v>
      </c>
      <c r="C2416" s="1" t="s">
        <v>118</v>
      </c>
      <c r="D2416" s="1" t="s">
        <v>104</v>
      </c>
      <c r="E2416" s="1">
        <v>2.74723672185007</v>
      </c>
      <c r="G2416" t="str">
        <f t="shared" si="37"/>
        <v>HPRURAL2022</v>
      </c>
    </row>
    <row r="2417" spans="1:7" x14ac:dyDescent="0.25">
      <c r="A2417" s="1" t="s">
        <v>48</v>
      </c>
      <c r="B2417" s="1" t="s">
        <v>91</v>
      </c>
      <c r="C2417" s="1" t="s">
        <v>118</v>
      </c>
      <c r="D2417" s="1" t="s">
        <v>105</v>
      </c>
      <c r="E2417" s="1">
        <v>2.72033028325284</v>
      </c>
      <c r="G2417" t="str">
        <f t="shared" si="37"/>
        <v>HPRURAL2023</v>
      </c>
    </row>
    <row r="2418" spans="1:7" x14ac:dyDescent="0.25">
      <c r="A2418" s="1" t="s">
        <v>48</v>
      </c>
      <c r="B2418" s="1" t="s">
        <v>91</v>
      </c>
      <c r="C2418" s="1" t="s">
        <v>118</v>
      </c>
      <c r="D2418" s="1" t="s">
        <v>106</v>
      </c>
      <c r="E2418" s="1">
        <v>2.6936873663362202</v>
      </c>
      <c r="G2418" t="str">
        <f t="shared" si="37"/>
        <v>HPRURAL2024</v>
      </c>
    </row>
    <row r="2419" spans="1:7" x14ac:dyDescent="0.25">
      <c r="A2419" s="1" t="s">
        <v>48</v>
      </c>
      <c r="B2419" s="1" t="s">
        <v>91</v>
      </c>
      <c r="C2419" s="1" t="s">
        <v>118</v>
      </c>
      <c r="D2419" s="1" t="s">
        <v>107</v>
      </c>
      <c r="E2419" s="1">
        <v>2.6673053901686701</v>
      </c>
      <c r="G2419" t="str">
        <f t="shared" si="37"/>
        <v>HPRURAL2025</v>
      </c>
    </row>
    <row r="2420" spans="1:7" x14ac:dyDescent="0.25">
      <c r="A2420" s="1" t="s">
        <v>48</v>
      </c>
      <c r="B2420" s="1" t="s">
        <v>91</v>
      </c>
      <c r="C2420" s="1" t="s">
        <v>118</v>
      </c>
      <c r="D2420" s="1" t="s">
        <v>108</v>
      </c>
      <c r="E2420" s="1">
        <v>2.64118179909629</v>
      </c>
      <c r="G2420" t="str">
        <f t="shared" si="37"/>
        <v>HPRURAL2026</v>
      </c>
    </row>
    <row r="2421" spans="1:7" x14ac:dyDescent="0.25">
      <c r="A2421" s="1" t="s">
        <v>48</v>
      </c>
      <c r="B2421" s="1" t="s">
        <v>91</v>
      </c>
      <c r="C2421" s="1" t="s">
        <v>118</v>
      </c>
      <c r="D2421" s="1" t="s">
        <v>109</v>
      </c>
      <c r="E2421" s="1">
        <v>2.61531406249525</v>
      </c>
      <c r="G2421" t="str">
        <f t="shared" si="37"/>
        <v>HPRURAL2027</v>
      </c>
    </row>
    <row r="2422" spans="1:7" x14ac:dyDescent="0.25">
      <c r="A2422" s="1" t="s">
        <v>48</v>
      </c>
      <c r="B2422" s="1" t="s">
        <v>91</v>
      </c>
      <c r="C2422" s="1" t="s">
        <v>118</v>
      </c>
      <c r="D2422" s="1" t="s">
        <v>110</v>
      </c>
      <c r="E2422" s="1">
        <v>2.58969967452667</v>
      </c>
      <c r="G2422" t="str">
        <f t="shared" si="37"/>
        <v>HPRURAL2028</v>
      </c>
    </row>
    <row r="2423" spans="1:7" x14ac:dyDescent="0.25">
      <c r="A2423" s="1" t="s">
        <v>48</v>
      </c>
      <c r="B2423" s="1" t="s">
        <v>91</v>
      </c>
      <c r="C2423" s="1" t="s">
        <v>118</v>
      </c>
      <c r="D2423" s="1" t="s">
        <v>111</v>
      </c>
      <c r="E2423" s="1">
        <v>2.5643361538938398</v>
      </c>
      <c r="G2423" t="str">
        <f t="shared" si="37"/>
        <v>HPRURAL2029</v>
      </c>
    </row>
    <row r="2424" spans="1:7" x14ac:dyDescent="0.25">
      <c r="A2424" s="1" t="s">
        <v>48</v>
      </c>
      <c r="B2424" s="1" t="s">
        <v>91</v>
      </c>
      <c r="C2424" s="1" t="s">
        <v>118</v>
      </c>
      <c r="D2424" s="1" t="s">
        <v>112</v>
      </c>
      <c r="E2424" s="1">
        <v>2.5392210436018701</v>
      </c>
      <c r="G2424" t="str">
        <f t="shared" si="37"/>
        <v>HPRURAL2030</v>
      </c>
    </row>
    <row r="2425" spans="1:7" x14ac:dyDescent="0.25">
      <c r="A2425" s="1" t="s">
        <v>48</v>
      </c>
      <c r="B2425" s="1" t="s">
        <v>91</v>
      </c>
      <c r="C2425" s="1" t="s">
        <v>118</v>
      </c>
      <c r="D2425" s="1" t="s">
        <v>113</v>
      </c>
      <c r="E2425" s="1">
        <v>2.5143519107197001</v>
      </c>
      <c r="G2425" t="str">
        <f t="shared" si="37"/>
        <v>HPRURAL2031</v>
      </c>
    </row>
    <row r="2426" spans="1:7" x14ac:dyDescent="0.25">
      <c r="A2426" s="1" t="s">
        <v>60</v>
      </c>
      <c r="B2426" s="1" t="s">
        <v>91</v>
      </c>
      <c r="C2426" s="1" t="s">
        <v>118</v>
      </c>
      <c r="D2426" s="1" t="s">
        <v>102</v>
      </c>
      <c r="E2426" s="1">
        <v>3.3523496487612801</v>
      </c>
      <c r="G2426" t="str">
        <f t="shared" si="37"/>
        <v>PBRURAL2020</v>
      </c>
    </row>
    <row r="2427" spans="1:7" x14ac:dyDescent="0.25">
      <c r="A2427" s="1" t="s">
        <v>60</v>
      </c>
      <c r="B2427" s="1" t="s">
        <v>91</v>
      </c>
      <c r="C2427" s="1" t="s">
        <v>118</v>
      </c>
      <c r="D2427" s="1" t="s">
        <v>103</v>
      </c>
      <c r="E2427" s="1">
        <v>3.2853026557860501</v>
      </c>
      <c r="G2427" t="str">
        <f t="shared" si="37"/>
        <v>PBRURAL2021</v>
      </c>
    </row>
    <row r="2428" spans="1:7" x14ac:dyDescent="0.25">
      <c r="A2428" s="1" t="s">
        <v>60</v>
      </c>
      <c r="B2428" s="1" t="s">
        <v>91</v>
      </c>
      <c r="C2428" s="1" t="s">
        <v>118</v>
      </c>
      <c r="D2428" s="1" t="s">
        <v>104</v>
      </c>
      <c r="E2428" s="1">
        <v>3.2195966026703302</v>
      </c>
      <c r="G2428" t="str">
        <f t="shared" si="37"/>
        <v>PBRURAL2022</v>
      </c>
    </row>
    <row r="2429" spans="1:7" x14ac:dyDescent="0.25">
      <c r="A2429" s="1" t="s">
        <v>60</v>
      </c>
      <c r="B2429" s="1" t="s">
        <v>91</v>
      </c>
      <c r="C2429" s="1" t="s">
        <v>118</v>
      </c>
      <c r="D2429" s="1" t="s">
        <v>105</v>
      </c>
      <c r="E2429" s="1">
        <v>3.1552046706169201</v>
      </c>
      <c r="G2429" t="str">
        <f t="shared" si="37"/>
        <v>PBRURAL2023</v>
      </c>
    </row>
    <row r="2430" spans="1:7" x14ac:dyDescent="0.25">
      <c r="A2430" s="1" t="s">
        <v>60</v>
      </c>
      <c r="B2430" s="1" t="s">
        <v>91</v>
      </c>
      <c r="C2430" s="1" t="s">
        <v>118</v>
      </c>
      <c r="D2430" s="1" t="s">
        <v>106</v>
      </c>
      <c r="E2430" s="1">
        <v>3.09210057720458</v>
      </c>
      <c r="G2430" t="str">
        <f t="shared" si="37"/>
        <v>PBRURAL2024</v>
      </c>
    </row>
    <row r="2431" spans="1:7" x14ac:dyDescent="0.25">
      <c r="A2431" s="1" t="s">
        <v>60</v>
      </c>
      <c r="B2431" s="1" t="s">
        <v>91</v>
      </c>
      <c r="C2431" s="1" t="s">
        <v>118</v>
      </c>
      <c r="D2431" s="1" t="s">
        <v>107</v>
      </c>
      <c r="E2431" s="1">
        <v>3.0302585656604899</v>
      </c>
      <c r="G2431" t="str">
        <f t="shared" si="37"/>
        <v>PBRURAL2025</v>
      </c>
    </row>
    <row r="2432" spans="1:7" x14ac:dyDescent="0.25">
      <c r="A2432" s="1" t="s">
        <v>60</v>
      </c>
      <c r="B2432" s="1" t="s">
        <v>91</v>
      </c>
      <c r="C2432" s="1" t="s">
        <v>118</v>
      </c>
      <c r="D2432" s="1" t="s">
        <v>108</v>
      </c>
      <c r="E2432" s="1">
        <v>2.9696533943472798</v>
      </c>
      <c r="G2432" t="str">
        <f t="shared" si="37"/>
        <v>PBRURAL2026</v>
      </c>
    </row>
    <row r="2433" spans="1:7" x14ac:dyDescent="0.25">
      <c r="A2433" s="1" t="s">
        <v>60</v>
      </c>
      <c r="B2433" s="1" t="s">
        <v>91</v>
      </c>
      <c r="C2433" s="1" t="s">
        <v>118</v>
      </c>
      <c r="D2433" s="1" t="s">
        <v>109</v>
      </c>
      <c r="E2433" s="1">
        <v>2.9102603264603402</v>
      </c>
      <c r="G2433" t="str">
        <f t="shared" si="37"/>
        <v>PBRURAL2027</v>
      </c>
    </row>
    <row r="2434" spans="1:7" x14ac:dyDescent="0.25">
      <c r="A2434" s="1" t="s">
        <v>60</v>
      </c>
      <c r="B2434" s="1" t="s">
        <v>91</v>
      </c>
      <c r="C2434" s="1" t="s">
        <v>118</v>
      </c>
      <c r="D2434" s="1" t="s">
        <v>110</v>
      </c>
      <c r="E2434" s="1">
        <v>2.8520551199311299</v>
      </c>
      <c r="G2434" t="str">
        <f t="shared" si="37"/>
        <v>PBRURAL2028</v>
      </c>
    </row>
    <row r="2435" spans="1:7" x14ac:dyDescent="0.25">
      <c r="A2435" s="1" t="s">
        <v>60</v>
      </c>
      <c r="B2435" s="1" t="s">
        <v>91</v>
      </c>
      <c r="C2435" s="1" t="s">
        <v>118</v>
      </c>
      <c r="D2435" s="1" t="s">
        <v>111</v>
      </c>
      <c r="E2435" s="1">
        <v>2.7950140175325102</v>
      </c>
      <c r="G2435" t="str">
        <f t="shared" ref="G2435:G2498" si="38">A2435&amp;B2435&amp;D2435</f>
        <v>PBRURAL2029</v>
      </c>
    </row>
    <row r="2436" spans="1:7" x14ac:dyDescent="0.25">
      <c r="A2436" s="1" t="s">
        <v>60</v>
      </c>
      <c r="B2436" s="1" t="s">
        <v>91</v>
      </c>
      <c r="C2436" s="1" t="s">
        <v>118</v>
      </c>
      <c r="D2436" s="1" t="s">
        <v>112</v>
      </c>
      <c r="E2436" s="1">
        <v>2.7391137371818601</v>
      </c>
      <c r="G2436" t="str">
        <f t="shared" si="38"/>
        <v>PBRURAL2030</v>
      </c>
    </row>
    <row r="2437" spans="1:7" x14ac:dyDescent="0.25">
      <c r="A2437" s="1" t="s">
        <v>60</v>
      </c>
      <c r="B2437" s="1" t="s">
        <v>91</v>
      </c>
      <c r="C2437" s="1" t="s">
        <v>118</v>
      </c>
      <c r="D2437" s="1" t="s">
        <v>113</v>
      </c>
      <c r="E2437" s="1">
        <v>2.68433146243822</v>
      </c>
      <c r="G2437" t="str">
        <f t="shared" si="38"/>
        <v>PBRURAL2031</v>
      </c>
    </row>
    <row r="2438" spans="1:7" x14ac:dyDescent="0.25">
      <c r="A2438" s="1" t="s">
        <v>77</v>
      </c>
      <c r="B2438" s="1" t="s">
        <v>91</v>
      </c>
      <c r="C2438" s="1" t="s">
        <v>118</v>
      </c>
      <c r="D2438" s="1" t="s">
        <v>102</v>
      </c>
      <c r="E2438" s="1">
        <v>1.9558629778738801</v>
      </c>
      <c r="G2438" t="str">
        <f t="shared" si="38"/>
        <v>UTRURAL2020</v>
      </c>
    </row>
    <row r="2439" spans="1:7" x14ac:dyDescent="0.25">
      <c r="A2439" s="1" t="s">
        <v>77</v>
      </c>
      <c r="B2439" s="1" t="s">
        <v>91</v>
      </c>
      <c r="C2439" s="1" t="s">
        <v>118</v>
      </c>
      <c r="D2439" s="1" t="s">
        <v>103</v>
      </c>
      <c r="E2439" s="1">
        <v>1.9167457183164001</v>
      </c>
      <c r="G2439" t="str">
        <f t="shared" si="38"/>
        <v>UTRURAL2021</v>
      </c>
    </row>
    <row r="2440" spans="1:7" x14ac:dyDescent="0.25">
      <c r="A2440" s="1" t="s">
        <v>77</v>
      </c>
      <c r="B2440" s="1" t="s">
        <v>91</v>
      </c>
      <c r="C2440" s="1" t="s">
        <v>118</v>
      </c>
      <c r="D2440" s="1" t="s">
        <v>104</v>
      </c>
      <c r="E2440" s="1">
        <v>1.87841080395007</v>
      </c>
      <c r="G2440" t="str">
        <f t="shared" si="38"/>
        <v>UTRURAL2022</v>
      </c>
    </row>
    <row r="2441" spans="1:7" x14ac:dyDescent="0.25">
      <c r="A2441" s="1" t="s">
        <v>77</v>
      </c>
      <c r="B2441" s="1" t="s">
        <v>91</v>
      </c>
      <c r="C2441" s="1" t="s">
        <v>118</v>
      </c>
      <c r="D2441" s="1" t="s">
        <v>105</v>
      </c>
      <c r="E2441" s="1">
        <v>1.8408425878710699</v>
      </c>
      <c r="G2441" t="str">
        <f t="shared" si="38"/>
        <v>UTRURAL2023</v>
      </c>
    </row>
    <row r="2442" spans="1:7" x14ac:dyDescent="0.25">
      <c r="A2442" s="1" t="s">
        <v>77</v>
      </c>
      <c r="B2442" s="1" t="s">
        <v>91</v>
      </c>
      <c r="C2442" s="1" t="s">
        <v>118</v>
      </c>
      <c r="D2442" s="1" t="s">
        <v>106</v>
      </c>
      <c r="E2442" s="1">
        <v>1.80402573611365</v>
      </c>
      <c r="G2442" t="str">
        <f t="shared" si="38"/>
        <v>UTRURAL2024</v>
      </c>
    </row>
    <row r="2443" spans="1:7" x14ac:dyDescent="0.25">
      <c r="A2443" s="1" t="s">
        <v>77</v>
      </c>
      <c r="B2443" s="1" t="s">
        <v>91</v>
      </c>
      <c r="C2443" s="1" t="s">
        <v>118</v>
      </c>
      <c r="D2443" s="1" t="s">
        <v>107</v>
      </c>
      <c r="E2443" s="1">
        <v>1.76794522139138</v>
      </c>
      <c r="G2443" t="str">
        <f t="shared" si="38"/>
        <v>UTRURAL2025</v>
      </c>
    </row>
    <row r="2444" spans="1:7" x14ac:dyDescent="0.25">
      <c r="A2444" s="1" t="s">
        <v>77</v>
      </c>
      <c r="B2444" s="1" t="s">
        <v>91</v>
      </c>
      <c r="C2444" s="1" t="s">
        <v>118</v>
      </c>
      <c r="D2444" s="1" t="s">
        <v>108</v>
      </c>
      <c r="E2444" s="1">
        <v>1.73258631696355</v>
      </c>
      <c r="G2444" t="str">
        <f t="shared" si="38"/>
        <v>UTRURAL2026</v>
      </c>
    </row>
    <row r="2445" spans="1:7" x14ac:dyDescent="0.25">
      <c r="A2445" s="1" t="s">
        <v>77</v>
      </c>
      <c r="B2445" s="1" t="s">
        <v>91</v>
      </c>
      <c r="C2445" s="1" t="s">
        <v>118</v>
      </c>
      <c r="D2445" s="1" t="s">
        <v>109</v>
      </c>
      <c r="E2445" s="1">
        <v>1.69793459062428</v>
      </c>
      <c r="G2445" t="str">
        <f t="shared" si="38"/>
        <v>UTRURAL2027</v>
      </c>
    </row>
    <row r="2446" spans="1:7" x14ac:dyDescent="0.25">
      <c r="A2446" s="1" t="s">
        <v>77</v>
      </c>
      <c r="B2446" s="1" t="s">
        <v>91</v>
      </c>
      <c r="C2446" s="1" t="s">
        <v>118</v>
      </c>
      <c r="D2446" s="1" t="s">
        <v>110</v>
      </c>
      <c r="E2446" s="1">
        <v>1.6639758988117901</v>
      </c>
      <c r="G2446" t="str">
        <f t="shared" si="38"/>
        <v>UTRURAL2028</v>
      </c>
    </row>
    <row r="2447" spans="1:7" x14ac:dyDescent="0.25">
      <c r="A2447" s="1" t="s">
        <v>77</v>
      </c>
      <c r="B2447" s="1" t="s">
        <v>91</v>
      </c>
      <c r="C2447" s="1" t="s">
        <v>118</v>
      </c>
      <c r="D2447" s="1" t="s">
        <v>111</v>
      </c>
      <c r="E2447" s="1">
        <v>1.6306963808355599</v>
      </c>
      <c r="G2447" t="str">
        <f t="shared" si="38"/>
        <v>UTRURAL2029</v>
      </c>
    </row>
    <row r="2448" spans="1:7" x14ac:dyDescent="0.25">
      <c r="A2448" s="1" t="s">
        <v>77</v>
      </c>
      <c r="B2448" s="1" t="s">
        <v>91</v>
      </c>
      <c r="C2448" s="1" t="s">
        <v>118</v>
      </c>
      <c r="D2448" s="1" t="s">
        <v>112</v>
      </c>
      <c r="E2448" s="1">
        <v>1.59808245321885</v>
      </c>
      <c r="G2448" t="str">
        <f t="shared" si="38"/>
        <v>UTRURAL2030</v>
      </c>
    </row>
    <row r="2449" spans="1:7" x14ac:dyDescent="0.25">
      <c r="A2449" s="1" t="s">
        <v>77</v>
      </c>
      <c r="B2449" s="1" t="s">
        <v>91</v>
      </c>
      <c r="C2449" s="1" t="s">
        <v>118</v>
      </c>
      <c r="D2449" s="1" t="s">
        <v>113</v>
      </c>
      <c r="E2449" s="1">
        <v>1.5661208041544701</v>
      </c>
      <c r="G2449" t="str">
        <f t="shared" si="38"/>
        <v>UTRURAL2031</v>
      </c>
    </row>
    <row r="2450" spans="1:7" x14ac:dyDescent="0.25">
      <c r="A2450" s="1" t="s">
        <v>68</v>
      </c>
      <c r="B2450" s="1" t="s">
        <v>91</v>
      </c>
      <c r="C2450" s="1" t="s">
        <v>118</v>
      </c>
      <c r="D2450" s="1" t="s">
        <v>102</v>
      </c>
      <c r="E2450" s="1">
        <v>2.9848923403299401</v>
      </c>
      <c r="G2450" t="str">
        <f t="shared" si="38"/>
        <v>UKRURAL2020</v>
      </c>
    </row>
    <row r="2451" spans="1:7" x14ac:dyDescent="0.25">
      <c r="A2451" s="1" t="s">
        <v>68</v>
      </c>
      <c r="B2451" s="1" t="s">
        <v>91</v>
      </c>
      <c r="C2451" s="1" t="s">
        <v>118</v>
      </c>
      <c r="D2451" s="1" t="s">
        <v>103</v>
      </c>
      <c r="E2451" s="1">
        <v>2.9326940375675199</v>
      </c>
      <c r="G2451" t="str">
        <f t="shared" si="38"/>
        <v>UKRURAL2021</v>
      </c>
    </row>
    <row r="2452" spans="1:7" x14ac:dyDescent="0.25">
      <c r="A2452" s="1" t="s">
        <v>68</v>
      </c>
      <c r="B2452" s="1" t="s">
        <v>91</v>
      </c>
      <c r="C2452" s="1" t="s">
        <v>118</v>
      </c>
      <c r="D2452" s="1" t="s">
        <v>104</v>
      </c>
      <c r="E2452" s="1">
        <v>2.8814085525889999</v>
      </c>
      <c r="G2452" t="str">
        <f t="shared" si="38"/>
        <v>UKRURAL2022</v>
      </c>
    </row>
    <row r="2453" spans="1:7" x14ac:dyDescent="0.25">
      <c r="A2453" s="1" t="s">
        <v>68</v>
      </c>
      <c r="B2453" s="1" t="s">
        <v>91</v>
      </c>
      <c r="C2453" s="1" t="s">
        <v>118</v>
      </c>
      <c r="D2453" s="1" t="s">
        <v>105</v>
      </c>
      <c r="E2453" s="1">
        <v>2.8310199224939998</v>
      </c>
      <c r="G2453" t="str">
        <f t="shared" si="38"/>
        <v>UKRURAL2023</v>
      </c>
    </row>
    <row r="2454" spans="1:7" x14ac:dyDescent="0.25">
      <c r="A2454" s="1" t="s">
        <v>68</v>
      </c>
      <c r="B2454" s="1" t="s">
        <v>91</v>
      </c>
      <c r="C2454" s="1" t="s">
        <v>118</v>
      </c>
      <c r="D2454" s="1" t="s">
        <v>106</v>
      </c>
      <c r="E2454" s="1">
        <v>2.7815124635333701</v>
      </c>
      <c r="G2454" t="str">
        <f t="shared" si="38"/>
        <v>UKRURAL2024</v>
      </c>
    </row>
    <row r="2455" spans="1:7" x14ac:dyDescent="0.25">
      <c r="A2455" s="1" t="s">
        <v>68</v>
      </c>
      <c r="B2455" s="1" t="s">
        <v>91</v>
      </c>
      <c r="C2455" s="1" t="s">
        <v>118</v>
      </c>
      <c r="D2455" s="1" t="s">
        <v>107</v>
      </c>
      <c r="E2455" s="1">
        <v>2.73287076622749</v>
      </c>
      <c r="G2455" t="str">
        <f t="shared" si="38"/>
        <v>UKRURAL2025</v>
      </c>
    </row>
    <row r="2456" spans="1:7" x14ac:dyDescent="0.25">
      <c r="A2456" s="1" t="s">
        <v>68</v>
      </c>
      <c r="B2456" s="1" t="s">
        <v>91</v>
      </c>
      <c r="C2456" s="1" t="s">
        <v>118</v>
      </c>
      <c r="D2456" s="1" t="s">
        <v>108</v>
      </c>
      <c r="E2456" s="1">
        <v>2.6850796905700198</v>
      </c>
      <c r="G2456" t="str">
        <f t="shared" si="38"/>
        <v>UKRURAL2026</v>
      </c>
    </row>
    <row r="2457" spans="1:7" x14ac:dyDescent="0.25">
      <c r="A2457" s="1" t="s">
        <v>68</v>
      </c>
      <c r="B2457" s="1" t="s">
        <v>91</v>
      </c>
      <c r="C2457" s="1" t="s">
        <v>118</v>
      </c>
      <c r="D2457" s="1" t="s">
        <v>109</v>
      </c>
      <c r="E2457" s="1">
        <v>2.6381243613154699</v>
      </c>
      <c r="G2457" t="str">
        <f t="shared" si="38"/>
        <v>UKRURAL2027</v>
      </c>
    </row>
    <row r="2458" spans="1:7" x14ac:dyDescent="0.25">
      <c r="A2458" s="1" t="s">
        <v>68</v>
      </c>
      <c r="B2458" s="1" t="s">
        <v>91</v>
      </c>
      <c r="C2458" s="1" t="s">
        <v>118</v>
      </c>
      <c r="D2458" s="1" t="s">
        <v>110</v>
      </c>
      <c r="E2458" s="1">
        <v>2.5919901633491702</v>
      </c>
      <c r="G2458" t="str">
        <f t="shared" si="38"/>
        <v>UKRURAL2028</v>
      </c>
    </row>
    <row r="2459" spans="1:7" x14ac:dyDescent="0.25">
      <c r="A2459" s="1" t="s">
        <v>68</v>
      </c>
      <c r="B2459" s="1" t="s">
        <v>91</v>
      </c>
      <c r="C2459" s="1" t="s">
        <v>118</v>
      </c>
      <c r="D2459" s="1" t="s">
        <v>111</v>
      </c>
      <c r="E2459" s="1">
        <v>2.5466627371383002</v>
      </c>
      <c r="G2459" t="str">
        <f t="shared" si="38"/>
        <v>UKRURAL2029</v>
      </c>
    </row>
    <row r="2460" spans="1:7" x14ac:dyDescent="0.25">
      <c r="A2460" s="1" t="s">
        <v>68</v>
      </c>
      <c r="B2460" s="1" t="s">
        <v>91</v>
      </c>
      <c r="C2460" s="1" t="s">
        <v>118</v>
      </c>
      <c r="D2460" s="1" t="s">
        <v>112</v>
      </c>
      <c r="E2460" s="1">
        <v>2.5021279742623199</v>
      </c>
      <c r="G2460" t="str">
        <f t="shared" si="38"/>
        <v>UKRURAL2030</v>
      </c>
    </row>
    <row r="2461" spans="1:7" x14ac:dyDescent="0.25">
      <c r="A2461" s="1" t="s">
        <v>68</v>
      </c>
      <c r="B2461" s="1" t="s">
        <v>91</v>
      </c>
      <c r="C2461" s="1" t="s">
        <v>118</v>
      </c>
      <c r="D2461" s="1" t="s">
        <v>113</v>
      </c>
      <c r="E2461" s="1">
        <v>2.4583720130217102</v>
      </c>
      <c r="G2461" t="str">
        <f t="shared" si="38"/>
        <v>UKRURAL2031</v>
      </c>
    </row>
    <row r="2462" spans="1:7" x14ac:dyDescent="0.25">
      <c r="A2462" s="1" t="s">
        <v>47</v>
      </c>
      <c r="B2462" s="1" t="s">
        <v>91</v>
      </c>
      <c r="C2462" s="1" t="s">
        <v>118</v>
      </c>
      <c r="D2462" s="1" t="s">
        <v>102</v>
      </c>
      <c r="E2462" s="1">
        <v>2.8446427857113599</v>
      </c>
      <c r="G2462" t="str">
        <f t="shared" si="38"/>
        <v>HRRURAL2020</v>
      </c>
    </row>
    <row r="2463" spans="1:7" x14ac:dyDescent="0.25">
      <c r="A2463" s="1" t="s">
        <v>47</v>
      </c>
      <c r="B2463" s="1" t="s">
        <v>91</v>
      </c>
      <c r="C2463" s="1" t="s">
        <v>118</v>
      </c>
      <c r="D2463" s="1" t="s">
        <v>103</v>
      </c>
      <c r="E2463" s="1">
        <v>2.7877499299971298</v>
      </c>
      <c r="G2463" t="str">
        <f t="shared" si="38"/>
        <v>HRRURAL2021</v>
      </c>
    </row>
    <row r="2464" spans="1:7" x14ac:dyDescent="0.25">
      <c r="A2464" s="1" t="s">
        <v>47</v>
      </c>
      <c r="B2464" s="1" t="s">
        <v>91</v>
      </c>
      <c r="C2464" s="1" t="s">
        <v>118</v>
      </c>
      <c r="D2464" s="1" t="s">
        <v>104</v>
      </c>
      <c r="E2464" s="1">
        <v>2.7319949313971899</v>
      </c>
      <c r="G2464" t="str">
        <f t="shared" si="38"/>
        <v>HRRURAL2022</v>
      </c>
    </row>
    <row r="2465" spans="1:7" x14ac:dyDescent="0.25">
      <c r="A2465" s="1" t="s">
        <v>47</v>
      </c>
      <c r="B2465" s="1" t="s">
        <v>91</v>
      </c>
      <c r="C2465" s="1" t="s">
        <v>118</v>
      </c>
      <c r="D2465" s="1" t="s">
        <v>105</v>
      </c>
      <c r="E2465" s="1">
        <v>2.6773550327692401</v>
      </c>
      <c r="G2465" t="str">
        <f t="shared" si="38"/>
        <v>HRRURAL2023</v>
      </c>
    </row>
    <row r="2466" spans="1:7" x14ac:dyDescent="0.25">
      <c r="A2466" s="1" t="s">
        <v>47</v>
      </c>
      <c r="B2466" s="1" t="s">
        <v>91</v>
      </c>
      <c r="C2466" s="1" t="s">
        <v>118</v>
      </c>
      <c r="D2466" s="1" t="s">
        <v>106</v>
      </c>
      <c r="E2466" s="1">
        <v>2.6238079321138601</v>
      </c>
      <c r="G2466" t="str">
        <f t="shared" si="38"/>
        <v>HRRURAL2024</v>
      </c>
    </row>
    <row r="2467" spans="1:7" x14ac:dyDescent="0.25">
      <c r="A2467" s="1" t="s">
        <v>47</v>
      </c>
      <c r="B2467" s="1" t="s">
        <v>91</v>
      </c>
      <c r="C2467" s="1" t="s">
        <v>118</v>
      </c>
      <c r="D2467" s="1" t="s">
        <v>107</v>
      </c>
      <c r="E2467" s="1">
        <v>2.5713317734715799</v>
      </c>
      <c r="G2467" t="str">
        <f t="shared" si="38"/>
        <v>HRRURAL2025</v>
      </c>
    </row>
    <row r="2468" spans="1:7" x14ac:dyDescent="0.25">
      <c r="A2468" s="1" t="s">
        <v>47</v>
      </c>
      <c r="B2468" s="1" t="s">
        <v>91</v>
      </c>
      <c r="C2468" s="1" t="s">
        <v>118</v>
      </c>
      <c r="D2468" s="1" t="s">
        <v>108</v>
      </c>
      <c r="E2468" s="1">
        <v>2.5199051380021502</v>
      </c>
      <c r="G2468" t="str">
        <f t="shared" si="38"/>
        <v>HRRURAL2026</v>
      </c>
    </row>
    <row r="2469" spans="1:7" x14ac:dyDescent="0.25">
      <c r="A2469" s="1" t="s">
        <v>47</v>
      </c>
      <c r="B2469" s="1" t="s">
        <v>91</v>
      </c>
      <c r="C2469" s="1" t="s">
        <v>118</v>
      </c>
      <c r="D2469" s="1" t="s">
        <v>109</v>
      </c>
      <c r="E2469" s="1">
        <v>2.4695070352421098</v>
      </c>
      <c r="G2469" t="str">
        <f t="shared" si="38"/>
        <v>HRRURAL2027</v>
      </c>
    </row>
    <row r="2470" spans="1:7" x14ac:dyDescent="0.25">
      <c r="A2470" s="1" t="s">
        <v>47</v>
      </c>
      <c r="B2470" s="1" t="s">
        <v>91</v>
      </c>
      <c r="C2470" s="1" t="s">
        <v>118</v>
      </c>
      <c r="D2470" s="1" t="s">
        <v>110</v>
      </c>
      <c r="E2470" s="1">
        <v>2.42011689453726</v>
      </c>
      <c r="G2470" t="str">
        <f t="shared" si="38"/>
        <v>HRRURAL2028</v>
      </c>
    </row>
    <row r="2471" spans="1:7" x14ac:dyDescent="0.25">
      <c r="A2471" s="1" t="s">
        <v>47</v>
      </c>
      <c r="B2471" s="1" t="s">
        <v>91</v>
      </c>
      <c r="C2471" s="1" t="s">
        <v>118</v>
      </c>
      <c r="D2471" s="1" t="s">
        <v>111</v>
      </c>
      <c r="E2471" s="1">
        <v>2.3717145566465199</v>
      </c>
      <c r="G2471" t="str">
        <f t="shared" si="38"/>
        <v>HRRURAL2029</v>
      </c>
    </row>
    <row r="2472" spans="1:7" x14ac:dyDescent="0.25">
      <c r="A2472" s="1" t="s">
        <v>47</v>
      </c>
      <c r="B2472" s="1" t="s">
        <v>91</v>
      </c>
      <c r="C2472" s="1" t="s">
        <v>118</v>
      </c>
      <c r="D2472" s="1" t="s">
        <v>112</v>
      </c>
      <c r="E2472" s="1">
        <v>2.3242802655135901</v>
      </c>
      <c r="G2472" t="str">
        <f t="shared" si="38"/>
        <v>HRRURAL2030</v>
      </c>
    </row>
    <row r="2473" spans="1:7" x14ac:dyDescent="0.25">
      <c r="A2473" s="1" t="s">
        <v>47</v>
      </c>
      <c r="B2473" s="1" t="s">
        <v>91</v>
      </c>
      <c r="C2473" s="1" t="s">
        <v>118</v>
      </c>
      <c r="D2473" s="1" t="s">
        <v>113</v>
      </c>
      <c r="E2473" s="1">
        <v>2.2777946602033201</v>
      </c>
      <c r="G2473" t="str">
        <f t="shared" si="38"/>
        <v>HRRURAL2031</v>
      </c>
    </row>
    <row r="2474" spans="1:7" x14ac:dyDescent="0.25">
      <c r="A2474" s="1" t="s">
        <v>74</v>
      </c>
      <c r="B2474" s="1" t="s">
        <v>91</v>
      </c>
      <c r="C2474" s="1" t="s">
        <v>118</v>
      </c>
      <c r="D2474" s="1" t="s">
        <v>102</v>
      </c>
      <c r="E2474" s="1">
        <v>3.7340128293723001</v>
      </c>
      <c r="G2474" t="str">
        <f t="shared" si="38"/>
        <v>DLRURAL2020</v>
      </c>
    </row>
    <row r="2475" spans="1:7" x14ac:dyDescent="0.25">
      <c r="A2475" s="1" t="s">
        <v>74</v>
      </c>
      <c r="B2475" s="1" t="s">
        <v>91</v>
      </c>
      <c r="C2475" s="1" t="s">
        <v>118</v>
      </c>
      <c r="D2475" s="1" t="s">
        <v>103</v>
      </c>
      <c r="E2475" s="1">
        <v>3.7135462390959599</v>
      </c>
      <c r="G2475" t="str">
        <f t="shared" si="38"/>
        <v>DLRURAL2021</v>
      </c>
    </row>
    <row r="2476" spans="1:7" x14ac:dyDescent="0.25">
      <c r="A2476" s="1" t="s">
        <v>74</v>
      </c>
      <c r="B2476" s="1" t="s">
        <v>91</v>
      </c>
      <c r="C2476" s="1" t="s">
        <v>118</v>
      </c>
      <c r="D2476" s="1" t="s">
        <v>104</v>
      </c>
      <c r="E2476" s="1">
        <v>3.6931918287548902</v>
      </c>
      <c r="G2476" t="str">
        <f t="shared" si="38"/>
        <v>DLRURAL2022</v>
      </c>
    </row>
    <row r="2477" spans="1:7" x14ac:dyDescent="0.25">
      <c r="A2477" s="1" t="s">
        <v>74</v>
      </c>
      <c r="B2477" s="1" t="s">
        <v>91</v>
      </c>
      <c r="C2477" s="1" t="s">
        <v>118</v>
      </c>
      <c r="D2477" s="1" t="s">
        <v>105</v>
      </c>
      <c r="E2477" s="1">
        <v>3.6729489834768798</v>
      </c>
      <c r="G2477" t="str">
        <f t="shared" si="38"/>
        <v>DLRURAL2023</v>
      </c>
    </row>
    <row r="2478" spans="1:7" x14ac:dyDescent="0.25">
      <c r="A2478" s="1" t="s">
        <v>74</v>
      </c>
      <c r="B2478" s="1" t="s">
        <v>91</v>
      </c>
      <c r="C2478" s="1" t="s">
        <v>118</v>
      </c>
      <c r="D2478" s="1" t="s">
        <v>106</v>
      </c>
      <c r="E2478" s="1">
        <v>3.6528170917598999</v>
      </c>
      <c r="G2478" t="str">
        <f t="shared" si="38"/>
        <v>DLRURAL2024</v>
      </c>
    </row>
    <row r="2479" spans="1:7" x14ac:dyDescent="0.25">
      <c r="A2479" s="1" t="s">
        <v>74</v>
      </c>
      <c r="B2479" s="1" t="s">
        <v>91</v>
      </c>
      <c r="C2479" s="1" t="s">
        <v>118</v>
      </c>
      <c r="D2479" s="1" t="s">
        <v>107</v>
      </c>
      <c r="E2479" s="1">
        <v>3.63279554545363</v>
      </c>
      <c r="G2479" t="str">
        <f t="shared" si="38"/>
        <v>DLRURAL2025</v>
      </c>
    </row>
    <row r="2480" spans="1:7" x14ac:dyDescent="0.25">
      <c r="A2480" s="1" t="s">
        <v>74</v>
      </c>
      <c r="B2480" s="1" t="s">
        <v>91</v>
      </c>
      <c r="C2480" s="1" t="s">
        <v>118</v>
      </c>
      <c r="D2480" s="1" t="s">
        <v>108</v>
      </c>
      <c r="E2480" s="1">
        <v>3.6128837397411</v>
      </c>
      <c r="G2480" t="str">
        <f t="shared" si="38"/>
        <v>DLRURAL2026</v>
      </c>
    </row>
    <row r="2481" spans="1:7" x14ac:dyDescent="0.25">
      <c r="A2481" s="1" t="s">
        <v>74</v>
      </c>
      <c r="B2481" s="1" t="s">
        <v>91</v>
      </c>
      <c r="C2481" s="1" t="s">
        <v>118</v>
      </c>
      <c r="D2481" s="1" t="s">
        <v>109</v>
      </c>
      <c r="E2481" s="1">
        <v>3.5930810731204401</v>
      </c>
      <c r="G2481" t="str">
        <f t="shared" si="38"/>
        <v>DLRURAL2027</v>
      </c>
    </row>
    <row r="2482" spans="1:7" x14ac:dyDescent="0.25">
      <c r="A2482" s="1" t="s">
        <v>74</v>
      </c>
      <c r="B2482" s="1" t="s">
        <v>91</v>
      </c>
      <c r="C2482" s="1" t="s">
        <v>118</v>
      </c>
      <c r="D2482" s="1" t="s">
        <v>110</v>
      </c>
      <c r="E2482" s="1">
        <v>3.57338694738664</v>
      </c>
      <c r="G2482" t="str">
        <f t="shared" si="38"/>
        <v>DLRURAL2028</v>
      </c>
    </row>
    <row r="2483" spans="1:7" x14ac:dyDescent="0.25">
      <c r="A2483" s="1" t="s">
        <v>74</v>
      </c>
      <c r="B2483" s="1" t="s">
        <v>91</v>
      </c>
      <c r="C2483" s="1" t="s">
        <v>118</v>
      </c>
      <c r="D2483" s="1" t="s">
        <v>111</v>
      </c>
      <c r="E2483" s="1">
        <v>3.5538007676135801</v>
      </c>
      <c r="G2483" t="str">
        <f t="shared" si="38"/>
        <v>DLRURAL2029</v>
      </c>
    </row>
    <row r="2484" spans="1:7" x14ac:dyDescent="0.25">
      <c r="A2484" s="1" t="s">
        <v>74</v>
      </c>
      <c r="B2484" s="1" t="s">
        <v>91</v>
      </c>
      <c r="C2484" s="1" t="s">
        <v>118</v>
      </c>
      <c r="D2484" s="1" t="s">
        <v>112</v>
      </c>
      <c r="E2484" s="1">
        <v>3.53432194213597</v>
      </c>
      <c r="G2484" t="str">
        <f t="shared" si="38"/>
        <v>DLRURAL2030</v>
      </c>
    </row>
    <row r="2485" spans="1:7" x14ac:dyDescent="0.25">
      <c r="A2485" s="1" t="s">
        <v>74</v>
      </c>
      <c r="B2485" s="1" t="s">
        <v>91</v>
      </c>
      <c r="C2485" s="1" t="s">
        <v>118</v>
      </c>
      <c r="D2485" s="1" t="s">
        <v>113</v>
      </c>
      <c r="E2485" s="1">
        <v>3.5149498825315102</v>
      </c>
      <c r="G2485" t="str">
        <f t="shared" si="38"/>
        <v>DLRURAL2031</v>
      </c>
    </row>
    <row r="2486" spans="1:7" x14ac:dyDescent="0.25">
      <c r="A2486" s="1" t="s">
        <v>61</v>
      </c>
      <c r="B2486" s="1" t="s">
        <v>91</v>
      </c>
      <c r="C2486" s="1" t="s">
        <v>118</v>
      </c>
      <c r="D2486" s="1" t="s">
        <v>102</v>
      </c>
      <c r="E2486" s="1">
        <v>3.8185432153440102</v>
      </c>
      <c r="G2486" t="str">
        <f t="shared" si="38"/>
        <v>RJRURAL2020</v>
      </c>
    </row>
    <row r="2487" spans="1:7" x14ac:dyDescent="0.25">
      <c r="A2487" s="1" t="s">
        <v>61</v>
      </c>
      <c r="B2487" s="1" t="s">
        <v>91</v>
      </c>
      <c r="C2487" s="1" t="s">
        <v>118</v>
      </c>
      <c r="D2487" s="1" t="s">
        <v>103</v>
      </c>
      <c r="E2487" s="1">
        <v>3.7915610958445898</v>
      </c>
      <c r="G2487" t="str">
        <f t="shared" si="38"/>
        <v>RJRURAL2021</v>
      </c>
    </row>
    <row r="2488" spans="1:7" x14ac:dyDescent="0.25">
      <c r="A2488" s="1" t="s">
        <v>61</v>
      </c>
      <c r="B2488" s="1" t="s">
        <v>91</v>
      </c>
      <c r="C2488" s="1" t="s">
        <v>118</v>
      </c>
      <c r="D2488" s="1" t="s">
        <v>104</v>
      </c>
      <c r="E2488" s="1">
        <v>3.7647696340729002</v>
      </c>
      <c r="G2488" t="str">
        <f t="shared" si="38"/>
        <v>RJRURAL2022</v>
      </c>
    </row>
    <row r="2489" spans="1:7" x14ac:dyDescent="0.25">
      <c r="A2489" s="1" t="s">
        <v>61</v>
      </c>
      <c r="B2489" s="1" t="s">
        <v>91</v>
      </c>
      <c r="C2489" s="1" t="s">
        <v>118</v>
      </c>
      <c r="D2489" s="1" t="s">
        <v>105</v>
      </c>
      <c r="E2489" s="1">
        <v>3.7381674828268001</v>
      </c>
      <c r="G2489" t="str">
        <f t="shared" si="38"/>
        <v>RJRURAL2023</v>
      </c>
    </row>
    <row r="2490" spans="1:7" x14ac:dyDescent="0.25">
      <c r="A2490" s="1" t="s">
        <v>61</v>
      </c>
      <c r="B2490" s="1" t="s">
        <v>91</v>
      </c>
      <c r="C2490" s="1" t="s">
        <v>118</v>
      </c>
      <c r="D2490" s="1" t="s">
        <v>106</v>
      </c>
      <c r="E2490" s="1">
        <v>3.71175330442358</v>
      </c>
      <c r="G2490" t="str">
        <f t="shared" si="38"/>
        <v>RJRURAL2024</v>
      </c>
    </row>
    <row r="2491" spans="1:7" x14ac:dyDescent="0.25">
      <c r="A2491" s="1" t="s">
        <v>61</v>
      </c>
      <c r="B2491" s="1" t="s">
        <v>91</v>
      </c>
      <c r="C2491" s="1" t="s">
        <v>118</v>
      </c>
      <c r="D2491" s="1" t="s">
        <v>107</v>
      </c>
      <c r="E2491" s="1">
        <v>3.68552577063272</v>
      </c>
      <c r="G2491" t="str">
        <f t="shared" si="38"/>
        <v>RJRURAL2025</v>
      </c>
    </row>
    <row r="2492" spans="1:7" x14ac:dyDescent="0.25">
      <c r="A2492" s="1" t="s">
        <v>61</v>
      </c>
      <c r="B2492" s="1" t="s">
        <v>91</v>
      </c>
      <c r="C2492" s="1" t="s">
        <v>118</v>
      </c>
      <c r="D2492" s="1" t="s">
        <v>108</v>
      </c>
      <c r="E2492" s="1">
        <v>3.6594835626090401</v>
      </c>
      <c r="G2492" t="str">
        <f t="shared" si="38"/>
        <v>RJRURAL2026</v>
      </c>
    </row>
    <row r="2493" spans="1:7" x14ac:dyDescent="0.25">
      <c r="A2493" s="1" t="s">
        <v>61</v>
      </c>
      <c r="B2493" s="1" t="s">
        <v>91</v>
      </c>
      <c r="C2493" s="1" t="s">
        <v>118</v>
      </c>
      <c r="D2493" s="1" t="s">
        <v>109</v>
      </c>
      <c r="E2493" s="1">
        <v>3.6336253708264401</v>
      </c>
      <c r="G2493" t="str">
        <f t="shared" si="38"/>
        <v>RJRURAL2027</v>
      </c>
    </row>
    <row r="2494" spans="1:7" x14ac:dyDescent="0.25">
      <c r="A2494" s="1" t="s">
        <v>61</v>
      </c>
      <c r="B2494" s="1" t="s">
        <v>91</v>
      </c>
      <c r="C2494" s="1" t="s">
        <v>118</v>
      </c>
      <c r="D2494" s="1" t="s">
        <v>110</v>
      </c>
      <c r="E2494" s="1">
        <v>3.6079498950120601</v>
      </c>
      <c r="G2494" t="str">
        <f t="shared" si="38"/>
        <v>RJRURAL2028</v>
      </c>
    </row>
    <row r="2495" spans="1:7" x14ac:dyDescent="0.25">
      <c r="A2495" s="1" t="s">
        <v>61</v>
      </c>
      <c r="B2495" s="1" t="s">
        <v>91</v>
      </c>
      <c r="C2495" s="1" t="s">
        <v>118</v>
      </c>
      <c r="D2495" s="1" t="s">
        <v>111</v>
      </c>
      <c r="E2495" s="1">
        <v>3.5824558440808101</v>
      </c>
      <c r="G2495" t="str">
        <f t="shared" si="38"/>
        <v>RJRURAL2029</v>
      </c>
    </row>
    <row r="2496" spans="1:7" x14ac:dyDescent="0.25">
      <c r="A2496" s="1" t="s">
        <v>61</v>
      </c>
      <c r="B2496" s="1" t="s">
        <v>91</v>
      </c>
      <c r="C2496" s="1" t="s">
        <v>118</v>
      </c>
      <c r="D2496" s="1" t="s">
        <v>112</v>
      </c>
      <c r="E2496" s="1">
        <v>3.5571419360705598</v>
      </c>
      <c r="G2496" t="str">
        <f t="shared" si="38"/>
        <v>RJRURAL2030</v>
      </c>
    </row>
    <row r="2497" spans="1:7" x14ac:dyDescent="0.25">
      <c r="A2497" s="1" t="s">
        <v>61</v>
      </c>
      <c r="B2497" s="1" t="s">
        <v>91</v>
      </c>
      <c r="C2497" s="1" t="s">
        <v>118</v>
      </c>
      <c r="D2497" s="1" t="s">
        <v>113</v>
      </c>
      <c r="E2497" s="1">
        <v>3.5320068980775901</v>
      </c>
      <c r="G2497" t="str">
        <f t="shared" si="38"/>
        <v>RJRURAL2031</v>
      </c>
    </row>
    <row r="2498" spans="1:7" x14ac:dyDescent="0.25">
      <c r="A2498" s="1" t="s">
        <v>67</v>
      </c>
      <c r="B2498" s="1" t="s">
        <v>91</v>
      </c>
      <c r="C2498" s="1" t="s">
        <v>118</v>
      </c>
      <c r="D2498" s="1" t="s">
        <v>102</v>
      </c>
      <c r="E2498" s="1">
        <v>4.0458758669339003</v>
      </c>
      <c r="G2498" t="str">
        <f t="shared" si="38"/>
        <v>UPRURAL2020</v>
      </c>
    </row>
    <row r="2499" spans="1:7" x14ac:dyDescent="0.25">
      <c r="A2499" s="1" t="s">
        <v>67</v>
      </c>
      <c r="B2499" s="1" t="s">
        <v>91</v>
      </c>
      <c r="C2499" s="1" t="s">
        <v>118</v>
      </c>
      <c r="D2499" s="1" t="s">
        <v>103</v>
      </c>
      <c r="E2499" s="1">
        <v>4.0188714360614401</v>
      </c>
      <c r="G2499" t="str">
        <f t="shared" ref="G2499:G2562" si="39">A2499&amp;B2499&amp;D2499</f>
        <v>UPRURAL2021</v>
      </c>
    </row>
    <row r="2500" spans="1:7" x14ac:dyDescent="0.25">
      <c r="A2500" s="1" t="s">
        <v>67</v>
      </c>
      <c r="B2500" s="1" t="s">
        <v>91</v>
      </c>
      <c r="C2500" s="1" t="s">
        <v>118</v>
      </c>
      <c r="D2500" s="1" t="s">
        <v>104</v>
      </c>
      <c r="E2500" s="1">
        <v>3.9920472478139901</v>
      </c>
      <c r="G2500" t="str">
        <f t="shared" si="39"/>
        <v>UPRURAL2022</v>
      </c>
    </row>
    <row r="2501" spans="1:7" x14ac:dyDescent="0.25">
      <c r="A2501" s="1" t="s">
        <v>67</v>
      </c>
      <c r="B2501" s="1" t="s">
        <v>91</v>
      </c>
      <c r="C2501" s="1" t="s">
        <v>118</v>
      </c>
      <c r="D2501" s="1" t="s">
        <v>105</v>
      </c>
      <c r="E2501" s="1">
        <v>3.96540209915181</v>
      </c>
      <c r="G2501" t="str">
        <f t="shared" si="39"/>
        <v>UPRURAL2023</v>
      </c>
    </row>
    <row r="2502" spans="1:7" x14ac:dyDescent="0.25">
      <c r="A2502" s="1" t="s">
        <v>67</v>
      </c>
      <c r="B2502" s="1" t="s">
        <v>91</v>
      </c>
      <c r="C2502" s="1" t="s">
        <v>118</v>
      </c>
      <c r="D2502" s="1" t="s">
        <v>106</v>
      </c>
      <c r="E2502" s="1">
        <v>3.9389347950648999</v>
      </c>
      <c r="G2502" t="str">
        <f t="shared" si="39"/>
        <v>UPRURAL2024</v>
      </c>
    </row>
    <row r="2503" spans="1:7" x14ac:dyDescent="0.25">
      <c r="A2503" s="1" t="s">
        <v>67</v>
      </c>
      <c r="B2503" s="1" t="s">
        <v>91</v>
      </c>
      <c r="C2503" s="1" t="s">
        <v>118</v>
      </c>
      <c r="D2503" s="1" t="s">
        <v>107</v>
      </c>
      <c r="E2503" s="1">
        <v>3.9126441485194201</v>
      </c>
      <c r="G2503" t="str">
        <f t="shared" si="39"/>
        <v>UPRURAL2025</v>
      </c>
    </row>
    <row r="2504" spans="1:7" x14ac:dyDescent="0.25">
      <c r="A2504" s="1" t="s">
        <v>67</v>
      </c>
      <c r="B2504" s="1" t="s">
        <v>91</v>
      </c>
      <c r="C2504" s="1" t="s">
        <v>118</v>
      </c>
      <c r="D2504" s="1" t="s">
        <v>108</v>
      </c>
      <c r="E2504" s="1">
        <v>3.88652898040446</v>
      </c>
      <c r="G2504" t="str">
        <f t="shared" si="39"/>
        <v>UPRURAL2026</v>
      </c>
    </row>
    <row r="2505" spans="1:7" x14ac:dyDescent="0.25">
      <c r="A2505" s="1" t="s">
        <v>67</v>
      </c>
      <c r="B2505" s="1" t="s">
        <v>91</v>
      </c>
      <c r="C2505" s="1" t="s">
        <v>118</v>
      </c>
      <c r="D2505" s="1" t="s">
        <v>109</v>
      </c>
      <c r="E2505" s="1">
        <v>3.86058811947917</v>
      </c>
      <c r="G2505" t="str">
        <f t="shared" si="39"/>
        <v>UPRURAL2027</v>
      </c>
    </row>
    <row r="2506" spans="1:7" x14ac:dyDescent="0.25">
      <c r="A2506" s="1" t="s">
        <v>67</v>
      </c>
      <c r="B2506" s="1" t="s">
        <v>91</v>
      </c>
      <c r="C2506" s="1" t="s">
        <v>118</v>
      </c>
      <c r="D2506" s="1" t="s">
        <v>110</v>
      </c>
      <c r="E2506" s="1">
        <v>3.8348204023201902</v>
      </c>
      <c r="G2506" t="str">
        <f t="shared" si="39"/>
        <v>UPRURAL2028</v>
      </c>
    </row>
    <row r="2507" spans="1:7" x14ac:dyDescent="0.25">
      <c r="A2507" s="1" t="s">
        <v>67</v>
      </c>
      <c r="B2507" s="1" t="s">
        <v>91</v>
      </c>
      <c r="C2507" s="1" t="s">
        <v>118</v>
      </c>
      <c r="D2507" s="1" t="s">
        <v>111</v>
      </c>
      <c r="E2507" s="1">
        <v>3.8092246732695001</v>
      </c>
      <c r="G2507" t="str">
        <f t="shared" si="39"/>
        <v>UPRURAL2029</v>
      </c>
    </row>
    <row r="2508" spans="1:7" x14ac:dyDescent="0.25">
      <c r="A2508" s="1" t="s">
        <v>67</v>
      </c>
      <c r="B2508" s="1" t="s">
        <v>91</v>
      </c>
      <c r="C2508" s="1" t="s">
        <v>118</v>
      </c>
      <c r="D2508" s="1" t="s">
        <v>112</v>
      </c>
      <c r="E2508" s="1">
        <v>3.7837997843825999</v>
      </c>
      <c r="G2508" t="str">
        <f t="shared" si="39"/>
        <v>UPRURAL2030</v>
      </c>
    </row>
    <row r="2509" spans="1:7" x14ac:dyDescent="0.25">
      <c r="A2509" s="1" t="s">
        <v>67</v>
      </c>
      <c r="B2509" s="1" t="s">
        <v>91</v>
      </c>
      <c r="C2509" s="1" t="s">
        <v>118</v>
      </c>
      <c r="D2509" s="1" t="s">
        <v>113</v>
      </c>
      <c r="E2509" s="1">
        <v>3.75854459537701</v>
      </c>
      <c r="G2509" t="str">
        <f t="shared" si="39"/>
        <v>UPRURAL2031</v>
      </c>
    </row>
    <row r="2510" spans="1:7" x14ac:dyDescent="0.25">
      <c r="A2510" s="1" t="s">
        <v>43</v>
      </c>
      <c r="B2510" s="1" t="s">
        <v>91</v>
      </c>
      <c r="C2510" s="1" t="s">
        <v>118</v>
      </c>
      <c r="D2510" s="1" t="s">
        <v>102</v>
      </c>
      <c r="E2510" s="1">
        <v>3.99635226186306</v>
      </c>
      <c r="G2510" t="str">
        <f t="shared" si="39"/>
        <v>BRRURAL2020</v>
      </c>
    </row>
    <row r="2511" spans="1:7" x14ac:dyDescent="0.25">
      <c r="A2511" s="1" t="s">
        <v>43</v>
      </c>
      <c r="B2511" s="1" t="s">
        <v>91</v>
      </c>
      <c r="C2511" s="1" t="s">
        <v>118</v>
      </c>
      <c r="D2511" s="1" t="s">
        <v>103</v>
      </c>
      <c r="E2511" s="1">
        <v>3.9835926008544398</v>
      </c>
      <c r="G2511" t="str">
        <f t="shared" si="39"/>
        <v>BRRURAL2021</v>
      </c>
    </row>
    <row r="2512" spans="1:7" x14ac:dyDescent="0.25">
      <c r="A2512" s="1" t="s">
        <v>43</v>
      </c>
      <c r="B2512" s="1" t="s">
        <v>91</v>
      </c>
      <c r="C2512" s="1" t="s">
        <v>118</v>
      </c>
      <c r="D2512" s="1" t="s">
        <v>104</v>
      </c>
      <c r="E2512" s="1">
        <v>3.9708736792347499</v>
      </c>
      <c r="G2512" t="str">
        <f t="shared" si="39"/>
        <v>BRRURAL2022</v>
      </c>
    </row>
    <row r="2513" spans="1:7" x14ac:dyDescent="0.25">
      <c r="A2513" s="1" t="s">
        <v>43</v>
      </c>
      <c r="B2513" s="1" t="s">
        <v>91</v>
      </c>
      <c r="C2513" s="1" t="s">
        <v>118</v>
      </c>
      <c r="D2513" s="1" t="s">
        <v>105</v>
      </c>
      <c r="E2513" s="1">
        <v>3.9581953669301502</v>
      </c>
      <c r="G2513" t="str">
        <f t="shared" si="39"/>
        <v>BRRURAL2023</v>
      </c>
    </row>
    <row r="2514" spans="1:7" x14ac:dyDescent="0.25">
      <c r="A2514" s="1" t="s">
        <v>43</v>
      </c>
      <c r="B2514" s="1" t="s">
        <v>91</v>
      </c>
      <c r="C2514" s="1" t="s">
        <v>118</v>
      </c>
      <c r="D2514" s="1" t="s">
        <v>106</v>
      </c>
      <c r="E2514" s="1">
        <v>3.9455575342821501</v>
      </c>
      <c r="G2514" t="str">
        <f t="shared" si="39"/>
        <v>BRRURAL2024</v>
      </c>
    </row>
    <row r="2515" spans="1:7" x14ac:dyDescent="0.25">
      <c r="A2515" s="1" t="s">
        <v>43</v>
      </c>
      <c r="B2515" s="1" t="s">
        <v>91</v>
      </c>
      <c r="C2515" s="1" t="s">
        <v>118</v>
      </c>
      <c r="D2515" s="1" t="s">
        <v>107</v>
      </c>
      <c r="E2515" s="1">
        <v>3.9329600520461998</v>
      </c>
      <c r="G2515" t="str">
        <f t="shared" si="39"/>
        <v>BRRURAL2025</v>
      </c>
    </row>
    <row r="2516" spans="1:7" x14ac:dyDescent="0.25">
      <c r="A2516" s="1" t="s">
        <v>43</v>
      </c>
      <c r="B2516" s="1" t="s">
        <v>91</v>
      </c>
      <c r="C2516" s="1" t="s">
        <v>118</v>
      </c>
      <c r="D2516" s="1" t="s">
        <v>108</v>
      </c>
      <c r="E2516" s="1">
        <v>3.92040279139042</v>
      </c>
      <c r="G2516" t="str">
        <f t="shared" si="39"/>
        <v>BRRURAL2026</v>
      </c>
    </row>
    <row r="2517" spans="1:7" x14ac:dyDescent="0.25">
      <c r="A2517" s="1" t="s">
        <v>43</v>
      </c>
      <c r="B2517" s="1" t="s">
        <v>91</v>
      </c>
      <c r="C2517" s="1" t="s">
        <v>118</v>
      </c>
      <c r="D2517" s="1" t="s">
        <v>109</v>
      </c>
      <c r="E2517" s="1">
        <v>3.9078856238942601</v>
      </c>
      <c r="G2517" t="str">
        <f t="shared" si="39"/>
        <v>BRRURAL2027</v>
      </c>
    </row>
    <row r="2518" spans="1:7" x14ac:dyDescent="0.25">
      <c r="A2518" s="1" t="s">
        <v>43</v>
      </c>
      <c r="B2518" s="1" t="s">
        <v>91</v>
      </c>
      <c r="C2518" s="1" t="s">
        <v>118</v>
      </c>
      <c r="D2518" s="1" t="s">
        <v>110</v>
      </c>
      <c r="E2518" s="1">
        <v>3.89540842154722</v>
      </c>
      <c r="G2518" t="str">
        <f t="shared" si="39"/>
        <v>BRRURAL2028</v>
      </c>
    </row>
    <row r="2519" spans="1:7" x14ac:dyDescent="0.25">
      <c r="A2519" s="1" t="s">
        <v>43</v>
      </c>
      <c r="B2519" s="1" t="s">
        <v>91</v>
      </c>
      <c r="C2519" s="1" t="s">
        <v>118</v>
      </c>
      <c r="D2519" s="1" t="s">
        <v>111</v>
      </c>
      <c r="E2519" s="1">
        <v>3.88297105674748</v>
      </c>
      <c r="G2519" t="str">
        <f t="shared" si="39"/>
        <v>BRRURAL2029</v>
      </c>
    </row>
    <row r="2520" spans="1:7" x14ac:dyDescent="0.25">
      <c r="A2520" s="1" t="s">
        <v>43</v>
      </c>
      <c r="B2520" s="1" t="s">
        <v>91</v>
      </c>
      <c r="C2520" s="1" t="s">
        <v>118</v>
      </c>
      <c r="D2520" s="1" t="s">
        <v>112</v>
      </c>
      <c r="E2520" s="1">
        <v>3.8705734023006602</v>
      </c>
      <c r="G2520" t="str">
        <f t="shared" si="39"/>
        <v>BRRURAL2030</v>
      </c>
    </row>
    <row r="2521" spans="1:7" x14ac:dyDescent="0.25">
      <c r="A2521" s="1" t="s">
        <v>43</v>
      </c>
      <c r="B2521" s="1" t="s">
        <v>91</v>
      </c>
      <c r="C2521" s="1" t="s">
        <v>118</v>
      </c>
      <c r="D2521" s="1" t="s">
        <v>113</v>
      </c>
      <c r="E2521" s="1">
        <v>3.85821533141847</v>
      </c>
      <c r="G2521" t="str">
        <f t="shared" si="39"/>
        <v>BRRURAL2031</v>
      </c>
    </row>
    <row r="2522" spans="1:7" x14ac:dyDescent="0.25">
      <c r="A2522" s="1" t="s">
        <v>78</v>
      </c>
      <c r="B2522" s="1" t="s">
        <v>91</v>
      </c>
      <c r="C2522" s="1" t="s">
        <v>118</v>
      </c>
      <c r="D2522" s="1" t="s">
        <v>102</v>
      </c>
      <c r="E2522" s="1">
        <v>3.5799195025116202</v>
      </c>
      <c r="G2522" t="str">
        <f t="shared" si="39"/>
        <v>NERURAL2020</v>
      </c>
    </row>
    <row r="2523" spans="1:7" x14ac:dyDescent="0.25">
      <c r="A2523" s="1" t="s">
        <v>78</v>
      </c>
      <c r="B2523" s="1" t="s">
        <v>91</v>
      </c>
      <c r="C2523" s="1" t="s">
        <v>118</v>
      </c>
      <c r="D2523" s="1" t="s">
        <v>103</v>
      </c>
      <c r="E2523" s="1">
        <v>3.55823554384795</v>
      </c>
      <c r="G2523" t="str">
        <f t="shared" si="39"/>
        <v>NERURAL2021</v>
      </c>
    </row>
    <row r="2524" spans="1:7" x14ac:dyDescent="0.25">
      <c r="A2524" s="1" t="s">
        <v>78</v>
      </c>
      <c r="B2524" s="1" t="s">
        <v>91</v>
      </c>
      <c r="C2524" s="1" t="s">
        <v>118</v>
      </c>
      <c r="D2524" s="1" t="s">
        <v>104</v>
      </c>
      <c r="E2524" s="1">
        <v>3.53668292726138</v>
      </c>
      <c r="G2524" t="str">
        <f t="shared" si="39"/>
        <v>NERURAL2022</v>
      </c>
    </row>
    <row r="2525" spans="1:7" x14ac:dyDescent="0.25">
      <c r="A2525" s="1" t="s">
        <v>78</v>
      </c>
      <c r="B2525" s="1" t="s">
        <v>91</v>
      </c>
      <c r="C2525" s="1" t="s">
        <v>118</v>
      </c>
      <c r="D2525" s="1" t="s">
        <v>105</v>
      </c>
      <c r="E2525" s="1">
        <v>3.51526085719878</v>
      </c>
      <c r="G2525" t="str">
        <f t="shared" si="39"/>
        <v>NERURAL2023</v>
      </c>
    </row>
    <row r="2526" spans="1:7" x14ac:dyDescent="0.25">
      <c r="A2526" s="1" t="s">
        <v>78</v>
      </c>
      <c r="B2526" s="1" t="s">
        <v>91</v>
      </c>
      <c r="C2526" s="1" t="s">
        <v>118</v>
      </c>
      <c r="D2526" s="1" t="s">
        <v>106</v>
      </c>
      <c r="E2526" s="1">
        <v>3.4939685429257801</v>
      </c>
      <c r="G2526" t="str">
        <f t="shared" si="39"/>
        <v>NERURAL2024</v>
      </c>
    </row>
    <row r="2527" spans="1:7" x14ac:dyDescent="0.25">
      <c r="A2527" s="1" t="s">
        <v>78</v>
      </c>
      <c r="B2527" s="1" t="s">
        <v>91</v>
      </c>
      <c r="C2527" s="1" t="s">
        <v>118</v>
      </c>
      <c r="D2527" s="1" t="s">
        <v>107</v>
      </c>
      <c r="E2527" s="1">
        <v>3.4728051984975501</v>
      </c>
      <c r="G2527" t="str">
        <f t="shared" si="39"/>
        <v>NERURAL2025</v>
      </c>
    </row>
    <row r="2528" spans="1:7" x14ac:dyDescent="0.25">
      <c r="A2528" s="1" t="s">
        <v>78</v>
      </c>
      <c r="B2528" s="1" t="s">
        <v>91</v>
      </c>
      <c r="C2528" s="1" t="s">
        <v>118</v>
      </c>
      <c r="D2528" s="1" t="s">
        <v>108</v>
      </c>
      <c r="E2528" s="1">
        <v>3.4517700427298301</v>
      </c>
      <c r="G2528" t="str">
        <f t="shared" si="39"/>
        <v>NERURAL2026</v>
      </c>
    </row>
    <row r="2529" spans="1:7" x14ac:dyDescent="0.25">
      <c r="A2529" s="1" t="s">
        <v>78</v>
      </c>
      <c r="B2529" s="1" t="s">
        <v>91</v>
      </c>
      <c r="C2529" s="1" t="s">
        <v>118</v>
      </c>
      <c r="D2529" s="1" t="s">
        <v>109</v>
      </c>
      <c r="E2529" s="1">
        <v>3.4308622991700801</v>
      </c>
      <c r="G2529" t="str">
        <f t="shared" si="39"/>
        <v>NERURAL2027</v>
      </c>
    </row>
    <row r="2530" spans="1:7" x14ac:dyDescent="0.25">
      <c r="A2530" s="1" t="s">
        <v>78</v>
      </c>
      <c r="B2530" s="1" t="s">
        <v>91</v>
      </c>
      <c r="C2530" s="1" t="s">
        <v>118</v>
      </c>
      <c r="D2530" s="1" t="s">
        <v>110</v>
      </c>
      <c r="E2530" s="1">
        <v>3.4100811960687998</v>
      </c>
      <c r="G2530" t="str">
        <f t="shared" si="39"/>
        <v>NERURAL2028</v>
      </c>
    </row>
    <row r="2531" spans="1:7" x14ac:dyDescent="0.25">
      <c r="A2531" s="1" t="s">
        <v>78</v>
      </c>
      <c r="B2531" s="1" t="s">
        <v>91</v>
      </c>
      <c r="C2531" s="1" t="s">
        <v>118</v>
      </c>
      <c r="D2531" s="1" t="s">
        <v>111</v>
      </c>
      <c r="E2531" s="1">
        <v>3.3894259663510802</v>
      </c>
      <c r="G2531" t="str">
        <f t="shared" si="39"/>
        <v>NERURAL2029</v>
      </c>
    </row>
    <row r="2532" spans="1:7" x14ac:dyDescent="0.25">
      <c r="A2532" s="1" t="s">
        <v>78</v>
      </c>
      <c r="B2532" s="1" t="s">
        <v>91</v>
      </c>
      <c r="C2532" s="1" t="s">
        <v>118</v>
      </c>
      <c r="D2532" s="1" t="s">
        <v>112</v>
      </c>
      <c r="E2532" s="1">
        <v>3.36889584758825</v>
      </c>
      <c r="G2532" t="str">
        <f t="shared" si="39"/>
        <v>NERURAL2030</v>
      </c>
    </row>
    <row r="2533" spans="1:7" x14ac:dyDescent="0.25">
      <c r="A2533" s="1" t="s">
        <v>78</v>
      </c>
      <c r="B2533" s="1" t="s">
        <v>91</v>
      </c>
      <c r="C2533" s="1" t="s">
        <v>118</v>
      </c>
      <c r="D2533" s="1" t="s">
        <v>113</v>
      </c>
      <c r="E2533" s="1">
        <v>3.3484900819697501</v>
      </c>
      <c r="G2533" t="str">
        <f t="shared" si="39"/>
        <v>NERURAL2031</v>
      </c>
    </row>
    <row r="2534" spans="1:7" x14ac:dyDescent="0.25">
      <c r="A2534" s="1" t="s">
        <v>42</v>
      </c>
      <c r="B2534" s="1" t="s">
        <v>91</v>
      </c>
      <c r="C2534" s="1" t="s">
        <v>118</v>
      </c>
      <c r="D2534" s="1" t="s">
        <v>102</v>
      </c>
      <c r="E2534" s="1">
        <v>3.70472681797068</v>
      </c>
      <c r="G2534" t="str">
        <f t="shared" si="39"/>
        <v>ASRURAL2020</v>
      </c>
    </row>
    <row r="2535" spans="1:7" x14ac:dyDescent="0.25">
      <c r="A2535" s="1" t="s">
        <v>42</v>
      </c>
      <c r="B2535" s="1" t="s">
        <v>91</v>
      </c>
      <c r="C2535" s="1" t="s">
        <v>118</v>
      </c>
      <c r="D2535" s="1" t="s">
        <v>103</v>
      </c>
      <c r="E2535" s="1">
        <v>3.6516539144430298</v>
      </c>
      <c r="G2535" t="str">
        <f t="shared" si="39"/>
        <v>ASRURAL2021</v>
      </c>
    </row>
    <row r="2536" spans="1:7" x14ac:dyDescent="0.25">
      <c r="A2536" s="1" t="s">
        <v>42</v>
      </c>
      <c r="B2536" s="1" t="s">
        <v>91</v>
      </c>
      <c r="C2536" s="1" t="s">
        <v>118</v>
      </c>
      <c r="D2536" s="1" t="s">
        <v>104</v>
      </c>
      <c r="E2536" s="1">
        <v>3.5993413188212702</v>
      </c>
      <c r="G2536" t="str">
        <f t="shared" si="39"/>
        <v>ASRURAL2022</v>
      </c>
    </row>
    <row r="2537" spans="1:7" x14ac:dyDescent="0.25">
      <c r="A2537" s="1" t="s">
        <v>42</v>
      </c>
      <c r="B2537" s="1" t="s">
        <v>91</v>
      </c>
      <c r="C2537" s="1" t="s">
        <v>118</v>
      </c>
      <c r="D2537" s="1" t="s">
        <v>105</v>
      </c>
      <c r="E2537" s="1">
        <v>3.5477781391422001</v>
      </c>
      <c r="G2537" t="str">
        <f t="shared" si="39"/>
        <v>ASRURAL2023</v>
      </c>
    </row>
    <row r="2538" spans="1:7" x14ac:dyDescent="0.25">
      <c r="A2538" s="1" t="s">
        <v>42</v>
      </c>
      <c r="B2538" s="1" t="s">
        <v>91</v>
      </c>
      <c r="C2538" s="1" t="s">
        <v>118</v>
      </c>
      <c r="D2538" s="1" t="s">
        <v>106</v>
      </c>
      <c r="E2538" s="1">
        <v>3.4969536394779199</v>
      </c>
      <c r="G2538" t="str">
        <f t="shared" si="39"/>
        <v>ASRURAL2024</v>
      </c>
    </row>
    <row r="2539" spans="1:7" x14ac:dyDescent="0.25">
      <c r="A2539" s="1" t="s">
        <v>42</v>
      </c>
      <c r="B2539" s="1" t="s">
        <v>91</v>
      </c>
      <c r="C2539" s="1" t="s">
        <v>118</v>
      </c>
      <c r="D2539" s="1" t="s">
        <v>107</v>
      </c>
      <c r="E2539" s="1">
        <v>3.4468572377004998</v>
      </c>
      <c r="G2539" t="str">
        <f t="shared" si="39"/>
        <v>ASRURAL2025</v>
      </c>
    </row>
    <row r="2540" spans="1:7" x14ac:dyDescent="0.25">
      <c r="A2540" s="1" t="s">
        <v>42</v>
      </c>
      <c r="B2540" s="1" t="s">
        <v>91</v>
      </c>
      <c r="C2540" s="1" t="s">
        <v>118</v>
      </c>
      <c r="D2540" s="1" t="s">
        <v>108</v>
      </c>
      <c r="E2540" s="1">
        <v>3.3974785032786499</v>
      </c>
      <c r="G2540" t="str">
        <f t="shared" si="39"/>
        <v>ASRURAL2026</v>
      </c>
    </row>
    <row r="2541" spans="1:7" x14ac:dyDescent="0.25">
      <c r="A2541" s="1" t="s">
        <v>42</v>
      </c>
      <c r="B2541" s="1" t="s">
        <v>91</v>
      </c>
      <c r="C2541" s="1" t="s">
        <v>118</v>
      </c>
      <c r="D2541" s="1" t="s">
        <v>109</v>
      </c>
      <c r="E2541" s="1">
        <v>3.3488071551060701</v>
      </c>
      <c r="G2541" t="str">
        <f t="shared" si="39"/>
        <v>ASRURAL2027</v>
      </c>
    </row>
    <row r="2542" spans="1:7" x14ac:dyDescent="0.25">
      <c r="A2542" s="1" t="s">
        <v>42</v>
      </c>
      <c r="B2542" s="1" t="s">
        <v>91</v>
      </c>
      <c r="C2542" s="1" t="s">
        <v>118</v>
      </c>
      <c r="D2542" s="1" t="s">
        <v>110</v>
      </c>
      <c r="E2542" s="1">
        <v>3.30083305936073</v>
      </c>
      <c r="G2542" t="str">
        <f t="shared" si="39"/>
        <v>ASRURAL2028</v>
      </c>
    </row>
    <row r="2543" spans="1:7" x14ac:dyDescent="0.25">
      <c r="A2543" s="1" t="s">
        <v>42</v>
      </c>
      <c r="B2543" s="1" t="s">
        <v>91</v>
      </c>
      <c r="C2543" s="1" t="s">
        <v>118</v>
      </c>
      <c r="D2543" s="1" t="s">
        <v>111</v>
      </c>
      <c r="E2543" s="1">
        <v>3.2535462273950002</v>
      </c>
      <c r="G2543" t="str">
        <f t="shared" si="39"/>
        <v>ASRURAL2029</v>
      </c>
    </row>
    <row r="2544" spans="1:7" x14ac:dyDescent="0.25">
      <c r="A2544" s="1" t="s">
        <v>42</v>
      </c>
      <c r="B2544" s="1" t="s">
        <v>91</v>
      </c>
      <c r="C2544" s="1" t="s">
        <v>118</v>
      </c>
      <c r="D2544" s="1" t="s">
        <v>112</v>
      </c>
      <c r="E2544" s="1">
        <v>3.2069368136558598</v>
      </c>
      <c r="G2544" t="str">
        <f t="shared" si="39"/>
        <v>ASRURAL2030</v>
      </c>
    </row>
    <row r="2545" spans="1:7" x14ac:dyDescent="0.25">
      <c r="A2545" s="1" t="s">
        <v>42</v>
      </c>
      <c r="B2545" s="1" t="s">
        <v>91</v>
      </c>
      <c r="C2545" s="1" t="s">
        <v>118</v>
      </c>
      <c r="D2545" s="1" t="s">
        <v>113</v>
      </c>
      <c r="E2545" s="1">
        <v>3.1609951136350101</v>
      </c>
      <c r="G2545" t="str">
        <f t="shared" si="39"/>
        <v>ASRURAL2031</v>
      </c>
    </row>
    <row r="2546" spans="1:7" x14ac:dyDescent="0.25">
      <c r="A2546" s="1" t="s">
        <v>69</v>
      </c>
      <c r="B2546" s="1" t="s">
        <v>91</v>
      </c>
      <c r="C2546" s="1" t="s">
        <v>118</v>
      </c>
      <c r="D2546" s="1" t="s">
        <v>102</v>
      </c>
      <c r="E2546" s="1">
        <v>3.1668228053834002</v>
      </c>
      <c r="G2546" t="str">
        <f t="shared" si="39"/>
        <v>WBRURAL2020</v>
      </c>
    </row>
    <row r="2547" spans="1:7" x14ac:dyDescent="0.25">
      <c r="A2547" s="1" t="s">
        <v>69</v>
      </c>
      <c r="B2547" s="1" t="s">
        <v>91</v>
      </c>
      <c r="C2547" s="1" t="s">
        <v>118</v>
      </c>
      <c r="D2547" s="1" t="s">
        <v>103</v>
      </c>
      <c r="E2547" s="1">
        <v>3.11670637252851</v>
      </c>
      <c r="G2547" t="str">
        <f t="shared" si="39"/>
        <v>WBRURAL2021</v>
      </c>
    </row>
    <row r="2548" spans="1:7" x14ac:dyDescent="0.25">
      <c r="A2548" s="1" t="s">
        <v>69</v>
      </c>
      <c r="B2548" s="1" t="s">
        <v>91</v>
      </c>
      <c r="C2548" s="1" t="s">
        <v>118</v>
      </c>
      <c r="D2548" s="1" t="s">
        <v>104</v>
      </c>
      <c r="E2548" s="1">
        <v>3.0673830553597501</v>
      </c>
      <c r="G2548" t="str">
        <f t="shared" si="39"/>
        <v>WBRURAL2022</v>
      </c>
    </row>
    <row r="2549" spans="1:7" x14ac:dyDescent="0.25">
      <c r="A2549" s="1" t="s">
        <v>69</v>
      </c>
      <c r="B2549" s="1" t="s">
        <v>91</v>
      </c>
      <c r="C2549" s="1" t="s">
        <v>118</v>
      </c>
      <c r="D2549" s="1" t="s">
        <v>105</v>
      </c>
      <c r="E2549" s="1">
        <v>3.0188403024552199</v>
      </c>
      <c r="G2549" t="str">
        <f t="shared" si="39"/>
        <v>WBRURAL2023</v>
      </c>
    </row>
    <row r="2550" spans="1:7" x14ac:dyDescent="0.25">
      <c r="A2550" s="1" t="s">
        <v>69</v>
      </c>
      <c r="B2550" s="1" t="s">
        <v>91</v>
      </c>
      <c r="C2550" s="1" t="s">
        <v>118</v>
      </c>
      <c r="D2550" s="1" t="s">
        <v>106</v>
      </c>
      <c r="E2550" s="1">
        <v>2.9710657610251099</v>
      </c>
      <c r="G2550" t="str">
        <f t="shared" si="39"/>
        <v>WBRURAL2024</v>
      </c>
    </row>
    <row r="2551" spans="1:7" x14ac:dyDescent="0.25">
      <c r="A2551" s="1" t="s">
        <v>69</v>
      </c>
      <c r="B2551" s="1" t="s">
        <v>91</v>
      </c>
      <c r="C2551" s="1" t="s">
        <v>118</v>
      </c>
      <c r="D2551" s="1" t="s">
        <v>107</v>
      </c>
      <c r="E2551" s="1">
        <v>2.9240472737681902</v>
      </c>
      <c r="G2551" t="str">
        <f t="shared" si="39"/>
        <v>WBRURAL2025</v>
      </c>
    </row>
    <row r="2552" spans="1:7" x14ac:dyDescent="0.25">
      <c r="A2552" s="1" t="s">
        <v>69</v>
      </c>
      <c r="B2552" s="1" t="s">
        <v>91</v>
      </c>
      <c r="C2552" s="1" t="s">
        <v>118</v>
      </c>
      <c r="D2552" s="1" t="s">
        <v>108</v>
      </c>
      <c r="E2552" s="1">
        <v>2.8777728757781298</v>
      </c>
      <c r="G2552" t="str">
        <f t="shared" si="39"/>
        <v>WBRURAL2026</v>
      </c>
    </row>
    <row r="2553" spans="1:7" x14ac:dyDescent="0.25">
      <c r="A2553" s="1" t="s">
        <v>69</v>
      </c>
      <c r="B2553" s="1" t="s">
        <v>91</v>
      </c>
      <c r="C2553" s="1" t="s">
        <v>118</v>
      </c>
      <c r="D2553" s="1" t="s">
        <v>109</v>
      </c>
      <c r="E2553" s="1">
        <v>2.8322307914987799</v>
      </c>
      <c r="G2553" t="str">
        <f t="shared" si="39"/>
        <v>WBRURAL2027</v>
      </c>
    </row>
    <row r="2554" spans="1:7" x14ac:dyDescent="0.25">
      <c r="A2554" s="1" t="s">
        <v>69</v>
      </c>
      <c r="B2554" s="1" t="s">
        <v>91</v>
      </c>
      <c r="C2554" s="1" t="s">
        <v>118</v>
      </c>
      <c r="D2554" s="1" t="s">
        <v>110</v>
      </c>
      <c r="E2554" s="1">
        <v>2.7874094317275899</v>
      </c>
      <c r="G2554" t="str">
        <f t="shared" si="39"/>
        <v>WBRURAL2028</v>
      </c>
    </row>
    <row r="2555" spans="1:7" x14ac:dyDescent="0.25">
      <c r="A2555" s="1" t="s">
        <v>69</v>
      </c>
      <c r="B2555" s="1" t="s">
        <v>91</v>
      </c>
      <c r="C2555" s="1" t="s">
        <v>118</v>
      </c>
      <c r="D2555" s="1" t="s">
        <v>111</v>
      </c>
      <c r="E2555" s="1">
        <v>2.7432973906665099</v>
      </c>
      <c r="G2555" t="str">
        <f t="shared" si="39"/>
        <v>WBRURAL2029</v>
      </c>
    </row>
    <row r="2556" spans="1:7" x14ac:dyDescent="0.25">
      <c r="A2556" s="1" t="s">
        <v>69</v>
      </c>
      <c r="B2556" s="1" t="s">
        <v>91</v>
      </c>
      <c r="C2556" s="1" t="s">
        <v>118</v>
      </c>
      <c r="D2556" s="1" t="s">
        <v>112</v>
      </c>
      <c r="E2556" s="1">
        <v>2.6998834430194898</v>
      </c>
      <c r="G2556" t="str">
        <f t="shared" si="39"/>
        <v>WBRURAL2030</v>
      </c>
    </row>
    <row r="2557" spans="1:7" x14ac:dyDescent="0.25">
      <c r="A2557" s="1" t="s">
        <v>69</v>
      </c>
      <c r="B2557" s="1" t="s">
        <v>91</v>
      </c>
      <c r="C2557" s="1" t="s">
        <v>118</v>
      </c>
      <c r="D2557" s="1" t="s">
        <v>113</v>
      </c>
      <c r="E2557" s="1">
        <v>2.6571565411359699</v>
      </c>
      <c r="G2557" t="str">
        <f t="shared" si="39"/>
        <v>WBRURAL2031</v>
      </c>
    </row>
    <row r="2558" spans="1:7" x14ac:dyDescent="0.25">
      <c r="A2558" s="1" t="s">
        <v>50</v>
      </c>
      <c r="B2558" s="1" t="s">
        <v>91</v>
      </c>
      <c r="C2558" s="1" t="s">
        <v>118</v>
      </c>
      <c r="D2558" s="1" t="s">
        <v>102</v>
      </c>
      <c r="E2558" s="1">
        <v>3.2693758468209899</v>
      </c>
      <c r="G2558" t="str">
        <f t="shared" si="39"/>
        <v>JHRURAL2020</v>
      </c>
    </row>
    <row r="2559" spans="1:7" x14ac:dyDescent="0.25">
      <c r="A2559" s="1" t="s">
        <v>50</v>
      </c>
      <c r="B2559" s="1" t="s">
        <v>91</v>
      </c>
      <c r="C2559" s="1" t="s">
        <v>118</v>
      </c>
      <c r="D2559" s="1" t="s">
        <v>103</v>
      </c>
      <c r="E2559" s="1">
        <v>3.22672703953091</v>
      </c>
      <c r="G2559" t="str">
        <f t="shared" si="39"/>
        <v>JHRURAL2021</v>
      </c>
    </row>
    <row r="2560" spans="1:7" x14ac:dyDescent="0.25">
      <c r="A2560" s="1" t="s">
        <v>50</v>
      </c>
      <c r="B2560" s="1" t="s">
        <v>91</v>
      </c>
      <c r="C2560" s="1" t="s">
        <v>118</v>
      </c>
      <c r="D2560" s="1" t="s">
        <v>104</v>
      </c>
      <c r="E2560" s="1">
        <v>3.1846345833147098</v>
      </c>
      <c r="G2560" t="str">
        <f t="shared" si="39"/>
        <v>JHRURAL2022</v>
      </c>
    </row>
    <row r="2561" spans="1:7" x14ac:dyDescent="0.25">
      <c r="A2561" s="1" t="s">
        <v>50</v>
      </c>
      <c r="B2561" s="1" t="s">
        <v>91</v>
      </c>
      <c r="C2561" s="1" t="s">
        <v>118</v>
      </c>
      <c r="D2561" s="1" t="s">
        <v>105</v>
      </c>
      <c r="E2561" s="1">
        <v>3.1430912206067698</v>
      </c>
      <c r="G2561" t="str">
        <f t="shared" si="39"/>
        <v>JHRURAL2023</v>
      </c>
    </row>
    <row r="2562" spans="1:7" x14ac:dyDescent="0.25">
      <c r="A2562" s="1" t="s">
        <v>50</v>
      </c>
      <c r="B2562" s="1" t="s">
        <v>91</v>
      </c>
      <c r="C2562" s="1" t="s">
        <v>118</v>
      </c>
      <c r="D2562" s="1" t="s">
        <v>106</v>
      </c>
      <c r="E2562" s="1">
        <v>3.10208978851596</v>
      </c>
      <c r="G2562" t="str">
        <f t="shared" si="39"/>
        <v>JHRURAL2024</v>
      </c>
    </row>
    <row r="2563" spans="1:7" x14ac:dyDescent="0.25">
      <c r="A2563" s="1" t="s">
        <v>50</v>
      </c>
      <c r="B2563" s="1" t="s">
        <v>91</v>
      </c>
      <c r="C2563" s="1" t="s">
        <v>118</v>
      </c>
      <c r="D2563" s="1" t="s">
        <v>107</v>
      </c>
      <c r="E2563" s="1">
        <v>3.0616232175906402</v>
      </c>
      <c r="G2563" t="str">
        <f t="shared" ref="G2563:G2626" si="40">A2563&amp;B2563&amp;D2563</f>
        <v>JHRURAL2025</v>
      </c>
    </row>
    <row r="2564" spans="1:7" x14ac:dyDescent="0.25">
      <c r="A2564" s="1" t="s">
        <v>50</v>
      </c>
      <c r="B2564" s="1" t="s">
        <v>91</v>
      </c>
      <c r="C2564" s="1" t="s">
        <v>118</v>
      </c>
      <c r="D2564" s="1" t="s">
        <v>108</v>
      </c>
      <c r="E2564" s="1">
        <v>3.0216845305997202</v>
      </c>
      <c r="G2564" t="str">
        <f t="shared" si="40"/>
        <v>JHRURAL2026</v>
      </c>
    </row>
    <row r="2565" spans="1:7" x14ac:dyDescent="0.25">
      <c r="A2565" s="1" t="s">
        <v>50</v>
      </c>
      <c r="B2565" s="1" t="s">
        <v>91</v>
      </c>
      <c r="C2565" s="1" t="s">
        <v>118</v>
      </c>
      <c r="D2565" s="1" t="s">
        <v>109</v>
      </c>
      <c r="E2565" s="1">
        <v>2.98226684132969</v>
      </c>
      <c r="G2565" t="str">
        <f t="shared" si="40"/>
        <v>JHRURAL2027</v>
      </c>
    </row>
    <row r="2566" spans="1:7" x14ac:dyDescent="0.25">
      <c r="A2566" s="1" t="s">
        <v>50</v>
      </c>
      <c r="B2566" s="1" t="s">
        <v>91</v>
      </c>
      <c r="C2566" s="1" t="s">
        <v>118</v>
      </c>
      <c r="D2566" s="1" t="s">
        <v>110</v>
      </c>
      <c r="E2566" s="1">
        <v>2.9433633533972401</v>
      </c>
      <c r="G2566" t="str">
        <f t="shared" si="40"/>
        <v>JHRURAL2028</v>
      </c>
    </row>
    <row r="2567" spans="1:7" x14ac:dyDescent="0.25">
      <c r="A2567" s="1" t="s">
        <v>50</v>
      </c>
      <c r="B2567" s="1" t="s">
        <v>91</v>
      </c>
      <c r="C2567" s="1" t="s">
        <v>118</v>
      </c>
      <c r="D2567" s="1" t="s">
        <v>111</v>
      </c>
      <c r="E2567" s="1">
        <v>2.90496735907749</v>
      </c>
      <c r="G2567" t="str">
        <f t="shared" si="40"/>
        <v>JHRURAL2029</v>
      </c>
    </row>
    <row r="2568" spans="1:7" x14ac:dyDescent="0.25">
      <c r="A2568" s="1" t="s">
        <v>50</v>
      </c>
      <c r="B2568" s="1" t="s">
        <v>91</v>
      </c>
      <c r="C2568" s="1" t="s">
        <v>118</v>
      </c>
      <c r="D2568" s="1" t="s">
        <v>112</v>
      </c>
      <c r="E2568" s="1">
        <v>2.8670722381473799</v>
      </c>
      <c r="G2568" t="str">
        <f t="shared" si="40"/>
        <v>JHRURAL2030</v>
      </c>
    </row>
    <row r="2569" spans="1:7" x14ac:dyDescent="0.25">
      <c r="A2569" s="1" t="s">
        <v>50</v>
      </c>
      <c r="B2569" s="1" t="s">
        <v>91</v>
      </c>
      <c r="C2569" s="1" t="s">
        <v>118</v>
      </c>
      <c r="D2569" s="1" t="s">
        <v>113</v>
      </c>
      <c r="E2569" s="1">
        <v>2.8296714567443</v>
      </c>
      <c r="G2569" t="str">
        <f t="shared" si="40"/>
        <v>JHRURAL2031</v>
      </c>
    </row>
    <row r="2570" spans="1:7" x14ac:dyDescent="0.25">
      <c r="A2570" s="1" t="s">
        <v>59</v>
      </c>
      <c r="B2570" s="1" t="s">
        <v>91</v>
      </c>
      <c r="C2570" s="1" t="s">
        <v>118</v>
      </c>
      <c r="D2570" s="1" t="s">
        <v>102</v>
      </c>
      <c r="E2570" s="1">
        <v>2.9315341023127899</v>
      </c>
      <c r="G2570" t="str">
        <f t="shared" si="40"/>
        <v>ODRURAL2020</v>
      </c>
    </row>
    <row r="2571" spans="1:7" x14ac:dyDescent="0.25">
      <c r="A2571" s="1" t="s">
        <v>59</v>
      </c>
      <c r="B2571" s="1" t="s">
        <v>91</v>
      </c>
      <c r="C2571" s="1" t="s">
        <v>118</v>
      </c>
      <c r="D2571" s="1" t="s">
        <v>103</v>
      </c>
      <c r="E2571" s="1">
        <v>2.8729034202665402</v>
      </c>
      <c r="G2571" t="str">
        <f t="shared" si="40"/>
        <v>ODRURAL2021</v>
      </c>
    </row>
    <row r="2572" spans="1:7" x14ac:dyDescent="0.25">
      <c r="A2572" s="1" t="s">
        <v>59</v>
      </c>
      <c r="B2572" s="1" t="s">
        <v>91</v>
      </c>
      <c r="C2572" s="1" t="s">
        <v>118</v>
      </c>
      <c r="D2572" s="1" t="s">
        <v>104</v>
      </c>
      <c r="E2572" s="1">
        <v>2.8154453518612099</v>
      </c>
      <c r="G2572" t="str">
        <f t="shared" si="40"/>
        <v>ODRURAL2022</v>
      </c>
    </row>
    <row r="2573" spans="1:7" x14ac:dyDescent="0.25">
      <c r="A2573" s="1" t="s">
        <v>59</v>
      </c>
      <c r="B2573" s="1" t="s">
        <v>91</v>
      </c>
      <c r="C2573" s="1" t="s">
        <v>118</v>
      </c>
      <c r="D2573" s="1" t="s">
        <v>105</v>
      </c>
      <c r="E2573" s="1">
        <v>2.7591364448239801</v>
      </c>
      <c r="G2573" t="str">
        <f t="shared" si="40"/>
        <v>ODRURAL2023</v>
      </c>
    </row>
    <row r="2574" spans="1:7" x14ac:dyDescent="0.25">
      <c r="A2574" s="1" t="s">
        <v>59</v>
      </c>
      <c r="B2574" s="1" t="s">
        <v>91</v>
      </c>
      <c r="C2574" s="1" t="s">
        <v>118</v>
      </c>
      <c r="D2574" s="1" t="s">
        <v>106</v>
      </c>
      <c r="E2574" s="1">
        <v>2.7039537159274998</v>
      </c>
      <c r="G2574" t="str">
        <f t="shared" si="40"/>
        <v>ODRURAL2024</v>
      </c>
    </row>
    <row r="2575" spans="1:7" x14ac:dyDescent="0.25">
      <c r="A2575" s="1" t="s">
        <v>59</v>
      </c>
      <c r="B2575" s="1" t="s">
        <v>91</v>
      </c>
      <c r="C2575" s="1" t="s">
        <v>118</v>
      </c>
      <c r="D2575" s="1" t="s">
        <v>107</v>
      </c>
      <c r="E2575" s="1">
        <v>2.64987464160895</v>
      </c>
      <c r="G2575" t="str">
        <f t="shared" si="40"/>
        <v>ODRURAL2025</v>
      </c>
    </row>
    <row r="2576" spans="1:7" x14ac:dyDescent="0.25">
      <c r="A2576" s="1" t="s">
        <v>59</v>
      </c>
      <c r="B2576" s="1" t="s">
        <v>91</v>
      </c>
      <c r="C2576" s="1" t="s">
        <v>118</v>
      </c>
      <c r="D2576" s="1" t="s">
        <v>108</v>
      </c>
      <c r="E2576" s="1">
        <v>2.5968771487767701</v>
      </c>
      <c r="G2576" t="str">
        <f t="shared" si="40"/>
        <v>ODRURAL2026</v>
      </c>
    </row>
    <row r="2577" spans="1:7" x14ac:dyDescent="0.25">
      <c r="A2577" s="1" t="s">
        <v>59</v>
      </c>
      <c r="B2577" s="1" t="s">
        <v>91</v>
      </c>
      <c r="C2577" s="1" t="s">
        <v>118</v>
      </c>
      <c r="D2577" s="1" t="s">
        <v>109</v>
      </c>
      <c r="E2577" s="1">
        <v>2.5449396058012401</v>
      </c>
      <c r="G2577" t="str">
        <f t="shared" si="40"/>
        <v>ODRURAL2027</v>
      </c>
    </row>
    <row r="2578" spans="1:7" x14ac:dyDescent="0.25">
      <c r="A2578" s="1" t="s">
        <v>59</v>
      </c>
      <c r="B2578" s="1" t="s">
        <v>91</v>
      </c>
      <c r="C2578" s="1" t="s">
        <v>118</v>
      </c>
      <c r="D2578" s="1" t="s">
        <v>110</v>
      </c>
      <c r="E2578" s="1">
        <v>2.4940408136852099</v>
      </c>
      <c r="G2578" t="str">
        <f t="shared" si="40"/>
        <v>ODRURAL2028</v>
      </c>
    </row>
    <row r="2579" spans="1:7" x14ac:dyDescent="0.25">
      <c r="A2579" s="1" t="s">
        <v>59</v>
      </c>
      <c r="B2579" s="1" t="s">
        <v>91</v>
      </c>
      <c r="C2579" s="1" t="s">
        <v>118</v>
      </c>
      <c r="D2579" s="1" t="s">
        <v>111</v>
      </c>
      <c r="E2579" s="1">
        <v>2.4441599974115098</v>
      </c>
      <c r="G2579" t="str">
        <f t="shared" si="40"/>
        <v>ODRURAL2029</v>
      </c>
    </row>
    <row r="2580" spans="1:7" x14ac:dyDescent="0.25">
      <c r="A2580" s="1" t="s">
        <v>59</v>
      </c>
      <c r="B2580" s="1" t="s">
        <v>91</v>
      </c>
      <c r="C2580" s="1" t="s">
        <v>118</v>
      </c>
      <c r="D2580" s="1" t="s">
        <v>112</v>
      </c>
      <c r="E2580" s="1">
        <v>2.3952767974632798</v>
      </c>
      <c r="G2580" t="str">
        <f t="shared" si="40"/>
        <v>ODRURAL2030</v>
      </c>
    </row>
    <row r="2581" spans="1:7" x14ac:dyDescent="0.25">
      <c r="A2581" s="1" t="s">
        <v>59</v>
      </c>
      <c r="B2581" s="1" t="s">
        <v>91</v>
      </c>
      <c r="C2581" s="1" t="s">
        <v>118</v>
      </c>
      <c r="D2581" s="1" t="s">
        <v>113</v>
      </c>
      <c r="E2581" s="1">
        <v>2.3473712615140099</v>
      </c>
      <c r="G2581" t="str">
        <f t="shared" si="40"/>
        <v>ODRURAL2031</v>
      </c>
    </row>
    <row r="2582" spans="1:7" x14ac:dyDescent="0.25">
      <c r="A2582" s="1" t="s">
        <v>44</v>
      </c>
      <c r="B2582" s="1" t="s">
        <v>91</v>
      </c>
      <c r="C2582" s="1" t="s">
        <v>118</v>
      </c>
      <c r="D2582" s="1" t="s">
        <v>102</v>
      </c>
      <c r="E2582" s="1">
        <v>4.2284344884542699</v>
      </c>
      <c r="G2582" t="str">
        <f t="shared" si="40"/>
        <v>CGRURAL2020</v>
      </c>
    </row>
    <row r="2583" spans="1:7" x14ac:dyDescent="0.25">
      <c r="A2583" s="1" t="s">
        <v>44</v>
      </c>
      <c r="B2583" s="1" t="s">
        <v>91</v>
      </c>
      <c r="C2583" s="1" t="s">
        <v>118</v>
      </c>
      <c r="D2583" s="1" t="s">
        <v>103</v>
      </c>
      <c r="E2583" s="1">
        <v>4.2284344884542699</v>
      </c>
      <c r="G2583" t="str">
        <f t="shared" si="40"/>
        <v>CGRURAL2021</v>
      </c>
    </row>
    <row r="2584" spans="1:7" x14ac:dyDescent="0.25">
      <c r="A2584" s="1" t="s">
        <v>44</v>
      </c>
      <c r="B2584" s="1" t="s">
        <v>91</v>
      </c>
      <c r="C2584" s="1" t="s">
        <v>118</v>
      </c>
      <c r="D2584" s="1" t="s">
        <v>104</v>
      </c>
      <c r="E2584" s="1">
        <v>4.2284344884542699</v>
      </c>
      <c r="G2584" t="str">
        <f t="shared" si="40"/>
        <v>CGRURAL2022</v>
      </c>
    </row>
    <row r="2585" spans="1:7" x14ac:dyDescent="0.25">
      <c r="A2585" s="1" t="s">
        <v>44</v>
      </c>
      <c r="B2585" s="1" t="s">
        <v>91</v>
      </c>
      <c r="C2585" s="1" t="s">
        <v>118</v>
      </c>
      <c r="D2585" s="1" t="s">
        <v>105</v>
      </c>
      <c r="E2585" s="1">
        <v>4.2284344884542699</v>
      </c>
      <c r="G2585" t="str">
        <f t="shared" si="40"/>
        <v>CGRURAL2023</v>
      </c>
    </row>
    <row r="2586" spans="1:7" x14ac:dyDescent="0.25">
      <c r="A2586" s="1" t="s">
        <v>44</v>
      </c>
      <c r="B2586" s="1" t="s">
        <v>91</v>
      </c>
      <c r="C2586" s="1" t="s">
        <v>118</v>
      </c>
      <c r="D2586" s="1" t="s">
        <v>106</v>
      </c>
      <c r="E2586" s="1">
        <v>4.2284344884542699</v>
      </c>
      <c r="G2586" t="str">
        <f t="shared" si="40"/>
        <v>CGRURAL2024</v>
      </c>
    </row>
    <row r="2587" spans="1:7" x14ac:dyDescent="0.25">
      <c r="A2587" s="1" t="s">
        <v>44</v>
      </c>
      <c r="B2587" s="1" t="s">
        <v>91</v>
      </c>
      <c r="C2587" s="1" t="s">
        <v>118</v>
      </c>
      <c r="D2587" s="1" t="s">
        <v>107</v>
      </c>
      <c r="E2587" s="1">
        <v>4.2284344884542699</v>
      </c>
      <c r="G2587" t="str">
        <f t="shared" si="40"/>
        <v>CGRURAL2025</v>
      </c>
    </row>
    <row r="2588" spans="1:7" x14ac:dyDescent="0.25">
      <c r="A2588" s="1" t="s">
        <v>44</v>
      </c>
      <c r="B2588" s="1" t="s">
        <v>91</v>
      </c>
      <c r="C2588" s="1" t="s">
        <v>118</v>
      </c>
      <c r="D2588" s="1" t="s">
        <v>108</v>
      </c>
      <c r="E2588" s="1">
        <v>4.2284344884542699</v>
      </c>
      <c r="G2588" t="str">
        <f t="shared" si="40"/>
        <v>CGRURAL2026</v>
      </c>
    </row>
    <row r="2589" spans="1:7" x14ac:dyDescent="0.25">
      <c r="A2589" s="1" t="s">
        <v>44</v>
      </c>
      <c r="B2589" s="1" t="s">
        <v>91</v>
      </c>
      <c r="C2589" s="1" t="s">
        <v>118</v>
      </c>
      <c r="D2589" s="1" t="s">
        <v>109</v>
      </c>
      <c r="E2589" s="1">
        <v>4.2284344884542699</v>
      </c>
      <c r="G2589" t="str">
        <f t="shared" si="40"/>
        <v>CGRURAL2027</v>
      </c>
    </row>
    <row r="2590" spans="1:7" x14ac:dyDescent="0.25">
      <c r="A2590" s="1" t="s">
        <v>44</v>
      </c>
      <c r="B2590" s="1" t="s">
        <v>91</v>
      </c>
      <c r="C2590" s="1" t="s">
        <v>118</v>
      </c>
      <c r="D2590" s="1" t="s">
        <v>110</v>
      </c>
      <c r="E2590" s="1">
        <v>4.2284344884542699</v>
      </c>
      <c r="G2590" t="str">
        <f t="shared" si="40"/>
        <v>CGRURAL2028</v>
      </c>
    </row>
    <row r="2591" spans="1:7" x14ac:dyDescent="0.25">
      <c r="A2591" s="1" t="s">
        <v>44</v>
      </c>
      <c r="B2591" s="1" t="s">
        <v>91</v>
      </c>
      <c r="C2591" s="1" t="s">
        <v>118</v>
      </c>
      <c r="D2591" s="1" t="s">
        <v>111</v>
      </c>
      <c r="E2591" s="1">
        <v>4.2284344884542699</v>
      </c>
      <c r="G2591" t="str">
        <f t="shared" si="40"/>
        <v>CGRURAL2029</v>
      </c>
    </row>
    <row r="2592" spans="1:7" x14ac:dyDescent="0.25">
      <c r="A2592" s="1" t="s">
        <v>44</v>
      </c>
      <c r="B2592" s="1" t="s">
        <v>91</v>
      </c>
      <c r="C2592" s="1" t="s">
        <v>118</v>
      </c>
      <c r="D2592" s="1" t="s">
        <v>112</v>
      </c>
      <c r="E2592" s="1">
        <v>4.2284344884542699</v>
      </c>
      <c r="G2592" t="str">
        <f t="shared" si="40"/>
        <v>CGRURAL2030</v>
      </c>
    </row>
    <row r="2593" spans="1:7" x14ac:dyDescent="0.25">
      <c r="A2593" s="1" t="s">
        <v>44</v>
      </c>
      <c r="B2593" s="1" t="s">
        <v>91</v>
      </c>
      <c r="C2593" s="1" t="s">
        <v>118</v>
      </c>
      <c r="D2593" s="1" t="s">
        <v>113</v>
      </c>
      <c r="E2593" s="1">
        <v>4.2284344884542699</v>
      </c>
      <c r="G2593" t="str">
        <f t="shared" si="40"/>
        <v>CGRURAL2031</v>
      </c>
    </row>
    <row r="2594" spans="1:7" x14ac:dyDescent="0.25">
      <c r="A2594" s="1" t="s">
        <v>53</v>
      </c>
      <c r="B2594" s="1" t="s">
        <v>91</v>
      </c>
      <c r="C2594" s="1" t="s">
        <v>118</v>
      </c>
      <c r="D2594" s="1" t="s">
        <v>102</v>
      </c>
      <c r="E2594" s="1">
        <v>3.1758612387148002</v>
      </c>
      <c r="G2594" t="str">
        <f t="shared" si="40"/>
        <v>MPRURAL2020</v>
      </c>
    </row>
    <row r="2595" spans="1:7" x14ac:dyDescent="0.25">
      <c r="A2595" s="1" t="s">
        <v>53</v>
      </c>
      <c r="B2595" s="1" t="s">
        <v>91</v>
      </c>
      <c r="C2595" s="1" t="s">
        <v>118</v>
      </c>
      <c r="D2595" s="1" t="s">
        <v>103</v>
      </c>
      <c r="E2595" s="1">
        <v>3.1136837572410498</v>
      </c>
      <c r="G2595" t="str">
        <f t="shared" si="40"/>
        <v>MPRURAL2021</v>
      </c>
    </row>
    <row r="2596" spans="1:7" x14ac:dyDescent="0.25">
      <c r="A2596" s="1" t="s">
        <v>53</v>
      </c>
      <c r="B2596" s="1" t="s">
        <v>91</v>
      </c>
      <c r="C2596" s="1" t="s">
        <v>118</v>
      </c>
      <c r="D2596" s="1" t="s">
        <v>104</v>
      </c>
      <c r="E2596" s="1">
        <v>3.0527235957041099</v>
      </c>
      <c r="G2596" t="str">
        <f t="shared" si="40"/>
        <v>MPRURAL2022</v>
      </c>
    </row>
    <row r="2597" spans="1:7" x14ac:dyDescent="0.25">
      <c r="A2597" s="1" t="s">
        <v>53</v>
      </c>
      <c r="B2597" s="1" t="s">
        <v>91</v>
      </c>
      <c r="C2597" s="1" t="s">
        <v>118</v>
      </c>
      <c r="D2597" s="1" t="s">
        <v>105</v>
      </c>
      <c r="E2597" s="1">
        <v>2.9929569212340499</v>
      </c>
      <c r="G2597" t="str">
        <f t="shared" si="40"/>
        <v>MPRURAL2023</v>
      </c>
    </row>
    <row r="2598" spans="1:7" x14ac:dyDescent="0.25">
      <c r="A2598" s="1" t="s">
        <v>53</v>
      </c>
      <c r="B2598" s="1" t="s">
        <v>91</v>
      </c>
      <c r="C2598" s="1" t="s">
        <v>118</v>
      </c>
      <c r="D2598" s="1" t="s">
        <v>106</v>
      </c>
      <c r="E2598" s="1">
        <v>2.9343603675643899</v>
      </c>
      <c r="G2598" t="str">
        <f t="shared" si="40"/>
        <v>MPRURAL2024</v>
      </c>
    </row>
    <row r="2599" spans="1:7" x14ac:dyDescent="0.25">
      <c r="A2599" s="1" t="s">
        <v>53</v>
      </c>
      <c r="B2599" s="1" t="s">
        <v>91</v>
      </c>
      <c r="C2599" s="1" t="s">
        <v>118</v>
      </c>
      <c r="D2599" s="1" t="s">
        <v>107</v>
      </c>
      <c r="E2599" s="1">
        <v>2.87691102589688</v>
      </c>
      <c r="G2599" t="str">
        <f t="shared" si="40"/>
        <v>MPRURAL2025</v>
      </c>
    </row>
    <row r="2600" spans="1:7" x14ac:dyDescent="0.25">
      <c r="A2600" s="1" t="s">
        <v>53</v>
      </c>
      <c r="B2600" s="1" t="s">
        <v>91</v>
      </c>
      <c r="C2600" s="1" t="s">
        <v>118</v>
      </c>
      <c r="D2600" s="1" t="s">
        <v>108</v>
      </c>
      <c r="E2600" s="1">
        <v>2.8205864359451098</v>
      </c>
      <c r="G2600" t="str">
        <f t="shared" si="40"/>
        <v>MPRURAL2026</v>
      </c>
    </row>
    <row r="2601" spans="1:7" x14ac:dyDescent="0.25">
      <c r="A2601" s="1" t="s">
        <v>53</v>
      </c>
      <c r="B2601" s="1" t="s">
        <v>91</v>
      </c>
      <c r="C2601" s="1" t="s">
        <v>118</v>
      </c>
      <c r="D2601" s="1" t="s">
        <v>109</v>
      </c>
      <c r="E2601" s="1">
        <v>2.7653645771535</v>
      </c>
      <c r="G2601" t="str">
        <f t="shared" si="40"/>
        <v>MPRURAL2027</v>
      </c>
    </row>
    <row r="2602" spans="1:7" x14ac:dyDescent="0.25">
      <c r="A2602" s="1" t="s">
        <v>53</v>
      </c>
      <c r="B2602" s="1" t="s">
        <v>91</v>
      </c>
      <c r="C2602" s="1" t="s">
        <v>118</v>
      </c>
      <c r="D2602" s="1" t="s">
        <v>110</v>
      </c>
      <c r="E2602" s="1">
        <v>2.71122386008813</v>
      </c>
      <c r="G2602" t="str">
        <f t="shared" si="40"/>
        <v>MPRURAL2028</v>
      </c>
    </row>
    <row r="2603" spans="1:7" x14ac:dyDescent="0.25">
      <c r="A2603" s="1" t="s">
        <v>53</v>
      </c>
      <c r="B2603" s="1" t="s">
        <v>91</v>
      </c>
      <c r="C2603" s="1" t="s">
        <v>118</v>
      </c>
      <c r="D2603" s="1" t="s">
        <v>111</v>
      </c>
      <c r="E2603" s="1">
        <v>2.65814311799625</v>
      </c>
      <c r="G2603" t="str">
        <f t="shared" si="40"/>
        <v>MPRURAL2029</v>
      </c>
    </row>
    <row r="2604" spans="1:7" x14ac:dyDescent="0.25">
      <c r="A2604" s="1" t="s">
        <v>53</v>
      </c>
      <c r="B2604" s="1" t="s">
        <v>91</v>
      </c>
      <c r="C2604" s="1" t="s">
        <v>118</v>
      </c>
      <c r="D2604" s="1" t="s">
        <v>112</v>
      </c>
      <c r="E2604" s="1">
        <v>2.6061015985309202</v>
      </c>
      <c r="G2604" t="str">
        <f t="shared" si="40"/>
        <v>MPRURAL2030</v>
      </c>
    </row>
    <row r="2605" spans="1:7" x14ac:dyDescent="0.25">
      <c r="A2605" s="1" t="s">
        <v>53</v>
      </c>
      <c r="B2605" s="1" t="s">
        <v>91</v>
      </c>
      <c r="C2605" s="1" t="s">
        <v>118</v>
      </c>
      <c r="D2605" s="1" t="s">
        <v>113</v>
      </c>
      <c r="E2605" s="1">
        <v>2.5550789556377</v>
      </c>
      <c r="G2605" t="str">
        <f t="shared" si="40"/>
        <v>MPRURAL2031</v>
      </c>
    </row>
    <row r="2606" spans="1:7" x14ac:dyDescent="0.25">
      <c r="A2606" s="1" t="s">
        <v>46</v>
      </c>
      <c r="B2606" s="1" t="s">
        <v>91</v>
      </c>
      <c r="C2606" s="1" t="s">
        <v>118</v>
      </c>
      <c r="D2606" s="1" t="s">
        <v>102</v>
      </c>
      <c r="E2606" s="1">
        <v>3.8240377368489402</v>
      </c>
      <c r="G2606" t="str">
        <f t="shared" si="40"/>
        <v>GJRURAL2020</v>
      </c>
    </row>
    <row r="2607" spans="1:7" x14ac:dyDescent="0.25">
      <c r="A2607" s="1" t="s">
        <v>46</v>
      </c>
      <c r="B2607" s="1" t="s">
        <v>91</v>
      </c>
      <c r="C2607" s="1" t="s">
        <v>118</v>
      </c>
      <c r="D2607" s="1" t="s">
        <v>103</v>
      </c>
      <c r="E2607" s="1">
        <v>3.8240377368489402</v>
      </c>
      <c r="G2607" t="str">
        <f t="shared" si="40"/>
        <v>GJRURAL2021</v>
      </c>
    </row>
    <row r="2608" spans="1:7" x14ac:dyDescent="0.25">
      <c r="A2608" s="1" t="s">
        <v>46</v>
      </c>
      <c r="B2608" s="1" t="s">
        <v>91</v>
      </c>
      <c r="C2608" s="1" t="s">
        <v>118</v>
      </c>
      <c r="D2608" s="1" t="s">
        <v>104</v>
      </c>
      <c r="E2608" s="1">
        <v>3.8240377368489402</v>
      </c>
      <c r="G2608" t="str">
        <f t="shared" si="40"/>
        <v>GJRURAL2022</v>
      </c>
    </row>
    <row r="2609" spans="1:7" x14ac:dyDescent="0.25">
      <c r="A2609" s="1" t="s">
        <v>46</v>
      </c>
      <c r="B2609" s="1" t="s">
        <v>91</v>
      </c>
      <c r="C2609" s="1" t="s">
        <v>118</v>
      </c>
      <c r="D2609" s="1" t="s">
        <v>105</v>
      </c>
      <c r="E2609" s="1">
        <v>3.8240377368489402</v>
      </c>
      <c r="G2609" t="str">
        <f t="shared" si="40"/>
        <v>GJRURAL2023</v>
      </c>
    </row>
    <row r="2610" spans="1:7" x14ac:dyDescent="0.25">
      <c r="A2610" s="1" t="s">
        <v>46</v>
      </c>
      <c r="B2610" s="1" t="s">
        <v>91</v>
      </c>
      <c r="C2610" s="1" t="s">
        <v>118</v>
      </c>
      <c r="D2610" s="1" t="s">
        <v>106</v>
      </c>
      <c r="E2610" s="1">
        <v>3.8240377368489402</v>
      </c>
      <c r="G2610" t="str">
        <f t="shared" si="40"/>
        <v>GJRURAL2024</v>
      </c>
    </row>
    <row r="2611" spans="1:7" x14ac:dyDescent="0.25">
      <c r="A2611" s="1" t="s">
        <v>46</v>
      </c>
      <c r="B2611" s="1" t="s">
        <v>91</v>
      </c>
      <c r="C2611" s="1" t="s">
        <v>118</v>
      </c>
      <c r="D2611" s="1" t="s">
        <v>107</v>
      </c>
      <c r="E2611" s="1">
        <v>3.8240377368489402</v>
      </c>
      <c r="G2611" t="str">
        <f t="shared" si="40"/>
        <v>GJRURAL2025</v>
      </c>
    </row>
    <row r="2612" spans="1:7" x14ac:dyDescent="0.25">
      <c r="A2612" s="1" t="s">
        <v>46</v>
      </c>
      <c r="B2612" s="1" t="s">
        <v>91</v>
      </c>
      <c r="C2612" s="1" t="s">
        <v>118</v>
      </c>
      <c r="D2612" s="1" t="s">
        <v>108</v>
      </c>
      <c r="E2612" s="1">
        <v>3.8240377368489402</v>
      </c>
      <c r="G2612" t="str">
        <f t="shared" si="40"/>
        <v>GJRURAL2026</v>
      </c>
    </row>
    <row r="2613" spans="1:7" x14ac:dyDescent="0.25">
      <c r="A2613" s="1" t="s">
        <v>46</v>
      </c>
      <c r="B2613" s="1" t="s">
        <v>91</v>
      </c>
      <c r="C2613" s="1" t="s">
        <v>118</v>
      </c>
      <c r="D2613" s="1" t="s">
        <v>109</v>
      </c>
      <c r="E2613" s="1">
        <v>3.8240377368489402</v>
      </c>
      <c r="G2613" t="str">
        <f t="shared" si="40"/>
        <v>GJRURAL2027</v>
      </c>
    </row>
    <row r="2614" spans="1:7" x14ac:dyDescent="0.25">
      <c r="A2614" s="1" t="s">
        <v>46</v>
      </c>
      <c r="B2614" s="1" t="s">
        <v>91</v>
      </c>
      <c r="C2614" s="1" t="s">
        <v>118</v>
      </c>
      <c r="D2614" s="1" t="s">
        <v>110</v>
      </c>
      <c r="E2614" s="1">
        <v>3.8240377368489402</v>
      </c>
      <c r="G2614" t="str">
        <f t="shared" si="40"/>
        <v>GJRURAL2028</v>
      </c>
    </row>
    <row r="2615" spans="1:7" x14ac:dyDescent="0.25">
      <c r="A2615" s="1" t="s">
        <v>46</v>
      </c>
      <c r="B2615" s="1" t="s">
        <v>91</v>
      </c>
      <c r="C2615" s="1" t="s">
        <v>118</v>
      </c>
      <c r="D2615" s="1" t="s">
        <v>111</v>
      </c>
      <c r="E2615" s="1">
        <v>3.8240377368489402</v>
      </c>
      <c r="G2615" t="str">
        <f t="shared" si="40"/>
        <v>GJRURAL2029</v>
      </c>
    </row>
    <row r="2616" spans="1:7" x14ac:dyDescent="0.25">
      <c r="A2616" s="1" t="s">
        <v>46</v>
      </c>
      <c r="B2616" s="1" t="s">
        <v>91</v>
      </c>
      <c r="C2616" s="1" t="s">
        <v>118</v>
      </c>
      <c r="D2616" s="1" t="s">
        <v>112</v>
      </c>
      <c r="E2616" s="1">
        <v>3.8240377368489402</v>
      </c>
      <c r="G2616" t="str">
        <f t="shared" si="40"/>
        <v>GJRURAL2030</v>
      </c>
    </row>
    <row r="2617" spans="1:7" x14ac:dyDescent="0.25">
      <c r="A2617" s="1" t="s">
        <v>46</v>
      </c>
      <c r="B2617" s="1" t="s">
        <v>91</v>
      </c>
      <c r="C2617" s="1" t="s">
        <v>118</v>
      </c>
      <c r="D2617" s="1" t="s">
        <v>113</v>
      </c>
      <c r="E2617" s="1">
        <v>3.8240377368489402</v>
      </c>
      <c r="G2617" t="str">
        <f t="shared" si="40"/>
        <v>GJRURAL2031</v>
      </c>
    </row>
    <row r="2618" spans="1:7" x14ac:dyDescent="0.25">
      <c r="A2618" s="1" t="s">
        <v>54</v>
      </c>
      <c r="B2618" s="1" t="s">
        <v>91</v>
      </c>
      <c r="C2618" s="1" t="s">
        <v>118</v>
      </c>
      <c r="D2618" s="1" t="s">
        <v>102</v>
      </c>
      <c r="E2618" s="1">
        <v>2.7731657716615499</v>
      </c>
      <c r="G2618" t="str">
        <f t="shared" si="40"/>
        <v>MHRURAL2020</v>
      </c>
    </row>
    <row r="2619" spans="1:7" x14ac:dyDescent="0.25">
      <c r="A2619" s="1" t="s">
        <v>54</v>
      </c>
      <c r="B2619" s="1" t="s">
        <v>91</v>
      </c>
      <c r="C2619" s="1" t="s">
        <v>118</v>
      </c>
      <c r="D2619" s="1" t="s">
        <v>103</v>
      </c>
      <c r="E2619" s="1">
        <v>2.7177703879431299</v>
      </c>
      <c r="G2619" t="str">
        <f t="shared" si="40"/>
        <v>MHRURAL2021</v>
      </c>
    </row>
    <row r="2620" spans="1:7" x14ac:dyDescent="0.25">
      <c r="A2620" s="1" t="s">
        <v>54</v>
      </c>
      <c r="B2620" s="1" t="s">
        <v>91</v>
      </c>
      <c r="C2620" s="1" t="s">
        <v>118</v>
      </c>
      <c r="D2620" s="1" t="s">
        <v>104</v>
      </c>
      <c r="E2620" s="1">
        <v>2.6634815549288402</v>
      </c>
      <c r="G2620" t="str">
        <f t="shared" si="40"/>
        <v>MHRURAL2022</v>
      </c>
    </row>
    <row r="2621" spans="1:7" x14ac:dyDescent="0.25">
      <c r="A2621" s="1" t="s">
        <v>54</v>
      </c>
      <c r="B2621" s="1" t="s">
        <v>91</v>
      </c>
      <c r="C2621" s="1" t="s">
        <v>118</v>
      </c>
      <c r="D2621" s="1" t="s">
        <v>105</v>
      </c>
      <c r="E2621" s="1">
        <v>2.6102771687107702</v>
      </c>
      <c r="G2621" t="str">
        <f t="shared" si="40"/>
        <v>MHRURAL2023</v>
      </c>
    </row>
    <row r="2622" spans="1:7" x14ac:dyDescent="0.25">
      <c r="A2622" s="1" t="s">
        <v>54</v>
      </c>
      <c r="B2622" s="1" t="s">
        <v>91</v>
      </c>
      <c r="C2622" s="1" t="s">
        <v>118</v>
      </c>
      <c r="D2622" s="1" t="s">
        <v>106</v>
      </c>
      <c r="E2622" s="1">
        <v>2.5581355669176999</v>
      </c>
      <c r="G2622" t="str">
        <f t="shared" si="40"/>
        <v>MHRURAL2024</v>
      </c>
    </row>
    <row r="2623" spans="1:7" x14ac:dyDescent="0.25">
      <c r="A2623" s="1" t="s">
        <v>54</v>
      </c>
      <c r="B2623" s="1" t="s">
        <v>91</v>
      </c>
      <c r="C2623" s="1" t="s">
        <v>118</v>
      </c>
      <c r="D2623" s="1" t="s">
        <v>107</v>
      </c>
      <c r="E2623" s="1">
        <v>2.5070355198951799</v>
      </c>
      <c r="G2623" t="str">
        <f t="shared" si="40"/>
        <v>MHRURAL2025</v>
      </c>
    </row>
    <row r="2624" spans="1:7" x14ac:dyDescent="0.25">
      <c r="A2624" s="1" t="s">
        <v>54</v>
      </c>
      <c r="B2624" s="1" t="s">
        <v>91</v>
      </c>
      <c r="C2624" s="1" t="s">
        <v>118</v>
      </c>
      <c r="D2624" s="1" t="s">
        <v>108</v>
      </c>
      <c r="E2624" s="1">
        <v>2.45695622206182</v>
      </c>
      <c r="G2624" t="str">
        <f t="shared" si="40"/>
        <v>MHRURAL2026</v>
      </c>
    </row>
    <row r="2625" spans="1:7" x14ac:dyDescent="0.25">
      <c r="A2625" s="1" t="s">
        <v>54</v>
      </c>
      <c r="B2625" s="1" t="s">
        <v>91</v>
      </c>
      <c r="C2625" s="1" t="s">
        <v>118</v>
      </c>
      <c r="D2625" s="1" t="s">
        <v>109</v>
      </c>
      <c r="E2625" s="1">
        <v>2.4078772834382098</v>
      </c>
      <c r="G2625" t="str">
        <f t="shared" si="40"/>
        <v>MHRURAL2027</v>
      </c>
    </row>
    <row r="2626" spans="1:7" x14ac:dyDescent="0.25">
      <c r="A2626" s="1" t="s">
        <v>54</v>
      </c>
      <c r="B2626" s="1" t="s">
        <v>91</v>
      </c>
      <c r="C2626" s="1" t="s">
        <v>118</v>
      </c>
      <c r="D2626" s="1" t="s">
        <v>110</v>
      </c>
      <c r="E2626" s="1">
        <v>2.3597787213450401</v>
      </c>
      <c r="G2626" t="str">
        <f t="shared" si="40"/>
        <v>MHRURAL2028</v>
      </c>
    </row>
    <row r="2627" spans="1:7" x14ac:dyDescent="0.25">
      <c r="A2627" s="1" t="s">
        <v>54</v>
      </c>
      <c r="B2627" s="1" t="s">
        <v>91</v>
      </c>
      <c r="C2627" s="1" t="s">
        <v>118</v>
      </c>
      <c r="D2627" s="1" t="s">
        <v>111</v>
      </c>
      <c r="E2627" s="1">
        <v>2.3126409522670901</v>
      </c>
      <c r="G2627" t="str">
        <f t="shared" ref="G2627:G2690" si="41">A2627&amp;B2627&amp;D2627</f>
        <v>MHRURAL2029</v>
      </c>
    </row>
    <row r="2628" spans="1:7" x14ac:dyDescent="0.25">
      <c r="A2628" s="1" t="s">
        <v>54</v>
      </c>
      <c r="B2628" s="1" t="s">
        <v>91</v>
      </c>
      <c r="C2628" s="1" t="s">
        <v>118</v>
      </c>
      <c r="D2628" s="1" t="s">
        <v>112</v>
      </c>
      <c r="E2628" s="1">
        <v>2.2664447838797201</v>
      </c>
      <c r="G2628" t="str">
        <f t="shared" si="41"/>
        <v>MHRURAL2030</v>
      </c>
    </row>
    <row r="2629" spans="1:7" x14ac:dyDescent="0.25">
      <c r="A2629" s="1" t="s">
        <v>54</v>
      </c>
      <c r="B2629" s="1" t="s">
        <v>91</v>
      </c>
      <c r="C2629" s="1" t="s">
        <v>118</v>
      </c>
      <c r="D2629" s="1" t="s">
        <v>113</v>
      </c>
      <c r="E2629" s="1">
        <v>2.22117140723465</v>
      </c>
      <c r="G2629" t="str">
        <f t="shared" si="41"/>
        <v>MHRURAL2031</v>
      </c>
    </row>
    <row r="2630" spans="1:7" x14ac:dyDescent="0.25">
      <c r="A2630" s="1" t="s">
        <v>40</v>
      </c>
      <c r="B2630" s="1" t="s">
        <v>91</v>
      </c>
      <c r="C2630" s="1" t="s">
        <v>118</v>
      </c>
      <c r="D2630" s="1" t="s">
        <v>102</v>
      </c>
      <c r="E2630" s="1">
        <v>2.33088555870826</v>
      </c>
      <c r="G2630" t="str">
        <f t="shared" si="41"/>
        <v>APRURAL2020</v>
      </c>
    </row>
    <row r="2631" spans="1:7" x14ac:dyDescent="0.25">
      <c r="A2631" s="1" t="s">
        <v>40</v>
      </c>
      <c r="B2631" s="1" t="s">
        <v>91</v>
      </c>
      <c r="C2631" s="1" t="s">
        <v>118</v>
      </c>
      <c r="D2631" s="1" t="s">
        <v>103</v>
      </c>
      <c r="E2631" s="1">
        <v>2.2842678475340898</v>
      </c>
      <c r="G2631" t="str">
        <f t="shared" si="41"/>
        <v>APRURAL2021</v>
      </c>
    </row>
    <row r="2632" spans="1:7" x14ac:dyDescent="0.25">
      <c r="A2632" s="1" t="s">
        <v>40</v>
      </c>
      <c r="B2632" s="1" t="s">
        <v>91</v>
      </c>
      <c r="C2632" s="1" t="s">
        <v>118</v>
      </c>
      <c r="D2632" s="1" t="s">
        <v>104</v>
      </c>
      <c r="E2632" s="1">
        <v>2.23858249058341</v>
      </c>
      <c r="G2632" t="str">
        <f t="shared" si="41"/>
        <v>APRURAL2022</v>
      </c>
    </row>
    <row r="2633" spans="1:7" x14ac:dyDescent="0.25">
      <c r="A2633" s="1" t="s">
        <v>40</v>
      </c>
      <c r="B2633" s="1" t="s">
        <v>91</v>
      </c>
      <c r="C2633" s="1" t="s">
        <v>118</v>
      </c>
      <c r="D2633" s="1" t="s">
        <v>105</v>
      </c>
      <c r="E2633" s="1">
        <v>2.1938108407717398</v>
      </c>
      <c r="G2633" t="str">
        <f t="shared" si="41"/>
        <v>APRURAL2023</v>
      </c>
    </row>
    <row r="2634" spans="1:7" x14ac:dyDescent="0.25">
      <c r="A2634" s="1" t="s">
        <v>40</v>
      </c>
      <c r="B2634" s="1" t="s">
        <v>91</v>
      </c>
      <c r="C2634" s="1" t="s">
        <v>118</v>
      </c>
      <c r="D2634" s="1" t="s">
        <v>106</v>
      </c>
      <c r="E2634" s="1">
        <v>2.1499346239563102</v>
      </c>
      <c r="G2634" t="str">
        <f t="shared" si="41"/>
        <v>APRURAL2024</v>
      </c>
    </row>
    <row r="2635" spans="1:7" x14ac:dyDescent="0.25">
      <c r="A2635" s="1" t="s">
        <v>40</v>
      </c>
      <c r="B2635" s="1" t="s">
        <v>91</v>
      </c>
      <c r="C2635" s="1" t="s">
        <v>118</v>
      </c>
      <c r="D2635" s="1" t="s">
        <v>107</v>
      </c>
      <c r="E2635" s="1">
        <v>2.1069359314771798</v>
      </c>
      <c r="G2635" t="str">
        <f t="shared" si="41"/>
        <v>APRURAL2025</v>
      </c>
    </row>
    <row r="2636" spans="1:7" x14ac:dyDescent="0.25">
      <c r="A2636" s="1" t="s">
        <v>40</v>
      </c>
      <c r="B2636" s="1" t="s">
        <v>91</v>
      </c>
      <c r="C2636" s="1" t="s">
        <v>118</v>
      </c>
      <c r="D2636" s="1" t="s">
        <v>108</v>
      </c>
      <c r="E2636" s="1">
        <v>2.06479721284764</v>
      </c>
      <c r="G2636" t="str">
        <f t="shared" si="41"/>
        <v>APRURAL2026</v>
      </c>
    </row>
    <row r="2637" spans="1:7" x14ac:dyDescent="0.25">
      <c r="A2637" s="1" t="s">
        <v>40</v>
      </c>
      <c r="B2637" s="1" t="s">
        <v>91</v>
      </c>
      <c r="C2637" s="1" t="s">
        <v>118</v>
      </c>
      <c r="D2637" s="1" t="s">
        <v>109</v>
      </c>
      <c r="E2637" s="1">
        <v>2.0235012685906799</v>
      </c>
      <c r="G2637" t="str">
        <f t="shared" si="41"/>
        <v>APRURAL2027</v>
      </c>
    </row>
    <row r="2638" spans="1:7" x14ac:dyDescent="0.25">
      <c r="A2638" s="1" t="s">
        <v>40</v>
      </c>
      <c r="B2638" s="1" t="s">
        <v>91</v>
      </c>
      <c r="C2638" s="1" t="s">
        <v>118</v>
      </c>
      <c r="D2638" s="1" t="s">
        <v>110</v>
      </c>
      <c r="E2638" s="1">
        <v>1.9830312432188699</v>
      </c>
      <c r="G2638" t="str">
        <f t="shared" si="41"/>
        <v>APRURAL2028</v>
      </c>
    </row>
    <row r="2639" spans="1:7" x14ac:dyDescent="0.25">
      <c r="A2639" s="1" t="s">
        <v>40</v>
      </c>
      <c r="B2639" s="1" t="s">
        <v>91</v>
      </c>
      <c r="C2639" s="1" t="s">
        <v>118</v>
      </c>
      <c r="D2639" s="1" t="s">
        <v>111</v>
      </c>
      <c r="E2639" s="1">
        <v>1.9433706183544901</v>
      </c>
      <c r="G2639" t="str">
        <f t="shared" si="41"/>
        <v>APRURAL2029</v>
      </c>
    </row>
    <row r="2640" spans="1:7" x14ac:dyDescent="0.25">
      <c r="A2640" s="1" t="s">
        <v>40</v>
      </c>
      <c r="B2640" s="1" t="s">
        <v>91</v>
      </c>
      <c r="C2640" s="1" t="s">
        <v>118</v>
      </c>
      <c r="D2640" s="1" t="s">
        <v>112</v>
      </c>
      <c r="E2640" s="1">
        <v>1.9045032059874001</v>
      </c>
      <c r="G2640" t="str">
        <f t="shared" si="41"/>
        <v>APRURAL2030</v>
      </c>
    </row>
    <row r="2641" spans="1:7" x14ac:dyDescent="0.25">
      <c r="A2641" s="1" t="s">
        <v>40</v>
      </c>
      <c r="B2641" s="1" t="s">
        <v>91</v>
      </c>
      <c r="C2641" s="1" t="s">
        <v>118</v>
      </c>
      <c r="D2641" s="1" t="s">
        <v>113</v>
      </c>
      <c r="E2641" s="1">
        <v>1.8664131418676499</v>
      </c>
      <c r="G2641" t="str">
        <f t="shared" si="41"/>
        <v>APRURAL2031</v>
      </c>
    </row>
    <row r="2642" spans="1:7" x14ac:dyDescent="0.25">
      <c r="A2642" s="1" t="s">
        <v>51</v>
      </c>
      <c r="B2642" s="1" t="s">
        <v>91</v>
      </c>
      <c r="C2642" s="1" t="s">
        <v>118</v>
      </c>
      <c r="D2642" s="1" t="s">
        <v>102</v>
      </c>
      <c r="E2642" s="1">
        <v>3.1930815532765999</v>
      </c>
      <c r="G2642" t="str">
        <f t="shared" si="41"/>
        <v>KARURAL2020</v>
      </c>
    </row>
    <row r="2643" spans="1:7" x14ac:dyDescent="0.25">
      <c r="A2643" s="1" t="s">
        <v>51</v>
      </c>
      <c r="B2643" s="1" t="s">
        <v>91</v>
      </c>
      <c r="C2643" s="1" t="s">
        <v>118</v>
      </c>
      <c r="D2643" s="1" t="s">
        <v>103</v>
      </c>
      <c r="E2643" s="1">
        <v>3.1676096406740402</v>
      </c>
      <c r="G2643" t="str">
        <f t="shared" si="41"/>
        <v>KARURAL2021</v>
      </c>
    </row>
    <row r="2644" spans="1:7" x14ac:dyDescent="0.25">
      <c r="A2644" s="1" t="s">
        <v>51</v>
      </c>
      <c r="B2644" s="1" t="s">
        <v>91</v>
      </c>
      <c r="C2644" s="1" t="s">
        <v>118</v>
      </c>
      <c r="D2644" s="1" t="s">
        <v>104</v>
      </c>
      <c r="E2644" s="1">
        <v>3.1423409231107602</v>
      </c>
      <c r="G2644" t="str">
        <f t="shared" si="41"/>
        <v>KARURAL2022</v>
      </c>
    </row>
    <row r="2645" spans="1:7" x14ac:dyDescent="0.25">
      <c r="A2645" s="1" t="s">
        <v>51</v>
      </c>
      <c r="B2645" s="1" t="s">
        <v>91</v>
      </c>
      <c r="C2645" s="1" t="s">
        <v>118</v>
      </c>
      <c r="D2645" s="1" t="s">
        <v>105</v>
      </c>
      <c r="E2645" s="1">
        <v>3.1172737796553198</v>
      </c>
      <c r="G2645" t="str">
        <f t="shared" si="41"/>
        <v>KARURAL2023</v>
      </c>
    </row>
    <row r="2646" spans="1:7" x14ac:dyDescent="0.25">
      <c r="A2646" s="1" t="s">
        <v>51</v>
      </c>
      <c r="B2646" s="1" t="s">
        <v>91</v>
      </c>
      <c r="C2646" s="1" t="s">
        <v>118</v>
      </c>
      <c r="D2646" s="1" t="s">
        <v>106</v>
      </c>
      <c r="E2646" s="1">
        <v>3.0924066023067902</v>
      </c>
      <c r="G2646" t="str">
        <f t="shared" si="41"/>
        <v>KARURAL2024</v>
      </c>
    </row>
    <row r="2647" spans="1:7" x14ac:dyDescent="0.25">
      <c r="A2647" s="1" t="s">
        <v>51</v>
      </c>
      <c r="B2647" s="1" t="s">
        <v>91</v>
      </c>
      <c r="C2647" s="1" t="s">
        <v>118</v>
      </c>
      <c r="D2647" s="1" t="s">
        <v>107</v>
      </c>
      <c r="E2647" s="1">
        <v>3.0677377958916501</v>
      </c>
      <c r="G2647" t="str">
        <f t="shared" si="41"/>
        <v>KARURAL2025</v>
      </c>
    </row>
    <row r="2648" spans="1:7" x14ac:dyDescent="0.25">
      <c r="A2648" s="1" t="s">
        <v>51</v>
      </c>
      <c r="B2648" s="1" t="s">
        <v>91</v>
      </c>
      <c r="C2648" s="1" t="s">
        <v>118</v>
      </c>
      <c r="D2648" s="1" t="s">
        <v>108</v>
      </c>
      <c r="E2648" s="1">
        <v>3.0432657779614098</v>
      </c>
      <c r="G2648" t="str">
        <f t="shared" si="41"/>
        <v>KARURAL2026</v>
      </c>
    </row>
    <row r="2649" spans="1:7" x14ac:dyDescent="0.25">
      <c r="A2649" s="1" t="s">
        <v>51</v>
      </c>
      <c r="B2649" s="1" t="s">
        <v>91</v>
      </c>
      <c r="C2649" s="1" t="s">
        <v>118</v>
      </c>
      <c r="D2649" s="1" t="s">
        <v>109</v>
      </c>
      <c r="E2649" s="1">
        <v>3.0189889786911102</v>
      </c>
      <c r="G2649" t="str">
        <f t="shared" si="41"/>
        <v>KARURAL2027</v>
      </c>
    </row>
    <row r="2650" spans="1:7" x14ac:dyDescent="0.25">
      <c r="A2650" s="1" t="s">
        <v>51</v>
      </c>
      <c r="B2650" s="1" t="s">
        <v>91</v>
      </c>
      <c r="C2650" s="1" t="s">
        <v>118</v>
      </c>
      <c r="D2650" s="1" t="s">
        <v>110</v>
      </c>
      <c r="E2650" s="1">
        <v>2.9949058407786402</v>
      </c>
      <c r="G2650" t="str">
        <f t="shared" si="41"/>
        <v>KARURAL2028</v>
      </c>
    </row>
    <row r="2651" spans="1:7" x14ac:dyDescent="0.25">
      <c r="A2651" s="1" t="s">
        <v>51</v>
      </c>
      <c r="B2651" s="1" t="s">
        <v>91</v>
      </c>
      <c r="C2651" s="1" t="s">
        <v>118</v>
      </c>
      <c r="D2651" s="1" t="s">
        <v>111</v>
      </c>
      <c r="E2651" s="1">
        <v>2.9710148193448398</v>
      </c>
      <c r="G2651" t="str">
        <f t="shared" si="41"/>
        <v>KARURAL2029</v>
      </c>
    </row>
    <row r="2652" spans="1:7" x14ac:dyDescent="0.25">
      <c r="A2652" s="1" t="s">
        <v>51</v>
      </c>
      <c r="B2652" s="1" t="s">
        <v>91</v>
      </c>
      <c r="C2652" s="1" t="s">
        <v>118</v>
      </c>
      <c r="D2652" s="1" t="s">
        <v>112</v>
      </c>
      <c r="E2652" s="1">
        <v>2.9473143818343699</v>
      </c>
      <c r="G2652" t="str">
        <f t="shared" si="41"/>
        <v>KARURAL2030</v>
      </c>
    </row>
    <row r="2653" spans="1:7" x14ac:dyDescent="0.25">
      <c r="A2653" s="1" t="s">
        <v>51</v>
      </c>
      <c r="B2653" s="1" t="s">
        <v>91</v>
      </c>
      <c r="C2653" s="1" t="s">
        <v>118</v>
      </c>
      <c r="D2653" s="1" t="s">
        <v>113</v>
      </c>
      <c r="E2653" s="1">
        <v>2.92380300791744</v>
      </c>
      <c r="G2653" t="str">
        <f t="shared" si="41"/>
        <v>KARURAL2031</v>
      </c>
    </row>
    <row r="2654" spans="1:7" x14ac:dyDescent="0.25">
      <c r="A2654" s="1" t="s">
        <v>45</v>
      </c>
      <c r="B2654" s="1" t="s">
        <v>91</v>
      </c>
      <c r="C2654" s="1" t="s">
        <v>118</v>
      </c>
      <c r="D2654" s="1" t="s">
        <v>102</v>
      </c>
      <c r="E2654" s="1">
        <v>2.2809407028385298</v>
      </c>
      <c r="G2654" t="str">
        <f t="shared" si="41"/>
        <v>GARURAL2020</v>
      </c>
    </row>
    <row r="2655" spans="1:7" x14ac:dyDescent="0.25">
      <c r="A2655" s="1" t="s">
        <v>45</v>
      </c>
      <c r="B2655" s="1" t="s">
        <v>91</v>
      </c>
      <c r="C2655" s="1" t="s">
        <v>118</v>
      </c>
      <c r="D2655" s="1" t="s">
        <v>103</v>
      </c>
      <c r="E2655" s="1">
        <v>2.2353218887817601</v>
      </c>
      <c r="G2655" t="str">
        <f t="shared" si="41"/>
        <v>GARURAL2021</v>
      </c>
    </row>
    <row r="2656" spans="1:7" x14ac:dyDescent="0.25">
      <c r="A2656" s="1" t="s">
        <v>45</v>
      </c>
      <c r="B2656" s="1" t="s">
        <v>91</v>
      </c>
      <c r="C2656" s="1" t="s">
        <v>118</v>
      </c>
      <c r="D2656" s="1" t="s">
        <v>104</v>
      </c>
      <c r="E2656" s="1">
        <v>2.19061545100613</v>
      </c>
      <c r="G2656" t="str">
        <f t="shared" si="41"/>
        <v>GARURAL2022</v>
      </c>
    </row>
    <row r="2657" spans="1:7" x14ac:dyDescent="0.25">
      <c r="A2657" s="1" t="s">
        <v>45</v>
      </c>
      <c r="B2657" s="1" t="s">
        <v>91</v>
      </c>
      <c r="C2657" s="1" t="s">
        <v>118</v>
      </c>
      <c r="D2657" s="1" t="s">
        <v>105</v>
      </c>
      <c r="E2657" s="1">
        <v>2.1468031419860001</v>
      </c>
      <c r="G2657" t="str">
        <f t="shared" si="41"/>
        <v>GARURAL2023</v>
      </c>
    </row>
    <row r="2658" spans="1:7" x14ac:dyDescent="0.25">
      <c r="A2658" s="1" t="s">
        <v>45</v>
      </c>
      <c r="B2658" s="1" t="s">
        <v>91</v>
      </c>
      <c r="C2658" s="1" t="s">
        <v>118</v>
      </c>
      <c r="D2658" s="1" t="s">
        <v>106</v>
      </c>
      <c r="E2658" s="1">
        <v>2.1038670791462799</v>
      </c>
      <c r="G2658" t="str">
        <f t="shared" si="41"/>
        <v>GARURAL2024</v>
      </c>
    </row>
    <row r="2659" spans="1:7" x14ac:dyDescent="0.25">
      <c r="A2659" s="1" t="s">
        <v>45</v>
      </c>
      <c r="B2659" s="1" t="s">
        <v>91</v>
      </c>
      <c r="C2659" s="1" t="s">
        <v>118</v>
      </c>
      <c r="D2659" s="1" t="s">
        <v>107</v>
      </c>
      <c r="E2659" s="1">
        <v>2.0617897375633598</v>
      </c>
      <c r="G2659" t="str">
        <f t="shared" si="41"/>
        <v>GARURAL2025</v>
      </c>
    </row>
    <row r="2660" spans="1:7" x14ac:dyDescent="0.25">
      <c r="A2660" s="1" t="s">
        <v>45</v>
      </c>
      <c r="B2660" s="1" t="s">
        <v>91</v>
      </c>
      <c r="C2660" s="1" t="s">
        <v>118</v>
      </c>
      <c r="D2660" s="1" t="s">
        <v>108</v>
      </c>
      <c r="E2660" s="1">
        <v>2.0205539428120902</v>
      </c>
      <c r="G2660" t="str">
        <f t="shared" si="41"/>
        <v>GARURAL2026</v>
      </c>
    </row>
    <row r="2661" spans="1:7" x14ac:dyDescent="0.25">
      <c r="A2661" s="1" t="s">
        <v>45</v>
      </c>
      <c r="B2661" s="1" t="s">
        <v>91</v>
      </c>
      <c r="C2661" s="1" t="s">
        <v>118</v>
      </c>
      <c r="D2661" s="1" t="s">
        <v>109</v>
      </c>
      <c r="E2661" s="1">
        <v>1.98014286395585</v>
      </c>
      <c r="G2661" t="str">
        <f t="shared" si="41"/>
        <v>GARURAL2027</v>
      </c>
    </row>
    <row r="2662" spans="1:7" x14ac:dyDescent="0.25">
      <c r="A2662" s="1" t="s">
        <v>45</v>
      </c>
      <c r="B2662" s="1" t="s">
        <v>91</v>
      </c>
      <c r="C2662" s="1" t="s">
        <v>118</v>
      </c>
      <c r="D2662" s="1" t="s">
        <v>110</v>
      </c>
      <c r="E2662" s="1">
        <v>1.94054000667673</v>
      </c>
      <c r="G2662" t="str">
        <f t="shared" si="41"/>
        <v>GARURAL2028</v>
      </c>
    </row>
    <row r="2663" spans="1:7" x14ac:dyDescent="0.25">
      <c r="A2663" s="1" t="s">
        <v>45</v>
      </c>
      <c r="B2663" s="1" t="s">
        <v>91</v>
      </c>
      <c r="C2663" s="1" t="s">
        <v>118</v>
      </c>
      <c r="D2663" s="1" t="s">
        <v>111</v>
      </c>
      <c r="E2663" s="1">
        <v>1.9017292065432001</v>
      </c>
      <c r="G2663" t="str">
        <f t="shared" si="41"/>
        <v>GARURAL2029</v>
      </c>
    </row>
    <row r="2664" spans="1:7" x14ac:dyDescent="0.25">
      <c r="A2664" s="1" t="s">
        <v>45</v>
      </c>
      <c r="B2664" s="1" t="s">
        <v>91</v>
      </c>
      <c r="C2664" s="1" t="s">
        <v>118</v>
      </c>
      <c r="D2664" s="1" t="s">
        <v>112</v>
      </c>
      <c r="E2664" s="1">
        <v>1.8636946224123301</v>
      </c>
      <c r="G2664" t="str">
        <f t="shared" si="41"/>
        <v>GARURAL2030</v>
      </c>
    </row>
    <row r="2665" spans="1:7" x14ac:dyDescent="0.25">
      <c r="A2665" s="1" t="s">
        <v>45</v>
      </c>
      <c r="B2665" s="1" t="s">
        <v>91</v>
      </c>
      <c r="C2665" s="1" t="s">
        <v>118</v>
      </c>
      <c r="D2665" s="1" t="s">
        <v>113</v>
      </c>
      <c r="E2665" s="1">
        <v>1.82642072996409</v>
      </c>
      <c r="G2665" t="str">
        <f t="shared" si="41"/>
        <v>GARURAL2031</v>
      </c>
    </row>
    <row r="2666" spans="1:7" x14ac:dyDescent="0.25">
      <c r="A2666" s="1" t="s">
        <v>52</v>
      </c>
      <c r="B2666" s="1" t="s">
        <v>91</v>
      </c>
      <c r="C2666" s="1" t="s">
        <v>118</v>
      </c>
      <c r="D2666" s="1" t="s">
        <v>102</v>
      </c>
      <c r="E2666" s="1">
        <v>2.6137747909953801</v>
      </c>
      <c r="G2666" t="str">
        <f t="shared" si="41"/>
        <v>KLRURAL2020</v>
      </c>
    </row>
    <row r="2667" spans="1:7" x14ac:dyDescent="0.25">
      <c r="A2667" s="1" t="s">
        <v>52</v>
      </c>
      <c r="B2667" s="1" t="s">
        <v>91</v>
      </c>
      <c r="C2667" s="1" t="s">
        <v>118</v>
      </c>
      <c r="D2667" s="1" t="s">
        <v>103</v>
      </c>
      <c r="E2667" s="1">
        <v>2.5719984418465098</v>
      </c>
      <c r="G2667" t="str">
        <f t="shared" si="41"/>
        <v>KLRURAL2021</v>
      </c>
    </row>
    <row r="2668" spans="1:7" x14ac:dyDescent="0.25">
      <c r="A2668" s="1" t="s">
        <v>52</v>
      </c>
      <c r="B2668" s="1" t="s">
        <v>91</v>
      </c>
      <c r="C2668" s="1" t="s">
        <v>118</v>
      </c>
      <c r="D2668" s="1" t="s">
        <v>104</v>
      </c>
      <c r="E2668" s="1">
        <v>2.5308898102661899</v>
      </c>
      <c r="G2668" t="str">
        <f t="shared" si="41"/>
        <v>KLRURAL2022</v>
      </c>
    </row>
    <row r="2669" spans="1:7" x14ac:dyDescent="0.25">
      <c r="A2669" s="1" t="s">
        <v>52</v>
      </c>
      <c r="B2669" s="1" t="s">
        <v>91</v>
      </c>
      <c r="C2669" s="1" t="s">
        <v>118</v>
      </c>
      <c r="D2669" s="1" t="s">
        <v>105</v>
      </c>
      <c r="E2669" s="1">
        <v>2.4904382240257599</v>
      </c>
      <c r="G2669" t="str">
        <f t="shared" si="41"/>
        <v>KLRURAL2023</v>
      </c>
    </row>
    <row r="2670" spans="1:7" x14ac:dyDescent="0.25">
      <c r="A2670" s="1" t="s">
        <v>52</v>
      </c>
      <c r="B2670" s="1" t="s">
        <v>91</v>
      </c>
      <c r="C2670" s="1" t="s">
        <v>118</v>
      </c>
      <c r="D2670" s="1" t="s">
        <v>106</v>
      </c>
      <c r="E2670" s="1">
        <v>2.4506331814723499</v>
      </c>
      <c r="G2670" t="str">
        <f t="shared" si="41"/>
        <v>KLRURAL2024</v>
      </c>
    </row>
    <row r="2671" spans="1:7" x14ac:dyDescent="0.25">
      <c r="A2671" s="1" t="s">
        <v>52</v>
      </c>
      <c r="B2671" s="1" t="s">
        <v>91</v>
      </c>
      <c r="C2671" s="1" t="s">
        <v>118</v>
      </c>
      <c r="D2671" s="1" t="s">
        <v>107</v>
      </c>
      <c r="E2671" s="1">
        <v>2.4114643488025602</v>
      </c>
      <c r="G2671" t="str">
        <f t="shared" si="41"/>
        <v>KLRURAL2025</v>
      </c>
    </row>
    <row r="2672" spans="1:7" x14ac:dyDescent="0.25">
      <c r="A2672" s="1" t="s">
        <v>52</v>
      </c>
      <c r="B2672" s="1" t="s">
        <v>91</v>
      </c>
      <c r="C2672" s="1" t="s">
        <v>118</v>
      </c>
      <c r="D2672" s="1" t="s">
        <v>108</v>
      </c>
      <c r="E2672" s="1">
        <v>2.3729215573797</v>
      </c>
      <c r="G2672" t="str">
        <f t="shared" si="41"/>
        <v>KLRURAL2026</v>
      </c>
    </row>
    <row r="2673" spans="1:7" x14ac:dyDescent="0.25">
      <c r="A2673" s="1" t="s">
        <v>52</v>
      </c>
      <c r="B2673" s="1" t="s">
        <v>91</v>
      </c>
      <c r="C2673" s="1" t="s">
        <v>118</v>
      </c>
      <c r="D2673" s="1" t="s">
        <v>109</v>
      </c>
      <c r="E2673" s="1">
        <v>2.3349948010939299</v>
      </c>
      <c r="G2673" t="str">
        <f t="shared" si="41"/>
        <v>KLRURAL2027</v>
      </c>
    </row>
    <row r="2674" spans="1:7" x14ac:dyDescent="0.25">
      <c r="A2674" s="1" t="s">
        <v>52</v>
      </c>
      <c r="B2674" s="1" t="s">
        <v>91</v>
      </c>
      <c r="C2674" s="1" t="s">
        <v>118</v>
      </c>
      <c r="D2674" s="1" t="s">
        <v>110</v>
      </c>
      <c r="E2674" s="1">
        <v>2.2976742337645</v>
      </c>
      <c r="G2674" t="str">
        <f t="shared" si="41"/>
        <v>KLRURAL2028</v>
      </c>
    </row>
    <row r="2675" spans="1:7" x14ac:dyDescent="0.25">
      <c r="A2675" s="1" t="s">
        <v>52</v>
      </c>
      <c r="B2675" s="1" t="s">
        <v>91</v>
      </c>
      <c r="C2675" s="1" t="s">
        <v>118</v>
      </c>
      <c r="D2675" s="1" t="s">
        <v>111</v>
      </c>
      <c r="E2675" s="1">
        <v>2.2609501665836498</v>
      </c>
      <c r="G2675" t="str">
        <f t="shared" si="41"/>
        <v>KLRURAL2029</v>
      </c>
    </row>
    <row r="2676" spans="1:7" x14ac:dyDescent="0.25">
      <c r="A2676" s="1" t="s">
        <v>52</v>
      </c>
      <c r="B2676" s="1" t="s">
        <v>91</v>
      </c>
      <c r="C2676" s="1" t="s">
        <v>118</v>
      </c>
      <c r="D2676" s="1" t="s">
        <v>112</v>
      </c>
      <c r="E2676" s="1">
        <v>2.2248130656012601</v>
      </c>
      <c r="G2676" t="str">
        <f t="shared" si="41"/>
        <v>KLRURAL2030</v>
      </c>
    </row>
    <row r="2677" spans="1:7" x14ac:dyDescent="0.25">
      <c r="A2677" s="1" t="s">
        <v>52</v>
      </c>
      <c r="B2677" s="1" t="s">
        <v>91</v>
      </c>
      <c r="C2677" s="1" t="s">
        <v>118</v>
      </c>
      <c r="D2677" s="1" t="s">
        <v>113</v>
      </c>
      <c r="E2677" s="1">
        <v>2.1892535492497598</v>
      </c>
      <c r="G2677" t="str">
        <f t="shared" si="41"/>
        <v>KLRURAL2031</v>
      </c>
    </row>
    <row r="2678" spans="1:7" x14ac:dyDescent="0.25">
      <c r="A2678" s="1" t="s">
        <v>63</v>
      </c>
      <c r="B2678" s="1" t="s">
        <v>91</v>
      </c>
      <c r="C2678" s="1" t="s">
        <v>118</v>
      </c>
      <c r="D2678" s="1" t="s">
        <v>102</v>
      </c>
      <c r="E2678" s="1">
        <v>3.2047188982428199</v>
      </c>
      <c r="G2678" t="str">
        <f t="shared" si="41"/>
        <v>TNRURAL2020</v>
      </c>
    </row>
    <row r="2679" spans="1:7" x14ac:dyDescent="0.25">
      <c r="A2679" s="1" t="s">
        <v>63</v>
      </c>
      <c r="B2679" s="1" t="s">
        <v>91</v>
      </c>
      <c r="C2679" s="1" t="s">
        <v>118</v>
      </c>
      <c r="D2679" s="1" t="s">
        <v>103</v>
      </c>
      <c r="E2679" s="1">
        <v>3.2043933611866602</v>
      </c>
      <c r="G2679" t="str">
        <f t="shared" si="41"/>
        <v>TNRURAL2021</v>
      </c>
    </row>
    <row r="2680" spans="1:7" x14ac:dyDescent="0.25">
      <c r="A2680" s="1" t="s">
        <v>63</v>
      </c>
      <c r="B2680" s="1" t="s">
        <v>91</v>
      </c>
      <c r="C2680" s="1" t="s">
        <v>118</v>
      </c>
      <c r="D2680" s="1" t="s">
        <v>104</v>
      </c>
      <c r="E2680" s="1">
        <v>3.2040678571987198</v>
      </c>
      <c r="G2680" t="str">
        <f t="shared" si="41"/>
        <v>TNRURAL2022</v>
      </c>
    </row>
    <row r="2681" spans="1:7" x14ac:dyDescent="0.25">
      <c r="A2681" s="1" t="s">
        <v>63</v>
      </c>
      <c r="B2681" s="1" t="s">
        <v>91</v>
      </c>
      <c r="C2681" s="1" t="s">
        <v>118</v>
      </c>
      <c r="D2681" s="1" t="s">
        <v>105</v>
      </c>
      <c r="E2681" s="1">
        <v>3.20374238627566</v>
      </c>
      <c r="G2681" t="str">
        <f t="shared" si="41"/>
        <v>TNRURAL2023</v>
      </c>
    </row>
    <row r="2682" spans="1:7" x14ac:dyDescent="0.25">
      <c r="A2682" s="1" t="s">
        <v>63</v>
      </c>
      <c r="B2682" s="1" t="s">
        <v>91</v>
      </c>
      <c r="C2682" s="1" t="s">
        <v>118</v>
      </c>
      <c r="D2682" s="1" t="s">
        <v>106</v>
      </c>
      <c r="E2682" s="1">
        <v>3.2034169484141</v>
      </c>
      <c r="G2682" t="str">
        <f t="shared" si="41"/>
        <v>TNRURAL2024</v>
      </c>
    </row>
    <row r="2683" spans="1:7" x14ac:dyDescent="0.25">
      <c r="A2683" s="1" t="s">
        <v>63</v>
      </c>
      <c r="B2683" s="1" t="s">
        <v>91</v>
      </c>
      <c r="C2683" s="1" t="s">
        <v>118</v>
      </c>
      <c r="D2683" s="1" t="s">
        <v>107</v>
      </c>
      <c r="E2683" s="1">
        <v>3.2030915436107001</v>
      </c>
      <c r="G2683" t="str">
        <f t="shared" si="41"/>
        <v>TNRURAL2025</v>
      </c>
    </row>
    <row r="2684" spans="1:7" x14ac:dyDescent="0.25">
      <c r="A2684" s="1" t="s">
        <v>63</v>
      </c>
      <c r="B2684" s="1" t="s">
        <v>91</v>
      </c>
      <c r="C2684" s="1" t="s">
        <v>118</v>
      </c>
      <c r="D2684" s="1" t="s">
        <v>108</v>
      </c>
      <c r="E2684" s="1">
        <v>3.2027661718620899</v>
      </c>
      <c r="G2684" t="str">
        <f t="shared" si="41"/>
        <v>TNRURAL2026</v>
      </c>
    </row>
    <row r="2685" spans="1:7" x14ac:dyDescent="0.25">
      <c r="A2685" s="1" t="s">
        <v>63</v>
      </c>
      <c r="B2685" s="1" t="s">
        <v>91</v>
      </c>
      <c r="C2685" s="1" t="s">
        <v>118</v>
      </c>
      <c r="D2685" s="1" t="s">
        <v>109</v>
      </c>
      <c r="E2685" s="1">
        <v>3.2024408331649101</v>
      </c>
      <c r="G2685" t="str">
        <f t="shared" si="41"/>
        <v>TNRURAL2027</v>
      </c>
    </row>
    <row r="2686" spans="1:7" x14ac:dyDescent="0.25">
      <c r="A2686" s="1" t="s">
        <v>63</v>
      </c>
      <c r="B2686" s="1" t="s">
        <v>91</v>
      </c>
      <c r="C2686" s="1" t="s">
        <v>118</v>
      </c>
      <c r="D2686" s="1" t="s">
        <v>110</v>
      </c>
      <c r="E2686" s="1">
        <v>3.20211552751582</v>
      </c>
      <c r="G2686" t="str">
        <f t="shared" si="41"/>
        <v>TNRURAL2028</v>
      </c>
    </row>
    <row r="2687" spans="1:7" x14ac:dyDescent="0.25">
      <c r="A2687" s="1" t="s">
        <v>63</v>
      </c>
      <c r="B2687" s="1" t="s">
        <v>91</v>
      </c>
      <c r="C2687" s="1" t="s">
        <v>118</v>
      </c>
      <c r="D2687" s="1" t="s">
        <v>111</v>
      </c>
      <c r="E2687" s="1">
        <v>3.2017902549114399</v>
      </c>
      <c r="G2687" t="str">
        <f t="shared" si="41"/>
        <v>TNRURAL2029</v>
      </c>
    </row>
    <row r="2688" spans="1:7" x14ac:dyDescent="0.25">
      <c r="A2688" s="1" t="s">
        <v>63</v>
      </c>
      <c r="B2688" s="1" t="s">
        <v>91</v>
      </c>
      <c r="C2688" s="1" t="s">
        <v>118</v>
      </c>
      <c r="D2688" s="1" t="s">
        <v>112</v>
      </c>
      <c r="E2688" s="1">
        <v>3.2014650153484299</v>
      </c>
      <c r="G2688" t="str">
        <f t="shared" si="41"/>
        <v>TNRURAL2030</v>
      </c>
    </row>
    <row r="2689" spans="1:7" x14ac:dyDescent="0.25">
      <c r="A2689" s="1" t="s">
        <v>63</v>
      </c>
      <c r="B2689" s="1" t="s">
        <v>91</v>
      </c>
      <c r="C2689" s="1" t="s">
        <v>118</v>
      </c>
      <c r="D2689" s="1" t="s">
        <v>113</v>
      </c>
      <c r="E2689" s="1">
        <v>3.20113980882343</v>
      </c>
      <c r="G2689" t="str">
        <f t="shared" si="41"/>
        <v>TNRURAL2031</v>
      </c>
    </row>
    <row r="2690" spans="1:7" x14ac:dyDescent="0.25">
      <c r="A2690" s="1" t="s">
        <v>65</v>
      </c>
      <c r="B2690" s="1" t="s">
        <v>91</v>
      </c>
      <c r="C2690" s="1" t="s">
        <v>118</v>
      </c>
      <c r="D2690" s="1" t="s">
        <v>102</v>
      </c>
      <c r="E2690" s="1">
        <v>2.33088555870826</v>
      </c>
      <c r="G2690" t="str">
        <f t="shared" si="41"/>
        <v>TSRURAL2020</v>
      </c>
    </row>
    <row r="2691" spans="1:7" x14ac:dyDescent="0.25">
      <c r="A2691" s="1" t="s">
        <v>65</v>
      </c>
      <c r="B2691" s="1" t="s">
        <v>91</v>
      </c>
      <c r="C2691" s="1" t="s">
        <v>118</v>
      </c>
      <c r="D2691" s="1" t="s">
        <v>103</v>
      </c>
      <c r="E2691" s="1">
        <v>2.2842678475340898</v>
      </c>
      <c r="G2691" t="str">
        <f t="shared" ref="G2691:G2754" si="42">A2691&amp;B2691&amp;D2691</f>
        <v>TSRURAL2021</v>
      </c>
    </row>
    <row r="2692" spans="1:7" x14ac:dyDescent="0.25">
      <c r="A2692" s="1" t="s">
        <v>65</v>
      </c>
      <c r="B2692" s="1" t="s">
        <v>91</v>
      </c>
      <c r="C2692" s="1" t="s">
        <v>118</v>
      </c>
      <c r="D2692" s="1" t="s">
        <v>104</v>
      </c>
      <c r="E2692" s="1">
        <v>2.23858249058341</v>
      </c>
      <c r="G2692" t="str">
        <f t="shared" si="42"/>
        <v>TSRURAL2022</v>
      </c>
    </row>
    <row r="2693" spans="1:7" x14ac:dyDescent="0.25">
      <c r="A2693" s="1" t="s">
        <v>65</v>
      </c>
      <c r="B2693" s="1" t="s">
        <v>91</v>
      </c>
      <c r="C2693" s="1" t="s">
        <v>118</v>
      </c>
      <c r="D2693" s="1" t="s">
        <v>105</v>
      </c>
      <c r="E2693" s="1">
        <v>2.1938108407717398</v>
      </c>
      <c r="G2693" t="str">
        <f t="shared" si="42"/>
        <v>TSRURAL2023</v>
      </c>
    </row>
    <row r="2694" spans="1:7" x14ac:dyDescent="0.25">
      <c r="A2694" s="1" t="s">
        <v>65</v>
      </c>
      <c r="B2694" s="1" t="s">
        <v>91</v>
      </c>
      <c r="C2694" s="1" t="s">
        <v>118</v>
      </c>
      <c r="D2694" s="1" t="s">
        <v>106</v>
      </c>
      <c r="E2694" s="1">
        <v>2.1499346239563102</v>
      </c>
      <c r="G2694" t="str">
        <f t="shared" si="42"/>
        <v>TSRURAL2024</v>
      </c>
    </row>
    <row r="2695" spans="1:7" x14ac:dyDescent="0.25">
      <c r="A2695" s="1" t="s">
        <v>65</v>
      </c>
      <c r="B2695" s="1" t="s">
        <v>91</v>
      </c>
      <c r="C2695" s="1" t="s">
        <v>118</v>
      </c>
      <c r="D2695" s="1" t="s">
        <v>107</v>
      </c>
      <c r="E2695" s="1">
        <v>2.1069359314771798</v>
      </c>
      <c r="G2695" t="str">
        <f t="shared" si="42"/>
        <v>TSRURAL2025</v>
      </c>
    </row>
    <row r="2696" spans="1:7" x14ac:dyDescent="0.25">
      <c r="A2696" s="1" t="s">
        <v>65</v>
      </c>
      <c r="B2696" s="1" t="s">
        <v>91</v>
      </c>
      <c r="C2696" s="1" t="s">
        <v>118</v>
      </c>
      <c r="D2696" s="1" t="s">
        <v>108</v>
      </c>
      <c r="E2696" s="1">
        <v>2.06479721284764</v>
      </c>
      <c r="G2696" t="str">
        <f t="shared" si="42"/>
        <v>TSRURAL2026</v>
      </c>
    </row>
    <row r="2697" spans="1:7" x14ac:dyDescent="0.25">
      <c r="A2697" s="1" t="s">
        <v>65</v>
      </c>
      <c r="B2697" s="1" t="s">
        <v>91</v>
      </c>
      <c r="C2697" s="1" t="s">
        <v>118</v>
      </c>
      <c r="D2697" s="1" t="s">
        <v>109</v>
      </c>
      <c r="E2697" s="1">
        <v>2.0235012685906799</v>
      </c>
      <c r="G2697" t="str">
        <f t="shared" si="42"/>
        <v>TSRURAL2027</v>
      </c>
    </row>
    <row r="2698" spans="1:7" x14ac:dyDescent="0.25">
      <c r="A2698" s="1" t="s">
        <v>65</v>
      </c>
      <c r="B2698" s="1" t="s">
        <v>91</v>
      </c>
      <c r="C2698" s="1" t="s">
        <v>118</v>
      </c>
      <c r="D2698" s="1" t="s">
        <v>110</v>
      </c>
      <c r="E2698" s="1">
        <v>1.9830312432188699</v>
      </c>
      <c r="G2698" t="str">
        <f t="shared" si="42"/>
        <v>TSRURAL2028</v>
      </c>
    </row>
    <row r="2699" spans="1:7" x14ac:dyDescent="0.25">
      <c r="A2699" s="1" t="s">
        <v>65</v>
      </c>
      <c r="B2699" s="1" t="s">
        <v>91</v>
      </c>
      <c r="C2699" s="1" t="s">
        <v>118</v>
      </c>
      <c r="D2699" s="1" t="s">
        <v>111</v>
      </c>
      <c r="E2699" s="1">
        <v>1.9433706183544901</v>
      </c>
      <c r="G2699" t="str">
        <f t="shared" si="42"/>
        <v>TSRURAL2029</v>
      </c>
    </row>
    <row r="2700" spans="1:7" x14ac:dyDescent="0.25">
      <c r="A2700" s="1" t="s">
        <v>65</v>
      </c>
      <c r="B2700" s="1" t="s">
        <v>91</v>
      </c>
      <c r="C2700" s="1" t="s">
        <v>118</v>
      </c>
      <c r="D2700" s="1" t="s">
        <v>112</v>
      </c>
      <c r="E2700" s="1">
        <v>1.9045032059874001</v>
      </c>
      <c r="G2700" t="str">
        <f t="shared" si="42"/>
        <v>TSRURAL2030</v>
      </c>
    </row>
    <row r="2701" spans="1:7" x14ac:dyDescent="0.25">
      <c r="A2701" s="1" t="s">
        <v>65</v>
      </c>
      <c r="B2701" s="1" t="s">
        <v>91</v>
      </c>
      <c r="C2701" s="1" t="s">
        <v>118</v>
      </c>
      <c r="D2701" s="1" t="s">
        <v>113</v>
      </c>
      <c r="E2701" s="1">
        <v>1.8664131418676499</v>
      </c>
      <c r="G2701" t="str">
        <f t="shared" si="42"/>
        <v>TSRURAL2031</v>
      </c>
    </row>
    <row r="2702" spans="1:7" x14ac:dyDescent="0.25">
      <c r="A2702" s="1" t="s">
        <v>49</v>
      </c>
      <c r="B2702" s="1" t="s">
        <v>90</v>
      </c>
      <c r="C2702" s="1" t="s">
        <v>118</v>
      </c>
      <c r="D2702" s="1" t="s">
        <v>102</v>
      </c>
      <c r="E2702" s="1">
        <v>3.3603357915163601</v>
      </c>
      <c r="G2702" t="str">
        <f t="shared" si="42"/>
        <v>JKURBAN2020</v>
      </c>
    </row>
    <row r="2703" spans="1:7" x14ac:dyDescent="0.25">
      <c r="A2703" s="1" t="s">
        <v>49</v>
      </c>
      <c r="B2703" s="1" t="s">
        <v>90</v>
      </c>
      <c r="C2703" s="1" t="s">
        <v>118</v>
      </c>
      <c r="D2703" s="1" t="s">
        <v>103</v>
      </c>
      <c r="E2703" s="1">
        <v>3.3304583976539099</v>
      </c>
      <c r="G2703" t="str">
        <f t="shared" si="42"/>
        <v>JKURBAN2021</v>
      </c>
    </row>
    <row r="2704" spans="1:7" x14ac:dyDescent="0.25">
      <c r="A2704" s="1" t="s">
        <v>49</v>
      </c>
      <c r="B2704" s="1" t="s">
        <v>90</v>
      </c>
      <c r="C2704" s="1" t="s">
        <v>118</v>
      </c>
      <c r="D2704" s="1" t="s">
        <v>104</v>
      </c>
      <c r="E2704" s="1">
        <v>3.3008466494648099</v>
      </c>
      <c r="G2704" t="str">
        <f t="shared" si="42"/>
        <v>JKURBAN2022</v>
      </c>
    </row>
    <row r="2705" spans="1:7" x14ac:dyDescent="0.25">
      <c r="A2705" s="1" t="s">
        <v>49</v>
      </c>
      <c r="B2705" s="1" t="s">
        <v>90</v>
      </c>
      <c r="C2705" s="1" t="s">
        <v>118</v>
      </c>
      <c r="D2705" s="1" t="s">
        <v>105</v>
      </c>
      <c r="E2705" s="1">
        <v>3.2714981850421299</v>
      </c>
      <c r="G2705" t="str">
        <f t="shared" si="42"/>
        <v>JKURBAN2023</v>
      </c>
    </row>
    <row r="2706" spans="1:7" x14ac:dyDescent="0.25">
      <c r="A2706" s="1" t="s">
        <v>49</v>
      </c>
      <c r="B2706" s="1" t="s">
        <v>90</v>
      </c>
      <c r="C2706" s="1" t="s">
        <v>118</v>
      </c>
      <c r="D2706" s="1" t="s">
        <v>106</v>
      </c>
      <c r="E2706" s="1">
        <v>3.2424106634790899</v>
      </c>
      <c r="G2706" t="str">
        <f t="shared" si="42"/>
        <v>JKURBAN2024</v>
      </c>
    </row>
    <row r="2707" spans="1:7" x14ac:dyDescent="0.25">
      <c r="A2707" s="1" t="s">
        <v>49</v>
      </c>
      <c r="B2707" s="1" t="s">
        <v>90</v>
      </c>
      <c r="C2707" s="1" t="s">
        <v>118</v>
      </c>
      <c r="D2707" s="1" t="s">
        <v>107</v>
      </c>
      <c r="E2707" s="1">
        <v>3.2135817646823801</v>
      </c>
      <c r="G2707" t="str">
        <f t="shared" si="42"/>
        <v>JKURBAN2025</v>
      </c>
    </row>
    <row r="2708" spans="1:7" x14ac:dyDescent="0.25">
      <c r="A2708" s="1" t="s">
        <v>49</v>
      </c>
      <c r="B2708" s="1" t="s">
        <v>90</v>
      </c>
      <c r="C2708" s="1" t="s">
        <v>118</v>
      </c>
      <c r="D2708" s="1" t="s">
        <v>108</v>
      </c>
      <c r="E2708" s="1">
        <v>3.1850091891871002</v>
      </c>
      <c r="G2708" t="str">
        <f t="shared" si="42"/>
        <v>JKURBAN2026</v>
      </c>
    </row>
    <row r="2709" spans="1:7" x14ac:dyDescent="0.25">
      <c r="A2709" s="1" t="s">
        <v>49</v>
      </c>
      <c r="B2709" s="1" t="s">
        <v>90</v>
      </c>
      <c r="C2709" s="1" t="s">
        <v>118</v>
      </c>
      <c r="D2709" s="1" t="s">
        <v>109</v>
      </c>
      <c r="E2709" s="1">
        <v>3.1566906579733098</v>
      </c>
      <c r="G2709" t="str">
        <f t="shared" si="42"/>
        <v>JKURBAN2027</v>
      </c>
    </row>
    <row r="2710" spans="1:7" x14ac:dyDescent="0.25">
      <c r="A2710" s="1" t="s">
        <v>49</v>
      </c>
      <c r="B2710" s="1" t="s">
        <v>90</v>
      </c>
      <c r="C2710" s="1" t="s">
        <v>118</v>
      </c>
      <c r="D2710" s="1" t="s">
        <v>110</v>
      </c>
      <c r="E2710" s="1">
        <v>3.1286239122842998</v>
      </c>
      <c r="G2710" t="str">
        <f t="shared" si="42"/>
        <v>JKURBAN2028</v>
      </c>
    </row>
    <row r="2711" spans="1:7" x14ac:dyDescent="0.25">
      <c r="A2711" s="1" t="s">
        <v>49</v>
      </c>
      <c r="B2711" s="1" t="s">
        <v>90</v>
      </c>
      <c r="C2711" s="1" t="s">
        <v>118</v>
      </c>
      <c r="D2711" s="1" t="s">
        <v>111</v>
      </c>
      <c r="E2711" s="1">
        <v>3.1008067134463801</v>
      </c>
      <c r="G2711" t="str">
        <f t="shared" si="42"/>
        <v>JKURBAN2029</v>
      </c>
    </row>
    <row r="2712" spans="1:7" x14ac:dyDescent="0.25">
      <c r="A2712" s="1" t="s">
        <v>49</v>
      </c>
      <c r="B2712" s="1" t="s">
        <v>90</v>
      </c>
      <c r="C2712" s="1" t="s">
        <v>118</v>
      </c>
      <c r="D2712" s="1" t="s">
        <v>112</v>
      </c>
      <c r="E2712" s="1">
        <v>3.07323684269035</v>
      </c>
      <c r="G2712" t="str">
        <f t="shared" si="42"/>
        <v>JKURBAN2030</v>
      </c>
    </row>
    <row r="2713" spans="1:7" x14ac:dyDescent="0.25">
      <c r="A2713" s="1" t="s">
        <v>49</v>
      </c>
      <c r="B2713" s="1" t="s">
        <v>90</v>
      </c>
      <c r="C2713" s="1" t="s">
        <v>118</v>
      </c>
      <c r="D2713" s="1" t="s">
        <v>113</v>
      </c>
      <c r="E2713" s="1">
        <v>3.0459121009745198</v>
      </c>
      <c r="G2713" t="str">
        <f t="shared" si="42"/>
        <v>JKURBAN2031</v>
      </c>
    </row>
    <row r="2714" spans="1:7" x14ac:dyDescent="0.25">
      <c r="A2714" s="1" t="s">
        <v>48</v>
      </c>
      <c r="B2714" s="1" t="s">
        <v>90</v>
      </c>
      <c r="C2714" s="1" t="s">
        <v>118</v>
      </c>
      <c r="D2714" s="1" t="s">
        <v>102</v>
      </c>
      <c r="E2714" s="1">
        <v>1.58276260178307</v>
      </c>
      <c r="G2714" t="str">
        <f t="shared" si="42"/>
        <v>HPURBAN2020</v>
      </c>
    </row>
    <row r="2715" spans="1:7" x14ac:dyDescent="0.25">
      <c r="A2715" s="1" t="s">
        <v>48</v>
      </c>
      <c r="B2715" s="1" t="s">
        <v>90</v>
      </c>
      <c r="C2715" s="1" t="s">
        <v>118</v>
      </c>
      <c r="D2715" s="1" t="s">
        <v>103</v>
      </c>
      <c r="E2715" s="1">
        <v>1.5511073497474099</v>
      </c>
      <c r="G2715" t="str">
        <f t="shared" si="42"/>
        <v>HPURBAN2021</v>
      </c>
    </row>
    <row r="2716" spans="1:7" x14ac:dyDescent="0.25">
      <c r="A2716" s="1" t="s">
        <v>48</v>
      </c>
      <c r="B2716" s="1" t="s">
        <v>90</v>
      </c>
      <c r="C2716" s="1" t="s">
        <v>118</v>
      </c>
      <c r="D2716" s="1" t="s">
        <v>104</v>
      </c>
      <c r="E2716" s="1">
        <v>1.5200852027524601</v>
      </c>
      <c r="G2716" t="str">
        <f t="shared" si="42"/>
        <v>HPURBAN2022</v>
      </c>
    </row>
    <row r="2717" spans="1:7" x14ac:dyDescent="0.25">
      <c r="A2717" s="1" t="s">
        <v>48</v>
      </c>
      <c r="B2717" s="1" t="s">
        <v>90</v>
      </c>
      <c r="C2717" s="1" t="s">
        <v>118</v>
      </c>
      <c r="D2717" s="1" t="s">
        <v>105</v>
      </c>
      <c r="E2717" s="1">
        <v>1.4896834986974099</v>
      </c>
      <c r="G2717" t="str">
        <f t="shared" si="42"/>
        <v>HPURBAN2023</v>
      </c>
    </row>
    <row r="2718" spans="1:7" x14ac:dyDescent="0.25">
      <c r="A2718" s="1" t="s">
        <v>48</v>
      </c>
      <c r="B2718" s="1" t="s">
        <v>90</v>
      </c>
      <c r="C2718" s="1" t="s">
        <v>118</v>
      </c>
      <c r="D2718" s="1" t="s">
        <v>106</v>
      </c>
      <c r="E2718" s="1">
        <v>1.4598898287234601</v>
      </c>
      <c r="G2718" t="str">
        <f t="shared" si="42"/>
        <v>HPURBAN2024</v>
      </c>
    </row>
    <row r="2719" spans="1:7" x14ac:dyDescent="0.25">
      <c r="A2719" s="1" t="s">
        <v>48</v>
      </c>
      <c r="B2719" s="1" t="s">
        <v>90</v>
      </c>
      <c r="C2719" s="1" t="s">
        <v>118</v>
      </c>
      <c r="D2719" s="1" t="s">
        <v>107</v>
      </c>
      <c r="E2719" s="1">
        <v>1.43069203214899</v>
      </c>
      <c r="G2719" t="str">
        <f t="shared" si="42"/>
        <v>HPURBAN2025</v>
      </c>
    </row>
    <row r="2720" spans="1:7" x14ac:dyDescent="0.25">
      <c r="A2720" s="1" t="s">
        <v>48</v>
      </c>
      <c r="B2720" s="1" t="s">
        <v>90</v>
      </c>
      <c r="C2720" s="1" t="s">
        <v>118</v>
      </c>
      <c r="D2720" s="1" t="s">
        <v>108</v>
      </c>
      <c r="E2720" s="1">
        <v>1.4020781915060101</v>
      </c>
      <c r="G2720" t="str">
        <f t="shared" si="42"/>
        <v>HPURBAN2026</v>
      </c>
    </row>
    <row r="2721" spans="1:7" x14ac:dyDescent="0.25">
      <c r="A2721" s="1" t="s">
        <v>48</v>
      </c>
      <c r="B2721" s="1" t="s">
        <v>90</v>
      </c>
      <c r="C2721" s="1" t="s">
        <v>118</v>
      </c>
      <c r="D2721" s="1" t="s">
        <v>109</v>
      </c>
      <c r="E2721" s="1">
        <v>1.37403662767589</v>
      </c>
      <c r="G2721" t="str">
        <f t="shared" si="42"/>
        <v>HPURBAN2027</v>
      </c>
    </row>
    <row r="2722" spans="1:7" x14ac:dyDescent="0.25">
      <c r="A2722" s="1" t="s">
        <v>48</v>
      </c>
      <c r="B2722" s="1" t="s">
        <v>90</v>
      </c>
      <c r="C2722" s="1" t="s">
        <v>118</v>
      </c>
      <c r="D2722" s="1" t="s">
        <v>110</v>
      </c>
      <c r="E2722" s="1">
        <v>1.34655589512237</v>
      </c>
      <c r="G2722" t="str">
        <f t="shared" si="42"/>
        <v>HPURBAN2028</v>
      </c>
    </row>
    <row r="2723" spans="1:7" x14ac:dyDescent="0.25">
      <c r="A2723" s="1" t="s">
        <v>48</v>
      </c>
      <c r="B2723" s="1" t="s">
        <v>90</v>
      </c>
      <c r="C2723" s="1" t="s">
        <v>118</v>
      </c>
      <c r="D2723" s="1" t="s">
        <v>111</v>
      </c>
      <c r="E2723" s="1">
        <v>1.3196247772199301</v>
      </c>
      <c r="G2723" t="str">
        <f t="shared" si="42"/>
        <v>HPURBAN2029</v>
      </c>
    </row>
    <row r="2724" spans="1:7" x14ac:dyDescent="0.25">
      <c r="A2724" s="1" t="s">
        <v>48</v>
      </c>
      <c r="B2724" s="1" t="s">
        <v>90</v>
      </c>
      <c r="C2724" s="1" t="s">
        <v>118</v>
      </c>
      <c r="D2724" s="1" t="s">
        <v>112</v>
      </c>
      <c r="E2724" s="1">
        <v>1.2932322816755299</v>
      </c>
      <c r="G2724" t="str">
        <f t="shared" si="42"/>
        <v>HPURBAN2030</v>
      </c>
    </row>
    <row r="2725" spans="1:7" x14ac:dyDescent="0.25">
      <c r="A2725" s="1" t="s">
        <v>48</v>
      </c>
      <c r="B2725" s="1" t="s">
        <v>90</v>
      </c>
      <c r="C2725" s="1" t="s">
        <v>118</v>
      </c>
      <c r="D2725" s="1" t="s">
        <v>113</v>
      </c>
      <c r="E2725" s="1">
        <v>1.2673676360420201</v>
      </c>
      <c r="G2725" t="str">
        <f t="shared" si="42"/>
        <v>HPURBAN2031</v>
      </c>
    </row>
    <row r="2726" spans="1:7" x14ac:dyDescent="0.25">
      <c r="A2726" s="1" t="s">
        <v>60</v>
      </c>
      <c r="B2726" s="1" t="s">
        <v>90</v>
      </c>
      <c r="C2726" s="1" t="s">
        <v>118</v>
      </c>
      <c r="D2726" s="1" t="s">
        <v>102</v>
      </c>
      <c r="E2726" s="1">
        <v>2.9313643674812599</v>
      </c>
      <c r="G2726" t="str">
        <f t="shared" si="42"/>
        <v>PBURBAN2020</v>
      </c>
    </row>
    <row r="2727" spans="1:7" x14ac:dyDescent="0.25">
      <c r="A2727" s="1" t="s">
        <v>60</v>
      </c>
      <c r="B2727" s="1" t="s">
        <v>90</v>
      </c>
      <c r="C2727" s="1" t="s">
        <v>118</v>
      </c>
      <c r="D2727" s="1" t="s">
        <v>103</v>
      </c>
      <c r="E2727" s="1">
        <v>2.9002191061127398</v>
      </c>
      <c r="G2727" t="str">
        <f t="shared" si="42"/>
        <v>PBURBAN2021</v>
      </c>
    </row>
    <row r="2728" spans="1:7" x14ac:dyDescent="0.25">
      <c r="A2728" s="1" t="s">
        <v>60</v>
      </c>
      <c r="B2728" s="1" t="s">
        <v>90</v>
      </c>
      <c r="C2728" s="1" t="s">
        <v>118</v>
      </c>
      <c r="D2728" s="1" t="s">
        <v>104</v>
      </c>
      <c r="E2728" s="1">
        <v>2.8694047579928301</v>
      </c>
      <c r="G2728" t="str">
        <f t="shared" si="42"/>
        <v>PBURBAN2022</v>
      </c>
    </row>
    <row r="2729" spans="1:7" x14ac:dyDescent="0.25">
      <c r="A2729" s="1" t="s">
        <v>60</v>
      </c>
      <c r="B2729" s="1" t="s">
        <v>90</v>
      </c>
      <c r="C2729" s="1" t="s">
        <v>118</v>
      </c>
      <c r="D2729" s="1" t="s">
        <v>105</v>
      </c>
      <c r="E2729" s="1">
        <v>2.8389178072230199</v>
      </c>
      <c r="G2729" t="str">
        <f t="shared" si="42"/>
        <v>PBURBAN2023</v>
      </c>
    </row>
    <row r="2730" spans="1:7" x14ac:dyDescent="0.25">
      <c r="A2730" s="1" t="s">
        <v>60</v>
      </c>
      <c r="B2730" s="1" t="s">
        <v>90</v>
      </c>
      <c r="C2730" s="1" t="s">
        <v>118</v>
      </c>
      <c r="D2730" s="1" t="s">
        <v>106</v>
      </c>
      <c r="E2730" s="1">
        <v>2.8087547752606401</v>
      </c>
      <c r="G2730" t="str">
        <f t="shared" si="42"/>
        <v>PBURBAN2024</v>
      </c>
    </row>
    <row r="2731" spans="1:7" x14ac:dyDescent="0.25">
      <c r="A2731" s="1" t="s">
        <v>60</v>
      </c>
      <c r="B2731" s="1" t="s">
        <v>90</v>
      </c>
      <c r="C2731" s="1" t="s">
        <v>118</v>
      </c>
      <c r="D2731" s="1" t="s">
        <v>107</v>
      </c>
      <c r="E2731" s="1">
        <v>2.7789122205219599</v>
      </c>
      <c r="G2731" t="str">
        <f t="shared" si="42"/>
        <v>PBURBAN2025</v>
      </c>
    </row>
    <row r="2732" spans="1:7" x14ac:dyDescent="0.25">
      <c r="A2732" s="1" t="s">
        <v>60</v>
      </c>
      <c r="B2732" s="1" t="s">
        <v>90</v>
      </c>
      <c r="C2732" s="1" t="s">
        <v>118</v>
      </c>
      <c r="D2732" s="1" t="s">
        <v>108</v>
      </c>
      <c r="E2732" s="1">
        <v>2.7493867379895001</v>
      </c>
      <c r="G2732" t="str">
        <f t="shared" si="42"/>
        <v>PBURBAN2026</v>
      </c>
    </row>
    <row r="2733" spans="1:7" x14ac:dyDescent="0.25">
      <c r="A2733" s="1" t="s">
        <v>60</v>
      </c>
      <c r="B2733" s="1" t="s">
        <v>90</v>
      </c>
      <c r="C2733" s="1" t="s">
        <v>118</v>
      </c>
      <c r="D2733" s="1" t="s">
        <v>109</v>
      </c>
      <c r="E2733" s="1">
        <v>2.7201749588235402</v>
      </c>
      <c r="G2733" t="str">
        <f t="shared" si="42"/>
        <v>PBURBAN2027</v>
      </c>
    </row>
    <row r="2734" spans="1:7" x14ac:dyDescent="0.25">
      <c r="A2734" s="1" t="s">
        <v>60</v>
      </c>
      <c r="B2734" s="1" t="s">
        <v>90</v>
      </c>
      <c r="C2734" s="1" t="s">
        <v>118</v>
      </c>
      <c r="D2734" s="1" t="s">
        <v>110</v>
      </c>
      <c r="E2734" s="1">
        <v>2.6912735499777098</v>
      </c>
      <c r="G2734" t="str">
        <f t="shared" si="42"/>
        <v>PBURBAN2028</v>
      </c>
    </row>
    <row r="2735" spans="1:7" x14ac:dyDescent="0.25">
      <c r="A2735" s="1" t="s">
        <v>60</v>
      </c>
      <c r="B2735" s="1" t="s">
        <v>90</v>
      </c>
      <c r="C2735" s="1" t="s">
        <v>118</v>
      </c>
      <c r="D2735" s="1" t="s">
        <v>111</v>
      </c>
      <c r="E2735" s="1">
        <v>2.6626792138187199</v>
      </c>
      <c r="G2735" t="str">
        <f t="shared" si="42"/>
        <v>PBURBAN2029</v>
      </c>
    </row>
    <row r="2736" spans="1:7" x14ac:dyDescent="0.25">
      <c r="A2736" s="1" t="s">
        <v>60</v>
      </c>
      <c r="B2736" s="1" t="s">
        <v>90</v>
      </c>
      <c r="C2736" s="1" t="s">
        <v>118</v>
      </c>
      <c r="D2736" s="1" t="s">
        <v>112</v>
      </c>
      <c r="E2736" s="1">
        <v>2.6343886877500799</v>
      </c>
      <c r="G2736" t="str">
        <f t="shared" si="42"/>
        <v>PBURBAN2030</v>
      </c>
    </row>
    <row r="2737" spans="1:7" x14ac:dyDescent="0.25">
      <c r="A2737" s="1" t="s">
        <v>60</v>
      </c>
      <c r="B2737" s="1" t="s">
        <v>90</v>
      </c>
      <c r="C2737" s="1" t="s">
        <v>118</v>
      </c>
      <c r="D2737" s="1" t="s">
        <v>113</v>
      </c>
      <c r="E2737" s="1">
        <v>2.6063987438398399</v>
      </c>
      <c r="G2737" t="str">
        <f t="shared" si="42"/>
        <v>PBURBAN2031</v>
      </c>
    </row>
    <row r="2738" spans="1:7" x14ac:dyDescent="0.25">
      <c r="A2738" s="1" t="s">
        <v>77</v>
      </c>
      <c r="B2738" s="1" t="s">
        <v>90</v>
      </c>
      <c r="C2738" s="1" t="s">
        <v>118</v>
      </c>
      <c r="D2738" s="1" t="s">
        <v>102</v>
      </c>
      <c r="E2738" s="1">
        <v>2.5600928058210202</v>
      </c>
      <c r="G2738" t="str">
        <f t="shared" si="42"/>
        <v>UTURBAN2020</v>
      </c>
    </row>
    <row r="2739" spans="1:7" x14ac:dyDescent="0.25">
      <c r="A2739" s="1" t="s">
        <v>77</v>
      </c>
      <c r="B2739" s="1" t="s">
        <v>90</v>
      </c>
      <c r="C2739" s="1" t="s">
        <v>118</v>
      </c>
      <c r="D2739" s="1" t="s">
        <v>103</v>
      </c>
      <c r="E2739" s="1">
        <v>2.52503911436522</v>
      </c>
      <c r="G2739" t="str">
        <f t="shared" si="42"/>
        <v>UTURBAN2021</v>
      </c>
    </row>
    <row r="2740" spans="1:7" x14ac:dyDescent="0.25">
      <c r="A2740" s="1" t="s">
        <v>77</v>
      </c>
      <c r="B2740" s="1" t="s">
        <v>90</v>
      </c>
      <c r="C2740" s="1" t="s">
        <v>118</v>
      </c>
      <c r="D2740" s="1" t="s">
        <v>104</v>
      </c>
      <c r="E2740" s="1">
        <v>2.4904653903863498</v>
      </c>
      <c r="G2740" t="str">
        <f t="shared" si="42"/>
        <v>UTURBAN2022</v>
      </c>
    </row>
    <row r="2741" spans="1:7" x14ac:dyDescent="0.25">
      <c r="A2741" s="1" t="s">
        <v>77</v>
      </c>
      <c r="B2741" s="1" t="s">
        <v>90</v>
      </c>
      <c r="C2741" s="1" t="s">
        <v>118</v>
      </c>
      <c r="D2741" s="1" t="s">
        <v>105</v>
      </c>
      <c r="E2741" s="1">
        <v>2.4563650620008199</v>
      </c>
      <c r="G2741" t="str">
        <f t="shared" si="42"/>
        <v>UTURBAN2023</v>
      </c>
    </row>
    <row r="2742" spans="1:7" x14ac:dyDescent="0.25">
      <c r="A2742" s="1" t="s">
        <v>77</v>
      </c>
      <c r="B2742" s="1" t="s">
        <v>90</v>
      </c>
      <c r="C2742" s="1" t="s">
        <v>118</v>
      </c>
      <c r="D2742" s="1" t="s">
        <v>106</v>
      </c>
      <c r="E2742" s="1">
        <v>2.4227316473096101</v>
      </c>
      <c r="G2742" t="str">
        <f t="shared" si="42"/>
        <v>UTURBAN2024</v>
      </c>
    </row>
    <row r="2743" spans="1:7" x14ac:dyDescent="0.25">
      <c r="A2743" s="1" t="s">
        <v>77</v>
      </c>
      <c r="B2743" s="1" t="s">
        <v>90</v>
      </c>
      <c r="C2743" s="1" t="s">
        <v>118</v>
      </c>
      <c r="D2743" s="1" t="s">
        <v>107</v>
      </c>
      <c r="E2743" s="1">
        <v>2.38955875316613</v>
      </c>
      <c r="G2743" t="str">
        <f t="shared" si="42"/>
        <v>UTURBAN2025</v>
      </c>
    </row>
    <row r="2744" spans="1:7" x14ac:dyDescent="0.25">
      <c r="A2744" s="1" t="s">
        <v>77</v>
      </c>
      <c r="B2744" s="1" t="s">
        <v>90</v>
      </c>
      <c r="C2744" s="1" t="s">
        <v>118</v>
      </c>
      <c r="D2744" s="1" t="s">
        <v>108</v>
      </c>
      <c r="E2744" s="1">
        <v>2.35684007396102</v>
      </c>
      <c r="G2744" t="str">
        <f t="shared" si="42"/>
        <v>UTURBAN2026</v>
      </c>
    </row>
    <row r="2745" spans="1:7" x14ac:dyDescent="0.25">
      <c r="A2745" s="1" t="s">
        <v>77</v>
      </c>
      <c r="B2745" s="1" t="s">
        <v>90</v>
      </c>
      <c r="C2745" s="1" t="s">
        <v>118</v>
      </c>
      <c r="D2745" s="1" t="s">
        <v>109</v>
      </c>
      <c r="E2745" s="1">
        <v>2.3245693904235201</v>
      </c>
      <c r="G2745" t="str">
        <f t="shared" si="42"/>
        <v>UTURBAN2027</v>
      </c>
    </row>
    <row r="2746" spans="1:7" x14ac:dyDescent="0.25">
      <c r="A2746" s="1" t="s">
        <v>77</v>
      </c>
      <c r="B2746" s="1" t="s">
        <v>90</v>
      </c>
      <c r="C2746" s="1" t="s">
        <v>118</v>
      </c>
      <c r="D2746" s="1" t="s">
        <v>110</v>
      </c>
      <c r="E2746" s="1">
        <v>2.2927405684393301</v>
      </c>
      <c r="G2746" t="str">
        <f t="shared" si="42"/>
        <v>UTURBAN2028</v>
      </c>
    </row>
    <row r="2747" spans="1:7" x14ac:dyDescent="0.25">
      <c r="A2747" s="1" t="s">
        <v>77</v>
      </c>
      <c r="B2747" s="1" t="s">
        <v>90</v>
      </c>
      <c r="C2747" s="1" t="s">
        <v>118</v>
      </c>
      <c r="D2747" s="1" t="s">
        <v>111</v>
      </c>
      <c r="E2747" s="1">
        <v>2.2613475578845899</v>
      </c>
      <c r="G2747" t="str">
        <f t="shared" si="42"/>
        <v>UTURBAN2029</v>
      </c>
    </row>
    <row r="2748" spans="1:7" x14ac:dyDescent="0.25">
      <c r="A2748" s="1" t="s">
        <v>77</v>
      </c>
      <c r="B2748" s="1" t="s">
        <v>90</v>
      </c>
      <c r="C2748" s="1" t="s">
        <v>118</v>
      </c>
      <c r="D2748" s="1" t="s">
        <v>112</v>
      </c>
      <c r="E2748" s="1">
        <v>2.2303843914758699</v>
      </c>
      <c r="G2748" t="str">
        <f t="shared" si="42"/>
        <v>UTURBAN2030</v>
      </c>
    </row>
    <row r="2749" spans="1:7" x14ac:dyDescent="0.25">
      <c r="A2749" s="1" t="s">
        <v>77</v>
      </c>
      <c r="B2749" s="1" t="s">
        <v>90</v>
      </c>
      <c r="C2749" s="1" t="s">
        <v>118</v>
      </c>
      <c r="D2749" s="1" t="s">
        <v>113</v>
      </c>
      <c r="E2749" s="1">
        <v>2.1998451836358899</v>
      </c>
      <c r="G2749" t="str">
        <f t="shared" si="42"/>
        <v>UTURBAN2031</v>
      </c>
    </row>
    <row r="2750" spans="1:7" x14ac:dyDescent="0.25">
      <c r="A2750" s="1" t="s">
        <v>68</v>
      </c>
      <c r="B2750" s="1" t="s">
        <v>90</v>
      </c>
      <c r="C2750" s="1" t="s">
        <v>118</v>
      </c>
      <c r="D2750" s="1" t="s">
        <v>102</v>
      </c>
      <c r="E2750" s="1">
        <v>2.48116530107878</v>
      </c>
      <c r="G2750" t="str">
        <f t="shared" si="42"/>
        <v>UKURBAN2020</v>
      </c>
    </row>
    <row r="2751" spans="1:7" x14ac:dyDescent="0.25">
      <c r="A2751" s="1" t="s">
        <v>68</v>
      </c>
      <c r="B2751" s="1" t="s">
        <v>90</v>
      </c>
      <c r="C2751" s="1" t="s">
        <v>118</v>
      </c>
      <c r="D2751" s="1" t="s">
        <v>103</v>
      </c>
      <c r="E2751" s="1">
        <v>2.4523222598680601</v>
      </c>
      <c r="G2751" t="str">
        <f t="shared" si="42"/>
        <v>UKURBAN2021</v>
      </c>
    </row>
    <row r="2752" spans="1:7" x14ac:dyDescent="0.25">
      <c r="A2752" s="1" t="s">
        <v>68</v>
      </c>
      <c r="B2752" s="1" t="s">
        <v>90</v>
      </c>
      <c r="C2752" s="1" t="s">
        <v>118</v>
      </c>
      <c r="D2752" s="1" t="s">
        <v>104</v>
      </c>
      <c r="E2752" s="1">
        <v>2.42381451313608</v>
      </c>
      <c r="G2752" t="str">
        <f t="shared" si="42"/>
        <v>UKURBAN2022</v>
      </c>
    </row>
    <row r="2753" spans="1:7" x14ac:dyDescent="0.25">
      <c r="A2753" s="1" t="s">
        <v>68</v>
      </c>
      <c r="B2753" s="1" t="s">
        <v>90</v>
      </c>
      <c r="C2753" s="1" t="s">
        <v>118</v>
      </c>
      <c r="D2753" s="1" t="s">
        <v>105</v>
      </c>
      <c r="E2753" s="1">
        <v>2.3956381631528201</v>
      </c>
      <c r="G2753" t="str">
        <f t="shared" si="42"/>
        <v>UKURBAN2023</v>
      </c>
    </row>
    <row r="2754" spans="1:7" x14ac:dyDescent="0.25">
      <c r="A2754" s="1" t="s">
        <v>68</v>
      </c>
      <c r="B2754" s="1" t="s">
        <v>90</v>
      </c>
      <c r="C2754" s="1" t="s">
        <v>118</v>
      </c>
      <c r="D2754" s="1" t="s">
        <v>106</v>
      </c>
      <c r="E2754" s="1">
        <v>2.3677893574985802</v>
      </c>
      <c r="G2754" t="str">
        <f t="shared" si="42"/>
        <v>UKURBAN2024</v>
      </c>
    </row>
    <row r="2755" spans="1:7" x14ac:dyDescent="0.25">
      <c r="A2755" s="1" t="s">
        <v>68</v>
      </c>
      <c r="B2755" s="1" t="s">
        <v>90</v>
      </c>
      <c r="C2755" s="1" t="s">
        <v>118</v>
      </c>
      <c r="D2755" s="1" t="s">
        <v>107</v>
      </c>
      <c r="E2755" s="1">
        <v>2.3402642885372602</v>
      </c>
      <c r="G2755" t="str">
        <f t="shared" ref="G2755:G2818" si="43">A2755&amp;B2755&amp;D2755</f>
        <v>UKURBAN2025</v>
      </c>
    </row>
    <row r="2756" spans="1:7" x14ac:dyDescent="0.25">
      <c r="A2756" s="1" t="s">
        <v>68</v>
      </c>
      <c r="B2756" s="1" t="s">
        <v>90</v>
      </c>
      <c r="C2756" s="1" t="s">
        <v>118</v>
      </c>
      <c r="D2756" s="1" t="s">
        <v>108</v>
      </c>
      <c r="E2756" s="1">
        <v>2.31305919289575</v>
      </c>
      <c r="G2756" t="str">
        <f t="shared" si="43"/>
        <v>UKURBAN2026</v>
      </c>
    </row>
    <row r="2757" spans="1:7" x14ac:dyDescent="0.25">
      <c r="A2757" s="1" t="s">
        <v>68</v>
      </c>
      <c r="B2757" s="1" t="s">
        <v>90</v>
      </c>
      <c r="C2757" s="1" t="s">
        <v>118</v>
      </c>
      <c r="D2757" s="1" t="s">
        <v>109</v>
      </c>
      <c r="E2757" s="1">
        <v>2.28617035094938</v>
      </c>
      <c r="G2757" t="str">
        <f t="shared" si="43"/>
        <v>UKURBAN2027</v>
      </c>
    </row>
    <row r="2758" spans="1:7" x14ac:dyDescent="0.25">
      <c r="A2758" s="1" t="s">
        <v>68</v>
      </c>
      <c r="B2758" s="1" t="s">
        <v>90</v>
      </c>
      <c r="C2758" s="1" t="s">
        <v>118</v>
      </c>
      <c r="D2758" s="1" t="s">
        <v>110</v>
      </c>
      <c r="E2758" s="1">
        <v>2.2595940863133701</v>
      </c>
      <c r="G2758" t="str">
        <f t="shared" si="43"/>
        <v>UKURBAN2028</v>
      </c>
    </row>
    <row r="2759" spans="1:7" x14ac:dyDescent="0.25">
      <c r="A2759" s="1" t="s">
        <v>68</v>
      </c>
      <c r="B2759" s="1" t="s">
        <v>90</v>
      </c>
      <c r="C2759" s="1" t="s">
        <v>118</v>
      </c>
      <c r="D2759" s="1" t="s">
        <v>111</v>
      </c>
      <c r="E2759" s="1">
        <v>2.2333267653401601</v>
      </c>
      <c r="G2759" t="str">
        <f t="shared" si="43"/>
        <v>UKURBAN2029</v>
      </c>
    </row>
    <row r="2760" spans="1:7" x14ac:dyDescent="0.25">
      <c r="A2760" s="1" t="s">
        <v>68</v>
      </c>
      <c r="B2760" s="1" t="s">
        <v>90</v>
      </c>
      <c r="C2760" s="1" t="s">
        <v>118</v>
      </c>
      <c r="D2760" s="1" t="s">
        <v>112</v>
      </c>
      <c r="E2760" s="1">
        <v>2.2073647966226</v>
      </c>
      <c r="G2760" t="str">
        <f t="shared" si="43"/>
        <v>UKURBAN2030</v>
      </c>
    </row>
    <row r="2761" spans="1:7" x14ac:dyDescent="0.25">
      <c r="A2761" s="1" t="s">
        <v>68</v>
      </c>
      <c r="B2761" s="1" t="s">
        <v>90</v>
      </c>
      <c r="C2761" s="1" t="s">
        <v>118</v>
      </c>
      <c r="D2761" s="1" t="s">
        <v>113</v>
      </c>
      <c r="E2761" s="1">
        <v>2.18170463050292</v>
      </c>
      <c r="G2761" t="str">
        <f t="shared" si="43"/>
        <v>UKURBAN2031</v>
      </c>
    </row>
    <row r="2762" spans="1:7" x14ac:dyDescent="0.25">
      <c r="A2762" s="1" t="s">
        <v>47</v>
      </c>
      <c r="B2762" s="1" t="s">
        <v>90</v>
      </c>
      <c r="C2762" s="1" t="s">
        <v>118</v>
      </c>
      <c r="D2762" s="1" t="s">
        <v>102</v>
      </c>
      <c r="E2762" s="1">
        <v>3.13785861208259</v>
      </c>
      <c r="G2762" t="str">
        <f t="shared" si="43"/>
        <v>HRURBAN2020</v>
      </c>
    </row>
    <row r="2763" spans="1:7" x14ac:dyDescent="0.25">
      <c r="A2763" s="1" t="s">
        <v>47</v>
      </c>
      <c r="B2763" s="1" t="s">
        <v>90</v>
      </c>
      <c r="C2763" s="1" t="s">
        <v>118</v>
      </c>
      <c r="D2763" s="1" t="s">
        <v>103</v>
      </c>
      <c r="E2763" s="1">
        <v>3.1256959719697899</v>
      </c>
      <c r="G2763" t="str">
        <f t="shared" si="43"/>
        <v>HRURBAN2021</v>
      </c>
    </row>
    <row r="2764" spans="1:7" x14ac:dyDescent="0.25">
      <c r="A2764" s="1" t="s">
        <v>47</v>
      </c>
      <c r="B2764" s="1" t="s">
        <v>90</v>
      </c>
      <c r="C2764" s="1" t="s">
        <v>118</v>
      </c>
      <c r="D2764" s="1" t="s">
        <v>104</v>
      </c>
      <c r="E2764" s="1">
        <v>3.1135804754134</v>
      </c>
      <c r="G2764" t="str">
        <f t="shared" si="43"/>
        <v>HRURBAN2022</v>
      </c>
    </row>
    <row r="2765" spans="1:7" x14ac:dyDescent="0.25">
      <c r="A2765" s="1" t="s">
        <v>47</v>
      </c>
      <c r="B2765" s="1" t="s">
        <v>90</v>
      </c>
      <c r="C2765" s="1" t="s">
        <v>118</v>
      </c>
      <c r="D2765" s="1" t="s">
        <v>105</v>
      </c>
      <c r="E2765" s="1">
        <v>3.1015119396804902</v>
      </c>
      <c r="G2765" t="str">
        <f t="shared" si="43"/>
        <v>HRURBAN2023</v>
      </c>
    </row>
    <row r="2766" spans="1:7" x14ac:dyDescent="0.25">
      <c r="A2766" s="1" t="s">
        <v>47</v>
      </c>
      <c r="B2766" s="1" t="s">
        <v>90</v>
      </c>
      <c r="C2766" s="1" t="s">
        <v>118</v>
      </c>
      <c r="D2766" s="1" t="s">
        <v>106</v>
      </c>
      <c r="E2766" s="1">
        <v>3.0894901827464301</v>
      </c>
      <c r="G2766" t="str">
        <f t="shared" si="43"/>
        <v>HRURBAN2024</v>
      </c>
    </row>
    <row r="2767" spans="1:7" x14ac:dyDescent="0.25">
      <c r="A2767" s="1" t="s">
        <v>47</v>
      </c>
      <c r="B2767" s="1" t="s">
        <v>90</v>
      </c>
      <c r="C2767" s="1" t="s">
        <v>118</v>
      </c>
      <c r="D2767" s="1" t="s">
        <v>107</v>
      </c>
      <c r="E2767" s="1">
        <v>3.07751502329211</v>
      </c>
      <c r="G2767" t="str">
        <f t="shared" si="43"/>
        <v>HRURBAN2025</v>
      </c>
    </row>
    <row r="2768" spans="1:7" x14ac:dyDescent="0.25">
      <c r="A2768" s="1" t="s">
        <v>47</v>
      </c>
      <c r="B2768" s="1" t="s">
        <v>90</v>
      </c>
      <c r="C2768" s="1" t="s">
        <v>118</v>
      </c>
      <c r="D2768" s="1" t="s">
        <v>108</v>
      </c>
      <c r="E2768" s="1">
        <v>3.0655862807012499</v>
      </c>
      <c r="G2768" t="str">
        <f t="shared" si="43"/>
        <v>HRURBAN2026</v>
      </c>
    </row>
    <row r="2769" spans="1:7" x14ac:dyDescent="0.25">
      <c r="A2769" s="1" t="s">
        <v>47</v>
      </c>
      <c r="B2769" s="1" t="s">
        <v>90</v>
      </c>
      <c r="C2769" s="1" t="s">
        <v>118</v>
      </c>
      <c r="D2769" s="1" t="s">
        <v>109</v>
      </c>
      <c r="E2769" s="1">
        <v>3.0537037750576399</v>
      </c>
      <c r="G2769" t="str">
        <f t="shared" si="43"/>
        <v>HRURBAN2027</v>
      </c>
    </row>
    <row r="2770" spans="1:7" x14ac:dyDescent="0.25">
      <c r="A2770" s="1" t="s">
        <v>47</v>
      </c>
      <c r="B2770" s="1" t="s">
        <v>90</v>
      </c>
      <c r="C2770" s="1" t="s">
        <v>118</v>
      </c>
      <c r="D2770" s="1" t="s">
        <v>110</v>
      </c>
      <c r="E2770" s="1">
        <v>3.0418673271424499</v>
      </c>
      <c r="G2770" t="str">
        <f t="shared" si="43"/>
        <v>HRURBAN2028</v>
      </c>
    </row>
    <row r="2771" spans="1:7" x14ac:dyDescent="0.25">
      <c r="A2771" s="1" t="s">
        <v>47</v>
      </c>
      <c r="B2771" s="1" t="s">
        <v>90</v>
      </c>
      <c r="C2771" s="1" t="s">
        <v>118</v>
      </c>
      <c r="D2771" s="1" t="s">
        <v>111</v>
      </c>
      <c r="E2771" s="1">
        <v>3.03007675843152</v>
      </c>
      <c r="G2771" t="str">
        <f t="shared" si="43"/>
        <v>HRURBAN2029</v>
      </c>
    </row>
    <row r="2772" spans="1:7" x14ac:dyDescent="0.25">
      <c r="A2772" s="1" t="s">
        <v>47</v>
      </c>
      <c r="B2772" s="1" t="s">
        <v>90</v>
      </c>
      <c r="C2772" s="1" t="s">
        <v>118</v>
      </c>
      <c r="D2772" s="1" t="s">
        <v>112</v>
      </c>
      <c r="E2772" s="1">
        <v>3.0183318910926702</v>
      </c>
      <c r="G2772" t="str">
        <f t="shared" si="43"/>
        <v>HRURBAN2030</v>
      </c>
    </row>
    <row r="2773" spans="1:7" x14ac:dyDescent="0.25">
      <c r="A2773" s="1" t="s">
        <v>47</v>
      </c>
      <c r="B2773" s="1" t="s">
        <v>90</v>
      </c>
      <c r="C2773" s="1" t="s">
        <v>118</v>
      </c>
      <c r="D2773" s="1" t="s">
        <v>113</v>
      </c>
      <c r="E2773" s="1">
        <v>3.0066325479830001</v>
      </c>
      <c r="G2773" t="str">
        <f t="shared" si="43"/>
        <v>HRURBAN2031</v>
      </c>
    </row>
    <row r="2774" spans="1:7" x14ac:dyDescent="0.25">
      <c r="A2774" s="1" t="s">
        <v>74</v>
      </c>
      <c r="B2774" s="1" t="s">
        <v>90</v>
      </c>
      <c r="C2774" s="1" t="s">
        <v>118</v>
      </c>
      <c r="D2774" s="1" t="s">
        <v>102</v>
      </c>
      <c r="E2774" s="1">
        <v>3.2682695016309902</v>
      </c>
      <c r="G2774" t="str">
        <f t="shared" si="43"/>
        <v>DLURBAN2020</v>
      </c>
    </row>
    <row r="2775" spans="1:7" x14ac:dyDescent="0.25">
      <c r="A2775" s="1" t="s">
        <v>74</v>
      </c>
      <c r="B2775" s="1" t="s">
        <v>90</v>
      </c>
      <c r="C2775" s="1" t="s">
        <v>118</v>
      </c>
      <c r="D2775" s="1" t="s">
        <v>103</v>
      </c>
      <c r="E2775" s="1">
        <v>3.2682695016309902</v>
      </c>
      <c r="G2775" t="str">
        <f t="shared" si="43"/>
        <v>DLURBAN2021</v>
      </c>
    </row>
    <row r="2776" spans="1:7" x14ac:dyDescent="0.25">
      <c r="A2776" s="1" t="s">
        <v>74</v>
      </c>
      <c r="B2776" s="1" t="s">
        <v>90</v>
      </c>
      <c r="C2776" s="1" t="s">
        <v>118</v>
      </c>
      <c r="D2776" s="1" t="s">
        <v>104</v>
      </c>
      <c r="E2776" s="1">
        <v>3.2682695016309902</v>
      </c>
      <c r="G2776" t="str">
        <f t="shared" si="43"/>
        <v>DLURBAN2022</v>
      </c>
    </row>
    <row r="2777" spans="1:7" x14ac:dyDescent="0.25">
      <c r="A2777" s="1" t="s">
        <v>74</v>
      </c>
      <c r="B2777" s="1" t="s">
        <v>90</v>
      </c>
      <c r="C2777" s="1" t="s">
        <v>118</v>
      </c>
      <c r="D2777" s="1" t="s">
        <v>105</v>
      </c>
      <c r="E2777" s="1">
        <v>3.2682695016309902</v>
      </c>
      <c r="G2777" t="str">
        <f t="shared" si="43"/>
        <v>DLURBAN2023</v>
      </c>
    </row>
    <row r="2778" spans="1:7" x14ac:dyDescent="0.25">
      <c r="A2778" s="1" t="s">
        <v>74</v>
      </c>
      <c r="B2778" s="1" t="s">
        <v>90</v>
      </c>
      <c r="C2778" s="1" t="s">
        <v>118</v>
      </c>
      <c r="D2778" s="1" t="s">
        <v>106</v>
      </c>
      <c r="E2778" s="1">
        <v>3.2682695016309902</v>
      </c>
      <c r="G2778" t="str">
        <f t="shared" si="43"/>
        <v>DLURBAN2024</v>
      </c>
    </row>
    <row r="2779" spans="1:7" x14ac:dyDescent="0.25">
      <c r="A2779" s="1" t="s">
        <v>74</v>
      </c>
      <c r="B2779" s="1" t="s">
        <v>90</v>
      </c>
      <c r="C2779" s="1" t="s">
        <v>118</v>
      </c>
      <c r="D2779" s="1" t="s">
        <v>107</v>
      </c>
      <c r="E2779" s="1">
        <v>3.2682695016309902</v>
      </c>
      <c r="G2779" t="str">
        <f t="shared" si="43"/>
        <v>DLURBAN2025</v>
      </c>
    </row>
    <row r="2780" spans="1:7" x14ac:dyDescent="0.25">
      <c r="A2780" s="1" t="s">
        <v>74</v>
      </c>
      <c r="B2780" s="1" t="s">
        <v>90</v>
      </c>
      <c r="C2780" s="1" t="s">
        <v>118</v>
      </c>
      <c r="D2780" s="1" t="s">
        <v>108</v>
      </c>
      <c r="E2780" s="1">
        <v>3.2682695016309902</v>
      </c>
      <c r="G2780" t="str">
        <f t="shared" si="43"/>
        <v>DLURBAN2026</v>
      </c>
    </row>
    <row r="2781" spans="1:7" x14ac:dyDescent="0.25">
      <c r="A2781" s="1" t="s">
        <v>74</v>
      </c>
      <c r="B2781" s="1" t="s">
        <v>90</v>
      </c>
      <c r="C2781" s="1" t="s">
        <v>118</v>
      </c>
      <c r="D2781" s="1" t="s">
        <v>109</v>
      </c>
      <c r="E2781" s="1">
        <v>3.2682695016309902</v>
      </c>
      <c r="G2781" t="str">
        <f t="shared" si="43"/>
        <v>DLURBAN2027</v>
      </c>
    </row>
    <row r="2782" spans="1:7" x14ac:dyDescent="0.25">
      <c r="A2782" s="1" t="s">
        <v>74</v>
      </c>
      <c r="B2782" s="1" t="s">
        <v>90</v>
      </c>
      <c r="C2782" s="1" t="s">
        <v>118</v>
      </c>
      <c r="D2782" s="1" t="s">
        <v>110</v>
      </c>
      <c r="E2782" s="1">
        <v>3.2682695016309902</v>
      </c>
      <c r="G2782" t="str">
        <f t="shared" si="43"/>
        <v>DLURBAN2028</v>
      </c>
    </row>
    <row r="2783" spans="1:7" x14ac:dyDescent="0.25">
      <c r="A2783" s="1" t="s">
        <v>74</v>
      </c>
      <c r="B2783" s="1" t="s">
        <v>90</v>
      </c>
      <c r="C2783" s="1" t="s">
        <v>118</v>
      </c>
      <c r="D2783" s="1" t="s">
        <v>111</v>
      </c>
      <c r="E2783" s="1">
        <v>3.2682695016309902</v>
      </c>
      <c r="G2783" t="str">
        <f t="shared" si="43"/>
        <v>DLURBAN2029</v>
      </c>
    </row>
    <row r="2784" spans="1:7" x14ac:dyDescent="0.25">
      <c r="A2784" s="1" t="s">
        <v>74</v>
      </c>
      <c r="B2784" s="1" t="s">
        <v>90</v>
      </c>
      <c r="C2784" s="1" t="s">
        <v>118</v>
      </c>
      <c r="D2784" s="1" t="s">
        <v>112</v>
      </c>
      <c r="E2784" s="1">
        <v>3.2682695016309902</v>
      </c>
      <c r="G2784" t="str">
        <f t="shared" si="43"/>
        <v>DLURBAN2030</v>
      </c>
    </row>
    <row r="2785" spans="1:7" x14ac:dyDescent="0.25">
      <c r="A2785" s="1" t="s">
        <v>74</v>
      </c>
      <c r="B2785" s="1" t="s">
        <v>90</v>
      </c>
      <c r="C2785" s="1" t="s">
        <v>118</v>
      </c>
      <c r="D2785" s="1" t="s">
        <v>113</v>
      </c>
      <c r="E2785" s="1">
        <v>3.2682695016309902</v>
      </c>
      <c r="G2785" t="str">
        <f t="shared" si="43"/>
        <v>DLURBAN2031</v>
      </c>
    </row>
    <row r="2786" spans="1:7" x14ac:dyDescent="0.25">
      <c r="A2786" s="1" t="s">
        <v>61</v>
      </c>
      <c r="B2786" s="1" t="s">
        <v>90</v>
      </c>
      <c r="C2786" s="1" t="s">
        <v>118</v>
      </c>
      <c r="D2786" s="1" t="s">
        <v>102</v>
      </c>
      <c r="E2786" s="1">
        <v>2.2242391767877301</v>
      </c>
      <c r="G2786" t="str">
        <f t="shared" si="43"/>
        <v>RJURBAN2020</v>
      </c>
    </row>
    <row r="2787" spans="1:7" x14ac:dyDescent="0.25">
      <c r="A2787" s="1" t="s">
        <v>61</v>
      </c>
      <c r="B2787" s="1" t="s">
        <v>90</v>
      </c>
      <c r="C2787" s="1" t="s">
        <v>118</v>
      </c>
      <c r="D2787" s="1" t="s">
        <v>103</v>
      </c>
      <c r="E2787" s="1">
        <v>2.1797543932519798</v>
      </c>
      <c r="G2787" t="str">
        <f t="shared" si="43"/>
        <v>RJURBAN2021</v>
      </c>
    </row>
    <row r="2788" spans="1:7" x14ac:dyDescent="0.25">
      <c r="A2788" s="1" t="s">
        <v>61</v>
      </c>
      <c r="B2788" s="1" t="s">
        <v>90</v>
      </c>
      <c r="C2788" s="1" t="s">
        <v>118</v>
      </c>
      <c r="D2788" s="1" t="s">
        <v>104</v>
      </c>
      <c r="E2788" s="1">
        <v>2.1361593053869399</v>
      </c>
      <c r="G2788" t="str">
        <f t="shared" si="43"/>
        <v>RJURBAN2022</v>
      </c>
    </row>
    <row r="2789" spans="1:7" x14ac:dyDescent="0.25">
      <c r="A2789" s="1" t="s">
        <v>61</v>
      </c>
      <c r="B2789" s="1" t="s">
        <v>90</v>
      </c>
      <c r="C2789" s="1" t="s">
        <v>118</v>
      </c>
      <c r="D2789" s="1" t="s">
        <v>105</v>
      </c>
      <c r="E2789" s="1">
        <v>2.0934361192791999</v>
      </c>
      <c r="G2789" t="str">
        <f t="shared" si="43"/>
        <v>RJURBAN2023</v>
      </c>
    </row>
    <row r="2790" spans="1:7" x14ac:dyDescent="0.25">
      <c r="A2790" s="1" t="s">
        <v>61</v>
      </c>
      <c r="B2790" s="1" t="s">
        <v>90</v>
      </c>
      <c r="C2790" s="1" t="s">
        <v>118</v>
      </c>
      <c r="D2790" s="1" t="s">
        <v>106</v>
      </c>
      <c r="E2790" s="1">
        <v>2.0515673968936201</v>
      </c>
      <c r="G2790" t="str">
        <f t="shared" si="43"/>
        <v>RJURBAN2024</v>
      </c>
    </row>
    <row r="2791" spans="1:7" x14ac:dyDescent="0.25">
      <c r="A2791" s="1" t="s">
        <v>61</v>
      </c>
      <c r="B2791" s="1" t="s">
        <v>90</v>
      </c>
      <c r="C2791" s="1" t="s">
        <v>118</v>
      </c>
      <c r="D2791" s="1" t="s">
        <v>107</v>
      </c>
      <c r="E2791" s="1">
        <v>2.0105360489557502</v>
      </c>
      <c r="G2791" t="str">
        <f t="shared" si="43"/>
        <v>RJURBAN2025</v>
      </c>
    </row>
    <row r="2792" spans="1:7" x14ac:dyDescent="0.25">
      <c r="A2792" s="1" t="s">
        <v>61</v>
      </c>
      <c r="B2792" s="1" t="s">
        <v>90</v>
      </c>
      <c r="C2792" s="1" t="s">
        <v>118</v>
      </c>
      <c r="D2792" s="1" t="s">
        <v>108</v>
      </c>
      <c r="E2792" s="1">
        <v>1.97032532797663</v>
      </c>
      <c r="G2792" t="str">
        <f t="shared" si="43"/>
        <v>RJURBAN2026</v>
      </c>
    </row>
    <row r="2793" spans="1:7" x14ac:dyDescent="0.25">
      <c r="A2793" s="1" t="s">
        <v>61</v>
      </c>
      <c r="B2793" s="1" t="s">
        <v>90</v>
      </c>
      <c r="C2793" s="1" t="s">
        <v>118</v>
      </c>
      <c r="D2793" s="1" t="s">
        <v>109</v>
      </c>
      <c r="E2793" s="1">
        <v>1.9309188214171</v>
      </c>
      <c r="G2793" t="str">
        <f t="shared" si="43"/>
        <v>RJURBAN2027</v>
      </c>
    </row>
    <row r="2794" spans="1:7" x14ac:dyDescent="0.25">
      <c r="A2794" s="1" t="s">
        <v>61</v>
      </c>
      <c r="B2794" s="1" t="s">
        <v>90</v>
      </c>
      <c r="C2794" s="1" t="s">
        <v>118</v>
      </c>
      <c r="D2794" s="1" t="s">
        <v>110</v>
      </c>
      <c r="E2794" s="1">
        <v>1.8923004449887599</v>
      </c>
      <c r="G2794" t="str">
        <f t="shared" si="43"/>
        <v>RJURBAN2028</v>
      </c>
    </row>
    <row r="2795" spans="1:7" x14ac:dyDescent="0.25">
      <c r="A2795" s="1" t="s">
        <v>61</v>
      </c>
      <c r="B2795" s="1" t="s">
        <v>90</v>
      </c>
      <c r="C2795" s="1" t="s">
        <v>118</v>
      </c>
      <c r="D2795" s="1" t="s">
        <v>111</v>
      </c>
      <c r="E2795" s="1">
        <v>1.8544544360889801</v>
      </c>
      <c r="G2795" t="str">
        <f t="shared" si="43"/>
        <v>RJURBAN2029</v>
      </c>
    </row>
    <row r="2796" spans="1:7" x14ac:dyDescent="0.25">
      <c r="A2796" s="1" t="s">
        <v>61</v>
      </c>
      <c r="B2796" s="1" t="s">
        <v>90</v>
      </c>
      <c r="C2796" s="1" t="s">
        <v>118</v>
      </c>
      <c r="D2796" s="1" t="s">
        <v>112</v>
      </c>
      <c r="E2796" s="1">
        <v>1.8173653473672</v>
      </c>
      <c r="G2796" t="str">
        <f t="shared" si="43"/>
        <v>RJURBAN2030</v>
      </c>
    </row>
    <row r="2797" spans="1:7" x14ac:dyDescent="0.25">
      <c r="A2797" s="1" t="s">
        <v>61</v>
      </c>
      <c r="B2797" s="1" t="s">
        <v>90</v>
      </c>
      <c r="C2797" s="1" t="s">
        <v>118</v>
      </c>
      <c r="D2797" s="1" t="s">
        <v>113</v>
      </c>
      <c r="E2797" s="1">
        <v>1.7810180404198599</v>
      </c>
      <c r="G2797" t="str">
        <f t="shared" si="43"/>
        <v>RJURBAN2031</v>
      </c>
    </row>
    <row r="2798" spans="1:7" x14ac:dyDescent="0.25">
      <c r="A2798" s="1" t="s">
        <v>67</v>
      </c>
      <c r="B2798" s="1" t="s">
        <v>90</v>
      </c>
      <c r="C2798" s="1" t="s">
        <v>118</v>
      </c>
      <c r="D2798" s="1" t="s">
        <v>102</v>
      </c>
      <c r="E2798" s="1">
        <v>3.16530282724871</v>
      </c>
      <c r="G2798" t="str">
        <f t="shared" si="43"/>
        <v>UPURBAN2020</v>
      </c>
    </row>
    <row r="2799" spans="1:7" x14ac:dyDescent="0.25">
      <c r="A2799" s="1" t="s">
        <v>67</v>
      </c>
      <c r="B2799" s="1" t="s">
        <v>90</v>
      </c>
      <c r="C2799" s="1" t="s">
        <v>118</v>
      </c>
      <c r="D2799" s="1" t="s">
        <v>103</v>
      </c>
      <c r="E2799" s="1">
        <v>3.1421898953901102</v>
      </c>
      <c r="G2799" t="str">
        <f t="shared" si="43"/>
        <v>UPURBAN2021</v>
      </c>
    </row>
    <row r="2800" spans="1:7" x14ac:dyDescent="0.25">
      <c r="A2800" s="1" t="s">
        <v>67</v>
      </c>
      <c r="B2800" s="1" t="s">
        <v>90</v>
      </c>
      <c r="C2800" s="1" t="s">
        <v>118</v>
      </c>
      <c r="D2800" s="1" t="s">
        <v>104</v>
      </c>
      <c r="E2800" s="1">
        <v>3.1192457333612098</v>
      </c>
      <c r="G2800" t="str">
        <f t="shared" si="43"/>
        <v>UPURBAN2022</v>
      </c>
    </row>
    <row r="2801" spans="1:7" x14ac:dyDescent="0.25">
      <c r="A2801" s="1" t="s">
        <v>67</v>
      </c>
      <c r="B2801" s="1" t="s">
        <v>90</v>
      </c>
      <c r="C2801" s="1" t="s">
        <v>118</v>
      </c>
      <c r="D2801" s="1" t="s">
        <v>105</v>
      </c>
      <c r="E2801" s="1">
        <v>3.0964691088105498</v>
      </c>
      <c r="G2801" t="str">
        <f t="shared" si="43"/>
        <v>UPURBAN2023</v>
      </c>
    </row>
    <row r="2802" spans="1:7" x14ac:dyDescent="0.25">
      <c r="A2802" s="1" t="s">
        <v>67</v>
      </c>
      <c r="B2802" s="1" t="s">
        <v>90</v>
      </c>
      <c r="C2802" s="1" t="s">
        <v>118</v>
      </c>
      <c r="D2802" s="1" t="s">
        <v>106</v>
      </c>
      <c r="E2802" s="1">
        <v>3.0738587983852499</v>
      </c>
      <c r="G2802" t="str">
        <f t="shared" si="43"/>
        <v>UPURBAN2024</v>
      </c>
    </row>
    <row r="2803" spans="1:7" x14ac:dyDescent="0.25">
      <c r="A2803" s="1" t="s">
        <v>67</v>
      </c>
      <c r="B2803" s="1" t="s">
        <v>90</v>
      </c>
      <c r="C2803" s="1" t="s">
        <v>118</v>
      </c>
      <c r="D2803" s="1" t="s">
        <v>107</v>
      </c>
      <c r="E2803" s="1">
        <v>3.0514135876653099</v>
      </c>
      <c r="G2803" t="str">
        <f t="shared" si="43"/>
        <v>UPURBAN2025</v>
      </c>
    </row>
    <row r="2804" spans="1:7" x14ac:dyDescent="0.25">
      <c r="A2804" s="1" t="s">
        <v>67</v>
      </c>
      <c r="B2804" s="1" t="s">
        <v>90</v>
      </c>
      <c r="C2804" s="1" t="s">
        <v>118</v>
      </c>
      <c r="D2804" s="1" t="s">
        <v>108</v>
      </c>
      <c r="E2804" s="1">
        <v>3.0291322710983901</v>
      </c>
      <c r="G2804" t="str">
        <f t="shared" si="43"/>
        <v>UPURBAN2026</v>
      </c>
    </row>
    <row r="2805" spans="1:7" x14ac:dyDescent="0.25">
      <c r="A2805" s="1" t="s">
        <v>67</v>
      </c>
      <c r="B2805" s="1" t="s">
        <v>90</v>
      </c>
      <c r="C2805" s="1" t="s">
        <v>118</v>
      </c>
      <c r="D2805" s="1" t="s">
        <v>109</v>
      </c>
      <c r="E2805" s="1">
        <v>3.0070136519350501</v>
      </c>
      <c r="G2805" t="str">
        <f t="shared" si="43"/>
        <v>UPURBAN2027</v>
      </c>
    </row>
    <row r="2806" spans="1:7" x14ac:dyDescent="0.25">
      <c r="A2806" s="1" t="s">
        <v>67</v>
      </c>
      <c r="B2806" s="1" t="s">
        <v>90</v>
      </c>
      <c r="C2806" s="1" t="s">
        <v>118</v>
      </c>
      <c r="D2806" s="1" t="s">
        <v>110</v>
      </c>
      <c r="E2806" s="1">
        <v>2.9850565421644601</v>
      </c>
      <c r="G2806" t="str">
        <f t="shared" si="43"/>
        <v>UPURBAN2028</v>
      </c>
    </row>
    <row r="2807" spans="1:7" x14ac:dyDescent="0.25">
      <c r="A2807" s="1" t="s">
        <v>67</v>
      </c>
      <c r="B2807" s="1" t="s">
        <v>90</v>
      </c>
      <c r="C2807" s="1" t="s">
        <v>118</v>
      </c>
      <c r="D2807" s="1" t="s">
        <v>111</v>
      </c>
      <c r="E2807" s="1">
        <v>2.9632597624506301</v>
      </c>
      <c r="G2807" t="str">
        <f t="shared" si="43"/>
        <v>UPURBAN2029</v>
      </c>
    </row>
    <row r="2808" spans="1:7" x14ac:dyDescent="0.25">
      <c r="A2808" s="1" t="s">
        <v>67</v>
      </c>
      <c r="B2808" s="1" t="s">
        <v>90</v>
      </c>
      <c r="C2808" s="1" t="s">
        <v>118</v>
      </c>
      <c r="D2808" s="1" t="s">
        <v>112</v>
      </c>
      <c r="E2808" s="1">
        <v>2.9416221420690198</v>
      </c>
      <c r="G2808" t="str">
        <f t="shared" si="43"/>
        <v>UPURBAN2030</v>
      </c>
    </row>
    <row r="2809" spans="1:7" x14ac:dyDescent="0.25">
      <c r="A2809" s="1" t="s">
        <v>67</v>
      </c>
      <c r="B2809" s="1" t="s">
        <v>90</v>
      </c>
      <c r="C2809" s="1" t="s">
        <v>118</v>
      </c>
      <c r="D2809" s="1" t="s">
        <v>113</v>
      </c>
      <c r="E2809" s="1">
        <v>2.92014251884369</v>
      </c>
      <c r="G2809" t="str">
        <f t="shared" si="43"/>
        <v>UPURBAN2031</v>
      </c>
    </row>
    <row r="2810" spans="1:7" x14ac:dyDescent="0.25">
      <c r="A2810" s="1" t="s">
        <v>43</v>
      </c>
      <c r="B2810" s="1" t="s">
        <v>90</v>
      </c>
      <c r="C2810" s="1" t="s">
        <v>118</v>
      </c>
      <c r="D2810" s="1" t="s">
        <v>102</v>
      </c>
      <c r="E2810" s="1">
        <v>2.99646667271423</v>
      </c>
      <c r="G2810" t="str">
        <f t="shared" si="43"/>
        <v>BRURBAN2020</v>
      </c>
    </row>
    <row r="2811" spans="1:7" x14ac:dyDescent="0.25">
      <c r="A2811" s="1" t="s">
        <v>43</v>
      </c>
      <c r="B2811" s="1" t="s">
        <v>90</v>
      </c>
      <c r="C2811" s="1" t="s">
        <v>118</v>
      </c>
      <c r="D2811" s="1" t="s">
        <v>103</v>
      </c>
      <c r="E2811" s="1">
        <v>2.99646667271423</v>
      </c>
      <c r="G2811" t="str">
        <f t="shared" si="43"/>
        <v>BRURBAN2021</v>
      </c>
    </row>
    <row r="2812" spans="1:7" x14ac:dyDescent="0.25">
      <c r="A2812" s="1" t="s">
        <v>43</v>
      </c>
      <c r="B2812" s="1" t="s">
        <v>90</v>
      </c>
      <c r="C2812" s="1" t="s">
        <v>118</v>
      </c>
      <c r="D2812" s="1" t="s">
        <v>104</v>
      </c>
      <c r="E2812" s="1">
        <v>2.99646667271423</v>
      </c>
      <c r="G2812" t="str">
        <f t="shared" si="43"/>
        <v>BRURBAN2022</v>
      </c>
    </row>
    <row r="2813" spans="1:7" x14ac:dyDescent="0.25">
      <c r="A2813" s="1" t="s">
        <v>43</v>
      </c>
      <c r="B2813" s="1" t="s">
        <v>90</v>
      </c>
      <c r="C2813" s="1" t="s">
        <v>118</v>
      </c>
      <c r="D2813" s="1" t="s">
        <v>105</v>
      </c>
      <c r="E2813" s="1">
        <v>2.99646667271423</v>
      </c>
      <c r="G2813" t="str">
        <f t="shared" si="43"/>
        <v>BRURBAN2023</v>
      </c>
    </row>
    <row r="2814" spans="1:7" x14ac:dyDescent="0.25">
      <c r="A2814" s="1" t="s">
        <v>43</v>
      </c>
      <c r="B2814" s="1" t="s">
        <v>90</v>
      </c>
      <c r="C2814" s="1" t="s">
        <v>118</v>
      </c>
      <c r="D2814" s="1" t="s">
        <v>106</v>
      </c>
      <c r="E2814" s="1">
        <v>2.99646667271423</v>
      </c>
      <c r="G2814" t="str">
        <f t="shared" si="43"/>
        <v>BRURBAN2024</v>
      </c>
    </row>
    <row r="2815" spans="1:7" x14ac:dyDescent="0.25">
      <c r="A2815" s="1" t="s">
        <v>43</v>
      </c>
      <c r="B2815" s="1" t="s">
        <v>90</v>
      </c>
      <c r="C2815" s="1" t="s">
        <v>118</v>
      </c>
      <c r="D2815" s="1" t="s">
        <v>107</v>
      </c>
      <c r="E2815" s="1">
        <v>2.99646667271423</v>
      </c>
      <c r="G2815" t="str">
        <f t="shared" si="43"/>
        <v>BRURBAN2025</v>
      </c>
    </row>
    <row r="2816" spans="1:7" x14ac:dyDescent="0.25">
      <c r="A2816" s="1" t="s">
        <v>43</v>
      </c>
      <c r="B2816" s="1" t="s">
        <v>90</v>
      </c>
      <c r="C2816" s="1" t="s">
        <v>118</v>
      </c>
      <c r="D2816" s="1" t="s">
        <v>108</v>
      </c>
      <c r="E2816" s="1">
        <v>2.99646667271423</v>
      </c>
      <c r="G2816" t="str">
        <f t="shared" si="43"/>
        <v>BRURBAN2026</v>
      </c>
    </row>
    <row r="2817" spans="1:7" x14ac:dyDescent="0.25">
      <c r="A2817" s="1" t="s">
        <v>43</v>
      </c>
      <c r="B2817" s="1" t="s">
        <v>90</v>
      </c>
      <c r="C2817" s="1" t="s">
        <v>118</v>
      </c>
      <c r="D2817" s="1" t="s">
        <v>109</v>
      </c>
      <c r="E2817" s="1">
        <v>2.99646667271423</v>
      </c>
      <c r="G2817" t="str">
        <f t="shared" si="43"/>
        <v>BRURBAN2027</v>
      </c>
    </row>
    <row r="2818" spans="1:7" x14ac:dyDescent="0.25">
      <c r="A2818" s="1" t="s">
        <v>43</v>
      </c>
      <c r="B2818" s="1" t="s">
        <v>90</v>
      </c>
      <c r="C2818" s="1" t="s">
        <v>118</v>
      </c>
      <c r="D2818" s="1" t="s">
        <v>110</v>
      </c>
      <c r="E2818" s="1">
        <v>2.99646667271423</v>
      </c>
      <c r="G2818" t="str">
        <f t="shared" si="43"/>
        <v>BRURBAN2028</v>
      </c>
    </row>
    <row r="2819" spans="1:7" x14ac:dyDescent="0.25">
      <c r="A2819" s="1" t="s">
        <v>43</v>
      </c>
      <c r="B2819" s="1" t="s">
        <v>90</v>
      </c>
      <c r="C2819" s="1" t="s">
        <v>118</v>
      </c>
      <c r="D2819" s="1" t="s">
        <v>111</v>
      </c>
      <c r="E2819" s="1">
        <v>2.99646667271423</v>
      </c>
      <c r="G2819" t="str">
        <f t="shared" ref="G2819:G2882" si="44">A2819&amp;B2819&amp;D2819</f>
        <v>BRURBAN2029</v>
      </c>
    </row>
    <row r="2820" spans="1:7" x14ac:dyDescent="0.25">
      <c r="A2820" s="1" t="s">
        <v>43</v>
      </c>
      <c r="B2820" s="1" t="s">
        <v>90</v>
      </c>
      <c r="C2820" s="1" t="s">
        <v>118</v>
      </c>
      <c r="D2820" s="1" t="s">
        <v>112</v>
      </c>
      <c r="E2820" s="1">
        <v>2.99646667271423</v>
      </c>
      <c r="G2820" t="str">
        <f t="shared" si="44"/>
        <v>BRURBAN2030</v>
      </c>
    </row>
    <row r="2821" spans="1:7" x14ac:dyDescent="0.25">
      <c r="A2821" s="1" t="s">
        <v>43</v>
      </c>
      <c r="B2821" s="1" t="s">
        <v>90</v>
      </c>
      <c r="C2821" s="1" t="s">
        <v>118</v>
      </c>
      <c r="D2821" s="1" t="s">
        <v>113</v>
      </c>
      <c r="E2821" s="1">
        <v>2.99646667271423</v>
      </c>
      <c r="G2821" t="str">
        <f t="shared" si="44"/>
        <v>BRURBAN2031</v>
      </c>
    </row>
    <row r="2822" spans="1:7" x14ac:dyDescent="0.25">
      <c r="A2822" s="1" t="s">
        <v>78</v>
      </c>
      <c r="B2822" s="1" t="s">
        <v>90</v>
      </c>
      <c r="C2822" s="1" t="s">
        <v>118</v>
      </c>
      <c r="D2822" s="1" t="s">
        <v>102</v>
      </c>
      <c r="E2822" s="1">
        <v>3.4352816648103799</v>
      </c>
      <c r="G2822" t="str">
        <f t="shared" si="44"/>
        <v>NEURBAN2020</v>
      </c>
    </row>
    <row r="2823" spans="1:7" x14ac:dyDescent="0.25">
      <c r="A2823" s="1" t="s">
        <v>78</v>
      </c>
      <c r="B2823" s="1" t="s">
        <v>90</v>
      </c>
      <c r="C2823" s="1" t="s">
        <v>118</v>
      </c>
      <c r="D2823" s="1" t="s">
        <v>103</v>
      </c>
      <c r="E2823" s="1">
        <v>3.4340915317951</v>
      </c>
      <c r="G2823" t="str">
        <f t="shared" si="44"/>
        <v>NEURBAN2021</v>
      </c>
    </row>
    <row r="2824" spans="1:7" x14ac:dyDescent="0.25">
      <c r="A2824" s="1" t="s">
        <v>78</v>
      </c>
      <c r="B2824" s="1" t="s">
        <v>90</v>
      </c>
      <c r="C2824" s="1" t="s">
        <v>118</v>
      </c>
      <c r="D2824" s="1" t="s">
        <v>104</v>
      </c>
      <c r="E2824" s="1">
        <v>3.4329018110943701</v>
      </c>
      <c r="G2824" t="str">
        <f t="shared" si="44"/>
        <v>NEURBAN2022</v>
      </c>
    </row>
    <row r="2825" spans="1:7" x14ac:dyDescent="0.25">
      <c r="A2825" s="1" t="s">
        <v>78</v>
      </c>
      <c r="B2825" s="1" t="s">
        <v>90</v>
      </c>
      <c r="C2825" s="1" t="s">
        <v>118</v>
      </c>
      <c r="D2825" s="1" t="s">
        <v>105</v>
      </c>
      <c r="E2825" s="1">
        <v>3.4317125025653299</v>
      </c>
      <c r="G2825" t="str">
        <f t="shared" si="44"/>
        <v>NEURBAN2023</v>
      </c>
    </row>
    <row r="2826" spans="1:7" x14ac:dyDescent="0.25">
      <c r="A2826" s="1" t="s">
        <v>78</v>
      </c>
      <c r="B2826" s="1" t="s">
        <v>90</v>
      </c>
      <c r="C2826" s="1" t="s">
        <v>118</v>
      </c>
      <c r="D2826" s="1" t="s">
        <v>106</v>
      </c>
      <c r="E2826" s="1">
        <v>3.4305236060651998</v>
      </c>
      <c r="G2826" t="str">
        <f t="shared" si="44"/>
        <v>NEURBAN2024</v>
      </c>
    </row>
    <row r="2827" spans="1:7" x14ac:dyDescent="0.25">
      <c r="A2827" s="1" t="s">
        <v>78</v>
      </c>
      <c r="B2827" s="1" t="s">
        <v>90</v>
      </c>
      <c r="C2827" s="1" t="s">
        <v>118</v>
      </c>
      <c r="D2827" s="1" t="s">
        <v>107</v>
      </c>
      <c r="E2827" s="1">
        <v>3.4293351214512402</v>
      </c>
      <c r="G2827" t="str">
        <f t="shared" si="44"/>
        <v>NEURBAN2025</v>
      </c>
    </row>
    <row r="2828" spans="1:7" x14ac:dyDescent="0.25">
      <c r="A2828" s="1" t="s">
        <v>78</v>
      </c>
      <c r="B2828" s="1" t="s">
        <v>90</v>
      </c>
      <c r="C2828" s="1" t="s">
        <v>118</v>
      </c>
      <c r="D2828" s="1" t="s">
        <v>108</v>
      </c>
      <c r="E2828" s="1">
        <v>3.4281470485807302</v>
      </c>
      <c r="G2828" t="str">
        <f t="shared" si="44"/>
        <v>NEURBAN2026</v>
      </c>
    </row>
    <row r="2829" spans="1:7" x14ac:dyDescent="0.25">
      <c r="A2829" s="1" t="s">
        <v>78</v>
      </c>
      <c r="B2829" s="1" t="s">
        <v>90</v>
      </c>
      <c r="C2829" s="1" t="s">
        <v>118</v>
      </c>
      <c r="D2829" s="1" t="s">
        <v>109</v>
      </c>
      <c r="E2829" s="1">
        <v>3.42695938731105</v>
      </c>
      <c r="G2829" t="str">
        <f t="shared" si="44"/>
        <v>NEURBAN2027</v>
      </c>
    </row>
    <row r="2830" spans="1:7" x14ac:dyDescent="0.25">
      <c r="A2830" s="1" t="s">
        <v>78</v>
      </c>
      <c r="B2830" s="1" t="s">
        <v>90</v>
      </c>
      <c r="C2830" s="1" t="s">
        <v>118</v>
      </c>
      <c r="D2830" s="1" t="s">
        <v>110</v>
      </c>
      <c r="E2830" s="1">
        <v>3.4257721374995902</v>
      </c>
      <c r="G2830" t="str">
        <f t="shared" si="44"/>
        <v>NEURBAN2028</v>
      </c>
    </row>
    <row r="2831" spans="1:7" x14ac:dyDescent="0.25">
      <c r="A2831" s="1" t="s">
        <v>78</v>
      </c>
      <c r="B2831" s="1" t="s">
        <v>90</v>
      </c>
      <c r="C2831" s="1" t="s">
        <v>118</v>
      </c>
      <c r="D2831" s="1" t="s">
        <v>111</v>
      </c>
      <c r="E2831" s="1">
        <v>3.4245852990037999</v>
      </c>
      <c r="G2831" t="str">
        <f t="shared" si="44"/>
        <v>NEURBAN2029</v>
      </c>
    </row>
    <row r="2832" spans="1:7" x14ac:dyDescent="0.25">
      <c r="A2832" s="1" t="s">
        <v>78</v>
      </c>
      <c r="B2832" s="1" t="s">
        <v>90</v>
      </c>
      <c r="C2832" s="1" t="s">
        <v>118</v>
      </c>
      <c r="D2832" s="1" t="s">
        <v>112</v>
      </c>
      <c r="E2832" s="1">
        <v>3.4233988716811998</v>
      </c>
      <c r="G2832" t="str">
        <f t="shared" si="44"/>
        <v>NEURBAN2030</v>
      </c>
    </row>
    <row r="2833" spans="1:7" x14ac:dyDescent="0.25">
      <c r="A2833" s="1" t="s">
        <v>78</v>
      </c>
      <c r="B2833" s="1" t="s">
        <v>90</v>
      </c>
      <c r="C2833" s="1" t="s">
        <v>118</v>
      </c>
      <c r="D2833" s="1" t="s">
        <v>113</v>
      </c>
      <c r="E2833" s="1">
        <v>3.4222128553893199</v>
      </c>
      <c r="G2833" t="str">
        <f t="shared" si="44"/>
        <v>NEURBAN2031</v>
      </c>
    </row>
    <row r="2834" spans="1:7" x14ac:dyDescent="0.25">
      <c r="A2834" s="1" t="s">
        <v>42</v>
      </c>
      <c r="B2834" s="1" t="s">
        <v>90</v>
      </c>
      <c r="C2834" s="1" t="s">
        <v>118</v>
      </c>
      <c r="D2834" s="1" t="s">
        <v>102</v>
      </c>
      <c r="E2834" s="1">
        <v>3.00659420756558</v>
      </c>
      <c r="G2834" t="str">
        <f t="shared" si="44"/>
        <v>ASURBAN2020</v>
      </c>
    </row>
    <row r="2835" spans="1:7" x14ac:dyDescent="0.25">
      <c r="A2835" s="1" t="s">
        <v>42</v>
      </c>
      <c r="B2835" s="1" t="s">
        <v>90</v>
      </c>
      <c r="C2835" s="1" t="s">
        <v>118</v>
      </c>
      <c r="D2835" s="1" t="s">
        <v>103</v>
      </c>
      <c r="E2835" s="1">
        <v>3.00659420756558</v>
      </c>
      <c r="G2835" t="str">
        <f t="shared" si="44"/>
        <v>ASURBAN2021</v>
      </c>
    </row>
    <row r="2836" spans="1:7" x14ac:dyDescent="0.25">
      <c r="A2836" s="1" t="s">
        <v>42</v>
      </c>
      <c r="B2836" s="1" t="s">
        <v>90</v>
      </c>
      <c r="C2836" s="1" t="s">
        <v>118</v>
      </c>
      <c r="D2836" s="1" t="s">
        <v>104</v>
      </c>
      <c r="E2836" s="1">
        <v>3.00659420756558</v>
      </c>
      <c r="G2836" t="str">
        <f t="shared" si="44"/>
        <v>ASURBAN2022</v>
      </c>
    </row>
    <row r="2837" spans="1:7" x14ac:dyDescent="0.25">
      <c r="A2837" s="1" t="s">
        <v>42</v>
      </c>
      <c r="B2837" s="1" t="s">
        <v>90</v>
      </c>
      <c r="C2837" s="1" t="s">
        <v>118</v>
      </c>
      <c r="D2837" s="1" t="s">
        <v>105</v>
      </c>
      <c r="E2837" s="1">
        <v>3.00659420756558</v>
      </c>
      <c r="G2837" t="str">
        <f t="shared" si="44"/>
        <v>ASURBAN2023</v>
      </c>
    </row>
    <row r="2838" spans="1:7" x14ac:dyDescent="0.25">
      <c r="A2838" s="1" t="s">
        <v>42</v>
      </c>
      <c r="B2838" s="1" t="s">
        <v>90</v>
      </c>
      <c r="C2838" s="1" t="s">
        <v>118</v>
      </c>
      <c r="D2838" s="1" t="s">
        <v>106</v>
      </c>
      <c r="E2838" s="1">
        <v>3.00659420756558</v>
      </c>
      <c r="G2838" t="str">
        <f t="shared" si="44"/>
        <v>ASURBAN2024</v>
      </c>
    </row>
    <row r="2839" spans="1:7" x14ac:dyDescent="0.25">
      <c r="A2839" s="1" t="s">
        <v>42</v>
      </c>
      <c r="B2839" s="1" t="s">
        <v>90</v>
      </c>
      <c r="C2839" s="1" t="s">
        <v>118</v>
      </c>
      <c r="D2839" s="1" t="s">
        <v>107</v>
      </c>
      <c r="E2839" s="1">
        <v>3.00659420756558</v>
      </c>
      <c r="G2839" t="str">
        <f t="shared" si="44"/>
        <v>ASURBAN2025</v>
      </c>
    </row>
    <row r="2840" spans="1:7" x14ac:dyDescent="0.25">
      <c r="A2840" s="1" t="s">
        <v>42</v>
      </c>
      <c r="B2840" s="1" t="s">
        <v>90</v>
      </c>
      <c r="C2840" s="1" t="s">
        <v>118</v>
      </c>
      <c r="D2840" s="1" t="s">
        <v>108</v>
      </c>
      <c r="E2840" s="1">
        <v>3.00659420756558</v>
      </c>
      <c r="G2840" t="str">
        <f t="shared" si="44"/>
        <v>ASURBAN2026</v>
      </c>
    </row>
    <row r="2841" spans="1:7" x14ac:dyDescent="0.25">
      <c r="A2841" s="1" t="s">
        <v>42</v>
      </c>
      <c r="B2841" s="1" t="s">
        <v>90</v>
      </c>
      <c r="C2841" s="1" t="s">
        <v>118</v>
      </c>
      <c r="D2841" s="1" t="s">
        <v>109</v>
      </c>
      <c r="E2841" s="1">
        <v>3.00659420756558</v>
      </c>
      <c r="G2841" t="str">
        <f t="shared" si="44"/>
        <v>ASURBAN2027</v>
      </c>
    </row>
    <row r="2842" spans="1:7" x14ac:dyDescent="0.25">
      <c r="A2842" s="1" t="s">
        <v>42</v>
      </c>
      <c r="B2842" s="1" t="s">
        <v>90</v>
      </c>
      <c r="C2842" s="1" t="s">
        <v>118</v>
      </c>
      <c r="D2842" s="1" t="s">
        <v>110</v>
      </c>
      <c r="E2842" s="1">
        <v>3.00659420756558</v>
      </c>
      <c r="G2842" t="str">
        <f t="shared" si="44"/>
        <v>ASURBAN2028</v>
      </c>
    </row>
    <row r="2843" spans="1:7" x14ac:dyDescent="0.25">
      <c r="A2843" s="1" t="s">
        <v>42</v>
      </c>
      <c r="B2843" s="1" t="s">
        <v>90</v>
      </c>
      <c r="C2843" s="1" t="s">
        <v>118</v>
      </c>
      <c r="D2843" s="1" t="s">
        <v>111</v>
      </c>
      <c r="E2843" s="1">
        <v>3.00659420756558</v>
      </c>
      <c r="G2843" t="str">
        <f t="shared" si="44"/>
        <v>ASURBAN2029</v>
      </c>
    </row>
    <row r="2844" spans="1:7" x14ac:dyDescent="0.25">
      <c r="A2844" s="1" t="s">
        <v>42</v>
      </c>
      <c r="B2844" s="1" t="s">
        <v>90</v>
      </c>
      <c r="C2844" s="1" t="s">
        <v>118</v>
      </c>
      <c r="D2844" s="1" t="s">
        <v>112</v>
      </c>
      <c r="E2844" s="1">
        <v>3.00659420756558</v>
      </c>
      <c r="G2844" t="str">
        <f t="shared" si="44"/>
        <v>ASURBAN2030</v>
      </c>
    </row>
    <row r="2845" spans="1:7" x14ac:dyDescent="0.25">
      <c r="A2845" s="1" t="s">
        <v>42</v>
      </c>
      <c r="B2845" s="1" t="s">
        <v>90</v>
      </c>
      <c r="C2845" s="1" t="s">
        <v>118</v>
      </c>
      <c r="D2845" s="1" t="s">
        <v>113</v>
      </c>
      <c r="E2845" s="1">
        <v>3.00659420756558</v>
      </c>
      <c r="G2845" t="str">
        <f t="shared" si="44"/>
        <v>ASURBAN2031</v>
      </c>
    </row>
    <row r="2846" spans="1:7" x14ac:dyDescent="0.25">
      <c r="A2846" s="1" t="s">
        <v>69</v>
      </c>
      <c r="B2846" s="1" t="s">
        <v>90</v>
      </c>
      <c r="C2846" s="1" t="s">
        <v>118</v>
      </c>
      <c r="D2846" s="1" t="s">
        <v>102</v>
      </c>
      <c r="E2846" s="1">
        <v>2.5405783088960301</v>
      </c>
      <c r="G2846" t="str">
        <f t="shared" si="44"/>
        <v>WBURBAN2020</v>
      </c>
    </row>
    <row r="2847" spans="1:7" x14ac:dyDescent="0.25">
      <c r="A2847" s="1" t="s">
        <v>69</v>
      </c>
      <c r="B2847" s="1" t="s">
        <v>90</v>
      </c>
      <c r="C2847" s="1" t="s">
        <v>118</v>
      </c>
      <c r="D2847" s="1" t="s">
        <v>103</v>
      </c>
      <c r="E2847" s="1">
        <v>2.5047085380348202</v>
      </c>
      <c r="G2847" t="str">
        <f t="shared" si="44"/>
        <v>WBURBAN2021</v>
      </c>
    </row>
    <row r="2848" spans="1:7" x14ac:dyDescent="0.25">
      <c r="A2848" s="1" t="s">
        <v>69</v>
      </c>
      <c r="B2848" s="1" t="s">
        <v>90</v>
      </c>
      <c r="C2848" s="1" t="s">
        <v>118</v>
      </c>
      <c r="D2848" s="1" t="s">
        <v>104</v>
      </c>
      <c r="E2848" s="1">
        <v>2.4693452032307501</v>
      </c>
      <c r="G2848" t="str">
        <f t="shared" si="44"/>
        <v>WBURBAN2022</v>
      </c>
    </row>
    <row r="2849" spans="1:7" x14ac:dyDescent="0.25">
      <c r="A2849" s="1" t="s">
        <v>69</v>
      </c>
      <c r="B2849" s="1" t="s">
        <v>90</v>
      </c>
      <c r="C2849" s="1" t="s">
        <v>118</v>
      </c>
      <c r="D2849" s="1" t="s">
        <v>105</v>
      </c>
      <c r="E2849" s="1">
        <v>2.4344811542435698</v>
      </c>
      <c r="G2849" t="str">
        <f t="shared" si="44"/>
        <v>WBURBAN2023</v>
      </c>
    </row>
    <row r="2850" spans="1:7" x14ac:dyDescent="0.25">
      <c r="A2850" s="1" t="s">
        <v>69</v>
      </c>
      <c r="B2850" s="1" t="s">
        <v>90</v>
      </c>
      <c r="C2850" s="1" t="s">
        <v>118</v>
      </c>
      <c r="D2850" s="1" t="s">
        <v>106</v>
      </c>
      <c r="E2850" s="1">
        <v>2.4001093417854098</v>
      </c>
      <c r="G2850" t="str">
        <f t="shared" si="44"/>
        <v>WBURBAN2024</v>
      </c>
    </row>
    <row r="2851" spans="1:7" x14ac:dyDescent="0.25">
      <c r="A2851" s="1" t="s">
        <v>69</v>
      </c>
      <c r="B2851" s="1" t="s">
        <v>90</v>
      </c>
      <c r="C2851" s="1" t="s">
        <v>118</v>
      </c>
      <c r="D2851" s="1" t="s">
        <v>107</v>
      </c>
      <c r="E2851" s="1">
        <v>2.3662228160954699</v>
      </c>
      <c r="G2851" t="str">
        <f t="shared" si="44"/>
        <v>WBURBAN2025</v>
      </c>
    </row>
    <row r="2852" spans="1:7" x14ac:dyDescent="0.25">
      <c r="A2852" s="1" t="s">
        <v>69</v>
      </c>
      <c r="B2852" s="1" t="s">
        <v>90</v>
      </c>
      <c r="C2852" s="1" t="s">
        <v>118</v>
      </c>
      <c r="D2852" s="1" t="s">
        <v>108</v>
      </c>
      <c r="E2852" s="1">
        <v>2.3328147255348699</v>
      </c>
      <c r="G2852" t="str">
        <f t="shared" si="44"/>
        <v>WBURBAN2026</v>
      </c>
    </row>
    <row r="2853" spans="1:7" x14ac:dyDescent="0.25">
      <c r="A2853" s="1" t="s">
        <v>69</v>
      </c>
      <c r="B2853" s="1" t="s">
        <v>90</v>
      </c>
      <c r="C2853" s="1" t="s">
        <v>118</v>
      </c>
      <c r="D2853" s="1" t="s">
        <v>109</v>
      </c>
      <c r="E2853" s="1">
        <v>2.2998783152012101</v>
      </c>
      <c r="G2853" t="str">
        <f t="shared" si="44"/>
        <v>WBURBAN2027</v>
      </c>
    </row>
    <row r="2854" spans="1:7" x14ac:dyDescent="0.25">
      <c r="A2854" s="1" t="s">
        <v>69</v>
      </c>
      <c r="B2854" s="1" t="s">
        <v>90</v>
      </c>
      <c r="C2854" s="1" t="s">
        <v>118</v>
      </c>
      <c r="D2854" s="1" t="s">
        <v>110</v>
      </c>
      <c r="E2854" s="1">
        <v>2.26740692556284</v>
      </c>
      <c r="G2854" t="str">
        <f t="shared" si="44"/>
        <v>WBURBAN2028</v>
      </c>
    </row>
    <row r="2855" spans="1:7" x14ac:dyDescent="0.25">
      <c r="A2855" s="1" t="s">
        <v>69</v>
      </c>
      <c r="B2855" s="1" t="s">
        <v>90</v>
      </c>
      <c r="C2855" s="1" t="s">
        <v>118</v>
      </c>
      <c r="D2855" s="1" t="s">
        <v>111</v>
      </c>
      <c r="E2855" s="1">
        <v>2.2353939911123399</v>
      </c>
      <c r="G2855" t="str">
        <f t="shared" si="44"/>
        <v>WBURBAN2029</v>
      </c>
    </row>
    <row r="2856" spans="1:7" x14ac:dyDescent="0.25">
      <c r="A2856" s="1" t="s">
        <v>69</v>
      </c>
      <c r="B2856" s="1" t="s">
        <v>90</v>
      </c>
      <c r="C2856" s="1" t="s">
        <v>118</v>
      </c>
      <c r="D2856" s="1" t="s">
        <v>112</v>
      </c>
      <c r="E2856" s="1">
        <v>2.20383303903896</v>
      </c>
      <c r="G2856" t="str">
        <f t="shared" si="44"/>
        <v>WBURBAN2030</v>
      </c>
    </row>
    <row r="2857" spans="1:7" x14ac:dyDescent="0.25">
      <c r="A2857" s="1" t="s">
        <v>69</v>
      </c>
      <c r="B2857" s="1" t="s">
        <v>90</v>
      </c>
      <c r="C2857" s="1" t="s">
        <v>118</v>
      </c>
      <c r="D2857" s="1" t="s">
        <v>113</v>
      </c>
      <c r="E2857" s="1">
        <v>2.1727176879199299</v>
      </c>
      <c r="G2857" t="str">
        <f t="shared" si="44"/>
        <v>WBURBAN2031</v>
      </c>
    </row>
    <row r="2858" spans="1:7" x14ac:dyDescent="0.25">
      <c r="A2858" s="1" t="s">
        <v>50</v>
      </c>
      <c r="B2858" s="1" t="s">
        <v>90</v>
      </c>
      <c r="C2858" s="1" t="s">
        <v>118</v>
      </c>
      <c r="D2858" s="1" t="s">
        <v>102</v>
      </c>
      <c r="E2858" s="1">
        <v>2.1981400098107402</v>
      </c>
      <c r="G2858" t="str">
        <f t="shared" si="44"/>
        <v>JHURBAN2020</v>
      </c>
    </row>
    <row r="2859" spans="1:7" x14ac:dyDescent="0.25">
      <c r="A2859" s="1" t="s">
        <v>50</v>
      </c>
      <c r="B2859" s="1" t="s">
        <v>90</v>
      </c>
      <c r="C2859" s="1" t="s">
        <v>118</v>
      </c>
      <c r="D2859" s="1" t="s">
        <v>103</v>
      </c>
      <c r="E2859" s="1">
        <v>2.15417720961453</v>
      </c>
      <c r="G2859" t="str">
        <f t="shared" si="44"/>
        <v>JHURBAN2021</v>
      </c>
    </row>
    <row r="2860" spans="1:7" x14ac:dyDescent="0.25">
      <c r="A2860" s="1" t="s">
        <v>50</v>
      </c>
      <c r="B2860" s="1" t="s">
        <v>90</v>
      </c>
      <c r="C2860" s="1" t="s">
        <v>118</v>
      </c>
      <c r="D2860" s="1" t="s">
        <v>104</v>
      </c>
      <c r="E2860" s="1">
        <v>2.1110936654222399</v>
      </c>
      <c r="G2860" t="str">
        <f t="shared" si="44"/>
        <v>JHURBAN2022</v>
      </c>
    </row>
    <row r="2861" spans="1:7" x14ac:dyDescent="0.25">
      <c r="A2861" s="1" t="s">
        <v>50</v>
      </c>
      <c r="B2861" s="1" t="s">
        <v>90</v>
      </c>
      <c r="C2861" s="1" t="s">
        <v>118</v>
      </c>
      <c r="D2861" s="1" t="s">
        <v>105</v>
      </c>
      <c r="E2861" s="1">
        <v>2.0688717921137898</v>
      </c>
      <c r="G2861" t="str">
        <f t="shared" si="44"/>
        <v>JHURBAN2023</v>
      </c>
    </row>
    <row r="2862" spans="1:7" x14ac:dyDescent="0.25">
      <c r="A2862" s="1" t="s">
        <v>50</v>
      </c>
      <c r="B2862" s="1" t="s">
        <v>90</v>
      </c>
      <c r="C2862" s="1" t="s">
        <v>118</v>
      </c>
      <c r="D2862" s="1" t="s">
        <v>106</v>
      </c>
      <c r="E2862" s="1">
        <v>2.0274943562715202</v>
      </c>
      <c r="G2862" t="str">
        <f t="shared" si="44"/>
        <v>JHURBAN2024</v>
      </c>
    </row>
    <row r="2863" spans="1:7" x14ac:dyDescent="0.25">
      <c r="A2863" s="1" t="s">
        <v>50</v>
      </c>
      <c r="B2863" s="1" t="s">
        <v>90</v>
      </c>
      <c r="C2863" s="1" t="s">
        <v>118</v>
      </c>
      <c r="D2863" s="1" t="s">
        <v>107</v>
      </c>
      <c r="E2863" s="1">
        <v>1.98694446914609</v>
      </c>
      <c r="G2863" t="str">
        <f t="shared" si="44"/>
        <v>JHURBAN2025</v>
      </c>
    </row>
    <row r="2864" spans="1:7" x14ac:dyDescent="0.25">
      <c r="A2864" s="1" t="s">
        <v>50</v>
      </c>
      <c r="B2864" s="1" t="s">
        <v>90</v>
      </c>
      <c r="C2864" s="1" t="s">
        <v>118</v>
      </c>
      <c r="D2864" s="1" t="s">
        <v>108</v>
      </c>
      <c r="E2864" s="1">
        <v>1.94720557976317</v>
      </c>
      <c r="G2864" t="str">
        <f t="shared" si="44"/>
        <v>JHURBAN2026</v>
      </c>
    </row>
    <row r="2865" spans="1:7" x14ac:dyDescent="0.25">
      <c r="A2865" s="1" t="s">
        <v>50</v>
      </c>
      <c r="B2865" s="1" t="s">
        <v>90</v>
      </c>
      <c r="C2865" s="1" t="s">
        <v>118</v>
      </c>
      <c r="D2865" s="1" t="s">
        <v>109</v>
      </c>
      <c r="E2865" s="1">
        <v>1.9082614681679</v>
      </c>
      <c r="G2865" t="str">
        <f t="shared" si="44"/>
        <v>JHURBAN2027</v>
      </c>
    </row>
    <row r="2866" spans="1:7" x14ac:dyDescent="0.25">
      <c r="A2866" s="1" t="s">
        <v>50</v>
      </c>
      <c r="B2866" s="1" t="s">
        <v>90</v>
      </c>
      <c r="C2866" s="1" t="s">
        <v>118</v>
      </c>
      <c r="D2866" s="1" t="s">
        <v>110</v>
      </c>
      <c r="E2866" s="1">
        <v>1.8700962388045399</v>
      </c>
      <c r="G2866" t="str">
        <f t="shared" si="44"/>
        <v>JHURBAN2028</v>
      </c>
    </row>
    <row r="2867" spans="1:7" x14ac:dyDescent="0.25">
      <c r="A2867" s="1" t="s">
        <v>50</v>
      </c>
      <c r="B2867" s="1" t="s">
        <v>90</v>
      </c>
      <c r="C2867" s="1" t="s">
        <v>118</v>
      </c>
      <c r="D2867" s="1" t="s">
        <v>111</v>
      </c>
      <c r="E2867" s="1">
        <v>1.83269431402845</v>
      </c>
      <c r="G2867" t="str">
        <f t="shared" si="44"/>
        <v>JHURBAN2029</v>
      </c>
    </row>
    <row r="2868" spans="1:7" x14ac:dyDescent="0.25">
      <c r="A2868" s="1" t="s">
        <v>50</v>
      </c>
      <c r="B2868" s="1" t="s">
        <v>90</v>
      </c>
      <c r="C2868" s="1" t="s">
        <v>118</v>
      </c>
      <c r="D2868" s="1" t="s">
        <v>112</v>
      </c>
      <c r="E2868" s="1">
        <v>1.7960404277478801</v>
      </c>
      <c r="G2868" t="str">
        <f t="shared" si="44"/>
        <v>JHURBAN2030</v>
      </c>
    </row>
    <row r="2869" spans="1:7" x14ac:dyDescent="0.25">
      <c r="A2869" s="1" t="s">
        <v>50</v>
      </c>
      <c r="B2869" s="1" t="s">
        <v>90</v>
      </c>
      <c r="C2869" s="1" t="s">
        <v>118</v>
      </c>
      <c r="D2869" s="1" t="s">
        <v>113</v>
      </c>
      <c r="E2869" s="1">
        <v>1.76011961919293</v>
      </c>
      <c r="G2869" t="str">
        <f t="shared" si="44"/>
        <v>JHURBAN2031</v>
      </c>
    </row>
    <row r="2870" spans="1:7" x14ac:dyDescent="0.25">
      <c r="A2870" s="1" t="s">
        <v>59</v>
      </c>
      <c r="B2870" s="1" t="s">
        <v>90</v>
      </c>
      <c r="C2870" s="1" t="s">
        <v>118</v>
      </c>
      <c r="D2870" s="1" t="s">
        <v>102</v>
      </c>
      <c r="E2870" s="1">
        <v>2.3181132643415698</v>
      </c>
      <c r="G2870" t="str">
        <f t="shared" si="44"/>
        <v>ODURBAN2020</v>
      </c>
    </row>
    <row r="2871" spans="1:7" x14ac:dyDescent="0.25">
      <c r="A2871" s="1" t="s">
        <v>59</v>
      </c>
      <c r="B2871" s="1" t="s">
        <v>90</v>
      </c>
      <c r="C2871" s="1" t="s">
        <v>118</v>
      </c>
      <c r="D2871" s="1" t="s">
        <v>103</v>
      </c>
      <c r="E2871" s="1">
        <v>2.2717509990547402</v>
      </c>
      <c r="G2871" t="str">
        <f t="shared" si="44"/>
        <v>ODURBAN2021</v>
      </c>
    </row>
    <row r="2872" spans="1:7" x14ac:dyDescent="0.25">
      <c r="A2872" s="1" t="s">
        <v>59</v>
      </c>
      <c r="B2872" s="1" t="s">
        <v>90</v>
      </c>
      <c r="C2872" s="1" t="s">
        <v>118</v>
      </c>
      <c r="D2872" s="1" t="s">
        <v>104</v>
      </c>
      <c r="E2872" s="1">
        <v>2.2263159790736502</v>
      </c>
      <c r="G2872" t="str">
        <f t="shared" si="44"/>
        <v>ODURBAN2022</v>
      </c>
    </row>
    <row r="2873" spans="1:7" x14ac:dyDescent="0.25">
      <c r="A2873" s="1" t="s">
        <v>59</v>
      </c>
      <c r="B2873" s="1" t="s">
        <v>90</v>
      </c>
      <c r="C2873" s="1" t="s">
        <v>118</v>
      </c>
      <c r="D2873" s="1" t="s">
        <v>105</v>
      </c>
      <c r="E2873" s="1">
        <v>2.18178965949217</v>
      </c>
      <c r="G2873" t="str">
        <f t="shared" si="44"/>
        <v>ODURBAN2023</v>
      </c>
    </row>
    <row r="2874" spans="1:7" x14ac:dyDescent="0.25">
      <c r="A2874" s="1" t="s">
        <v>59</v>
      </c>
      <c r="B2874" s="1" t="s">
        <v>90</v>
      </c>
      <c r="C2874" s="1" t="s">
        <v>118</v>
      </c>
      <c r="D2874" s="1" t="s">
        <v>106</v>
      </c>
      <c r="E2874" s="1">
        <v>2.1381538663023298</v>
      </c>
      <c r="G2874" t="str">
        <f t="shared" si="44"/>
        <v>ODURBAN2024</v>
      </c>
    </row>
    <row r="2875" spans="1:7" x14ac:dyDescent="0.25">
      <c r="A2875" s="1" t="s">
        <v>59</v>
      </c>
      <c r="B2875" s="1" t="s">
        <v>90</v>
      </c>
      <c r="C2875" s="1" t="s">
        <v>118</v>
      </c>
      <c r="D2875" s="1" t="s">
        <v>107</v>
      </c>
      <c r="E2875" s="1">
        <v>2.0953907889762799</v>
      </c>
      <c r="G2875" t="str">
        <f t="shared" si="44"/>
        <v>ODURBAN2025</v>
      </c>
    </row>
    <row r="2876" spans="1:7" x14ac:dyDescent="0.25">
      <c r="A2876" s="1" t="s">
        <v>59</v>
      </c>
      <c r="B2876" s="1" t="s">
        <v>90</v>
      </c>
      <c r="C2876" s="1" t="s">
        <v>118</v>
      </c>
      <c r="D2876" s="1" t="s">
        <v>108</v>
      </c>
      <c r="E2876" s="1">
        <v>2.0534829731967599</v>
      </c>
      <c r="G2876" t="str">
        <f t="shared" si="44"/>
        <v>ODURBAN2026</v>
      </c>
    </row>
    <row r="2877" spans="1:7" x14ac:dyDescent="0.25">
      <c r="A2877" s="1" t="s">
        <v>59</v>
      </c>
      <c r="B2877" s="1" t="s">
        <v>90</v>
      </c>
      <c r="C2877" s="1" t="s">
        <v>118</v>
      </c>
      <c r="D2877" s="1" t="s">
        <v>109</v>
      </c>
      <c r="E2877" s="1">
        <v>2.0124133137328202</v>
      </c>
      <c r="G2877" t="str">
        <f t="shared" si="44"/>
        <v>ODURBAN2027</v>
      </c>
    </row>
    <row r="2878" spans="1:7" x14ac:dyDescent="0.25">
      <c r="A2878" s="1" t="s">
        <v>59</v>
      </c>
      <c r="B2878" s="1" t="s">
        <v>90</v>
      </c>
      <c r="C2878" s="1" t="s">
        <v>118</v>
      </c>
      <c r="D2878" s="1" t="s">
        <v>110</v>
      </c>
      <c r="E2878" s="1">
        <v>1.97216504745817</v>
      </c>
      <c r="G2878" t="str">
        <f t="shared" si="44"/>
        <v>ODURBAN2028</v>
      </c>
    </row>
    <row r="2879" spans="1:7" x14ac:dyDescent="0.25">
      <c r="A2879" s="1" t="s">
        <v>59</v>
      </c>
      <c r="B2879" s="1" t="s">
        <v>90</v>
      </c>
      <c r="C2879" s="1" t="s">
        <v>118</v>
      </c>
      <c r="D2879" s="1" t="s">
        <v>111</v>
      </c>
      <c r="E2879" s="1">
        <v>1.9327217465090001</v>
      </c>
      <c r="G2879" t="str">
        <f t="shared" si="44"/>
        <v>ODURBAN2029</v>
      </c>
    </row>
    <row r="2880" spans="1:7" x14ac:dyDescent="0.25">
      <c r="A2880" s="1" t="s">
        <v>59</v>
      </c>
      <c r="B2880" s="1" t="s">
        <v>90</v>
      </c>
      <c r="C2880" s="1" t="s">
        <v>118</v>
      </c>
      <c r="D2880" s="1" t="s">
        <v>112</v>
      </c>
      <c r="E2880" s="1">
        <v>1.89406731157882</v>
      </c>
      <c r="G2880" t="str">
        <f t="shared" si="44"/>
        <v>ODURBAN2030</v>
      </c>
    </row>
    <row r="2881" spans="1:7" x14ac:dyDescent="0.25">
      <c r="A2881" s="1" t="s">
        <v>59</v>
      </c>
      <c r="B2881" s="1" t="s">
        <v>90</v>
      </c>
      <c r="C2881" s="1" t="s">
        <v>118</v>
      </c>
      <c r="D2881" s="1" t="s">
        <v>113</v>
      </c>
      <c r="E2881" s="1">
        <v>1.8561859653472501</v>
      </c>
      <c r="G2881" t="str">
        <f t="shared" si="44"/>
        <v>ODURBAN2031</v>
      </c>
    </row>
    <row r="2882" spans="1:7" x14ac:dyDescent="0.25">
      <c r="A2882" s="1" t="s">
        <v>44</v>
      </c>
      <c r="B2882" s="1" t="s">
        <v>90</v>
      </c>
      <c r="C2882" s="1" t="s">
        <v>118</v>
      </c>
      <c r="D2882" s="1" t="s">
        <v>102</v>
      </c>
      <c r="E2882" s="1">
        <v>3.4176231781773199</v>
      </c>
      <c r="G2882" t="str">
        <f t="shared" si="44"/>
        <v>CGURBAN2020</v>
      </c>
    </row>
    <row r="2883" spans="1:7" x14ac:dyDescent="0.25">
      <c r="A2883" s="1" t="s">
        <v>44</v>
      </c>
      <c r="B2883" s="1" t="s">
        <v>90</v>
      </c>
      <c r="C2883" s="1" t="s">
        <v>118</v>
      </c>
      <c r="D2883" s="1" t="s">
        <v>103</v>
      </c>
      <c r="E2883" s="1">
        <v>3.4176231781773199</v>
      </c>
      <c r="G2883" t="str">
        <f t="shared" ref="G2883:G2946" si="45">A2883&amp;B2883&amp;D2883</f>
        <v>CGURBAN2021</v>
      </c>
    </row>
    <row r="2884" spans="1:7" x14ac:dyDescent="0.25">
      <c r="A2884" s="1" t="s">
        <v>44</v>
      </c>
      <c r="B2884" s="1" t="s">
        <v>90</v>
      </c>
      <c r="C2884" s="1" t="s">
        <v>118</v>
      </c>
      <c r="D2884" s="1" t="s">
        <v>104</v>
      </c>
      <c r="E2884" s="1">
        <v>3.4176231781773199</v>
      </c>
      <c r="G2884" t="str">
        <f t="shared" si="45"/>
        <v>CGURBAN2022</v>
      </c>
    </row>
    <row r="2885" spans="1:7" x14ac:dyDescent="0.25">
      <c r="A2885" s="1" t="s">
        <v>44</v>
      </c>
      <c r="B2885" s="1" t="s">
        <v>90</v>
      </c>
      <c r="C2885" s="1" t="s">
        <v>118</v>
      </c>
      <c r="D2885" s="1" t="s">
        <v>105</v>
      </c>
      <c r="E2885" s="1">
        <v>3.4176231781773199</v>
      </c>
      <c r="G2885" t="str">
        <f t="shared" si="45"/>
        <v>CGURBAN2023</v>
      </c>
    </row>
    <row r="2886" spans="1:7" x14ac:dyDescent="0.25">
      <c r="A2886" s="1" t="s">
        <v>44</v>
      </c>
      <c r="B2886" s="1" t="s">
        <v>90</v>
      </c>
      <c r="C2886" s="1" t="s">
        <v>118</v>
      </c>
      <c r="D2886" s="1" t="s">
        <v>106</v>
      </c>
      <c r="E2886" s="1">
        <v>3.4176231781773199</v>
      </c>
      <c r="G2886" t="str">
        <f t="shared" si="45"/>
        <v>CGURBAN2024</v>
      </c>
    </row>
    <row r="2887" spans="1:7" x14ac:dyDescent="0.25">
      <c r="A2887" s="1" t="s">
        <v>44</v>
      </c>
      <c r="B2887" s="1" t="s">
        <v>90</v>
      </c>
      <c r="C2887" s="1" t="s">
        <v>118</v>
      </c>
      <c r="D2887" s="1" t="s">
        <v>107</v>
      </c>
      <c r="E2887" s="1">
        <v>3.4176231781773199</v>
      </c>
      <c r="G2887" t="str">
        <f t="shared" si="45"/>
        <v>CGURBAN2025</v>
      </c>
    </row>
    <row r="2888" spans="1:7" x14ac:dyDescent="0.25">
      <c r="A2888" s="1" t="s">
        <v>44</v>
      </c>
      <c r="B2888" s="1" t="s">
        <v>90</v>
      </c>
      <c r="C2888" s="1" t="s">
        <v>118</v>
      </c>
      <c r="D2888" s="1" t="s">
        <v>108</v>
      </c>
      <c r="E2888" s="1">
        <v>3.4176231781773199</v>
      </c>
      <c r="G2888" t="str">
        <f t="shared" si="45"/>
        <v>CGURBAN2026</v>
      </c>
    </row>
    <row r="2889" spans="1:7" x14ac:dyDescent="0.25">
      <c r="A2889" s="1" t="s">
        <v>44</v>
      </c>
      <c r="B2889" s="1" t="s">
        <v>90</v>
      </c>
      <c r="C2889" s="1" t="s">
        <v>118</v>
      </c>
      <c r="D2889" s="1" t="s">
        <v>109</v>
      </c>
      <c r="E2889" s="1">
        <v>3.4176231781773199</v>
      </c>
      <c r="G2889" t="str">
        <f t="shared" si="45"/>
        <v>CGURBAN2027</v>
      </c>
    </row>
    <row r="2890" spans="1:7" x14ac:dyDescent="0.25">
      <c r="A2890" s="1" t="s">
        <v>44</v>
      </c>
      <c r="B2890" s="1" t="s">
        <v>90</v>
      </c>
      <c r="C2890" s="1" t="s">
        <v>118</v>
      </c>
      <c r="D2890" s="1" t="s">
        <v>110</v>
      </c>
      <c r="E2890" s="1">
        <v>3.4176231781773199</v>
      </c>
      <c r="G2890" t="str">
        <f t="shared" si="45"/>
        <v>CGURBAN2028</v>
      </c>
    </row>
    <row r="2891" spans="1:7" x14ac:dyDescent="0.25">
      <c r="A2891" s="1" t="s">
        <v>44</v>
      </c>
      <c r="B2891" s="1" t="s">
        <v>90</v>
      </c>
      <c r="C2891" s="1" t="s">
        <v>118</v>
      </c>
      <c r="D2891" s="1" t="s">
        <v>111</v>
      </c>
      <c r="E2891" s="1">
        <v>3.4176231781773199</v>
      </c>
      <c r="G2891" t="str">
        <f t="shared" si="45"/>
        <v>CGURBAN2029</v>
      </c>
    </row>
    <row r="2892" spans="1:7" x14ac:dyDescent="0.25">
      <c r="A2892" s="1" t="s">
        <v>44</v>
      </c>
      <c r="B2892" s="1" t="s">
        <v>90</v>
      </c>
      <c r="C2892" s="1" t="s">
        <v>118</v>
      </c>
      <c r="D2892" s="1" t="s">
        <v>112</v>
      </c>
      <c r="E2892" s="1">
        <v>3.4176231781773199</v>
      </c>
      <c r="G2892" t="str">
        <f t="shared" si="45"/>
        <v>CGURBAN2030</v>
      </c>
    </row>
    <row r="2893" spans="1:7" x14ac:dyDescent="0.25">
      <c r="A2893" s="1" t="s">
        <v>44</v>
      </c>
      <c r="B2893" s="1" t="s">
        <v>90</v>
      </c>
      <c r="C2893" s="1" t="s">
        <v>118</v>
      </c>
      <c r="D2893" s="1" t="s">
        <v>113</v>
      </c>
      <c r="E2893" s="1">
        <v>3.4176231781773199</v>
      </c>
      <c r="G2893" t="str">
        <f t="shared" si="45"/>
        <v>CGURBAN2031</v>
      </c>
    </row>
    <row r="2894" spans="1:7" x14ac:dyDescent="0.25">
      <c r="A2894" s="1" t="s">
        <v>53</v>
      </c>
      <c r="B2894" s="1" t="s">
        <v>90</v>
      </c>
      <c r="C2894" s="1" t="s">
        <v>118</v>
      </c>
      <c r="D2894" s="1" t="s">
        <v>102</v>
      </c>
      <c r="E2894" s="1">
        <v>2.6358760317646901</v>
      </c>
      <c r="G2894" t="str">
        <f t="shared" si="45"/>
        <v>MPURBAN2020</v>
      </c>
    </row>
    <row r="2895" spans="1:7" x14ac:dyDescent="0.25">
      <c r="A2895" s="1" t="s">
        <v>53</v>
      </c>
      <c r="B2895" s="1" t="s">
        <v>90</v>
      </c>
      <c r="C2895" s="1" t="s">
        <v>118</v>
      </c>
      <c r="D2895" s="1" t="s">
        <v>103</v>
      </c>
      <c r="E2895" s="1">
        <v>2.5831585111294002</v>
      </c>
      <c r="G2895" t="str">
        <f t="shared" si="45"/>
        <v>MPURBAN2021</v>
      </c>
    </row>
    <row r="2896" spans="1:7" x14ac:dyDescent="0.25">
      <c r="A2896" s="1" t="s">
        <v>53</v>
      </c>
      <c r="B2896" s="1" t="s">
        <v>90</v>
      </c>
      <c r="C2896" s="1" t="s">
        <v>118</v>
      </c>
      <c r="D2896" s="1" t="s">
        <v>104</v>
      </c>
      <c r="E2896" s="1">
        <v>2.5314953409068099</v>
      </c>
      <c r="G2896" t="str">
        <f t="shared" si="45"/>
        <v>MPURBAN2022</v>
      </c>
    </row>
    <row r="2897" spans="1:7" x14ac:dyDescent="0.25">
      <c r="A2897" s="1" t="s">
        <v>53</v>
      </c>
      <c r="B2897" s="1" t="s">
        <v>90</v>
      </c>
      <c r="C2897" s="1" t="s">
        <v>118</v>
      </c>
      <c r="D2897" s="1" t="s">
        <v>105</v>
      </c>
      <c r="E2897" s="1">
        <v>2.48086543408867</v>
      </c>
      <c r="G2897" t="str">
        <f t="shared" si="45"/>
        <v>MPURBAN2023</v>
      </c>
    </row>
    <row r="2898" spans="1:7" x14ac:dyDescent="0.25">
      <c r="A2898" s="1" t="s">
        <v>53</v>
      </c>
      <c r="B2898" s="1" t="s">
        <v>90</v>
      </c>
      <c r="C2898" s="1" t="s">
        <v>118</v>
      </c>
      <c r="D2898" s="1" t="s">
        <v>106</v>
      </c>
      <c r="E2898" s="1">
        <v>2.4312481254069001</v>
      </c>
      <c r="G2898" t="str">
        <f t="shared" si="45"/>
        <v>MPURBAN2024</v>
      </c>
    </row>
    <row r="2899" spans="1:7" x14ac:dyDescent="0.25">
      <c r="A2899" s="1" t="s">
        <v>53</v>
      </c>
      <c r="B2899" s="1" t="s">
        <v>90</v>
      </c>
      <c r="C2899" s="1" t="s">
        <v>118</v>
      </c>
      <c r="D2899" s="1" t="s">
        <v>107</v>
      </c>
      <c r="E2899" s="1">
        <v>2.38262316289876</v>
      </c>
      <c r="G2899" t="str">
        <f t="shared" si="45"/>
        <v>MPURBAN2025</v>
      </c>
    </row>
    <row r="2900" spans="1:7" x14ac:dyDescent="0.25">
      <c r="A2900" s="1" t="s">
        <v>53</v>
      </c>
      <c r="B2900" s="1" t="s">
        <v>90</v>
      </c>
      <c r="C2900" s="1" t="s">
        <v>118</v>
      </c>
      <c r="D2900" s="1" t="s">
        <v>108</v>
      </c>
      <c r="E2900" s="1">
        <v>2.33497069964079</v>
      </c>
      <c r="G2900" t="str">
        <f t="shared" si="45"/>
        <v>MPURBAN2026</v>
      </c>
    </row>
    <row r="2901" spans="1:7" x14ac:dyDescent="0.25">
      <c r="A2901" s="1" t="s">
        <v>53</v>
      </c>
      <c r="B2901" s="1" t="s">
        <v>90</v>
      </c>
      <c r="C2901" s="1" t="s">
        <v>118</v>
      </c>
      <c r="D2901" s="1" t="s">
        <v>109</v>
      </c>
      <c r="E2901" s="1">
        <v>2.2882712856479701</v>
      </c>
      <c r="G2901" t="str">
        <f t="shared" si="45"/>
        <v>MPURBAN2027</v>
      </c>
    </row>
    <row r="2902" spans="1:7" x14ac:dyDescent="0.25">
      <c r="A2902" s="1" t="s">
        <v>53</v>
      </c>
      <c r="B2902" s="1" t="s">
        <v>90</v>
      </c>
      <c r="C2902" s="1" t="s">
        <v>118</v>
      </c>
      <c r="D2902" s="1" t="s">
        <v>110</v>
      </c>
      <c r="E2902" s="1">
        <v>2.2425058599350098</v>
      </c>
      <c r="G2902" t="str">
        <f t="shared" si="45"/>
        <v>MPURBAN2028</v>
      </c>
    </row>
    <row r="2903" spans="1:7" x14ac:dyDescent="0.25">
      <c r="A2903" s="1" t="s">
        <v>53</v>
      </c>
      <c r="B2903" s="1" t="s">
        <v>90</v>
      </c>
      <c r="C2903" s="1" t="s">
        <v>118</v>
      </c>
      <c r="D2903" s="1" t="s">
        <v>111</v>
      </c>
      <c r="E2903" s="1">
        <v>2.1976557427363099</v>
      </c>
      <c r="G2903" t="str">
        <f t="shared" si="45"/>
        <v>MPURBAN2029</v>
      </c>
    </row>
    <row r="2904" spans="1:7" x14ac:dyDescent="0.25">
      <c r="A2904" s="1" t="s">
        <v>53</v>
      </c>
      <c r="B2904" s="1" t="s">
        <v>90</v>
      </c>
      <c r="C2904" s="1" t="s">
        <v>118</v>
      </c>
      <c r="D2904" s="1" t="s">
        <v>112</v>
      </c>
      <c r="E2904" s="1">
        <v>2.1537026278815801</v>
      </c>
      <c r="G2904" t="str">
        <f t="shared" si="45"/>
        <v>MPURBAN2030</v>
      </c>
    </row>
    <row r="2905" spans="1:7" x14ac:dyDescent="0.25">
      <c r="A2905" s="1" t="s">
        <v>53</v>
      </c>
      <c r="B2905" s="1" t="s">
        <v>90</v>
      </c>
      <c r="C2905" s="1" t="s">
        <v>118</v>
      </c>
      <c r="D2905" s="1" t="s">
        <v>113</v>
      </c>
      <c r="E2905" s="1">
        <v>2.11062857532395</v>
      </c>
      <c r="G2905" t="str">
        <f t="shared" si="45"/>
        <v>MPURBAN2031</v>
      </c>
    </row>
    <row r="2906" spans="1:7" x14ac:dyDescent="0.25">
      <c r="A2906" s="1" t="s">
        <v>46</v>
      </c>
      <c r="B2906" s="1" t="s">
        <v>90</v>
      </c>
      <c r="C2906" s="1" t="s">
        <v>118</v>
      </c>
      <c r="D2906" s="1" t="s">
        <v>102</v>
      </c>
      <c r="E2906" s="1">
        <v>3.2789693617184099</v>
      </c>
      <c r="G2906" t="str">
        <f t="shared" si="45"/>
        <v>GJURBAN2020</v>
      </c>
    </row>
    <row r="2907" spans="1:7" x14ac:dyDescent="0.25">
      <c r="A2907" s="1" t="s">
        <v>46</v>
      </c>
      <c r="B2907" s="1" t="s">
        <v>90</v>
      </c>
      <c r="C2907" s="1" t="s">
        <v>118</v>
      </c>
      <c r="D2907" s="1" t="s">
        <v>103</v>
      </c>
      <c r="E2907" s="1">
        <v>3.2789693617184099</v>
      </c>
      <c r="G2907" t="str">
        <f t="shared" si="45"/>
        <v>GJURBAN2021</v>
      </c>
    </row>
    <row r="2908" spans="1:7" x14ac:dyDescent="0.25">
      <c r="A2908" s="1" t="s">
        <v>46</v>
      </c>
      <c r="B2908" s="1" t="s">
        <v>90</v>
      </c>
      <c r="C2908" s="1" t="s">
        <v>118</v>
      </c>
      <c r="D2908" s="1" t="s">
        <v>104</v>
      </c>
      <c r="E2908" s="1">
        <v>3.2789693617184099</v>
      </c>
      <c r="G2908" t="str">
        <f t="shared" si="45"/>
        <v>GJURBAN2022</v>
      </c>
    </row>
    <row r="2909" spans="1:7" x14ac:dyDescent="0.25">
      <c r="A2909" s="1" t="s">
        <v>46</v>
      </c>
      <c r="B2909" s="1" t="s">
        <v>90</v>
      </c>
      <c r="C2909" s="1" t="s">
        <v>118</v>
      </c>
      <c r="D2909" s="1" t="s">
        <v>105</v>
      </c>
      <c r="E2909" s="1">
        <v>3.2789693617184099</v>
      </c>
      <c r="G2909" t="str">
        <f t="shared" si="45"/>
        <v>GJURBAN2023</v>
      </c>
    </row>
    <row r="2910" spans="1:7" x14ac:dyDescent="0.25">
      <c r="A2910" s="1" t="s">
        <v>46</v>
      </c>
      <c r="B2910" s="1" t="s">
        <v>90</v>
      </c>
      <c r="C2910" s="1" t="s">
        <v>118</v>
      </c>
      <c r="D2910" s="1" t="s">
        <v>106</v>
      </c>
      <c r="E2910" s="1">
        <v>3.2789693617184099</v>
      </c>
      <c r="G2910" t="str">
        <f t="shared" si="45"/>
        <v>GJURBAN2024</v>
      </c>
    </row>
    <row r="2911" spans="1:7" x14ac:dyDescent="0.25">
      <c r="A2911" s="1" t="s">
        <v>46</v>
      </c>
      <c r="B2911" s="1" t="s">
        <v>90</v>
      </c>
      <c r="C2911" s="1" t="s">
        <v>118</v>
      </c>
      <c r="D2911" s="1" t="s">
        <v>107</v>
      </c>
      <c r="E2911" s="1">
        <v>3.2789693617184099</v>
      </c>
      <c r="G2911" t="str">
        <f t="shared" si="45"/>
        <v>GJURBAN2025</v>
      </c>
    </row>
    <row r="2912" spans="1:7" x14ac:dyDescent="0.25">
      <c r="A2912" s="1" t="s">
        <v>46</v>
      </c>
      <c r="B2912" s="1" t="s">
        <v>90</v>
      </c>
      <c r="C2912" s="1" t="s">
        <v>118</v>
      </c>
      <c r="D2912" s="1" t="s">
        <v>108</v>
      </c>
      <c r="E2912" s="1">
        <v>3.2789693617184099</v>
      </c>
      <c r="G2912" t="str">
        <f t="shared" si="45"/>
        <v>GJURBAN2026</v>
      </c>
    </row>
    <row r="2913" spans="1:7" x14ac:dyDescent="0.25">
      <c r="A2913" s="1" t="s">
        <v>46</v>
      </c>
      <c r="B2913" s="1" t="s">
        <v>90</v>
      </c>
      <c r="C2913" s="1" t="s">
        <v>118</v>
      </c>
      <c r="D2913" s="1" t="s">
        <v>109</v>
      </c>
      <c r="E2913" s="1">
        <v>3.2789693617184099</v>
      </c>
      <c r="G2913" t="str">
        <f t="shared" si="45"/>
        <v>GJURBAN2027</v>
      </c>
    </row>
    <row r="2914" spans="1:7" x14ac:dyDescent="0.25">
      <c r="A2914" s="1" t="s">
        <v>46</v>
      </c>
      <c r="B2914" s="1" t="s">
        <v>90</v>
      </c>
      <c r="C2914" s="1" t="s">
        <v>118</v>
      </c>
      <c r="D2914" s="1" t="s">
        <v>110</v>
      </c>
      <c r="E2914" s="1">
        <v>3.2789693617184099</v>
      </c>
      <c r="G2914" t="str">
        <f t="shared" si="45"/>
        <v>GJURBAN2028</v>
      </c>
    </row>
    <row r="2915" spans="1:7" x14ac:dyDescent="0.25">
      <c r="A2915" s="1" t="s">
        <v>46</v>
      </c>
      <c r="B2915" s="1" t="s">
        <v>90</v>
      </c>
      <c r="C2915" s="1" t="s">
        <v>118</v>
      </c>
      <c r="D2915" s="1" t="s">
        <v>111</v>
      </c>
      <c r="E2915" s="1">
        <v>3.2789693617184099</v>
      </c>
      <c r="G2915" t="str">
        <f t="shared" si="45"/>
        <v>GJURBAN2029</v>
      </c>
    </row>
    <row r="2916" spans="1:7" x14ac:dyDescent="0.25">
      <c r="A2916" s="1" t="s">
        <v>46</v>
      </c>
      <c r="B2916" s="1" t="s">
        <v>90</v>
      </c>
      <c r="C2916" s="1" t="s">
        <v>118</v>
      </c>
      <c r="D2916" s="1" t="s">
        <v>112</v>
      </c>
      <c r="E2916" s="1">
        <v>3.2789693617184099</v>
      </c>
      <c r="G2916" t="str">
        <f t="shared" si="45"/>
        <v>GJURBAN2030</v>
      </c>
    </row>
    <row r="2917" spans="1:7" x14ac:dyDescent="0.25">
      <c r="A2917" s="1" t="s">
        <v>46</v>
      </c>
      <c r="B2917" s="1" t="s">
        <v>90</v>
      </c>
      <c r="C2917" s="1" t="s">
        <v>118</v>
      </c>
      <c r="D2917" s="1" t="s">
        <v>113</v>
      </c>
      <c r="E2917" s="1">
        <v>3.2789693617184099</v>
      </c>
      <c r="G2917" t="str">
        <f t="shared" si="45"/>
        <v>GJURBAN2031</v>
      </c>
    </row>
    <row r="2918" spans="1:7" x14ac:dyDescent="0.25">
      <c r="A2918" s="1" t="s">
        <v>54</v>
      </c>
      <c r="B2918" s="1" t="s">
        <v>90</v>
      </c>
      <c r="C2918" s="1" t="s">
        <v>118</v>
      </c>
      <c r="D2918" s="1" t="s">
        <v>102</v>
      </c>
      <c r="E2918" s="1">
        <v>2.6741339973984899</v>
      </c>
      <c r="G2918" t="str">
        <f t="shared" si="45"/>
        <v>MHURBAN2020</v>
      </c>
    </row>
    <row r="2919" spans="1:7" x14ac:dyDescent="0.25">
      <c r="A2919" s="1" t="s">
        <v>54</v>
      </c>
      <c r="B2919" s="1" t="s">
        <v>90</v>
      </c>
      <c r="C2919" s="1" t="s">
        <v>118</v>
      </c>
      <c r="D2919" s="1" t="s">
        <v>103</v>
      </c>
      <c r="E2919" s="1">
        <v>2.6417376172784501</v>
      </c>
      <c r="G2919" t="str">
        <f t="shared" si="45"/>
        <v>MHURBAN2021</v>
      </c>
    </row>
    <row r="2920" spans="1:7" x14ac:dyDescent="0.25">
      <c r="A2920" s="1" t="s">
        <v>54</v>
      </c>
      <c r="B2920" s="1" t="s">
        <v>90</v>
      </c>
      <c r="C2920" s="1" t="s">
        <v>118</v>
      </c>
      <c r="D2920" s="1" t="s">
        <v>104</v>
      </c>
      <c r="E2920" s="1">
        <v>2.6097337101780398</v>
      </c>
      <c r="G2920" t="str">
        <f t="shared" si="45"/>
        <v>MHURBAN2022</v>
      </c>
    </row>
    <row r="2921" spans="1:7" x14ac:dyDescent="0.25">
      <c r="A2921" s="1" t="s">
        <v>54</v>
      </c>
      <c r="B2921" s="1" t="s">
        <v>90</v>
      </c>
      <c r="C2921" s="1" t="s">
        <v>118</v>
      </c>
      <c r="D2921" s="1" t="s">
        <v>105</v>
      </c>
      <c r="E2921" s="1">
        <v>2.5781175213971901</v>
      </c>
      <c r="G2921" t="str">
        <f t="shared" si="45"/>
        <v>MHURBAN2023</v>
      </c>
    </row>
    <row r="2922" spans="1:7" x14ac:dyDescent="0.25">
      <c r="A2922" s="1" t="s">
        <v>54</v>
      </c>
      <c r="B2922" s="1" t="s">
        <v>90</v>
      </c>
      <c r="C2922" s="1" t="s">
        <v>118</v>
      </c>
      <c r="D2922" s="1" t="s">
        <v>106</v>
      </c>
      <c r="E2922" s="1">
        <v>2.54688435383768</v>
      </c>
      <c r="G2922" t="str">
        <f t="shared" si="45"/>
        <v>MHURBAN2024</v>
      </c>
    </row>
    <row r="2923" spans="1:7" x14ac:dyDescent="0.25">
      <c r="A2923" s="1" t="s">
        <v>54</v>
      </c>
      <c r="B2923" s="1" t="s">
        <v>90</v>
      </c>
      <c r="C2923" s="1" t="s">
        <v>118</v>
      </c>
      <c r="D2923" s="1" t="s">
        <v>107</v>
      </c>
      <c r="E2923" s="1">
        <v>2.5160295673052899</v>
      </c>
      <c r="G2923" t="str">
        <f t="shared" si="45"/>
        <v>MHURBAN2025</v>
      </c>
    </row>
    <row r="2924" spans="1:7" x14ac:dyDescent="0.25">
      <c r="A2924" s="1" t="s">
        <v>54</v>
      </c>
      <c r="B2924" s="1" t="s">
        <v>90</v>
      </c>
      <c r="C2924" s="1" t="s">
        <v>118</v>
      </c>
      <c r="D2924" s="1" t="s">
        <v>108</v>
      </c>
      <c r="E2924" s="1">
        <v>2.4855485778204698</v>
      </c>
      <c r="G2924" t="str">
        <f t="shared" si="45"/>
        <v>MHURBAN2026</v>
      </c>
    </row>
    <row r="2925" spans="1:7" x14ac:dyDescent="0.25">
      <c r="A2925" s="1" t="s">
        <v>54</v>
      </c>
      <c r="B2925" s="1" t="s">
        <v>90</v>
      </c>
      <c r="C2925" s="1" t="s">
        <v>118</v>
      </c>
      <c r="D2925" s="1" t="s">
        <v>109</v>
      </c>
      <c r="E2925" s="1">
        <v>2.45543685693728</v>
      </c>
      <c r="G2925" t="str">
        <f t="shared" si="45"/>
        <v>MHURBAN2027</v>
      </c>
    </row>
    <row r="2926" spans="1:7" x14ac:dyDescent="0.25">
      <c r="A2926" s="1" t="s">
        <v>54</v>
      </c>
      <c r="B2926" s="1" t="s">
        <v>90</v>
      </c>
      <c r="C2926" s="1" t="s">
        <v>118</v>
      </c>
      <c r="D2926" s="1" t="s">
        <v>110</v>
      </c>
      <c r="E2926" s="1">
        <v>2.4256899310706301</v>
      </c>
      <c r="G2926" t="str">
        <f t="shared" si="45"/>
        <v>MHURBAN2028</v>
      </c>
    </row>
    <row r="2927" spans="1:7" x14ac:dyDescent="0.25">
      <c r="A2927" s="1" t="s">
        <v>54</v>
      </c>
      <c r="B2927" s="1" t="s">
        <v>90</v>
      </c>
      <c r="C2927" s="1" t="s">
        <v>118</v>
      </c>
      <c r="D2927" s="1" t="s">
        <v>111</v>
      </c>
      <c r="E2927" s="1">
        <v>2.3963033808316401</v>
      </c>
      <c r="G2927" t="str">
        <f t="shared" si="45"/>
        <v>MHURBAN2029</v>
      </c>
    </row>
    <row r="2928" spans="1:7" x14ac:dyDescent="0.25">
      <c r="A2928" s="1" t="s">
        <v>54</v>
      </c>
      <c r="B2928" s="1" t="s">
        <v>90</v>
      </c>
      <c r="C2928" s="1" t="s">
        <v>118</v>
      </c>
      <c r="D2928" s="1" t="s">
        <v>112</v>
      </c>
      <c r="E2928" s="1">
        <v>2.3672728403711001</v>
      </c>
      <c r="G2928" t="str">
        <f t="shared" si="45"/>
        <v>MHURBAN2030</v>
      </c>
    </row>
    <row r="2929" spans="1:7" x14ac:dyDescent="0.25">
      <c r="A2929" s="1" t="s">
        <v>54</v>
      </c>
      <c r="B2929" s="1" t="s">
        <v>90</v>
      </c>
      <c r="C2929" s="1" t="s">
        <v>118</v>
      </c>
      <c r="D2929" s="1" t="s">
        <v>113</v>
      </c>
      <c r="E2929" s="1">
        <v>2.3385939967308298</v>
      </c>
      <c r="G2929" t="str">
        <f t="shared" si="45"/>
        <v>MHURBAN2031</v>
      </c>
    </row>
    <row r="2930" spans="1:7" x14ac:dyDescent="0.25">
      <c r="A2930" s="1" t="s">
        <v>40</v>
      </c>
      <c r="B2930" s="1" t="s">
        <v>90</v>
      </c>
      <c r="C2930" s="1" t="s">
        <v>118</v>
      </c>
      <c r="D2930" s="1" t="s">
        <v>102</v>
      </c>
      <c r="E2930" s="1">
        <v>2.3187085475705</v>
      </c>
      <c r="G2930" t="str">
        <f t="shared" si="45"/>
        <v>APURBAN2020</v>
      </c>
    </row>
    <row r="2931" spans="1:7" x14ac:dyDescent="0.25">
      <c r="A2931" s="1" t="s">
        <v>40</v>
      </c>
      <c r="B2931" s="1" t="s">
        <v>90</v>
      </c>
      <c r="C2931" s="1" t="s">
        <v>118</v>
      </c>
      <c r="D2931" s="1" t="s">
        <v>103</v>
      </c>
      <c r="E2931" s="1">
        <v>2.2724432127884699</v>
      </c>
      <c r="G2931" t="str">
        <f t="shared" si="45"/>
        <v>APURBAN2021</v>
      </c>
    </row>
    <row r="2932" spans="1:7" x14ac:dyDescent="0.25">
      <c r="A2932" s="1" t="s">
        <v>40</v>
      </c>
      <c r="B2932" s="1" t="s">
        <v>90</v>
      </c>
      <c r="C2932" s="1" t="s">
        <v>118</v>
      </c>
      <c r="D2932" s="1" t="s">
        <v>104</v>
      </c>
      <c r="E2932" s="1">
        <v>2.2271010130872799</v>
      </c>
      <c r="G2932" t="str">
        <f t="shared" si="45"/>
        <v>APURBAN2022</v>
      </c>
    </row>
    <row r="2933" spans="1:7" x14ac:dyDescent="0.25">
      <c r="A2933" s="1" t="s">
        <v>40</v>
      </c>
      <c r="B2933" s="1" t="s">
        <v>90</v>
      </c>
      <c r="C2933" s="1" t="s">
        <v>118</v>
      </c>
      <c r="D2933" s="1" t="s">
        <v>105</v>
      </c>
      <c r="E2933" s="1">
        <v>2.18266352909566</v>
      </c>
      <c r="G2933" t="str">
        <f t="shared" si="45"/>
        <v>APURBAN2023</v>
      </c>
    </row>
    <row r="2934" spans="1:7" x14ac:dyDescent="0.25">
      <c r="A2934" s="1" t="s">
        <v>40</v>
      </c>
      <c r="B2934" s="1" t="s">
        <v>90</v>
      </c>
      <c r="C2934" s="1" t="s">
        <v>118</v>
      </c>
      <c r="D2934" s="1" t="s">
        <v>106</v>
      </c>
      <c r="E2934" s="1">
        <v>2.13911270896523</v>
      </c>
      <c r="G2934" t="str">
        <f t="shared" si="45"/>
        <v>APURBAN2024</v>
      </c>
    </row>
    <row r="2935" spans="1:7" x14ac:dyDescent="0.25">
      <c r="A2935" s="1" t="s">
        <v>40</v>
      </c>
      <c r="B2935" s="1" t="s">
        <v>90</v>
      </c>
      <c r="C2935" s="1" t="s">
        <v>118</v>
      </c>
      <c r="D2935" s="1" t="s">
        <v>107</v>
      </c>
      <c r="E2935" s="1">
        <v>2.09643086103722</v>
      </c>
      <c r="G2935" t="str">
        <f t="shared" si="45"/>
        <v>APURBAN2025</v>
      </c>
    </row>
    <row r="2936" spans="1:7" x14ac:dyDescent="0.25">
      <c r="A2936" s="1" t="s">
        <v>40</v>
      </c>
      <c r="B2936" s="1" t="s">
        <v>90</v>
      </c>
      <c r="C2936" s="1" t="s">
        <v>118</v>
      </c>
      <c r="D2936" s="1" t="s">
        <v>108</v>
      </c>
      <c r="E2936" s="1">
        <v>2.0546006466556501</v>
      </c>
      <c r="G2936" t="str">
        <f t="shared" si="45"/>
        <v>APURBAN2026</v>
      </c>
    </row>
    <row r="2937" spans="1:7" x14ac:dyDescent="0.25">
      <c r="A2937" s="1" t="s">
        <v>40</v>
      </c>
      <c r="B2937" s="1" t="s">
        <v>90</v>
      </c>
      <c r="C2937" s="1" t="s">
        <v>118</v>
      </c>
      <c r="D2937" s="1" t="s">
        <v>109</v>
      </c>
      <c r="E2937" s="1">
        <v>2.01360507312378</v>
      </c>
      <c r="G2937" t="str">
        <f t="shared" si="45"/>
        <v>APURBAN2027</v>
      </c>
    </row>
    <row r="2938" spans="1:7" x14ac:dyDescent="0.25">
      <c r="A2938" s="1" t="s">
        <v>40</v>
      </c>
      <c r="B2938" s="1" t="s">
        <v>90</v>
      </c>
      <c r="C2938" s="1" t="s">
        <v>118</v>
      </c>
      <c r="D2938" s="1" t="s">
        <v>110</v>
      </c>
      <c r="E2938" s="1">
        <v>1.97342748680122</v>
      </c>
      <c r="G2938" t="str">
        <f t="shared" si="45"/>
        <v>APURBAN2028</v>
      </c>
    </row>
    <row r="2939" spans="1:7" x14ac:dyDescent="0.25">
      <c r="A2939" s="1" t="s">
        <v>40</v>
      </c>
      <c r="B2939" s="1" t="s">
        <v>90</v>
      </c>
      <c r="C2939" s="1" t="s">
        <v>118</v>
      </c>
      <c r="D2939" s="1" t="s">
        <v>111</v>
      </c>
      <c r="E2939" s="1">
        <v>1.9340515663386899</v>
      </c>
      <c r="G2939" t="str">
        <f t="shared" si="45"/>
        <v>APURBAN2029</v>
      </c>
    </row>
    <row r="2940" spans="1:7" x14ac:dyDescent="0.25">
      <c r="A2940" s="1" t="s">
        <v>40</v>
      </c>
      <c r="B2940" s="1" t="s">
        <v>90</v>
      </c>
      <c r="C2940" s="1" t="s">
        <v>118</v>
      </c>
      <c r="D2940" s="1" t="s">
        <v>112</v>
      </c>
      <c r="E2940" s="1">
        <v>1.8954613160478</v>
      </c>
      <c r="G2940" t="str">
        <f t="shared" si="45"/>
        <v>APURBAN2030</v>
      </c>
    </row>
    <row r="2941" spans="1:7" x14ac:dyDescent="0.25">
      <c r="A2941" s="1" t="s">
        <v>40</v>
      </c>
      <c r="B2941" s="1" t="s">
        <v>90</v>
      </c>
      <c r="C2941" s="1" t="s">
        <v>118</v>
      </c>
      <c r="D2941" s="1" t="s">
        <v>113</v>
      </c>
      <c r="E2941" s="1">
        <v>1.8576410594031201</v>
      </c>
      <c r="G2941" t="str">
        <f t="shared" si="45"/>
        <v>APURBAN2031</v>
      </c>
    </row>
    <row r="2942" spans="1:7" x14ac:dyDescent="0.25">
      <c r="A2942" s="1" t="s">
        <v>51</v>
      </c>
      <c r="B2942" s="1" t="s">
        <v>90</v>
      </c>
      <c r="C2942" s="1" t="s">
        <v>118</v>
      </c>
      <c r="D2942" s="1" t="s">
        <v>102</v>
      </c>
      <c r="E2942" s="1">
        <v>2.49409846783061</v>
      </c>
      <c r="G2942" t="str">
        <f t="shared" si="45"/>
        <v>KAURBAN2020</v>
      </c>
    </row>
    <row r="2943" spans="1:7" x14ac:dyDescent="0.25">
      <c r="A2943" s="1" t="s">
        <v>51</v>
      </c>
      <c r="B2943" s="1" t="s">
        <v>90</v>
      </c>
      <c r="C2943" s="1" t="s">
        <v>118</v>
      </c>
      <c r="D2943" s="1" t="s">
        <v>103</v>
      </c>
      <c r="E2943" s="1">
        <v>2.4667888095424302</v>
      </c>
      <c r="G2943" t="str">
        <f t="shared" si="45"/>
        <v>KAURBAN2021</v>
      </c>
    </row>
    <row r="2944" spans="1:7" x14ac:dyDescent="0.25">
      <c r="A2944" s="1" t="s">
        <v>51</v>
      </c>
      <c r="B2944" s="1" t="s">
        <v>90</v>
      </c>
      <c r="C2944" s="1" t="s">
        <v>118</v>
      </c>
      <c r="D2944" s="1" t="s">
        <v>104</v>
      </c>
      <c r="E2944" s="1">
        <v>2.4397781841294299</v>
      </c>
      <c r="G2944" t="str">
        <f t="shared" si="45"/>
        <v>KAURBAN2022</v>
      </c>
    </row>
    <row r="2945" spans="1:7" x14ac:dyDescent="0.25">
      <c r="A2945" s="1" t="s">
        <v>51</v>
      </c>
      <c r="B2945" s="1" t="s">
        <v>90</v>
      </c>
      <c r="C2945" s="1" t="s">
        <v>118</v>
      </c>
      <c r="D2945" s="1" t="s">
        <v>105</v>
      </c>
      <c r="E2945" s="1">
        <v>2.4130633172679401</v>
      </c>
      <c r="G2945" t="str">
        <f t="shared" si="45"/>
        <v>KAURBAN2023</v>
      </c>
    </row>
    <row r="2946" spans="1:7" x14ac:dyDescent="0.25">
      <c r="A2946" s="1" t="s">
        <v>51</v>
      </c>
      <c r="B2946" s="1" t="s">
        <v>90</v>
      </c>
      <c r="C2946" s="1" t="s">
        <v>118</v>
      </c>
      <c r="D2946" s="1" t="s">
        <v>106</v>
      </c>
      <c r="E2946" s="1">
        <v>2.38664097048721</v>
      </c>
      <c r="G2946" t="str">
        <f t="shared" si="45"/>
        <v>KAURBAN2024</v>
      </c>
    </row>
    <row r="2947" spans="1:7" x14ac:dyDescent="0.25">
      <c r="A2947" s="1" t="s">
        <v>51</v>
      </c>
      <c r="B2947" s="1" t="s">
        <v>90</v>
      </c>
      <c r="C2947" s="1" t="s">
        <v>118</v>
      </c>
      <c r="D2947" s="1" t="s">
        <v>107</v>
      </c>
      <c r="E2947" s="1">
        <v>2.36050794077677</v>
      </c>
      <c r="G2947" t="str">
        <f t="shared" ref="G2947:G3001" si="46">A2947&amp;B2947&amp;D2947</f>
        <v>KAURBAN2025</v>
      </c>
    </row>
    <row r="2948" spans="1:7" x14ac:dyDescent="0.25">
      <c r="A2948" s="1" t="s">
        <v>51</v>
      </c>
      <c r="B2948" s="1" t="s">
        <v>90</v>
      </c>
      <c r="C2948" s="1" t="s">
        <v>118</v>
      </c>
      <c r="D2948" s="1" t="s">
        <v>108</v>
      </c>
      <c r="E2948" s="1">
        <v>2.3346610601982301</v>
      </c>
      <c r="G2948" t="str">
        <f t="shared" si="46"/>
        <v>KAURBAN2026</v>
      </c>
    </row>
    <row r="2949" spans="1:7" x14ac:dyDescent="0.25">
      <c r="A2949" s="1" t="s">
        <v>51</v>
      </c>
      <c r="B2949" s="1" t="s">
        <v>90</v>
      </c>
      <c r="C2949" s="1" t="s">
        <v>118</v>
      </c>
      <c r="D2949" s="1" t="s">
        <v>109</v>
      </c>
      <c r="E2949" s="1">
        <v>2.3090971955011801</v>
      </c>
      <c r="G2949" t="str">
        <f t="shared" si="46"/>
        <v>KAURBAN2027</v>
      </c>
    </row>
    <row r="2950" spans="1:7" x14ac:dyDescent="0.25">
      <c r="A2950" s="1" t="s">
        <v>51</v>
      </c>
      <c r="B2950" s="1" t="s">
        <v>90</v>
      </c>
      <c r="C2950" s="1" t="s">
        <v>118</v>
      </c>
      <c r="D2950" s="1" t="s">
        <v>110</v>
      </c>
      <c r="E2950" s="1">
        <v>2.2838132477434301</v>
      </c>
      <c r="G2950" t="str">
        <f t="shared" si="46"/>
        <v>KAURBAN2028</v>
      </c>
    </row>
    <row r="2951" spans="1:7" x14ac:dyDescent="0.25">
      <c r="A2951" s="1" t="s">
        <v>51</v>
      </c>
      <c r="B2951" s="1" t="s">
        <v>90</v>
      </c>
      <c r="C2951" s="1" t="s">
        <v>118</v>
      </c>
      <c r="D2951" s="1" t="s">
        <v>111</v>
      </c>
      <c r="E2951" s="1">
        <v>2.25880615191527</v>
      </c>
      <c r="G2951" t="str">
        <f t="shared" si="46"/>
        <v>KAURBAN2029</v>
      </c>
    </row>
    <row r="2952" spans="1:7" x14ac:dyDescent="0.25">
      <c r="A2952" s="1" t="s">
        <v>51</v>
      </c>
      <c r="B2952" s="1" t="s">
        <v>90</v>
      </c>
      <c r="C2952" s="1" t="s">
        <v>118</v>
      </c>
      <c r="D2952" s="1" t="s">
        <v>112</v>
      </c>
      <c r="E2952" s="1">
        <v>2.23407287656801</v>
      </c>
      <c r="G2952" t="str">
        <f t="shared" si="46"/>
        <v>KAURBAN2030</v>
      </c>
    </row>
    <row r="2953" spans="1:7" x14ac:dyDescent="0.25">
      <c r="A2953" s="1" t="s">
        <v>51</v>
      </c>
      <c r="B2953" s="1" t="s">
        <v>90</v>
      </c>
      <c r="C2953" s="1" t="s">
        <v>118</v>
      </c>
      <c r="D2953" s="1" t="s">
        <v>113</v>
      </c>
      <c r="E2953" s="1">
        <v>2.20961042344641</v>
      </c>
      <c r="G2953" t="str">
        <f t="shared" si="46"/>
        <v>KAURBAN2031</v>
      </c>
    </row>
    <row r="2954" spans="1:7" x14ac:dyDescent="0.25">
      <c r="A2954" s="1" t="s">
        <v>45</v>
      </c>
      <c r="B2954" s="1" t="s">
        <v>90</v>
      </c>
      <c r="C2954" s="1" t="s">
        <v>118</v>
      </c>
      <c r="D2954" s="1" t="s">
        <v>102</v>
      </c>
      <c r="E2954" s="1">
        <v>2.4861003583989598</v>
      </c>
      <c r="G2954" t="str">
        <f t="shared" si="46"/>
        <v>GAURBAN2020</v>
      </c>
    </row>
    <row r="2955" spans="1:7" x14ac:dyDescent="0.25">
      <c r="A2955" s="1" t="s">
        <v>45</v>
      </c>
      <c r="B2955" s="1" t="s">
        <v>90</v>
      </c>
      <c r="C2955" s="1" t="s">
        <v>118</v>
      </c>
      <c r="D2955" s="1" t="s">
        <v>103</v>
      </c>
      <c r="E2955" s="1">
        <v>2.4363783512309798</v>
      </c>
      <c r="G2955" t="str">
        <f t="shared" si="46"/>
        <v>GAURBAN2021</v>
      </c>
    </row>
    <row r="2956" spans="1:7" x14ac:dyDescent="0.25">
      <c r="A2956" s="1" t="s">
        <v>45</v>
      </c>
      <c r="B2956" s="1" t="s">
        <v>90</v>
      </c>
      <c r="C2956" s="1" t="s">
        <v>118</v>
      </c>
      <c r="D2956" s="1" t="s">
        <v>104</v>
      </c>
      <c r="E2956" s="1">
        <v>2.3876507842063601</v>
      </c>
      <c r="G2956" t="str">
        <f t="shared" si="46"/>
        <v>GAURBAN2022</v>
      </c>
    </row>
    <row r="2957" spans="1:7" x14ac:dyDescent="0.25">
      <c r="A2957" s="1" t="s">
        <v>45</v>
      </c>
      <c r="B2957" s="1" t="s">
        <v>90</v>
      </c>
      <c r="C2957" s="1" t="s">
        <v>118</v>
      </c>
      <c r="D2957" s="1" t="s">
        <v>105</v>
      </c>
      <c r="E2957" s="1">
        <v>2.33989776852223</v>
      </c>
      <c r="G2957" t="str">
        <f t="shared" si="46"/>
        <v>GAURBAN2023</v>
      </c>
    </row>
    <row r="2958" spans="1:7" x14ac:dyDescent="0.25">
      <c r="A2958" s="1" t="s">
        <v>45</v>
      </c>
      <c r="B2958" s="1" t="s">
        <v>90</v>
      </c>
      <c r="C2958" s="1" t="s">
        <v>118</v>
      </c>
      <c r="D2958" s="1" t="s">
        <v>106</v>
      </c>
      <c r="E2958" s="1">
        <v>2.2930998131517901</v>
      </c>
      <c r="G2958" t="str">
        <f t="shared" si="46"/>
        <v>GAURBAN2024</v>
      </c>
    </row>
    <row r="2959" spans="1:7" x14ac:dyDescent="0.25">
      <c r="A2959" s="1" t="s">
        <v>45</v>
      </c>
      <c r="B2959" s="1" t="s">
        <v>90</v>
      </c>
      <c r="C2959" s="1" t="s">
        <v>118</v>
      </c>
      <c r="D2959" s="1" t="s">
        <v>107</v>
      </c>
      <c r="E2959" s="1">
        <v>2.2472378168887501</v>
      </c>
      <c r="G2959" t="str">
        <f t="shared" si="46"/>
        <v>GAURBAN2025</v>
      </c>
    </row>
    <row r="2960" spans="1:7" x14ac:dyDescent="0.25">
      <c r="A2960" s="1" t="s">
        <v>45</v>
      </c>
      <c r="B2960" s="1" t="s">
        <v>90</v>
      </c>
      <c r="C2960" s="1" t="s">
        <v>118</v>
      </c>
      <c r="D2960" s="1" t="s">
        <v>108</v>
      </c>
      <c r="E2960" s="1">
        <v>2.2022930605509798</v>
      </c>
      <c r="G2960" t="str">
        <f t="shared" si="46"/>
        <v>GAURBAN2026</v>
      </c>
    </row>
    <row r="2961" spans="1:7" x14ac:dyDescent="0.25">
      <c r="A2961" s="1" t="s">
        <v>45</v>
      </c>
      <c r="B2961" s="1" t="s">
        <v>90</v>
      </c>
      <c r="C2961" s="1" t="s">
        <v>118</v>
      </c>
      <c r="D2961" s="1" t="s">
        <v>109</v>
      </c>
      <c r="E2961" s="1">
        <v>2.1582471993399599</v>
      </c>
      <c r="G2961" t="str">
        <f t="shared" si="46"/>
        <v>GAURBAN2027</v>
      </c>
    </row>
    <row r="2962" spans="1:7" x14ac:dyDescent="0.25">
      <c r="A2962" s="1" t="s">
        <v>45</v>
      </c>
      <c r="B2962" s="1" t="s">
        <v>90</v>
      </c>
      <c r="C2962" s="1" t="s">
        <v>118</v>
      </c>
      <c r="D2962" s="1" t="s">
        <v>110</v>
      </c>
      <c r="E2962" s="1">
        <v>2.1150822553531601</v>
      </c>
      <c r="G2962" t="str">
        <f t="shared" si="46"/>
        <v>GAURBAN2028</v>
      </c>
    </row>
    <row r="2963" spans="1:7" x14ac:dyDescent="0.25">
      <c r="A2963" s="1" t="s">
        <v>45</v>
      </c>
      <c r="B2963" s="1" t="s">
        <v>90</v>
      </c>
      <c r="C2963" s="1" t="s">
        <v>118</v>
      </c>
      <c r="D2963" s="1" t="s">
        <v>111</v>
      </c>
      <c r="E2963" s="1">
        <v>2.0727806102460899</v>
      </c>
      <c r="G2963" t="str">
        <f t="shared" si="46"/>
        <v>GAURBAN2029</v>
      </c>
    </row>
    <row r="2964" spans="1:7" x14ac:dyDescent="0.25">
      <c r="A2964" s="1" t="s">
        <v>45</v>
      </c>
      <c r="B2964" s="1" t="s">
        <v>90</v>
      </c>
      <c r="C2964" s="1" t="s">
        <v>118</v>
      </c>
      <c r="D2964" s="1" t="s">
        <v>112</v>
      </c>
      <c r="E2964" s="1">
        <v>2.0313249980411698</v>
      </c>
      <c r="G2964" t="str">
        <f t="shared" si="46"/>
        <v>GAURBAN2030</v>
      </c>
    </row>
    <row r="2965" spans="1:7" x14ac:dyDescent="0.25">
      <c r="A2965" s="1" t="s">
        <v>45</v>
      </c>
      <c r="B2965" s="1" t="s">
        <v>90</v>
      </c>
      <c r="C2965" s="1" t="s">
        <v>118</v>
      </c>
      <c r="D2965" s="1" t="s">
        <v>113</v>
      </c>
      <c r="E2965" s="1">
        <v>1.9906984980803499</v>
      </c>
      <c r="G2965" t="str">
        <f t="shared" si="46"/>
        <v>GAURBAN2031</v>
      </c>
    </row>
    <row r="2966" spans="1:7" x14ac:dyDescent="0.25">
      <c r="A2966" s="1" t="s">
        <v>52</v>
      </c>
      <c r="B2966" s="1" t="s">
        <v>90</v>
      </c>
      <c r="C2966" s="1" t="s">
        <v>118</v>
      </c>
      <c r="D2966" s="1" t="s">
        <v>102</v>
      </c>
      <c r="E2966" s="1">
        <v>2.2632746160897299</v>
      </c>
      <c r="G2966" t="str">
        <f t="shared" si="46"/>
        <v>KLURBAN2020</v>
      </c>
    </row>
    <row r="2967" spans="1:7" x14ac:dyDescent="0.25">
      <c r="A2967" s="1" t="s">
        <v>52</v>
      </c>
      <c r="B2967" s="1" t="s">
        <v>90</v>
      </c>
      <c r="C2967" s="1" t="s">
        <v>118</v>
      </c>
      <c r="D2967" s="1" t="s">
        <v>103</v>
      </c>
      <c r="E2967" s="1">
        <v>2.21800912376793</v>
      </c>
      <c r="G2967" t="str">
        <f t="shared" si="46"/>
        <v>KLURBAN2021</v>
      </c>
    </row>
    <row r="2968" spans="1:7" x14ac:dyDescent="0.25">
      <c r="A2968" s="1" t="s">
        <v>52</v>
      </c>
      <c r="B2968" s="1" t="s">
        <v>90</v>
      </c>
      <c r="C2968" s="1" t="s">
        <v>118</v>
      </c>
      <c r="D2968" s="1" t="s">
        <v>104</v>
      </c>
      <c r="E2968" s="1">
        <v>2.1736489412925701</v>
      </c>
      <c r="G2968" t="str">
        <f t="shared" si="46"/>
        <v>KLURBAN2022</v>
      </c>
    </row>
    <row r="2969" spans="1:7" x14ac:dyDescent="0.25">
      <c r="A2969" s="1" t="s">
        <v>52</v>
      </c>
      <c r="B2969" s="1" t="s">
        <v>90</v>
      </c>
      <c r="C2969" s="1" t="s">
        <v>118</v>
      </c>
      <c r="D2969" s="1" t="s">
        <v>105</v>
      </c>
      <c r="E2969" s="1">
        <v>2.13017596246672</v>
      </c>
      <c r="G2969" t="str">
        <f t="shared" si="46"/>
        <v>KLURBAN2023</v>
      </c>
    </row>
    <row r="2970" spans="1:7" x14ac:dyDescent="0.25">
      <c r="A2970" s="1" t="s">
        <v>52</v>
      </c>
      <c r="B2970" s="1" t="s">
        <v>90</v>
      </c>
      <c r="C2970" s="1" t="s">
        <v>118</v>
      </c>
      <c r="D2970" s="1" t="s">
        <v>106</v>
      </c>
      <c r="E2970" s="1">
        <v>2.0875724432173901</v>
      </c>
      <c r="G2970" t="str">
        <f t="shared" si="46"/>
        <v>KLURBAN2024</v>
      </c>
    </row>
    <row r="2971" spans="1:7" x14ac:dyDescent="0.25">
      <c r="A2971" s="1" t="s">
        <v>52</v>
      </c>
      <c r="B2971" s="1" t="s">
        <v>90</v>
      </c>
      <c r="C2971" s="1" t="s">
        <v>118</v>
      </c>
      <c r="D2971" s="1" t="s">
        <v>107</v>
      </c>
      <c r="E2971" s="1">
        <v>2.0458209943530399</v>
      </c>
      <c r="G2971" t="str">
        <f t="shared" si="46"/>
        <v>KLURBAN2025</v>
      </c>
    </row>
    <row r="2972" spans="1:7" x14ac:dyDescent="0.25">
      <c r="A2972" s="1" t="s">
        <v>52</v>
      </c>
      <c r="B2972" s="1" t="s">
        <v>90</v>
      </c>
      <c r="C2972" s="1" t="s">
        <v>118</v>
      </c>
      <c r="D2972" s="1" t="s">
        <v>108</v>
      </c>
      <c r="E2972" s="1">
        <v>2.0049045744659799</v>
      </c>
      <c r="G2972" t="str">
        <f t="shared" si="46"/>
        <v>KLURBAN2026</v>
      </c>
    </row>
    <row r="2973" spans="1:7" x14ac:dyDescent="0.25">
      <c r="A2973" s="1" t="s">
        <v>52</v>
      </c>
      <c r="B2973" s="1" t="s">
        <v>90</v>
      </c>
      <c r="C2973" s="1" t="s">
        <v>118</v>
      </c>
      <c r="D2973" s="1" t="s">
        <v>109</v>
      </c>
      <c r="E2973" s="1">
        <v>1.9648064829766601</v>
      </c>
      <c r="G2973" t="str">
        <f t="shared" si="46"/>
        <v>KLURBAN2027</v>
      </c>
    </row>
    <row r="2974" spans="1:7" x14ac:dyDescent="0.25">
      <c r="A2974" s="1" t="s">
        <v>52</v>
      </c>
      <c r="B2974" s="1" t="s">
        <v>90</v>
      </c>
      <c r="C2974" s="1" t="s">
        <v>118</v>
      </c>
      <c r="D2974" s="1" t="s">
        <v>110</v>
      </c>
      <c r="E2974" s="1">
        <v>1.9255103533171301</v>
      </c>
      <c r="G2974" t="str">
        <f t="shared" si="46"/>
        <v>KLURBAN2028</v>
      </c>
    </row>
    <row r="2975" spans="1:7" x14ac:dyDescent="0.25">
      <c r="A2975" s="1" t="s">
        <v>52</v>
      </c>
      <c r="B2975" s="1" t="s">
        <v>90</v>
      </c>
      <c r="C2975" s="1" t="s">
        <v>118</v>
      </c>
      <c r="D2975" s="1" t="s">
        <v>111</v>
      </c>
      <c r="E2975" s="1">
        <v>1.8870001462507799</v>
      </c>
      <c r="G2975" t="str">
        <f t="shared" si="46"/>
        <v>KLURBAN2029</v>
      </c>
    </row>
    <row r="2976" spans="1:7" x14ac:dyDescent="0.25">
      <c r="A2976" s="1" t="s">
        <v>52</v>
      </c>
      <c r="B2976" s="1" t="s">
        <v>90</v>
      </c>
      <c r="C2976" s="1" t="s">
        <v>118</v>
      </c>
      <c r="D2976" s="1" t="s">
        <v>112</v>
      </c>
      <c r="E2976" s="1">
        <v>1.84926014332577</v>
      </c>
      <c r="G2976" t="str">
        <f t="shared" si="46"/>
        <v>KLURBAN2030</v>
      </c>
    </row>
    <row r="2977" spans="1:7" x14ac:dyDescent="0.25">
      <c r="A2977" s="1" t="s">
        <v>52</v>
      </c>
      <c r="B2977" s="1" t="s">
        <v>90</v>
      </c>
      <c r="C2977" s="1" t="s">
        <v>118</v>
      </c>
      <c r="D2977" s="1" t="s">
        <v>113</v>
      </c>
      <c r="E2977" s="1">
        <v>1.81227494045925</v>
      </c>
      <c r="G2977" t="str">
        <f t="shared" si="46"/>
        <v>KLURBAN2031</v>
      </c>
    </row>
    <row r="2978" spans="1:7" x14ac:dyDescent="0.25">
      <c r="A2978" s="1" t="s">
        <v>63</v>
      </c>
      <c r="B2978" s="1" t="s">
        <v>90</v>
      </c>
      <c r="C2978" s="1" t="s">
        <v>118</v>
      </c>
      <c r="D2978" s="1" t="s">
        <v>102</v>
      </c>
      <c r="E2978" s="1">
        <v>2.7193882675990202</v>
      </c>
      <c r="G2978" t="str">
        <f t="shared" si="46"/>
        <v>TNURBAN2020</v>
      </c>
    </row>
    <row r="2979" spans="1:7" x14ac:dyDescent="0.25">
      <c r="A2979" s="1" t="s">
        <v>63</v>
      </c>
      <c r="B2979" s="1" t="s">
        <v>90</v>
      </c>
      <c r="C2979" s="1" t="s">
        <v>118</v>
      </c>
      <c r="D2979" s="1" t="s">
        <v>103</v>
      </c>
      <c r="E2979" s="1">
        <v>2.7108711730385999</v>
      </c>
      <c r="G2979" t="str">
        <f t="shared" si="46"/>
        <v>TNURBAN2021</v>
      </c>
    </row>
    <row r="2980" spans="1:7" x14ac:dyDescent="0.25">
      <c r="A2980" s="1" t="s">
        <v>63</v>
      </c>
      <c r="B2980" s="1" t="s">
        <v>90</v>
      </c>
      <c r="C2980" s="1" t="s">
        <v>118</v>
      </c>
      <c r="D2980" s="1" t="s">
        <v>104</v>
      </c>
      <c r="E2980" s="1">
        <v>2.7023807539259699</v>
      </c>
      <c r="G2980" t="str">
        <f t="shared" si="46"/>
        <v>TNURBAN2022</v>
      </c>
    </row>
    <row r="2981" spans="1:7" x14ac:dyDescent="0.25">
      <c r="A2981" s="1" t="s">
        <v>63</v>
      </c>
      <c r="B2981" s="1" t="s">
        <v>90</v>
      </c>
      <c r="C2981" s="1" t="s">
        <v>118</v>
      </c>
      <c r="D2981" s="1" t="s">
        <v>105</v>
      </c>
      <c r="E2981" s="1">
        <v>2.69391692671392</v>
      </c>
      <c r="G2981" t="str">
        <f t="shared" si="46"/>
        <v>TNURBAN2023</v>
      </c>
    </row>
    <row r="2982" spans="1:7" x14ac:dyDescent="0.25">
      <c r="A2982" s="1" t="s">
        <v>63</v>
      </c>
      <c r="B2982" s="1" t="s">
        <v>90</v>
      </c>
      <c r="C2982" s="1" t="s">
        <v>118</v>
      </c>
      <c r="D2982" s="1" t="s">
        <v>106</v>
      </c>
      <c r="E2982" s="1">
        <v>2.6854796081168901</v>
      </c>
      <c r="G2982" t="str">
        <f t="shared" si="46"/>
        <v>TNURBAN2024</v>
      </c>
    </row>
    <row r="2983" spans="1:7" x14ac:dyDescent="0.25">
      <c r="A2983" s="1" t="s">
        <v>63</v>
      </c>
      <c r="B2983" s="1" t="s">
        <v>90</v>
      </c>
      <c r="C2983" s="1" t="s">
        <v>118</v>
      </c>
      <c r="D2983" s="1" t="s">
        <v>107</v>
      </c>
      <c r="E2983" s="1">
        <v>2.6770687151102099</v>
      </c>
      <c r="G2983" t="str">
        <f t="shared" si="46"/>
        <v>TNURBAN2025</v>
      </c>
    </row>
    <row r="2984" spans="1:7" x14ac:dyDescent="0.25">
      <c r="A2984" s="1" t="s">
        <v>63</v>
      </c>
      <c r="B2984" s="1" t="s">
        <v>90</v>
      </c>
      <c r="C2984" s="1" t="s">
        <v>118</v>
      </c>
      <c r="D2984" s="1" t="s">
        <v>108</v>
      </c>
      <c r="E2984" s="1">
        <v>2.6686841649291999</v>
      </c>
      <c r="G2984" t="str">
        <f t="shared" si="46"/>
        <v>TNURBAN2026</v>
      </c>
    </row>
    <row r="2985" spans="1:7" x14ac:dyDescent="0.25">
      <c r="A2985" s="1" t="s">
        <v>63</v>
      </c>
      <c r="B2985" s="1" t="s">
        <v>90</v>
      </c>
      <c r="C2985" s="1" t="s">
        <v>118</v>
      </c>
      <c r="D2985" s="1" t="s">
        <v>109</v>
      </c>
      <c r="E2985" s="1">
        <v>2.6603258750684202</v>
      </c>
      <c r="G2985" t="str">
        <f t="shared" si="46"/>
        <v>TNURBAN2027</v>
      </c>
    </row>
    <row r="2986" spans="1:7" x14ac:dyDescent="0.25">
      <c r="A2986" s="1" t="s">
        <v>63</v>
      </c>
      <c r="B2986" s="1" t="s">
        <v>90</v>
      </c>
      <c r="C2986" s="1" t="s">
        <v>118</v>
      </c>
      <c r="D2986" s="1" t="s">
        <v>110</v>
      </c>
      <c r="E2986" s="1">
        <v>2.6519937632808301</v>
      </c>
      <c r="G2986" t="str">
        <f t="shared" si="46"/>
        <v>TNURBAN2028</v>
      </c>
    </row>
    <row r="2987" spans="1:7" x14ac:dyDescent="0.25">
      <c r="A2987" s="1" t="s">
        <v>63</v>
      </c>
      <c r="B2987" s="1" t="s">
        <v>90</v>
      </c>
      <c r="C2987" s="1" t="s">
        <v>118</v>
      </c>
      <c r="D2987" s="1" t="s">
        <v>111</v>
      </c>
      <c r="E2987" s="1">
        <v>2.6436877475770002</v>
      </c>
      <c r="G2987" t="str">
        <f t="shared" si="46"/>
        <v>TNURBAN2029</v>
      </c>
    </row>
    <row r="2988" spans="1:7" x14ac:dyDescent="0.25">
      <c r="A2988" s="1" t="s">
        <v>63</v>
      </c>
      <c r="B2988" s="1" t="s">
        <v>90</v>
      </c>
      <c r="C2988" s="1" t="s">
        <v>118</v>
      </c>
      <c r="D2988" s="1" t="s">
        <v>112</v>
      </c>
      <c r="E2988" s="1">
        <v>2.63540774622426</v>
      </c>
      <c r="G2988" t="str">
        <f t="shared" si="46"/>
        <v>TNURBAN2030</v>
      </c>
    </row>
    <row r="2989" spans="1:7" x14ac:dyDescent="0.25">
      <c r="A2989" s="1" t="s">
        <v>63</v>
      </c>
      <c r="B2989" s="1" t="s">
        <v>90</v>
      </c>
      <c r="C2989" s="1" t="s">
        <v>118</v>
      </c>
      <c r="D2989" s="1" t="s">
        <v>113</v>
      </c>
      <c r="E2989" s="1">
        <v>2.6271536777459601</v>
      </c>
      <c r="G2989" t="str">
        <f t="shared" si="46"/>
        <v>TNURBAN2031</v>
      </c>
    </row>
    <row r="2990" spans="1:7" x14ac:dyDescent="0.25">
      <c r="A2990" s="1" t="s">
        <v>65</v>
      </c>
      <c r="B2990" s="1" t="s">
        <v>90</v>
      </c>
      <c r="C2990" s="1" t="s">
        <v>118</v>
      </c>
      <c r="D2990" s="1" t="s">
        <v>102</v>
      </c>
      <c r="E2990" s="1">
        <v>2.3187085475705</v>
      </c>
      <c r="G2990" t="str">
        <f t="shared" si="46"/>
        <v>TSURBAN2020</v>
      </c>
    </row>
    <row r="2991" spans="1:7" x14ac:dyDescent="0.25">
      <c r="A2991" s="1" t="s">
        <v>65</v>
      </c>
      <c r="B2991" s="1" t="s">
        <v>90</v>
      </c>
      <c r="C2991" s="1" t="s">
        <v>118</v>
      </c>
      <c r="D2991" s="1" t="s">
        <v>103</v>
      </c>
      <c r="E2991" s="1">
        <v>2.2724432127884699</v>
      </c>
      <c r="G2991" t="str">
        <f t="shared" si="46"/>
        <v>TSURBAN2021</v>
      </c>
    </row>
    <row r="2992" spans="1:7" x14ac:dyDescent="0.25">
      <c r="A2992" s="1" t="s">
        <v>65</v>
      </c>
      <c r="B2992" s="1" t="s">
        <v>90</v>
      </c>
      <c r="C2992" s="1" t="s">
        <v>118</v>
      </c>
      <c r="D2992" s="1" t="s">
        <v>104</v>
      </c>
      <c r="E2992" s="1">
        <v>2.2271010130872799</v>
      </c>
      <c r="G2992" t="str">
        <f t="shared" si="46"/>
        <v>TSURBAN2022</v>
      </c>
    </row>
    <row r="2993" spans="1:7" x14ac:dyDescent="0.25">
      <c r="A2993" s="1" t="s">
        <v>65</v>
      </c>
      <c r="B2993" s="1" t="s">
        <v>90</v>
      </c>
      <c r="C2993" s="1" t="s">
        <v>118</v>
      </c>
      <c r="D2993" s="1" t="s">
        <v>105</v>
      </c>
      <c r="E2993" s="1">
        <v>2.18266352909566</v>
      </c>
      <c r="G2993" t="str">
        <f t="shared" si="46"/>
        <v>TSURBAN2023</v>
      </c>
    </row>
    <row r="2994" spans="1:7" x14ac:dyDescent="0.25">
      <c r="A2994" s="1" t="s">
        <v>65</v>
      </c>
      <c r="B2994" s="1" t="s">
        <v>90</v>
      </c>
      <c r="C2994" s="1" t="s">
        <v>118</v>
      </c>
      <c r="D2994" s="1" t="s">
        <v>106</v>
      </c>
      <c r="E2994" s="1">
        <v>2.13911270896523</v>
      </c>
      <c r="G2994" t="str">
        <f t="shared" si="46"/>
        <v>TSURBAN2024</v>
      </c>
    </row>
    <row r="2995" spans="1:7" x14ac:dyDescent="0.25">
      <c r="A2995" s="1" t="s">
        <v>65</v>
      </c>
      <c r="B2995" s="1" t="s">
        <v>90</v>
      </c>
      <c r="C2995" s="1" t="s">
        <v>118</v>
      </c>
      <c r="D2995" s="1" t="s">
        <v>107</v>
      </c>
      <c r="E2995" s="1">
        <v>2.09643086103722</v>
      </c>
      <c r="G2995" t="str">
        <f t="shared" si="46"/>
        <v>TSURBAN2025</v>
      </c>
    </row>
    <row r="2996" spans="1:7" x14ac:dyDescent="0.25">
      <c r="A2996" s="1" t="s">
        <v>65</v>
      </c>
      <c r="B2996" s="1" t="s">
        <v>90</v>
      </c>
      <c r="C2996" s="1" t="s">
        <v>118</v>
      </c>
      <c r="D2996" s="1" t="s">
        <v>108</v>
      </c>
      <c r="E2996" s="1">
        <v>2.0546006466556501</v>
      </c>
      <c r="G2996" t="str">
        <f t="shared" si="46"/>
        <v>TSURBAN2026</v>
      </c>
    </row>
    <row r="2997" spans="1:7" x14ac:dyDescent="0.25">
      <c r="A2997" s="1" t="s">
        <v>65</v>
      </c>
      <c r="B2997" s="1" t="s">
        <v>90</v>
      </c>
      <c r="C2997" s="1" t="s">
        <v>118</v>
      </c>
      <c r="D2997" s="1" t="s">
        <v>109</v>
      </c>
      <c r="E2997" s="1">
        <v>2.01360507312378</v>
      </c>
      <c r="G2997" t="str">
        <f t="shared" si="46"/>
        <v>TSURBAN2027</v>
      </c>
    </row>
    <row r="2998" spans="1:7" x14ac:dyDescent="0.25">
      <c r="A2998" s="1" t="s">
        <v>65</v>
      </c>
      <c r="B2998" s="1" t="s">
        <v>90</v>
      </c>
      <c r="C2998" s="1" t="s">
        <v>118</v>
      </c>
      <c r="D2998" s="1" t="s">
        <v>110</v>
      </c>
      <c r="E2998" s="1">
        <v>1.97342748680122</v>
      </c>
      <c r="G2998" t="str">
        <f t="shared" si="46"/>
        <v>TSURBAN2028</v>
      </c>
    </row>
    <row r="2999" spans="1:7" x14ac:dyDescent="0.25">
      <c r="A2999" s="1" t="s">
        <v>65</v>
      </c>
      <c r="B2999" s="1" t="s">
        <v>90</v>
      </c>
      <c r="C2999" s="1" t="s">
        <v>118</v>
      </c>
      <c r="D2999" s="1" t="s">
        <v>111</v>
      </c>
      <c r="E2999" s="1">
        <v>1.9340515663386899</v>
      </c>
      <c r="G2999" t="str">
        <f t="shared" si="46"/>
        <v>TSURBAN2029</v>
      </c>
    </row>
    <row r="3000" spans="1:7" x14ac:dyDescent="0.25">
      <c r="A3000" s="1" t="s">
        <v>65</v>
      </c>
      <c r="B3000" s="1" t="s">
        <v>90</v>
      </c>
      <c r="C3000" s="1" t="s">
        <v>118</v>
      </c>
      <c r="D3000" s="1" t="s">
        <v>112</v>
      </c>
      <c r="E3000" s="1">
        <v>1.8954613160478</v>
      </c>
      <c r="G3000" t="str">
        <f t="shared" si="46"/>
        <v>TSURBAN2030</v>
      </c>
    </row>
    <row r="3001" spans="1:7" x14ac:dyDescent="0.25">
      <c r="A3001" s="1" t="s">
        <v>65</v>
      </c>
      <c r="B3001" s="1" t="s">
        <v>90</v>
      </c>
      <c r="C3001" s="1" t="s">
        <v>118</v>
      </c>
      <c r="D3001" s="1" t="s">
        <v>113</v>
      </c>
      <c r="E3001" s="1">
        <v>1.8576410594031201</v>
      </c>
      <c r="G3001" t="str">
        <f t="shared" si="46"/>
        <v>TSURBAN2031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/>
  </sheetViews>
  <sheetFormatPr defaultRowHeight="15" x14ac:dyDescent="0.25"/>
  <cols>
    <col min="1" max="1" width="17.5703125" bestFit="1" customWidth="1"/>
    <col min="2" max="3" width="16.42578125" bestFit="1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 t="s">
        <v>120</v>
      </c>
      <c r="B2" s="7" t="s">
        <v>121</v>
      </c>
      <c r="C2" s="6" t="s">
        <v>43</v>
      </c>
    </row>
    <row r="3" spans="1:3" x14ac:dyDescent="0.25">
      <c r="A3" t="s">
        <v>120</v>
      </c>
      <c r="B3" s="8" t="s">
        <v>121</v>
      </c>
      <c r="C3" s="4" t="s">
        <v>50</v>
      </c>
    </row>
    <row r="4" spans="1:3" x14ac:dyDescent="0.25">
      <c r="A4" t="s">
        <v>120</v>
      </c>
      <c r="B4" s="9" t="s">
        <v>121</v>
      </c>
      <c r="C4" s="6" t="s">
        <v>59</v>
      </c>
    </row>
    <row r="5" spans="1:3" x14ac:dyDescent="0.25">
      <c r="A5" t="s">
        <v>120</v>
      </c>
      <c r="B5" s="8" t="s">
        <v>121</v>
      </c>
      <c r="C5" s="4" t="s">
        <v>69</v>
      </c>
    </row>
    <row r="6" spans="1:3" x14ac:dyDescent="0.25">
      <c r="A6" t="s">
        <v>120</v>
      </c>
      <c r="B6" s="9" t="s">
        <v>122</v>
      </c>
      <c r="C6" s="6" t="s">
        <v>44</v>
      </c>
    </row>
    <row r="7" spans="1:3" x14ac:dyDescent="0.25">
      <c r="A7" t="s">
        <v>120</v>
      </c>
      <c r="B7" s="8" t="s">
        <v>122</v>
      </c>
      <c r="C7" s="4" t="s">
        <v>46</v>
      </c>
    </row>
    <row r="8" spans="1:3" x14ac:dyDescent="0.25">
      <c r="A8" t="s">
        <v>120</v>
      </c>
      <c r="B8" s="9" t="s">
        <v>122</v>
      </c>
      <c r="C8" s="6" t="s">
        <v>53</v>
      </c>
    </row>
    <row r="9" spans="1:3" x14ac:dyDescent="0.25">
      <c r="A9" t="s">
        <v>120</v>
      </c>
      <c r="B9" s="8" t="s">
        <v>122</v>
      </c>
      <c r="C9" s="4" t="s">
        <v>54</v>
      </c>
    </row>
    <row r="10" spans="1:3" x14ac:dyDescent="0.25">
      <c r="A10" t="s">
        <v>120</v>
      </c>
      <c r="B10" s="9" t="s">
        <v>122</v>
      </c>
      <c r="C10" s="6" t="s">
        <v>45</v>
      </c>
    </row>
    <row r="11" spans="1:3" x14ac:dyDescent="0.25">
      <c r="A11" t="s">
        <v>120</v>
      </c>
      <c r="B11" s="3" t="s">
        <v>122</v>
      </c>
      <c r="C11" s="4" t="s">
        <v>77</v>
      </c>
    </row>
    <row r="12" spans="1:3" x14ac:dyDescent="0.25">
      <c r="A12" t="s">
        <v>120</v>
      </c>
      <c r="B12" s="5" t="s">
        <v>123</v>
      </c>
      <c r="C12" s="6" t="s">
        <v>42</v>
      </c>
    </row>
    <row r="13" spans="1:3" x14ac:dyDescent="0.25">
      <c r="A13" t="s">
        <v>120</v>
      </c>
      <c r="B13" s="3" t="s">
        <v>123</v>
      </c>
      <c r="C13" s="4" t="s">
        <v>78</v>
      </c>
    </row>
    <row r="14" spans="1:3" x14ac:dyDescent="0.25">
      <c r="A14" t="s">
        <v>120</v>
      </c>
      <c r="B14" s="5" t="s">
        <v>124</v>
      </c>
      <c r="C14" s="6" t="s">
        <v>40</v>
      </c>
    </row>
    <row r="15" spans="1:3" x14ac:dyDescent="0.25">
      <c r="A15" t="s">
        <v>120</v>
      </c>
      <c r="B15" s="3" t="s">
        <v>124</v>
      </c>
      <c r="C15" s="4" t="s">
        <v>51</v>
      </c>
    </row>
    <row r="16" spans="1:3" x14ac:dyDescent="0.25">
      <c r="A16" t="s">
        <v>120</v>
      </c>
      <c r="B16" s="5" t="s">
        <v>124</v>
      </c>
      <c r="C16" s="6" t="s">
        <v>52</v>
      </c>
    </row>
    <row r="17" spans="1:3" x14ac:dyDescent="0.25">
      <c r="A17" t="s">
        <v>120</v>
      </c>
      <c r="B17" s="3" t="s">
        <v>124</v>
      </c>
      <c r="C17" s="4" t="s">
        <v>63</v>
      </c>
    </row>
    <row r="18" spans="1:3" x14ac:dyDescent="0.25">
      <c r="A18" t="s">
        <v>120</v>
      </c>
      <c r="B18" s="5" t="s">
        <v>124</v>
      </c>
      <c r="C18" s="6" t="s">
        <v>65</v>
      </c>
    </row>
    <row r="19" spans="1:3" x14ac:dyDescent="0.25">
      <c r="A19" t="s">
        <v>120</v>
      </c>
      <c r="B19" s="3" t="s">
        <v>125</v>
      </c>
      <c r="C19" s="4" t="s">
        <v>74</v>
      </c>
    </row>
    <row r="20" spans="1:3" x14ac:dyDescent="0.25">
      <c r="A20" t="s">
        <v>120</v>
      </c>
      <c r="B20" s="5" t="s">
        <v>125</v>
      </c>
      <c r="C20" s="6" t="s">
        <v>47</v>
      </c>
    </row>
    <row r="21" spans="1:3" x14ac:dyDescent="0.25">
      <c r="A21" t="s">
        <v>120</v>
      </c>
      <c r="B21" s="3" t="s">
        <v>125</v>
      </c>
      <c r="C21" s="4" t="s">
        <v>48</v>
      </c>
    </row>
    <row r="22" spans="1:3" x14ac:dyDescent="0.25">
      <c r="A22" t="s">
        <v>120</v>
      </c>
      <c r="B22" s="5" t="s">
        <v>125</v>
      </c>
      <c r="C22" s="6" t="s">
        <v>49</v>
      </c>
    </row>
    <row r="23" spans="1:3" x14ac:dyDescent="0.25">
      <c r="A23" t="s">
        <v>120</v>
      </c>
      <c r="B23" s="3" t="s">
        <v>125</v>
      </c>
      <c r="C23" s="4" t="s">
        <v>60</v>
      </c>
    </row>
    <row r="24" spans="1:3" x14ac:dyDescent="0.25">
      <c r="A24" t="s">
        <v>120</v>
      </c>
      <c r="B24" s="5" t="s">
        <v>125</v>
      </c>
      <c r="C24" s="6" t="s">
        <v>61</v>
      </c>
    </row>
    <row r="25" spans="1:3" x14ac:dyDescent="0.25">
      <c r="A25" t="s">
        <v>120</v>
      </c>
      <c r="B25" s="3" t="s">
        <v>125</v>
      </c>
      <c r="C25" s="4" t="s">
        <v>67</v>
      </c>
    </row>
    <row r="26" spans="1:3" x14ac:dyDescent="0.25">
      <c r="A26" t="s">
        <v>120</v>
      </c>
      <c r="B26" s="5" t="s">
        <v>125</v>
      </c>
      <c r="C26" s="6" t="s">
        <v>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1"/>
  <sheetViews>
    <sheetView zoomScaleNormal="100" workbookViewId="0">
      <selection activeCell="I2" sqref="I2"/>
    </sheetView>
  </sheetViews>
  <sheetFormatPr defaultRowHeight="15" x14ac:dyDescent="0.25"/>
  <cols>
    <col min="1" max="2" width="14.42578125" bestFit="1" customWidth="1"/>
    <col min="3" max="3" width="15.42578125" bestFit="1" customWidth="1"/>
    <col min="4" max="5" width="14.140625" bestFit="1" customWidth="1"/>
    <col min="6" max="6" width="4.85546875" bestFit="1" customWidth="1"/>
    <col min="7" max="7" width="14.28515625" bestFit="1" customWidth="1"/>
    <col min="9" max="9" width="13.85546875" bestFit="1" customWidth="1"/>
  </cols>
  <sheetData>
    <row r="1" spans="1:9" x14ac:dyDescent="0.25">
      <c r="A1" t="s">
        <v>129</v>
      </c>
      <c r="B1" t="s">
        <v>130</v>
      </c>
      <c r="C1" t="s">
        <v>126</v>
      </c>
      <c r="D1" t="s">
        <v>127</v>
      </c>
      <c r="E1" t="s">
        <v>128</v>
      </c>
      <c r="F1" t="s">
        <v>99</v>
      </c>
      <c r="G1" t="s">
        <v>131</v>
      </c>
      <c r="I1" t="s">
        <v>132</v>
      </c>
    </row>
    <row r="2" spans="1:9" x14ac:dyDescent="0.25">
      <c r="A2" t="s">
        <v>91</v>
      </c>
      <c r="B2" t="s">
        <v>114</v>
      </c>
      <c r="C2" t="s">
        <v>120</v>
      </c>
      <c r="D2" t="str">
        <f>INDEX(Regions[SubGeography1],MATCH(E2,Regions[SubGeography2],0))</f>
        <v>NR</v>
      </c>
      <c r="E2" t="s">
        <v>49</v>
      </c>
      <c r="F2">
        <v>2021</v>
      </c>
      <c r="G2">
        <f>SUMIF(Population!$F$2:$F$601,I2,Population[Population])/SUMIF(HHSize!$G$2:$G$3001,I2,HHSize[HHSize])</f>
        <v>386696.57290232548</v>
      </c>
      <c r="I2" t="str">
        <f>E2&amp;A2&amp;F2</f>
        <v>JKRURAL2021</v>
      </c>
    </row>
    <row r="3" spans="1:9" x14ac:dyDescent="0.25">
      <c r="A3" t="s">
        <v>91</v>
      </c>
      <c r="B3" t="s">
        <v>114</v>
      </c>
      <c r="C3" t="s">
        <v>120</v>
      </c>
      <c r="D3" t="str">
        <f>INDEX(Regions[SubGeography1],MATCH(E3,Regions[SubGeography2],0))</f>
        <v>NR</v>
      </c>
      <c r="E3" t="s">
        <v>49</v>
      </c>
      <c r="F3">
        <v>2022</v>
      </c>
      <c r="G3">
        <f>SUMIF(Population!$F$2:$F$601,I3,Population[Population])/SUMIF(HHSize!$G$2:$G$3001,I3,HHSize[HHSize])</f>
        <v>391246.09916405164</v>
      </c>
      <c r="I3" t="str">
        <f t="shared" ref="I3:I66" si="0">E3&amp;A3&amp;F3</f>
        <v>JKRURAL2022</v>
      </c>
    </row>
    <row r="4" spans="1:9" x14ac:dyDescent="0.25">
      <c r="A4" t="s">
        <v>91</v>
      </c>
      <c r="B4" t="s">
        <v>114</v>
      </c>
      <c r="C4" t="s">
        <v>120</v>
      </c>
      <c r="D4" t="str">
        <f>INDEX(Regions[SubGeography1],MATCH(E4,Regions[SubGeography2],0))</f>
        <v>NR</v>
      </c>
      <c r="E4" t="s">
        <v>49</v>
      </c>
      <c r="F4">
        <v>2023</v>
      </c>
      <c r="G4">
        <f>SUMIF(Population!$F$2:$F$601,I4,Population[Population])/SUMIF(HHSize!$G$2:$G$3001,I4,HHSize[HHSize])</f>
        <v>395776.98573251854</v>
      </c>
      <c r="I4" t="str">
        <f t="shared" si="0"/>
        <v>JKRURAL2023</v>
      </c>
    </row>
    <row r="5" spans="1:9" x14ac:dyDescent="0.25">
      <c r="A5" t="s">
        <v>91</v>
      </c>
      <c r="B5" t="s">
        <v>114</v>
      </c>
      <c r="C5" t="s">
        <v>120</v>
      </c>
      <c r="D5" t="str">
        <f>INDEX(Regions[SubGeography1],MATCH(E5,Regions[SubGeography2],0))</f>
        <v>NR</v>
      </c>
      <c r="E5" t="s">
        <v>49</v>
      </c>
      <c r="F5">
        <v>2024</v>
      </c>
      <c r="G5">
        <f>SUMIF(Population!$F$2:$F$601,I5,Population[Population])/SUMIF(HHSize!$G$2:$G$3001,I5,HHSize[HHSize])</f>
        <v>400285.79733428464</v>
      </c>
      <c r="I5" t="str">
        <f t="shared" si="0"/>
        <v>JKRURAL2024</v>
      </c>
    </row>
    <row r="6" spans="1:9" x14ac:dyDescent="0.25">
      <c r="A6" t="s">
        <v>91</v>
      </c>
      <c r="B6" t="s">
        <v>114</v>
      </c>
      <c r="C6" t="s">
        <v>120</v>
      </c>
      <c r="D6" t="str">
        <f>INDEX(Regions[SubGeography1],MATCH(E6,Regions[SubGeography2],0))</f>
        <v>NR</v>
      </c>
      <c r="E6" t="s">
        <v>49</v>
      </c>
      <c r="F6">
        <v>2025</v>
      </c>
      <c r="G6">
        <f>SUMIF(Population!$F$2:$F$601,I6,Population[Population])/SUMIF(HHSize!$G$2:$G$3001,I6,HHSize[HHSize])</f>
        <v>404769.05649247032</v>
      </c>
      <c r="I6" t="str">
        <f t="shared" si="0"/>
        <v>JKRURAL2025</v>
      </c>
    </row>
    <row r="7" spans="1:9" x14ac:dyDescent="0.25">
      <c r="A7" t="s">
        <v>91</v>
      </c>
      <c r="B7" t="s">
        <v>114</v>
      </c>
      <c r="C7" t="s">
        <v>120</v>
      </c>
      <c r="D7" t="str">
        <f>INDEX(Regions[SubGeography1],MATCH(E7,Regions[SubGeography2],0))</f>
        <v>NR</v>
      </c>
      <c r="E7" t="s">
        <v>49</v>
      </c>
      <c r="F7">
        <v>2026</v>
      </c>
      <c r="G7">
        <f>SUMIF(Population!$F$2:$F$601,I7,Population[Population])/SUMIF(HHSize!$G$2:$G$3001,I7,HHSize[HHSize])</f>
        <v>409223.07295546442</v>
      </c>
      <c r="I7" t="str">
        <f t="shared" si="0"/>
        <v>JKRURAL2026</v>
      </c>
    </row>
    <row r="8" spans="1:9" x14ac:dyDescent="0.25">
      <c r="A8" t="s">
        <v>91</v>
      </c>
      <c r="B8" t="s">
        <v>114</v>
      </c>
      <c r="C8" t="s">
        <v>120</v>
      </c>
      <c r="D8" t="str">
        <f>INDEX(Regions[SubGeography1],MATCH(E8,Regions[SubGeography2],0))</f>
        <v>NR</v>
      </c>
      <c r="E8" t="s">
        <v>49</v>
      </c>
      <c r="F8">
        <v>2027</v>
      </c>
      <c r="G8">
        <f>SUMIF(Population!$F$2:$F$601,I8,Population[Population])/SUMIF(HHSize!$G$2:$G$3001,I8,HHSize[HHSize])</f>
        <v>413644.06786596496</v>
      </c>
      <c r="I8" t="str">
        <f t="shared" si="0"/>
        <v>JKRURAL2027</v>
      </c>
    </row>
    <row r="9" spans="1:9" x14ac:dyDescent="0.25">
      <c r="A9" t="s">
        <v>91</v>
      </c>
      <c r="B9" t="s">
        <v>114</v>
      </c>
      <c r="C9" t="s">
        <v>120</v>
      </c>
      <c r="D9" t="str">
        <f>INDEX(Regions[SubGeography1],MATCH(E9,Regions[SubGeography2],0))</f>
        <v>NR</v>
      </c>
      <c r="E9" t="s">
        <v>49</v>
      </c>
      <c r="F9">
        <v>2028</v>
      </c>
      <c r="G9">
        <f>SUMIF(Population!$F$2:$F$601,I9,Population[Population])/SUMIF(HHSize!$G$2:$G$3001,I9,HHSize[HHSize])</f>
        <v>418028.12962126068</v>
      </c>
      <c r="I9" t="str">
        <f t="shared" si="0"/>
        <v>JKRURAL2028</v>
      </c>
    </row>
    <row r="10" spans="1:9" x14ac:dyDescent="0.25">
      <c r="A10" t="s">
        <v>91</v>
      </c>
      <c r="B10" t="s">
        <v>114</v>
      </c>
      <c r="C10" t="s">
        <v>120</v>
      </c>
      <c r="D10" t="str">
        <f>INDEX(Regions[SubGeography1],MATCH(E10,Regions[SubGeography2],0))</f>
        <v>NR</v>
      </c>
      <c r="E10" t="s">
        <v>49</v>
      </c>
      <c r="F10">
        <v>2029</v>
      </c>
      <c r="G10">
        <f>SUMIF(Population!$F$2:$F$601,I10,Population[Population])/SUMIF(HHSize!$G$2:$G$3001,I10,HHSize[HHSize])</f>
        <v>422371.12329249299</v>
      </c>
      <c r="I10" t="str">
        <f t="shared" si="0"/>
        <v>JKRURAL2029</v>
      </c>
    </row>
    <row r="11" spans="1:9" x14ac:dyDescent="0.25">
      <c r="A11" t="s">
        <v>91</v>
      </c>
      <c r="B11" t="s">
        <v>114</v>
      </c>
      <c r="C11" t="s">
        <v>120</v>
      </c>
      <c r="D11" t="str">
        <f>INDEX(Regions[SubGeography1],MATCH(E11,Regions[SubGeography2],0))</f>
        <v>NR</v>
      </c>
      <c r="E11" t="s">
        <v>49</v>
      </c>
      <c r="F11">
        <v>2030</v>
      </c>
      <c r="G11">
        <f>SUMIF(Population!$F$2:$F$601,I11,Population[Population])/SUMIF(HHSize!$G$2:$G$3001,I11,HHSize[HHSize])</f>
        <v>426668.8181965265</v>
      </c>
      <c r="I11" t="str">
        <f t="shared" si="0"/>
        <v>JKRURAL2030</v>
      </c>
    </row>
    <row r="12" spans="1:9" x14ac:dyDescent="0.25">
      <c r="A12" t="s">
        <v>91</v>
      </c>
      <c r="B12" t="s">
        <v>114</v>
      </c>
      <c r="C12" t="s">
        <v>120</v>
      </c>
      <c r="D12" t="str">
        <f>INDEX(Regions[SubGeography1],MATCH(E12,Regions[SubGeography2],0))</f>
        <v>NR</v>
      </c>
      <c r="E12" t="s">
        <v>49</v>
      </c>
      <c r="F12">
        <v>2031</v>
      </c>
      <c r="G12">
        <f>SUMIF(Population!$F$2:$F$601,I12,Population[Population])/SUMIF(HHSize!$G$2:$G$3001,I12,HHSize[HHSize])</f>
        <v>430916.75274940603</v>
      </c>
      <c r="I12" t="str">
        <f t="shared" si="0"/>
        <v>JKRURAL2031</v>
      </c>
    </row>
    <row r="13" spans="1:9" x14ac:dyDescent="0.25">
      <c r="A13" t="s">
        <v>91</v>
      </c>
      <c r="B13" t="s">
        <v>115</v>
      </c>
      <c r="C13" t="s">
        <v>120</v>
      </c>
      <c r="D13" t="str">
        <f>INDEX(Regions[SubGeography1],MATCH(E13,Regions[SubGeography2],0))</f>
        <v>NR</v>
      </c>
      <c r="E13" t="s">
        <v>49</v>
      </c>
      <c r="F13">
        <v>2021</v>
      </c>
      <c r="G13">
        <f>SUMIF(Population!$F$2:$F$601,I13,Population[Population])/SUMIF(HHSize!$G$2:$G$3001,I13,HHSize[HHSize])</f>
        <v>386696.57290232548</v>
      </c>
      <c r="I13" t="str">
        <f t="shared" si="0"/>
        <v>JKRURAL2021</v>
      </c>
    </row>
    <row r="14" spans="1:9" x14ac:dyDescent="0.25">
      <c r="A14" t="s">
        <v>91</v>
      </c>
      <c r="B14" t="s">
        <v>115</v>
      </c>
      <c r="C14" t="s">
        <v>120</v>
      </c>
      <c r="D14" t="str">
        <f>INDEX(Regions[SubGeography1],MATCH(E14,Regions[SubGeography2],0))</f>
        <v>NR</v>
      </c>
      <c r="E14" t="s">
        <v>49</v>
      </c>
      <c r="F14">
        <v>2022</v>
      </c>
      <c r="G14">
        <f>SUMIF(Population!$F$2:$F$601,I14,Population[Population])/SUMIF(HHSize!$G$2:$G$3001,I14,HHSize[HHSize])</f>
        <v>391246.09916405164</v>
      </c>
      <c r="I14" t="str">
        <f t="shared" si="0"/>
        <v>JKRURAL2022</v>
      </c>
    </row>
    <row r="15" spans="1:9" x14ac:dyDescent="0.25">
      <c r="A15" t="s">
        <v>91</v>
      </c>
      <c r="B15" t="s">
        <v>115</v>
      </c>
      <c r="C15" t="s">
        <v>120</v>
      </c>
      <c r="D15" t="str">
        <f>INDEX(Regions[SubGeography1],MATCH(E15,Regions[SubGeography2],0))</f>
        <v>NR</v>
      </c>
      <c r="E15" t="s">
        <v>49</v>
      </c>
      <c r="F15">
        <v>2023</v>
      </c>
      <c r="G15">
        <f>SUMIF(Population!$F$2:$F$601,I15,Population[Population])/SUMIF(HHSize!$G$2:$G$3001,I15,HHSize[HHSize])</f>
        <v>395776.98573251854</v>
      </c>
      <c r="I15" t="str">
        <f t="shared" si="0"/>
        <v>JKRURAL2023</v>
      </c>
    </row>
    <row r="16" spans="1:9" x14ac:dyDescent="0.25">
      <c r="A16" t="s">
        <v>91</v>
      </c>
      <c r="B16" t="s">
        <v>115</v>
      </c>
      <c r="C16" t="s">
        <v>120</v>
      </c>
      <c r="D16" t="str">
        <f>INDEX(Regions[SubGeography1],MATCH(E16,Regions[SubGeography2],0))</f>
        <v>NR</v>
      </c>
      <c r="E16" t="s">
        <v>49</v>
      </c>
      <c r="F16">
        <v>2024</v>
      </c>
      <c r="G16">
        <f>SUMIF(Population!$F$2:$F$601,I16,Population[Population])/SUMIF(HHSize!$G$2:$G$3001,I16,HHSize[HHSize])</f>
        <v>400285.79733428464</v>
      </c>
      <c r="I16" t="str">
        <f t="shared" si="0"/>
        <v>JKRURAL2024</v>
      </c>
    </row>
    <row r="17" spans="1:9" x14ac:dyDescent="0.25">
      <c r="A17" t="s">
        <v>91</v>
      </c>
      <c r="B17" t="s">
        <v>115</v>
      </c>
      <c r="C17" t="s">
        <v>120</v>
      </c>
      <c r="D17" t="str">
        <f>INDEX(Regions[SubGeography1],MATCH(E17,Regions[SubGeography2],0))</f>
        <v>NR</v>
      </c>
      <c r="E17" t="s">
        <v>49</v>
      </c>
      <c r="F17">
        <v>2025</v>
      </c>
      <c r="G17">
        <f>SUMIF(Population!$F$2:$F$601,I17,Population[Population])/SUMIF(HHSize!$G$2:$G$3001,I17,HHSize[HHSize])</f>
        <v>404769.05649247032</v>
      </c>
      <c r="I17" t="str">
        <f t="shared" si="0"/>
        <v>JKRURAL2025</v>
      </c>
    </row>
    <row r="18" spans="1:9" x14ac:dyDescent="0.25">
      <c r="A18" t="s">
        <v>91</v>
      </c>
      <c r="B18" t="s">
        <v>115</v>
      </c>
      <c r="C18" t="s">
        <v>120</v>
      </c>
      <c r="D18" t="str">
        <f>INDEX(Regions[SubGeography1],MATCH(E18,Regions[SubGeography2],0))</f>
        <v>NR</v>
      </c>
      <c r="E18" t="s">
        <v>49</v>
      </c>
      <c r="F18">
        <v>2026</v>
      </c>
      <c r="G18">
        <f>SUMIF(Population!$F$2:$F$601,I18,Population[Population])/SUMIF(HHSize!$G$2:$G$3001,I18,HHSize[HHSize])</f>
        <v>409223.07295546442</v>
      </c>
      <c r="I18" t="str">
        <f t="shared" si="0"/>
        <v>JKRURAL2026</v>
      </c>
    </row>
    <row r="19" spans="1:9" x14ac:dyDescent="0.25">
      <c r="A19" t="s">
        <v>91</v>
      </c>
      <c r="B19" t="s">
        <v>115</v>
      </c>
      <c r="C19" t="s">
        <v>120</v>
      </c>
      <c r="D19" t="str">
        <f>INDEX(Regions[SubGeography1],MATCH(E19,Regions[SubGeography2],0))</f>
        <v>NR</v>
      </c>
      <c r="E19" t="s">
        <v>49</v>
      </c>
      <c r="F19">
        <v>2027</v>
      </c>
      <c r="G19">
        <f>SUMIF(Population!$F$2:$F$601,I19,Population[Population])/SUMIF(HHSize!$G$2:$G$3001,I19,HHSize[HHSize])</f>
        <v>413644.06786596496</v>
      </c>
      <c r="I19" t="str">
        <f t="shared" si="0"/>
        <v>JKRURAL2027</v>
      </c>
    </row>
    <row r="20" spans="1:9" x14ac:dyDescent="0.25">
      <c r="A20" t="s">
        <v>91</v>
      </c>
      <c r="B20" t="s">
        <v>115</v>
      </c>
      <c r="C20" t="s">
        <v>120</v>
      </c>
      <c r="D20" t="str">
        <f>INDEX(Regions[SubGeography1],MATCH(E20,Regions[SubGeography2],0))</f>
        <v>NR</v>
      </c>
      <c r="E20" t="s">
        <v>49</v>
      </c>
      <c r="F20">
        <v>2028</v>
      </c>
      <c r="G20">
        <f>SUMIF(Population!$F$2:$F$601,I20,Population[Population])/SUMIF(HHSize!$G$2:$G$3001,I20,HHSize[HHSize])</f>
        <v>418028.12962126068</v>
      </c>
      <c r="I20" t="str">
        <f t="shared" si="0"/>
        <v>JKRURAL2028</v>
      </c>
    </row>
    <row r="21" spans="1:9" x14ac:dyDescent="0.25">
      <c r="A21" t="s">
        <v>91</v>
      </c>
      <c r="B21" t="s">
        <v>115</v>
      </c>
      <c r="C21" t="s">
        <v>120</v>
      </c>
      <c r="D21" t="str">
        <f>INDEX(Regions[SubGeography1],MATCH(E21,Regions[SubGeography2],0))</f>
        <v>NR</v>
      </c>
      <c r="E21" t="s">
        <v>49</v>
      </c>
      <c r="F21">
        <v>2029</v>
      </c>
      <c r="G21">
        <f>SUMIF(Population!$F$2:$F$601,I21,Population[Population])/SUMIF(HHSize!$G$2:$G$3001,I21,HHSize[HHSize])</f>
        <v>422371.12329249299</v>
      </c>
      <c r="I21" t="str">
        <f t="shared" si="0"/>
        <v>JKRURAL2029</v>
      </c>
    </row>
    <row r="22" spans="1:9" x14ac:dyDescent="0.25">
      <c r="A22" t="s">
        <v>91</v>
      </c>
      <c r="B22" t="s">
        <v>115</v>
      </c>
      <c r="C22" t="s">
        <v>120</v>
      </c>
      <c r="D22" t="str">
        <f>INDEX(Regions[SubGeography1],MATCH(E22,Regions[SubGeography2],0))</f>
        <v>NR</v>
      </c>
      <c r="E22" t="s">
        <v>49</v>
      </c>
      <c r="F22">
        <v>2030</v>
      </c>
      <c r="G22">
        <f>SUMIF(Population!$F$2:$F$601,I22,Population[Population])/SUMIF(HHSize!$G$2:$G$3001,I22,HHSize[HHSize])</f>
        <v>426668.8181965265</v>
      </c>
      <c r="I22" t="str">
        <f t="shared" si="0"/>
        <v>JKRURAL2030</v>
      </c>
    </row>
    <row r="23" spans="1:9" x14ac:dyDescent="0.25">
      <c r="A23" t="s">
        <v>91</v>
      </c>
      <c r="B23" t="s">
        <v>115</v>
      </c>
      <c r="C23" t="s">
        <v>120</v>
      </c>
      <c r="D23" t="str">
        <f>INDEX(Regions[SubGeography1],MATCH(E23,Regions[SubGeography2],0))</f>
        <v>NR</v>
      </c>
      <c r="E23" t="s">
        <v>49</v>
      </c>
      <c r="F23">
        <v>2031</v>
      </c>
      <c r="G23">
        <f>SUMIF(Population!$F$2:$F$601,I23,Population[Population])/SUMIF(HHSize!$G$2:$G$3001,I23,HHSize[HHSize])</f>
        <v>430916.75274940603</v>
      </c>
      <c r="I23" t="str">
        <f t="shared" si="0"/>
        <v>JKRURAL2031</v>
      </c>
    </row>
    <row r="24" spans="1:9" x14ac:dyDescent="0.25">
      <c r="A24" t="s">
        <v>91</v>
      </c>
      <c r="B24" t="s">
        <v>116</v>
      </c>
      <c r="C24" t="s">
        <v>120</v>
      </c>
      <c r="D24" t="str">
        <f>INDEX(Regions[SubGeography1],MATCH(E24,Regions[SubGeography2],0))</f>
        <v>NR</v>
      </c>
      <c r="E24" t="s">
        <v>49</v>
      </c>
      <c r="F24">
        <v>2021</v>
      </c>
      <c r="G24">
        <f>SUMIF(Population!$F$2:$F$601,I24,Population[Population])/SUMIF(HHSize!$G$2:$G$3001,I24,HHSize[HHSize])</f>
        <v>386696.57290232548</v>
      </c>
      <c r="I24" t="str">
        <f t="shared" si="0"/>
        <v>JKRURAL2021</v>
      </c>
    </row>
    <row r="25" spans="1:9" x14ac:dyDescent="0.25">
      <c r="A25" t="s">
        <v>91</v>
      </c>
      <c r="B25" t="s">
        <v>116</v>
      </c>
      <c r="C25" t="s">
        <v>120</v>
      </c>
      <c r="D25" t="str">
        <f>INDEX(Regions[SubGeography1],MATCH(E25,Regions[SubGeography2],0))</f>
        <v>NR</v>
      </c>
      <c r="E25" t="s">
        <v>49</v>
      </c>
      <c r="F25">
        <v>2022</v>
      </c>
      <c r="G25">
        <f>SUMIF(Population!$F$2:$F$601,I25,Population[Population])/SUMIF(HHSize!$G$2:$G$3001,I25,HHSize[HHSize])</f>
        <v>391246.09916405164</v>
      </c>
      <c r="I25" t="str">
        <f t="shared" si="0"/>
        <v>JKRURAL2022</v>
      </c>
    </row>
    <row r="26" spans="1:9" x14ac:dyDescent="0.25">
      <c r="A26" t="s">
        <v>91</v>
      </c>
      <c r="B26" t="s">
        <v>116</v>
      </c>
      <c r="C26" t="s">
        <v>120</v>
      </c>
      <c r="D26" t="str">
        <f>INDEX(Regions[SubGeography1],MATCH(E26,Regions[SubGeography2],0))</f>
        <v>NR</v>
      </c>
      <c r="E26" t="s">
        <v>49</v>
      </c>
      <c r="F26">
        <v>2023</v>
      </c>
      <c r="G26">
        <f>SUMIF(Population!$F$2:$F$601,I26,Population[Population])/SUMIF(HHSize!$G$2:$G$3001,I26,HHSize[HHSize])</f>
        <v>395776.98573251854</v>
      </c>
      <c r="I26" t="str">
        <f t="shared" si="0"/>
        <v>JKRURAL2023</v>
      </c>
    </row>
    <row r="27" spans="1:9" x14ac:dyDescent="0.25">
      <c r="A27" t="s">
        <v>91</v>
      </c>
      <c r="B27" t="s">
        <v>116</v>
      </c>
      <c r="C27" t="s">
        <v>120</v>
      </c>
      <c r="D27" t="str">
        <f>INDEX(Regions[SubGeography1],MATCH(E27,Regions[SubGeography2],0))</f>
        <v>NR</v>
      </c>
      <c r="E27" t="s">
        <v>49</v>
      </c>
      <c r="F27">
        <v>2024</v>
      </c>
      <c r="G27">
        <f>SUMIF(Population!$F$2:$F$601,I27,Population[Population])/SUMIF(HHSize!$G$2:$G$3001,I27,HHSize[HHSize])</f>
        <v>400285.79733428464</v>
      </c>
      <c r="I27" t="str">
        <f t="shared" si="0"/>
        <v>JKRURAL2024</v>
      </c>
    </row>
    <row r="28" spans="1:9" x14ac:dyDescent="0.25">
      <c r="A28" t="s">
        <v>91</v>
      </c>
      <c r="B28" t="s">
        <v>116</v>
      </c>
      <c r="C28" t="s">
        <v>120</v>
      </c>
      <c r="D28" t="str">
        <f>INDEX(Regions[SubGeography1],MATCH(E28,Regions[SubGeography2],0))</f>
        <v>NR</v>
      </c>
      <c r="E28" t="s">
        <v>49</v>
      </c>
      <c r="F28">
        <v>2025</v>
      </c>
      <c r="G28">
        <f>SUMIF(Population!$F$2:$F$601,I28,Population[Population])/SUMIF(HHSize!$G$2:$G$3001,I28,HHSize[HHSize])</f>
        <v>404769.05649247032</v>
      </c>
      <c r="I28" t="str">
        <f t="shared" si="0"/>
        <v>JKRURAL2025</v>
      </c>
    </row>
    <row r="29" spans="1:9" x14ac:dyDescent="0.25">
      <c r="A29" t="s">
        <v>91</v>
      </c>
      <c r="B29" t="s">
        <v>116</v>
      </c>
      <c r="C29" t="s">
        <v>120</v>
      </c>
      <c r="D29" t="str">
        <f>INDEX(Regions[SubGeography1],MATCH(E29,Regions[SubGeography2],0))</f>
        <v>NR</v>
      </c>
      <c r="E29" t="s">
        <v>49</v>
      </c>
      <c r="F29">
        <v>2026</v>
      </c>
      <c r="G29">
        <f>SUMIF(Population!$F$2:$F$601,I29,Population[Population])/SUMIF(HHSize!$G$2:$G$3001,I29,HHSize[HHSize])</f>
        <v>409223.07295546442</v>
      </c>
      <c r="I29" t="str">
        <f t="shared" si="0"/>
        <v>JKRURAL2026</v>
      </c>
    </row>
    <row r="30" spans="1:9" x14ac:dyDescent="0.25">
      <c r="A30" t="s">
        <v>91</v>
      </c>
      <c r="B30" t="s">
        <v>116</v>
      </c>
      <c r="C30" t="s">
        <v>120</v>
      </c>
      <c r="D30" t="str">
        <f>INDEX(Regions[SubGeography1],MATCH(E30,Regions[SubGeography2],0))</f>
        <v>NR</v>
      </c>
      <c r="E30" t="s">
        <v>49</v>
      </c>
      <c r="F30">
        <v>2027</v>
      </c>
      <c r="G30">
        <f>SUMIF(Population!$F$2:$F$601,I30,Population[Population])/SUMIF(HHSize!$G$2:$G$3001,I30,HHSize[HHSize])</f>
        <v>413644.06786596496</v>
      </c>
      <c r="I30" t="str">
        <f t="shared" si="0"/>
        <v>JKRURAL2027</v>
      </c>
    </row>
    <row r="31" spans="1:9" x14ac:dyDescent="0.25">
      <c r="A31" t="s">
        <v>91</v>
      </c>
      <c r="B31" t="s">
        <v>116</v>
      </c>
      <c r="C31" t="s">
        <v>120</v>
      </c>
      <c r="D31" t="str">
        <f>INDEX(Regions[SubGeography1],MATCH(E31,Regions[SubGeography2],0))</f>
        <v>NR</v>
      </c>
      <c r="E31" t="s">
        <v>49</v>
      </c>
      <c r="F31">
        <v>2028</v>
      </c>
      <c r="G31">
        <f>SUMIF(Population!$F$2:$F$601,I31,Population[Population])/SUMIF(HHSize!$G$2:$G$3001,I31,HHSize[HHSize])</f>
        <v>418028.12962126068</v>
      </c>
      <c r="I31" t="str">
        <f t="shared" si="0"/>
        <v>JKRURAL2028</v>
      </c>
    </row>
    <row r="32" spans="1:9" x14ac:dyDescent="0.25">
      <c r="A32" t="s">
        <v>91</v>
      </c>
      <c r="B32" t="s">
        <v>116</v>
      </c>
      <c r="C32" t="s">
        <v>120</v>
      </c>
      <c r="D32" t="str">
        <f>INDEX(Regions[SubGeography1],MATCH(E32,Regions[SubGeography2],0))</f>
        <v>NR</v>
      </c>
      <c r="E32" t="s">
        <v>49</v>
      </c>
      <c r="F32">
        <v>2029</v>
      </c>
      <c r="G32">
        <f>SUMIF(Population!$F$2:$F$601,I32,Population[Population])/SUMIF(HHSize!$G$2:$G$3001,I32,HHSize[HHSize])</f>
        <v>422371.12329249299</v>
      </c>
      <c r="I32" t="str">
        <f t="shared" si="0"/>
        <v>JKRURAL2029</v>
      </c>
    </row>
    <row r="33" spans="1:9" x14ac:dyDescent="0.25">
      <c r="A33" t="s">
        <v>91</v>
      </c>
      <c r="B33" t="s">
        <v>116</v>
      </c>
      <c r="C33" t="s">
        <v>120</v>
      </c>
      <c r="D33" t="str">
        <f>INDEX(Regions[SubGeography1],MATCH(E33,Regions[SubGeography2],0))</f>
        <v>NR</v>
      </c>
      <c r="E33" t="s">
        <v>49</v>
      </c>
      <c r="F33">
        <v>2030</v>
      </c>
      <c r="G33">
        <f>SUMIF(Population!$F$2:$F$601,I33,Population[Population])/SUMIF(HHSize!$G$2:$G$3001,I33,HHSize[HHSize])</f>
        <v>426668.8181965265</v>
      </c>
      <c r="I33" t="str">
        <f t="shared" si="0"/>
        <v>JKRURAL2030</v>
      </c>
    </row>
    <row r="34" spans="1:9" x14ac:dyDescent="0.25">
      <c r="A34" t="s">
        <v>91</v>
      </c>
      <c r="B34" t="s">
        <v>116</v>
      </c>
      <c r="C34" t="s">
        <v>120</v>
      </c>
      <c r="D34" t="str">
        <f>INDEX(Regions[SubGeography1],MATCH(E34,Regions[SubGeography2],0))</f>
        <v>NR</v>
      </c>
      <c r="E34" t="s">
        <v>49</v>
      </c>
      <c r="F34">
        <v>2031</v>
      </c>
      <c r="G34">
        <f>SUMIF(Population!$F$2:$F$601,I34,Population[Population])/SUMIF(HHSize!$G$2:$G$3001,I34,HHSize[HHSize])</f>
        <v>430916.75274940603</v>
      </c>
      <c r="I34" t="str">
        <f t="shared" si="0"/>
        <v>JKRURAL2031</v>
      </c>
    </row>
    <row r="35" spans="1:9" x14ac:dyDescent="0.25">
      <c r="A35" t="s">
        <v>91</v>
      </c>
      <c r="B35" t="s">
        <v>117</v>
      </c>
      <c r="C35" t="s">
        <v>120</v>
      </c>
      <c r="D35" t="str">
        <f>INDEX(Regions[SubGeography1],MATCH(E35,Regions[SubGeography2],0))</f>
        <v>NR</v>
      </c>
      <c r="E35" t="s">
        <v>49</v>
      </c>
      <c r="F35">
        <v>2021</v>
      </c>
      <c r="G35">
        <f>SUMIF(Population!$F$2:$F$601,I35,Population[Population])/SUMIF(HHSize!$G$2:$G$3001,I35,HHSize[HHSize])</f>
        <v>386696.57290232548</v>
      </c>
      <c r="I35" t="str">
        <f t="shared" si="0"/>
        <v>JKRURAL2021</v>
      </c>
    </row>
    <row r="36" spans="1:9" x14ac:dyDescent="0.25">
      <c r="A36" t="s">
        <v>91</v>
      </c>
      <c r="B36" t="s">
        <v>117</v>
      </c>
      <c r="C36" t="s">
        <v>120</v>
      </c>
      <c r="D36" t="str">
        <f>INDEX(Regions[SubGeography1],MATCH(E36,Regions[SubGeography2],0))</f>
        <v>NR</v>
      </c>
      <c r="E36" t="s">
        <v>49</v>
      </c>
      <c r="F36">
        <v>2022</v>
      </c>
      <c r="G36">
        <f>SUMIF(Population!$F$2:$F$601,I36,Population[Population])/SUMIF(HHSize!$G$2:$G$3001,I36,HHSize[HHSize])</f>
        <v>391246.09916405164</v>
      </c>
      <c r="I36" t="str">
        <f t="shared" si="0"/>
        <v>JKRURAL2022</v>
      </c>
    </row>
    <row r="37" spans="1:9" x14ac:dyDescent="0.25">
      <c r="A37" t="s">
        <v>91</v>
      </c>
      <c r="B37" t="s">
        <v>117</v>
      </c>
      <c r="C37" t="s">
        <v>120</v>
      </c>
      <c r="D37" t="str">
        <f>INDEX(Regions[SubGeography1],MATCH(E37,Regions[SubGeography2],0))</f>
        <v>NR</v>
      </c>
      <c r="E37" t="s">
        <v>49</v>
      </c>
      <c r="F37">
        <v>2023</v>
      </c>
      <c r="G37">
        <f>SUMIF(Population!$F$2:$F$601,I37,Population[Population])/SUMIF(HHSize!$G$2:$G$3001,I37,HHSize[HHSize])</f>
        <v>395776.98573251854</v>
      </c>
      <c r="I37" t="str">
        <f t="shared" si="0"/>
        <v>JKRURAL2023</v>
      </c>
    </row>
    <row r="38" spans="1:9" x14ac:dyDescent="0.25">
      <c r="A38" t="s">
        <v>91</v>
      </c>
      <c r="B38" t="s">
        <v>117</v>
      </c>
      <c r="C38" t="s">
        <v>120</v>
      </c>
      <c r="D38" t="str">
        <f>INDEX(Regions[SubGeography1],MATCH(E38,Regions[SubGeography2],0))</f>
        <v>NR</v>
      </c>
      <c r="E38" t="s">
        <v>49</v>
      </c>
      <c r="F38">
        <v>2024</v>
      </c>
      <c r="G38">
        <f>SUMIF(Population!$F$2:$F$601,I38,Population[Population])/SUMIF(HHSize!$G$2:$G$3001,I38,HHSize[HHSize])</f>
        <v>400285.79733428464</v>
      </c>
      <c r="I38" t="str">
        <f t="shared" si="0"/>
        <v>JKRURAL2024</v>
      </c>
    </row>
    <row r="39" spans="1:9" x14ac:dyDescent="0.25">
      <c r="A39" t="s">
        <v>91</v>
      </c>
      <c r="B39" t="s">
        <v>117</v>
      </c>
      <c r="C39" t="s">
        <v>120</v>
      </c>
      <c r="D39" t="str">
        <f>INDEX(Regions[SubGeography1],MATCH(E39,Regions[SubGeography2],0))</f>
        <v>NR</v>
      </c>
      <c r="E39" t="s">
        <v>49</v>
      </c>
      <c r="F39">
        <v>2025</v>
      </c>
      <c r="G39">
        <f>SUMIF(Population!$F$2:$F$601,I39,Population[Population])/SUMIF(HHSize!$G$2:$G$3001,I39,HHSize[HHSize])</f>
        <v>404769.05649247032</v>
      </c>
      <c r="I39" t="str">
        <f t="shared" si="0"/>
        <v>JKRURAL2025</v>
      </c>
    </row>
    <row r="40" spans="1:9" x14ac:dyDescent="0.25">
      <c r="A40" t="s">
        <v>91</v>
      </c>
      <c r="B40" t="s">
        <v>117</v>
      </c>
      <c r="C40" t="s">
        <v>120</v>
      </c>
      <c r="D40" t="str">
        <f>INDEX(Regions[SubGeography1],MATCH(E40,Regions[SubGeography2],0))</f>
        <v>NR</v>
      </c>
      <c r="E40" t="s">
        <v>49</v>
      </c>
      <c r="F40">
        <v>2026</v>
      </c>
      <c r="G40">
        <f>SUMIF(Population!$F$2:$F$601,I40,Population[Population])/SUMIF(HHSize!$G$2:$G$3001,I40,HHSize[HHSize])</f>
        <v>409223.07295546442</v>
      </c>
      <c r="I40" t="str">
        <f t="shared" si="0"/>
        <v>JKRURAL2026</v>
      </c>
    </row>
    <row r="41" spans="1:9" x14ac:dyDescent="0.25">
      <c r="A41" t="s">
        <v>91</v>
      </c>
      <c r="B41" t="s">
        <v>117</v>
      </c>
      <c r="C41" t="s">
        <v>120</v>
      </c>
      <c r="D41" t="str">
        <f>INDEX(Regions[SubGeography1],MATCH(E41,Regions[SubGeography2],0))</f>
        <v>NR</v>
      </c>
      <c r="E41" t="s">
        <v>49</v>
      </c>
      <c r="F41">
        <v>2027</v>
      </c>
      <c r="G41">
        <f>SUMIF(Population!$F$2:$F$601,I41,Population[Population])/SUMIF(HHSize!$G$2:$G$3001,I41,HHSize[HHSize])</f>
        <v>413644.06786596496</v>
      </c>
      <c r="I41" t="str">
        <f t="shared" si="0"/>
        <v>JKRURAL2027</v>
      </c>
    </row>
    <row r="42" spans="1:9" x14ac:dyDescent="0.25">
      <c r="A42" t="s">
        <v>91</v>
      </c>
      <c r="B42" t="s">
        <v>117</v>
      </c>
      <c r="C42" t="s">
        <v>120</v>
      </c>
      <c r="D42" t="str">
        <f>INDEX(Regions[SubGeography1],MATCH(E42,Regions[SubGeography2],0))</f>
        <v>NR</v>
      </c>
      <c r="E42" t="s">
        <v>49</v>
      </c>
      <c r="F42">
        <v>2028</v>
      </c>
      <c r="G42">
        <f>SUMIF(Population!$F$2:$F$601,I42,Population[Population])/SUMIF(HHSize!$G$2:$G$3001,I42,HHSize[HHSize])</f>
        <v>418028.12962126068</v>
      </c>
      <c r="I42" t="str">
        <f t="shared" si="0"/>
        <v>JKRURAL2028</v>
      </c>
    </row>
    <row r="43" spans="1:9" x14ac:dyDescent="0.25">
      <c r="A43" t="s">
        <v>91</v>
      </c>
      <c r="B43" t="s">
        <v>117</v>
      </c>
      <c r="C43" t="s">
        <v>120</v>
      </c>
      <c r="D43" t="str">
        <f>INDEX(Regions[SubGeography1],MATCH(E43,Regions[SubGeography2],0))</f>
        <v>NR</v>
      </c>
      <c r="E43" t="s">
        <v>49</v>
      </c>
      <c r="F43">
        <v>2029</v>
      </c>
      <c r="G43">
        <f>SUMIF(Population!$F$2:$F$601,I43,Population[Population])/SUMIF(HHSize!$G$2:$G$3001,I43,HHSize[HHSize])</f>
        <v>422371.12329249299</v>
      </c>
      <c r="I43" t="str">
        <f t="shared" si="0"/>
        <v>JKRURAL2029</v>
      </c>
    </row>
    <row r="44" spans="1:9" x14ac:dyDescent="0.25">
      <c r="A44" t="s">
        <v>91</v>
      </c>
      <c r="B44" t="s">
        <v>117</v>
      </c>
      <c r="C44" t="s">
        <v>120</v>
      </c>
      <c r="D44" t="str">
        <f>INDEX(Regions[SubGeography1],MATCH(E44,Regions[SubGeography2],0))</f>
        <v>NR</v>
      </c>
      <c r="E44" t="s">
        <v>49</v>
      </c>
      <c r="F44">
        <v>2030</v>
      </c>
      <c r="G44">
        <f>SUMIF(Population!$F$2:$F$601,I44,Population[Population])/SUMIF(HHSize!$G$2:$G$3001,I44,HHSize[HHSize])</f>
        <v>426668.8181965265</v>
      </c>
      <c r="I44" t="str">
        <f t="shared" si="0"/>
        <v>JKRURAL2030</v>
      </c>
    </row>
    <row r="45" spans="1:9" x14ac:dyDescent="0.25">
      <c r="A45" t="s">
        <v>91</v>
      </c>
      <c r="B45" t="s">
        <v>117</v>
      </c>
      <c r="C45" t="s">
        <v>120</v>
      </c>
      <c r="D45" t="str">
        <f>INDEX(Regions[SubGeography1],MATCH(E45,Regions[SubGeography2],0))</f>
        <v>NR</v>
      </c>
      <c r="E45" t="s">
        <v>49</v>
      </c>
      <c r="F45">
        <v>2031</v>
      </c>
      <c r="G45">
        <f>SUMIF(Population!$F$2:$F$601,I45,Population[Population])/SUMIF(HHSize!$G$2:$G$3001,I45,HHSize[HHSize])</f>
        <v>430916.75274940603</v>
      </c>
      <c r="I45" t="str">
        <f t="shared" si="0"/>
        <v>JKRURAL2031</v>
      </c>
    </row>
    <row r="46" spans="1:9" x14ac:dyDescent="0.25">
      <c r="A46" t="s">
        <v>91</v>
      </c>
      <c r="B46" t="s">
        <v>118</v>
      </c>
      <c r="C46" t="s">
        <v>120</v>
      </c>
      <c r="D46" t="str">
        <f>INDEX(Regions[SubGeography1],MATCH(E46,Regions[SubGeography2],0))</f>
        <v>NR</v>
      </c>
      <c r="E46" t="s">
        <v>49</v>
      </c>
      <c r="F46">
        <v>2021</v>
      </c>
      <c r="G46">
        <f>SUMIF(Population!$F$2:$F$601,I46,Population[Population])/SUMIF(HHSize!$G$2:$G$3001,I46,HHSize[HHSize])</f>
        <v>386696.57290232548</v>
      </c>
      <c r="I46" t="str">
        <f t="shared" si="0"/>
        <v>JKRURAL2021</v>
      </c>
    </row>
    <row r="47" spans="1:9" x14ac:dyDescent="0.25">
      <c r="A47" t="s">
        <v>91</v>
      </c>
      <c r="B47" t="s">
        <v>118</v>
      </c>
      <c r="C47" t="s">
        <v>120</v>
      </c>
      <c r="D47" t="str">
        <f>INDEX(Regions[SubGeography1],MATCH(E47,Regions[SubGeography2],0))</f>
        <v>NR</v>
      </c>
      <c r="E47" t="s">
        <v>49</v>
      </c>
      <c r="F47">
        <v>2022</v>
      </c>
      <c r="G47">
        <f>SUMIF(Population!$F$2:$F$601,I47,Population[Population])/SUMIF(HHSize!$G$2:$G$3001,I47,HHSize[HHSize])</f>
        <v>391246.09916405164</v>
      </c>
      <c r="I47" t="str">
        <f t="shared" si="0"/>
        <v>JKRURAL2022</v>
      </c>
    </row>
    <row r="48" spans="1:9" x14ac:dyDescent="0.25">
      <c r="A48" t="s">
        <v>91</v>
      </c>
      <c r="B48" t="s">
        <v>118</v>
      </c>
      <c r="C48" t="s">
        <v>120</v>
      </c>
      <c r="D48" t="str">
        <f>INDEX(Regions[SubGeography1],MATCH(E48,Regions[SubGeography2],0))</f>
        <v>NR</v>
      </c>
      <c r="E48" t="s">
        <v>49</v>
      </c>
      <c r="F48">
        <v>2023</v>
      </c>
      <c r="G48">
        <f>SUMIF(Population!$F$2:$F$601,I48,Population[Population])/SUMIF(HHSize!$G$2:$G$3001,I48,HHSize[HHSize])</f>
        <v>395776.98573251854</v>
      </c>
      <c r="I48" t="str">
        <f t="shared" si="0"/>
        <v>JKRURAL2023</v>
      </c>
    </row>
    <row r="49" spans="1:9" x14ac:dyDescent="0.25">
      <c r="A49" t="s">
        <v>91</v>
      </c>
      <c r="B49" t="s">
        <v>118</v>
      </c>
      <c r="C49" t="s">
        <v>120</v>
      </c>
      <c r="D49" t="str">
        <f>INDEX(Regions[SubGeography1],MATCH(E49,Regions[SubGeography2],0))</f>
        <v>NR</v>
      </c>
      <c r="E49" t="s">
        <v>49</v>
      </c>
      <c r="F49">
        <v>2024</v>
      </c>
      <c r="G49">
        <f>SUMIF(Population!$F$2:$F$601,I49,Population[Population])/SUMIF(HHSize!$G$2:$G$3001,I49,HHSize[HHSize])</f>
        <v>400285.79733428464</v>
      </c>
      <c r="I49" t="str">
        <f t="shared" si="0"/>
        <v>JKRURAL2024</v>
      </c>
    </row>
    <row r="50" spans="1:9" x14ac:dyDescent="0.25">
      <c r="A50" t="s">
        <v>91</v>
      </c>
      <c r="B50" t="s">
        <v>118</v>
      </c>
      <c r="C50" t="s">
        <v>120</v>
      </c>
      <c r="D50" t="str">
        <f>INDEX(Regions[SubGeography1],MATCH(E50,Regions[SubGeography2],0))</f>
        <v>NR</v>
      </c>
      <c r="E50" t="s">
        <v>49</v>
      </c>
      <c r="F50">
        <v>2025</v>
      </c>
      <c r="G50">
        <f>SUMIF(Population!$F$2:$F$601,I50,Population[Population])/SUMIF(HHSize!$G$2:$G$3001,I50,HHSize[HHSize])</f>
        <v>404769.05649247032</v>
      </c>
      <c r="I50" t="str">
        <f t="shared" si="0"/>
        <v>JKRURAL2025</v>
      </c>
    </row>
    <row r="51" spans="1:9" x14ac:dyDescent="0.25">
      <c r="A51" t="s">
        <v>91</v>
      </c>
      <c r="B51" t="s">
        <v>118</v>
      </c>
      <c r="C51" t="s">
        <v>120</v>
      </c>
      <c r="D51" t="str">
        <f>INDEX(Regions[SubGeography1],MATCH(E51,Regions[SubGeography2],0))</f>
        <v>NR</v>
      </c>
      <c r="E51" t="s">
        <v>49</v>
      </c>
      <c r="F51">
        <v>2026</v>
      </c>
      <c r="G51">
        <f>SUMIF(Population!$F$2:$F$601,I51,Population[Population])/SUMIF(HHSize!$G$2:$G$3001,I51,HHSize[HHSize])</f>
        <v>409223.07295546442</v>
      </c>
      <c r="I51" t="str">
        <f t="shared" si="0"/>
        <v>JKRURAL2026</v>
      </c>
    </row>
    <row r="52" spans="1:9" x14ac:dyDescent="0.25">
      <c r="A52" t="s">
        <v>91</v>
      </c>
      <c r="B52" t="s">
        <v>118</v>
      </c>
      <c r="C52" t="s">
        <v>120</v>
      </c>
      <c r="D52" t="str">
        <f>INDEX(Regions[SubGeography1],MATCH(E52,Regions[SubGeography2],0))</f>
        <v>NR</v>
      </c>
      <c r="E52" t="s">
        <v>49</v>
      </c>
      <c r="F52">
        <v>2027</v>
      </c>
      <c r="G52">
        <f>SUMIF(Population!$F$2:$F$601,I52,Population[Population])/SUMIF(HHSize!$G$2:$G$3001,I52,HHSize[HHSize])</f>
        <v>413644.06786596496</v>
      </c>
      <c r="I52" t="str">
        <f t="shared" si="0"/>
        <v>JKRURAL2027</v>
      </c>
    </row>
    <row r="53" spans="1:9" x14ac:dyDescent="0.25">
      <c r="A53" t="s">
        <v>91</v>
      </c>
      <c r="B53" t="s">
        <v>118</v>
      </c>
      <c r="C53" t="s">
        <v>120</v>
      </c>
      <c r="D53" t="str">
        <f>INDEX(Regions[SubGeography1],MATCH(E53,Regions[SubGeography2],0))</f>
        <v>NR</v>
      </c>
      <c r="E53" t="s">
        <v>49</v>
      </c>
      <c r="F53">
        <v>2028</v>
      </c>
      <c r="G53">
        <f>SUMIF(Population!$F$2:$F$601,I53,Population[Population])/SUMIF(HHSize!$G$2:$G$3001,I53,HHSize[HHSize])</f>
        <v>418028.12962126068</v>
      </c>
      <c r="I53" t="str">
        <f t="shared" si="0"/>
        <v>JKRURAL2028</v>
      </c>
    </row>
    <row r="54" spans="1:9" x14ac:dyDescent="0.25">
      <c r="A54" t="s">
        <v>91</v>
      </c>
      <c r="B54" t="s">
        <v>118</v>
      </c>
      <c r="C54" t="s">
        <v>120</v>
      </c>
      <c r="D54" t="str">
        <f>INDEX(Regions[SubGeography1],MATCH(E54,Regions[SubGeography2],0))</f>
        <v>NR</v>
      </c>
      <c r="E54" t="s">
        <v>49</v>
      </c>
      <c r="F54">
        <v>2029</v>
      </c>
      <c r="G54">
        <f>SUMIF(Population!$F$2:$F$601,I54,Population[Population])/SUMIF(HHSize!$G$2:$G$3001,I54,HHSize[HHSize])</f>
        <v>422371.12329249299</v>
      </c>
      <c r="I54" t="str">
        <f t="shared" si="0"/>
        <v>JKRURAL2029</v>
      </c>
    </row>
    <row r="55" spans="1:9" x14ac:dyDescent="0.25">
      <c r="A55" t="s">
        <v>91</v>
      </c>
      <c r="B55" t="s">
        <v>118</v>
      </c>
      <c r="C55" t="s">
        <v>120</v>
      </c>
      <c r="D55" t="str">
        <f>INDEX(Regions[SubGeography1],MATCH(E55,Regions[SubGeography2],0))</f>
        <v>NR</v>
      </c>
      <c r="E55" t="s">
        <v>49</v>
      </c>
      <c r="F55">
        <v>2030</v>
      </c>
      <c r="G55">
        <f>SUMIF(Population!$F$2:$F$601,I55,Population[Population])/SUMIF(HHSize!$G$2:$G$3001,I55,HHSize[HHSize])</f>
        <v>426668.8181965265</v>
      </c>
      <c r="I55" t="str">
        <f t="shared" si="0"/>
        <v>JKRURAL2030</v>
      </c>
    </row>
    <row r="56" spans="1:9" x14ac:dyDescent="0.25">
      <c r="A56" t="s">
        <v>91</v>
      </c>
      <c r="B56" t="s">
        <v>118</v>
      </c>
      <c r="C56" t="s">
        <v>120</v>
      </c>
      <c r="D56" t="str">
        <f>INDEX(Regions[SubGeography1],MATCH(E56,Regions[SubGeography2],0))</f>
        <v>NR</v>
      </c>
      <c r="E56" t="s">
        <v>49</v>
      </c>
      <c r="F56">
        <v>2031</v>
      </c>
      <c r="G56">
        <f>SUMIF(Population!$F$2:$F$601,I56,Population[Population])/SUMIF(HHSize!$G$2:$G$3001,I56,HHSize[HHSize])</f>
        <v>430916.75274940603</v>
      </c>
      <c r="I56" t="str">
        <f t="shared" si="0"/>
        <v>JKRURAL2031</v>
      </c>
    </row>
    <row r="57" spans="1:9" x14ac:dyDescent="0.25">
      <c r="A57" t="s">
        <v>90</v>
      </c>
      <c r="B57" t="s">
        <v>114</v>
      </c>
      <c r="C57" t="s">
        <v>120</v>
      </c>
      <c r="D57" t="str">
        <f>INDEX(Regions[SubGeography1],MATCH(E57,Regions[SubGeography2],0))</f>
        <v>NR</v>
      </c>
      <c r="E57" t="s">
        <v>49</v>
      </c>
      <c r="F57">
        <v>2021</v>
      </c>
      <c r="G57">
        <f>SUMIF(Population!$F$2:$F$601,I57,Population[Population])/SUMIF(HHSize!$G$2:$G$3001,I57,HHSize[HHSize])</f>
        <v>192748.65195474774</v>
      </c>
      <c r="I57" t="str">
        <f t="shared" si="0"/>
        <v>JKURBAN2021</v>
      </c>
    </row>
    <row r="58" spans="1:9" x14ac:dyDescent="0.25">
      <c r="A58" t="s">
        <v>90</v>
      </c>
      <c r="B58" t="s">
        <v>114</v>
      </c>
      <c r="C58" t="s">
        <v>120</v>
      </c>
      <c r="D58" t="str">
        <f>INDEX(Regions[SubGeography1],MATCH(E58,Regions[SubGeography2],0))</f>
        <v>NR</v>
      </c>
      <c r="E58" t="s">
        <v>49</v>
      </c>
      <c r="F58">
        <v>2022</v>
      </c>
      <c r="G58">
        <f>SUMIF(Population!$F$2:$F$601,I58,Population[Population])/SUMIF(HHSize!$G$2:$G$3001,I58,HHSize[HHSize])</f>
        <v>198972.01318187028</v>
      </c>
      <c r="I58" t="str">
        <f t="shared" si="0"/>
        <v>JKURBAN2022</v>
      </c>
    </row>
    <row r="59" spans="1:9" x14ac:dyDescent="0.25">
      <c r="A59" t="s">
        <v>90</v>
      </c>
      <c r="B59" t="s">
        <v>114</v>
      </c>
      <c r="C59" t="s">
        <v>120</v>
      </c>
      <c r="D59" t="str">
        <f>INDEX(Regions[SubGeography1],MATCH(E59,Regions[SubGeography2],0))</f>
        <v>NR</v>
      </c>
      <c r="E59" t="s">
        <v>49</v>
      </c>
      <c r="F59">
        <v>2023</v>
      </c>
      <c r="G59">
        <f>SUMIF(Population!$F$2:$F$601,I59,Population[Population])/SUMIF(HHSize!$G$2:$G$3001,I59,HHSize[HHSize])</f>
        <v>205386.8305456987</v>
      </c>
      <c r="I59" t="str">
        <f t="shared" si="0"/>
        <v>JKURBAN2023</v>
      </c>
    </row>
    <row r="60" spans="1:9" x14ac:dyDescent="0.25">
      <c r="A60" t="s">
        <v>90</v>
      </c>
      <c r="B60" t="s">
        <v>114</v>
      </c>
      <c r="C60" t="s">
        <v>120</v>
      </c>
      <c r="D60" t="str">
        <f>INDEX(Regions[SubGeography1],MATCH(E60,Regions[SubGeography2],0))</f>
        <v>NR</v>
      </c>
      <c r="E60" t="s">
        <v>49</v>
      </c>
      <c r="F60">
        <v>2024</v>
      </c>
      <c r="G60">
        <f>SUMIF(Population!$F$2:$F$601,I60,Population[Population])/SUMIF(HHSize!$G$2:$G$3001,I60,HHSize[HHSize])</f>
        <v>211998.74068847473</v>
      </c>
      <c r="I60" t="str">
        <f t="shared" si="0"/>
        <v>JKURBAN2024</v>
      </c>
    </row>
    <row r="61" spans="1:9" x14ac:dyDescent="0.25">
      <c r="A61" t="s">
        <v>90</v>
      </c>
      <c r="B61" t="s">
        <v>114</v>
      </c>
      <c r="C61" t="s">
        <v>120</v>
      </c>
      <c r="D61" t="str">
        <f>INDEX(Regions[SubGeography1],MATCH(E61,Regions[SubGeography2],0))</f>
        <v>NR</v>
      </c>
      <c r="E61" t="s">
        <v>49</v>
      </c>
      <c r="F61">
        <v>2025</v>
      </c>
      <c r="G61">
        <f>SUMIF(Population!$F$2:$F$601,I61,Population[Population])/SUMIF(HHSize!$G$2:$G$3001,I61,HHSize[HHSize])</f>
        <v>218813.47300854209</v>
      </c>
      <c r="I61" t="str">
        <f t="shared" si="0"/>
        <v>JKURBAN2025</v>
      </c>
    </row>
    <row r="62" spans="1:9" x14ac:dyDescent="0.25">
      <c r="A62" t="s">
        <v>90</v>
      </c>
      <c r="B62" t="s">
        <v>114</v>
      </c>
      <c r="C62" t="s">
        <v>120</v>
      </c>
      <c r="D62" t="str">
        <f>INDEX(Regions[SubGeography1],MATCH(E62,Regions[SubGeography2],0))</f>
        <v>NR</v>
      </c>
      <c r="E62" t="s">
        <v>49</v>
      </c>
      <c r="F62">
        <v>2026</v>
      </c>
      <c r="G62">
        <f>SUMIF(Population!$F$2:$F$601,I62,Population[Population])/SUMIF(HHSize!$G$2:$G$3001,I62,HHSize[HHSize])</f>
        <v>225836.94596339611</v>
      </c>
      <c r="I62" t="str">
        <f t="shared" si="0"/>
        <v>JKURBAN2026</v>
      </c>
    </row>
    <row r="63" spans="1:9" x14ac:dyDescent="0.25">
      <c r="A63" t="s">
        <v>90</v>
      </c>
      <c r="B63" t="s">
        <v>114</v>
      </c>
      <c r="C63" t="s">
        <v>120</v>
      </c>
      <c r="D63" t="str">
        <f>INDEX(Regions[SubGeography1],MATCH(E63,Regions[SubGeography2],0))</f>
        <v>NR</v>
      </c>
      <c r="E63" t="s">
        <v>49</v>
      </c>
      <c r="F63">
        <v>2027</v>
      </c>
      <c r="G63">
        <f>SUMIF(Population!$F$2:$F$601,I63,Population[Population])/SUMIF(HHSize!$G$2:$G$3001,I63,HHSize[HHSize])</f>
        <v>233075.2223861971</v>
      </c>
      <c r="I63" t="str">
        <f t="shared" si="0"/>
        <v>JKURBAN2027</v>
      </c>
    </row>
    <row r="64" spans="1:9" x14ac:dyDescent="0.25">
      <c r="A64" t="s">
        <v>90</v>
      </c>
      <c r="B64" t="s">
        <v>114</v>
      </c>
      <c r="C64" t="s">
        <v>120</v>
      </c>
      <c r="D64" t="str">
        <f>INDEX(Regions[SubGeography1],MATCH(E64,Regions[SubGeography2],0))</f>
        <v>NR</v>
      </c>
      <c r="E64" t="s">
        <v>49</v>
      </c>
      <c r="F64">
        <v>2028</v>
      </c>
      <c r="G64">
        <f>SUMIF(Population!$F$2:$F$601,I64,Population[Population])/SUMIF(HHSize!$G$2:$G$3001,I64,HHSize[HHSize])</f>
        <v>240534.56033233914</v>
      </c>
      <c r="I64" t="str">
        <f t="shared" si="0"/>
        <v>JKURBAN2028</v>
      </c>
    </row>
    <row r="65" spans="1:9" x14ac:dyDescent="0.25">
      <c r="A65" t="s">
        <v>90</v>
      </c>
      <c r="B65" t="s">
        <v>114</v>
      </c>
      <c r="C65" t="s">
        <v>120</v>
      </c>
      <c r="D65" t="str">
        <f>INDEX(Regions[SubGeography1],MATCH(E65,Regions[SubGeography2],0))</f>
        <v>NR</v>
      </c>
      <c r="E65" t="s">
        <v>49</v>
      </c>
      <c r="F65">
        <v>2029</v>
      </c>
      <c r="G65">
        <f>SUMIF(Population!$F$2:$F$601,I65,Population[Population])/SUMIF(HHSize!$G$2:$G$3001,I65,HHSize[HHSize])</f>
        <v>248221.36761037898</v>
      </c>
      <c r="I65" t="str">
        <f t="shared" si="0"/>
        <v>JKURBAN2029</v>
      </c>
    </row>
    <row r="66" spans="1:9" x14ac:dyDescent="0.25">
      <c r="A66" t="s">
        <v>90</v>
      </c>
      <c r="B66" t="s">
        <v>114</v>
      </c>
      <c r="C66" t="s">
        <v>120</v>
      </c>
      <c r="D66" t="str">
        <f>INDEX(Regions[SubGeography1],MATCH(E66,Regions[SubGeography2],0))</f>
        <v>NR</v>
      </c>
      <c r="E66" t="s">
        <v>49</v>
      </c>
      <c r="F66">
        <v>2030</v>
      </c>
      <c r="G66">
        <f>SUMIF(Population!$F$2:$F$601,I66,Population[Population])/SUMIF(HHSize!$G$2:$G$3001,I66,HHSize[HHSize])</f>
        <v>256142.20367911435</v>
      </c>
      <c r="I66" t="str">
        <f t="shared" si="0"/>
        <v>JKURBAN2030</v>
      </c>
    </row>
    <row r="67" spans="1:9" x14ac:dyDescent="0.25">
      <c r="A67" t="s">
        <v>90</v>
      </c>
      <c r="B67" t="s">
        <v>114</v>
      </c>
      <c r="C67" t="s">
        <v>120</v>
      </c>
      <c r="D67" t="str">
        <f>INDEX(Regions[SubGeography1],MATCH(E67,Regions[SubGeography2],0))</f>
        <v>NR</v>
      </c>
      <c r="E67" t="s">
        <v>49</v>
      </c>
      <c r="F67">
        <v>2031</v>
      </c>
      <c r="G67">
        <f>SUMIF(Population!$F$2:$F$601,I67,Population[Population])/SUMIF(HHSize!$G$2:$G$3001,I67,HHSize[HHSize])</f>
        <v>264303.88174905808</v>
      </c>
      <c r="I67" t="str">
        <f t="shared" ref="I67:I130" si="1">E67&amp;A67&amp;F67</f>
        <v>JKURBAN2031</v>
      </c>
    </row>
    <row r="68" spans="1:9" x14ac:dyDescent="0.25">
      <c r="A68" t="s">
        <v>90</v>
      </c>
      <c r="B68" t="s">
        <v>115</v>
      </c>
      <c r="C68" t="s">
        <v>120</v>
      </c>
      <c r="D68" t="str">
        <f>INDEX(Regions[SubGeography1],MATCH(E68,Regions[SubGeography2],0))</f>
        <v>NR</v>
      </c>
      <c r="E68" t="s">
        <v>49</v>
      </c>
      <c r="F68">
        <v>2021</v>
      </c>
      <c r="G68">
        <f>SUMIF(Population!$F$2:$F$601,I68,Population[Population])/SUMIF(HHSize!$G$2:$G$3001,I68,HHSize[HHSize])</f>
        <v>192748.65195474774</v>
      </c>
      <c r="I68" t="str">
        <f t="shared" si="1"/>
        <v>JKURBAN2021</v>
      </c>
    </row>
    <row r="69" spans="1:9" x14ac:dyDescent="0.25">
      <c r="A69" t="s">
        <v>90</v>
      </c>
      <c r="B69" t="s">
        <v>115</v>
      </c>
      <c r="C69" t="s">
        <v>120</v>
      </c>
      <c r="D69" t="str">
        <f>INDEX(Regions[SubGeography1],MATCH(E69,Regions[SubGeography2],0))</f>
        <v>NR</v>
      </c>
      <c r="E69" t="s">
        <v>49</v>
      </c>
      <c r="F69">
        <v>2022</v>
      </c>
      <c r="G69">
        <f>SUMIF(Population!$F$2:$F$601,I69,Population[Population])/SUMIF(HHSize!$G$2:$G$3001,I69,HHSize[HHSize])</f>
        <v>198972.01318187028</v>
      </c>
      <c r="I69" t="str">
        <f t="shared" si="1"/>
        <v>JKURBAN2022</v>
      </c>
    </row>
    <row r="70" spans="1:9" x14ac:dyDescent="0.25">
      <c r="A70" t="s">
        <v>90</v>
      </c>
      <c r="B70" t="s">
        <v>115</v>
      </c>
      <c r="C70" t="s">
        <v>120</v>
      </c>
      <c r="D70" t="str">
        <f>INDEX(Regions[SubGeography1],MATCH(E70,Regions[SubGeography2],0))</f>
        <v>NR</v>
      </c>
      <c r="E70" t="s">
        <v>49</v>
      </c>
      <c r="F70">
        <v>2023</v>
      </c>
      <c r="G70">
        <f>SUMIF(Population!$F$2:$F$601,I70,Population[Population])/SUMIF(HHSize!$G$2:$G$3001,I70,HHSize[HHSize])</f>
        <v>205386.8305456987</v>
      </c>
      <c r="I70" t="str">
        <f t="shared" si="1"/>
        <v>JKURBAN2023</v>
      </c>
    </row>
    <row r="71" spans="1:9" x14ac:dyDescent="0.25">
      <c r="A71" t="s">
        <v>90</v>
      </c>
      <c r="B71" t="s">
        <v>115</v>
      </c>
      <c r="C71" t="s">
        <v>120</v>
      </c>
      <c r="D71" t="str">
        <f>INDEX(Regions[SubGeography1],MATCH(E71,Regions[SubGeography2],0))</f>
        <v>NR</v>
      </c>
      <c r="E71" t="s">
        <v>49</v>
      </c>
      <c r="F71">
        <v>2024</v>
      </c>
      <c r="G71">
        <f>SUMIF(Population!$F$2:$F$601,I71,Population[Population])/SUMIF(HHSize!$G$2:$G$3001,I71,HHSize[HHSize])</f>
        <v>211998.74068847473</v>
      </c>
      <c r="I71" t="str">
        <f t="shared" si="1"/>
        <v>JKURBAN2024</v>
      </c>
    </row>
    <row r="72" spans="1:9" x14ac:dyDescent="0.25">
      <c r="A72" t="s">
        <v>90</v>
      </c>
      <c r="B72" t="s">
        <v>115</v>
      </c>
      <c r="C72" t="s">
        <v>120</v>
      </c>
      <c r="D72" t="str">
        <f>INDEX(Regions[SubGeography1],MATCH(E72,Regions[SubGeography2],0))</f>
        <v>NR</v>
      </c>
      <c r="E72" t="s">
        <v>49</v>
      </c>
      <c r="F72">
        <v>2025</v>
      </c>
      <c r="G72">
        <f>SUMIF(Population!$F$2:$F$601,I72,Population[Population])/SUMIF(HHSize!$G$2:$G$3001,I72,HHSize[HHSize])</f>
        <v>218813.47300854209</v>
      </c>
      <c r="I72" t="str">
        <f t="shared" si="1"/>
        <v>JKURBAN2025</v>
      </c>
    </row>
    <row r="73" spans="1:9" x14ac:dyDescent="0.25">
      <c r="A73" t="s">
        <v>90</v>
      </c>
      <c r="B73" t="s">
        <v>115</v>
      </c>
      <c r="C73" t="s">
        <v>120</v>
      </c>
      <c r="D73" t="str">
        <f>INDEX(Regions[SubGeography1],MATCH(E73,Regions[SubGeography2],0))</f>
        <v>NR</v>
      </c>
      <c r="E73" t="s">
        <v>49</v>
      </c>
      <c r="F73">
        <v>2026</v>
      </c>
      <c r="G73">
        <f>SUMIF(Population!$F$2:$F$601,I73,Population[Population])/SUMIF(HHSize!$G$2:$G$3001,I73,HHSize[HHSize])</f>
        <v>225836.94596339611</v>
      </c>
      <c r="I73" t="str">
        <f t="shared" si="1"/>
        <v>JKURBAN2026</v>
      </c>
    </row>
    <row r="74" spans="1:9" x14ac:dyDescent="0.25">
      <c r="A74" t="s">
        <v>90</v>
      </c>
      <c r="B74" t="s">
        <v>115</v>
      </c>
      <c r="C74" t="s">
        <v>120</v>
      </c>
      <c r="D74" t="str">
        <f>INDEX(Regions[SubGeography1],MATCH(E74,Regions[SubGeography2],0))</f>
        <v>NR</v>
      </c>
      <c r="E74" t="s">
        <v>49</v>
      </c>
      <c r="F74">
        <v>2027</v>
      </c>
      <c r="G74">
        <f>SUMIF(Population!$F$2:$F$601,I74,Population[Population])/SUMIF(HHSize!$G$2:$G$3001,I74,HHSize[HHSize])</f>
        <v>233075.2223861971</v>
      </c>
      <c r="I74" t="str">
        <f t="shared" si="1"/>
        <v>JKURBAN2027</v>
      </c>
    </row>
    <row r="75" spans="1:9" x14ac:dyDescent="0.25">
      <c r="A75" t="s">
        <v>90</v>
      </c>
      <c r="B75" t="s">
        <v>115</v>
      </c>
      <c r="C75" t="s">
        <v>120</v>
      </c>
      <c r="D75" t="str">
        <f>INDEX(Regions[SubGeography1],MATCH(E75,Regions[SubGeography2],0))</f>
        <v>NR</v>
      </c>
      <c r="E75" t="s">
        <v>49</v>
      </c>
      <c r="F75">
        <v>2028</v>
      </c>
      <c r="G75">
        <f>SUMIF(Population!$F$2:$F$601,I75,Population[Population])/SUMIF(HHSize!$G$2:$G$3001,I75,HHSize[HHSize])</f>
        <v>240534.56033233914</v>
      </c>
      <c r="I75" t="str">
        <f t="shared" si="1"/>
        <v>JKURBAN2028</v>
      </c>
    </row>
    <row r="76" spans="1:9" x14ac:dyDescent="0.25">
      <c r="A76" t="s">
        <v>90</v>
      </c>
      <c r="B76" t="s">
        <v>115</v>
      </c>
      <c r="C76" t="s">
        <v>120</v>
      </c>
      <c r="D76" t="str">
        <f>INDEX(Regions[SubGeography1],MATCH(E76,Regions[SubGeography2],0))</f>
        <v>NR</v>
      </c>
      <c r="E76" t="s">
        <v>49</v>
      </c>
      <c r="F76">
        <v>2029</v>
      </c>
      <c r="G76">
        <f>SUMIF(Population!$F$2:$F$601,I76,Population[Population])/SUMIF(HHSize!$G$2:$G$3001,I76,HHSize[HHSize])</f>
        <v>248221.36761037898</v>
      </c>
      <c r="I76" t="str">
        <f t="shared" si="1"/>
        <v>JKURBAN2029</v>
      </c>
    </row>
    <row r="77" spans="1:9" x14ac:dyDescent="0.25">
      <c r="A77" t="s">
        <v>90</v>
      </c>
      <c r="B77" t="s">
        <v>115</v>
      </c>
      <c r="C77" t="s">
        <v>120</v>
      </c>
      <c r="D77" t="str">
        <f>INDEX(Regions[SubGeography1],MATCH(E77,Regions[SubGeography2],0))</f>
        <v>NR</v>
      </c>
      <c r="E77" t="s">
        <v>49</v>
      </c>
      <c r="F77">
        <v>2030</v>
      </c>
      <c r="G77">
        <f>SUMIF(Population!$F$2:$F$601,I77,Population[Population])/SUMIF(HHSize!$G$2:$G$3001,I77,HHSize[HHSize])</f>
        <v>256142.20367911435</v>
      </c>
      <c r="I77" t="str">
        <f t="shared" si="1"/>
        <v>JKURBAN2030</v>
      </c>
    </row>
    <row r="78" spans="1:9" x14ac:dyDescent="0.25">
      <c r="A78" t="s">
        <v>90</v>
      </c>
      <c r="B78" t="s">
        <v>115</v>
      </c>
      <c r="C78" t="s">
        <v>120</v>
      </c>
      <c r="D78" t="str">
        <f>INDEX(Regions[SubGeography1],MATCH(E78,Regions[SubGeography2],0))</f>
        <v>NR</v>
      </c>
      <c r="E78" t="s">
        <v>49</v>
      </c>
      <c r="F78">
        <v>2031</v>
      </c>
      <c r="G78">
        <f>SUMIF(Population!$F$2:$F$601,I78,Population[Population])/SUMIF(HHSize!$G$2:$G$3001,I78,HHSize[HHSize])</f>
        <v>264303.88174905808</v>
      </c>
      <c r="I78" t="str">
        <f t="shared" si="1"/>
        <v>JKURBAN2031</v>
      </c>
    </row>
    <row r="79" spans="1:9" x14ac:dyDescent="0.25">
      <c r="A79" t="s">
        <v>90</v>
      </c>
      <c r="B79" t="s">
        <v>116</v>
      </c>
      <c r="C79" t="s">
        <v>120</v>
      </c>
      <c r="D79" t="str">
        <f>INDEX(Regions[SubGeography1],MATCH(E79,Regions[SubGeography2],0))</f>
        <v>NR</v>
      </c>
      <c r="E79" t="s">
        <v>49</v>
      </c>
      <c r="F79">
        <v>2021</v>
      </c>
      <c r="G79">
        <f>SUMIF(Population!$F$2:$F$601,I79,Population[Population])/SUMIF(HHSize!$G$2:$G$3001,I79,HHSize[HHSize])</f>
        <v>192748.65195474774</v>
      </c>
      <c r="I79" t="str">
        <f t="shared" si="1"/>
        <v>JKURBAN2021</v>
      </c>
    </row>
    <row r="80" spans="1:9" x14ac:dyDescent="0.25">
      <c r="A80" t="s">
        <v>90</v>
      </c>
      <c r="B80" t="s">
        <v>116</v>
      </c>
      <c r="C80" t="s">
        <v>120</v>
      </c>
      <c r="D80" t="str">
        <f>INDEX(Regions[SubGeography1],MATCH(E80,Regions[SubGeography2],0))</f>
        <v>NR</v>
      </c>
      <c r="E80" t="s">
        <v>49</v>
      </c>
      <c r="F80">
        <v>2022</v>
      </c>
      <c r="G80">
        <f>SUMIF(Population!$F$2:$F$601,I80,Population[Population])/SUMIF(HHSize!$G$2:$G$3001,I80,HHSize[HHSize])</f>
        <v>198972.01318187028</v>
      </c>
      <c r="I80" t="str">
        <f t="shared" si="1"/>
        <v>JKURBAN2022</v>
      </c>
    </row>
    <row r="81" spans="1:9" x14ac:dyDescent="0.25">
      <c r="A81" t="s">
        <v>90</v>
      </c>
      <c r="B81" t="s">
        <v>116</v>
      </c>
      <c r="C81" t="s">
        <v>120</v>
      </c>
      <c r="D81" t="str">
        <f>INDEX(Regions[SubGeography1],MATCH(E81,Regions[SubGeography2],0))</f>
        <v>NR</v>
      </c>
      <c r="E81" t="s">
        <v>49</v>
      </c>
      <c r="F81">
        <v>2023</v>
      </c>
      <c r="G81">
        <f>SUMIF(Population!$F$2:$F$601,I81,Population[Population])/SUMIF(HHSize!$G$2:$G$3001,I81,HHSize[HHSize])</f>
        <v>205386.8305456987</v>
      </c>
      <c r="I81" t="str">
        <f t="shared" si="1"/>
        <v>JKURBAN2023</v>
      </c>
    </row>
    <row r="82" spans="1:9" x14ac:dyDescent="0.25">
      <c r="A82" t="s">
        <v>90</v>
      </c>
      <c r="B82" t="s">
        <v>116</v>
      </c>
      <c r="C82" t="s">
        <v>120</v>
      </c>
      <c r="D82" t="str">
        <f>INDEX(Regions[SubGeography1],MATCH(E82,Regions[SubGeography2],0))</f>
        <v>NR</v>
      </c>
      <c r="E82" t="s">
        <v>49</v>
      </c>
      <c r="F82">
        <v>2024</v>
      </c>
      <c r="G82">
        <f>SUMIF(Population!$F$2:$F$601,I82,Population[Population])/SUMIF(HHSize!$G$2:$G$3001,I82,HHSize[HHSize])</f>
        <v>211998.74068847473</v>
      </c>
      <c r="I82" t="str">
        <f t="shared" si="1"/>
        <v>JKURBAN2024</v>
      </c>
    </row>
    <row r="83" spans="1:9" x14ac:dyDescent="0.25">
      <c r="A83" t="s">
        <v>90</v>
      </c>
      <c r="B83" t="s">
        <v>116</v>
      </c>
      <c r="C83" t="s">
        <v>120</v>
      </c>
      <c r="D83" t="str">
        <f>INDEX(Regions[SubGeography1],MATCH(E83,Regions[SubGeography2],0))</f>
        <v>NR</v>
      </c>
      <c r="E83" t="s">
        <v>49</v>
      </c>
      <c r="F83">
        <v>2025</v>
      </c>
      <c r="G83">
        <f>SUMIF(Population!$F$2:$F$601,I83,Population[Population])/SUMIF(HHSize!$G$2:$G$3001,I83,HHSize[HHSize])</f>
        <v>218813.47300854209</v>
      </c>
      <c r="I83" t="str">
        <f t="shared" si="1"/>
        <v>JKURBAN2025</v>
      </c>
    </row>
    <row r="84" spans="1:9" x14ac:dyDescent="0.25">
      <c r="A84" t="s">
        <v>90</v>
      </c>
      <c r="B84" t="s">
        <v>116</v>
      </c>
      <c r="C84" t="s">
        <v>120</v>
      </c>
      <c r="D84" t="str">
        <f>INDEX(Regions[SubGeography1],MATCH(E84,Regions[SubGeography2],0))</f>
        <v>NR</v>
      </c>
      <c r="E84" t="s">
        <v>49</v>
      </c>
      <c r="F84">
        <v>2026</v>
      </c>
      <c r="G84">
        <f>SUMIF(Population!$F$2:$F$601,I84,Population[Population])/SUMIF(HHSize!$G$2:$G$3001,I84,HHSize[HHSize])</f>
        <v>225836.94596339611</v>
      </c>
      <c r="I84" t="str">
        <f t="shared" si="1"/>
        <v>JKURBAN2026</v>
      </c>
    </row>
    <row r="85" spans="1:9" x14ac:dyDescent="0.25">
      <c r="A85" t="s">
        <v>90</v>
      </c>
      <c r="B85" t="s">
        <v>116</v>
      </c>
      <c r="C85" t="s">
        <v>120</v>
      </c>
      <c r="D85" t="str">
        <f>INDEX(Regions[SubGeography1],MATCH(E85,Regions[SubGeography2],0))</f>
        <v>NR</v>
      </c>
      <c r="E85" t="s">
        <v>49</v>
      </c>
      <c r="F85">
        <v>2027</v>
      </c>
      <c r="G85">
        <f>SUMIF(Population!$F$2:$F$601,I85,Population[Population])/SUMIF(HHSize!$G$2:$G$3001,I85,HHSize[HHSize])</f>
        <v>233075.2223861971</v>
      </c>
      <c r="I85" t="str">
        <f t="shared" si="1"/>
        <v>JKURBAN2027</v>
      </c>
    </row>
    <row r="86" spans="1:9" x14ac:dyDescent="0.25">
      <c r="A86" t="s">
        <v>90</v>
      </c>
      <c r="B86" t="s">
        <v>116</v>
      </c>
      <c r="C86" t="s">
        <v>120</v>
      </c>
      <c r="D86" t="str">
        <f>INDEX(Regions[SubGeography1],MATCH(E86,Regions[SubGeography2],0))</f>
        <v>NR</v>
      </c>
      <c r="E86" t="s">
        <v>49</v>
      </c>
      <c r="F86">
        <v>2028</v>
      </c>
      <c r="G86">
        <f>SUMIF(Population!$F$2:$F$601,I86,Population[Population])/SUMIF(HHSize!$G$2:$G$3001,I86,HHSize[HHSize])</f>
        <v>240534.56033233914</v>
      </c>
      <c r="I86" t="str">
        <f t="shared" si="1"/>
        <v>JKURBAN2028</v>
      </c>
    </row>
    <row r="87" spans="1:9" x14ac:dyDescent="0.25">
      <c r="A87" t="s">
        <v>90</v>
      </c>
      <c r="B87" t="s">
        <v>116</v>
      </c>
      <c r="C87" t="s">
        <v>120</v>
      </c>
      <c r="D87" t="str">
        <f>INDEX(Regions[SubGeography1],MATCH(E87,Regions[SubGeography2],0))</f>
        <v>NR</v>
      </c>
      <c r="E87" t="s">
        <v>49</v>
      </c>
      <c r="F87">
        <v>2029</v>
      </c>
      <c r="G87">
        <f>SUMIF(Population!$F$2:$F$601,I87,Population[Population])/SUMIF(HHSize!$G$2:$G$3001,I87,HHSize[HHSize])</f>
        <v>248221.36761037898</v>
      </c>
      <c r="I87" t="str">
        <f t="shared" si="1"/>
        <v>JKURBAN2029</v>
      </c>
    </row>
    <row r="88" spans="1:9" x14ac:dyDescent="0.25">
      <c r="A88" t="s">
        <v>90</v>
      </c>
      <c r="B88" t="s">
        <v>116</v>
      </c>
      <c r="C88" t="s">
        <v>120</v>
      </c>
      <c r="D88" t="str">
        <f>INDEX(Regions[SubGeography1],MATCH(E88,Regions[SubGeography2],0))</f>
        <v>NR</v>
      </c>
      <c r="E88" t="s">
        <v>49</v>
      </c>
      <c r="F88">
        <v>2030</v>
      </c>
      <c r="G88">
        <f>SUMIF(Population!$F$2:$F$601,I88,Population[Population])/SUMIF(HHSize!$G$2:$G$3001,I88,HHSize[HHSize])</f>
        <v>256142.20367911435</v>
      </c>
      <c r="I88" t="str">
        <f t="shared" si="1"/>
        <v>JKURBAN2030</v>
      </c>
    </row>
    <row r="89" spans="1:9" x14ac:dyDescent="0.25">
      <c r="A89" t="s">
        <v>90</v>
      </c>
      <c r="B89" t="s">
        <v>116</v>
      </c>
      <c r="C89" t="s">
        <v>120</v>
      </c>
      <c r="D89" t="str">
        <f>INDEX(Regions[SubGeography1],MATCH(E89,Regions[SubGeography2],0))</f>
        <v>NR</v>
      </c>
      <c r="E89" t="s">
        <v>49</v>
      </c>
      <c r="F89">
        <v>2031</v>
      </c>
      <c r="G89">
        <f>SUMIF(Population!$F$2:$F$601,I89,Population[Population])/SUMIF(HHSize!$G$2:$G$3001,I89,HHSize[HHSize])</f>
        <v>264303.88174905808</v>
      </c>
      <c r="I89" t="str">
        <f t="shared" si="1"/>
        <v>JKURBAN2031</v>
      </c>
    </row>
    <row r="90" spans="1:9" x14ac:dyDescent="0.25">
      <c r="A90" t="s">
        <v>90</v>
      </c>
      <c r="B90" t="s">
        <v>117</v>
      </c>
      <c r="C90" t="s">
        <v>120</v>
      </c>
      <c r="D90" t="str">
        <f>INDEX(Regions[SubGeography1],MATCH(E90,Regions[SubGeography2],0))</f>
        <v>NR</v>
      </c>
      <c r="E90" t="s">
        <v>49</v>
      </c>
      <c r="F90">
        <v>2021</v>
      </c>
      <c r="G90">
        <f>SUMIF(Population!$F$2:$F$601,I90,Population[Population])/SUMIF(HHSize!$G$2:$G$3001,I90,HHSize[HHSize])</f>
        <v>192748.65195474774</v>
      </c>
      <c r="I90" t="str">
        <f t="shared" si="1"/>
        <v>JKURBAN2021</v>
      </c>
    </row>
    <row r="91" spans="1:9" x14ac:dyDescent="0.25">
      <c r="A91" t="s">
        <v>90</v>
      </c>
      <c r="B91" t="s">
        <v>117</v>
      </c>
      <c r="C91" t="s">
        <v>120</v>
      </c>
      <c r="D91" t="str">
        <f>INDEX(Regions[SubGeography1],MATCH(E91,Regions[SubGeography2],0))</f>
        <v>NR</v>
      </c>
      <c r="E91" t="s">
        <v>49</v>
      </c>
      <c r="F91">
        <v>2022</v>
      </c>
      <c r="G91">
        <f>SUMIF(Population!$F$2:$F$601,I91,Population[Population])/SUMIF(HHSize!$G$2:$G$3001,I91,HHSize[HHSize])</f>
        <v>198972.01318187028</v>
      </c>
      <c r="I91" t="str">
        <f t="shared" si="1"/>
        <v>JKURBAN2022</v>
      </c>
    </row>
    <row r="92" spans="1:9" x14ac:dyDescent="0.25">
      <c r="A92" t="s">
        <v>90</v>
      </c>
      <c r="B92" t="s">
        <v>117</v>
      </c>
      <c r="C92" t="s">
        <v>120</v>
      </c>
      <c r="D92" t="str">
        <f>INDEX(Regions[SubGeography1],MATCH(E92,Regions[SubGeography2],0))</f>
        <v>NR</v>
      </c>
      <c r="E92" t="s">
        <v>49</v>
      </c>
      <c r="F92">
        <v>2023</v>
      </c>
      <c r="G92">
        <f>SUMIF(Population!$F$2:$F$601,I92,Population[Population])/SUMIF(HHSize!$G$2:$G$3001,I92,HHSize[HHSize])</f>
        <v>205386.8305456987</v>
      </c>
      <c r="I92" t="str">
        <f t="shared" si="1"/>
        <v>JKURBAN2023</v>
      </c>
    </row>
    <row r="93" spans="1:9" x14ac:dyDescent="0.25">
      <c r="A93" t="s">
        <v>90</v>
      </c>
      <c r="B93" t="s">
        <v>117</v>
      </c>
      <c r="C93" t="s">
        <v>120</v>
      </c>
      <c r="D93" t="str">
        <f>INDEX(Regions[SubGeography1],MATCH(E93,Regions[SubGeography2],0))</f>
        <v>NR</v>
      </c>
      <c r="E93" t="s">
        <v>49</v>
      </c>
      <c r="F93">
        <v>2024</v>
      </c>
      <c r="G93">
        <f>SUMIF(Population!$F$2:$F$601,I93,Population[Population])/SUMIF(HHSize!$G$2:$G$3001,I93,HHSize[HHSize])</f>
        <v>211998.74068847473</v>
      </c>
      <c r="I93" t="str">
        <f t="shared" si="1"/>
        <v>JKURBAN2024</v>
      </c>
    </row>
    <row r="94" spans="1:9" x14ac:dyDescent="0.25">
      <c r="A94" t="s">
        <v>90</v>
      </c>
      <c r="B94" t="s">
        <v>117</v>
      </c>
      <c r="C94" t="s">
        <v>120</v>
      </c>
      <c r="D94" t="str">
        <f>INDEX(Regions[SubGeography1],MATCH(E94,Regions[SubGeography2],0))</f>
        <v>NR</v>
      </c>
      <c r="E94" t="s">
        <v>49</v>
      </c>
      <c r="F94">
        <v>2025</v>
      </c>
      <c r="G94">
        <f>SUMIF(Population!$F$2:$F$601,I94,Population[Population])/SUMIF(HHSize!$G$2:$G$3001,I94,HHSize[HHSize])</f>
        <v>218813.47300854209</v>
      </c>
      <c r="I94" t="str">
        <f t="shared" si="1"/>
        <v>JKURBAN2025</v>
      </c>
    </row>
    <row r="95" spans="1:9" x14ac:dyDescent="0.25">
      <c r="A95" t="s">
        <v>90</v>
      </c>
      <c r="B95" t="s">
        <v>117</v>
      </c>
      <c r="C95" t="s">
        <v>120</v>
      </c>
      <c r="D95" t="str">
        <f>INDEX(Regions[SubGeography1],MATCH(E95,Regions[SubGeography2],0))</f>
        <v>NR</v>
      </c>
      <c r="E95" t="s">
        <v>49</v>
      </c>
      <c r="F95">
        <v>2026</v>
      </c>
      <c r="G95">
        <f>SUMIF(Population!$F$2:$F$601,I95,Population[Population])/SUMIF(HHSize!$G$2:$G$3001,I95,HHSize[HHSize])</f>
        <v>225836.94596339611</v>
      </c>
      <c r="I95" t="str">
        <f t="shared" si="1"/>
        <v>JKURBAN2026</v>
      </c>
    </row>
    <row r="96" spans="1:9" x14ac:dyDescent="0.25">
      <c r="A96" t="s">
        <v>90</v>
      </c>
      <c r="B96" t="s">
        <v>117</v>
      </c>
      <c r="C96" t="s">
        <v>120</v>
      </c>
      <c r="D96" t="str">
        <f>INDEX(Regions[SubGeography1],MATCH(E96,Regions[SubGeography2],0))</f>
        <v>NR</v>
      </c>
      <c r="E96" t="s">
        <v>49</v>
      </c>
      <c r="F96">
        <v>2027</v>
      </c>
      <c r="G96">
        <f>SUMIF(Population!$F$2:$F$601,I96,Population[Population])/SUMIF(HHSize!$G$2:$G$3001,I96,HHSize[HHSize])</f>
        <v>233075.2223861971</v>
      </c>
      <c r="I96" t="str">
        <f t="shared" si="1"/>
        <v>JKURBAN2027</v>
      </c>
    </row>
    <row r="97" spans="1:9" x14ac:dyDescent="0.25">
      <c r="A97" t="s">
        <v>90</v>
      </c>
      <c r="B97" t="s">
        <v>117</v>
      </c>
      <c r="C97" t="s">
        <v>120</v>
      </c>
      <c r="D97" t="str">
        <f>INDEX(Regions[SubGeography1],MATCH(E97,Regions[SubGeography2],0))</f>
        <v>NR</v>
      </c>
      <c r="E97" t="s">
        <v>49</v>
      </c>
      <c r="F97">
        <v>2028</v>
      </c>
      <c r="G97">
        <f>SUMIF(Population!$F$2:$F$601,I97,Population[Population])/SUMIF(HHSize!$G$2:$G$3001,I97,HHSize[HHSize])</f>
        <v>240534.56033233914</v>
      </c>
      <c r="I97" t="str">
        <f t="shared" si="1"/>
        <v>JKURBAN2028</v>
      </c>
    </row>
    <row r="98" spans="1:9" x14ac:dyDescent="0.25">
      <c r="A98" t="s">
        <v>90</v>
      </c>
      <c r="B98" t="s">
        <v>117</v>
      </c>
      <c r="C98" t="s">
        <v>120</v>
      </c>
      <c r="D98" t="str">
        <f>INDEX(Regions[SubGeography1],MATCH(E98,Regions[SubGeography2],0))</f>
        <v>NR</v>
      </c>
      <c r="E98" t="s">
        <v>49</v>
      </c>
      <c r="F98">
        <v>2029</v>
      </c>
      <c r="G98">
        <f>SUMIF(Population!$F$2:$F$601,I98,Population[Population])/SUMIF(HHSize!$G$2:$G$3001,I98,HHSize[HHSize])</f>
        <v>248221.36761037898</v>
      </c>
      <c r="I98" t="str">
        <f t="shared" si="1"/>
        <v>JKURBAN2029</v>
      </c>
    </row>
    <row r="99" spans="1:9" x14ac:dyDescent="0.25">
      <c r="A99" t="s">
        <v>90</v>
      </c>
      <c r="B99" t="s">
        <v>117</v>
      </c>
      <c r="C99" t="s">
        <v>120</v>
      </c>
      <c r="D99" t="str">
        <f>INDEX(Regions[SubGeography1],MATCH(E99,Regions[SubGeography2],0))</f>
        <v>NR</v>
      </c>
      <c r="E99" t="s">
        <v>49</v>
      </c>
      <c r="F99">
        <v>2030</v>
      </c>
      <c r="G99">
        <f>SUMIF(Population!$F$2:$F$601,I99,Population[Population])/SUMIF(HHSize!$G$2:$G$3001,I99,HHSize[HHSize])</f>
        <v>256142.20367911435</v>
      </c>
      <c r="I99" t="str">
        <f t="shared" si="1"/>
        <v>JKURBAN2030</v>
      </c>
    </row>
    <row r="100" spans="1:9" x14ac:dyDescent="0.25">
      <c r="A100" t="s">
        <v>90</v>
      </c>
      <c r="B100" t="s">
        <v>117</v>
      </c>
      <c r="C100" t="s">
        <v>120</v>
      </c>
      <c r="D100" t="str">
        <f>INDEX(Regions[SubGeography1],MATCH(E100,Regions[SubGeography2],0))</f>
        <v>NR</v>
      </c>
      <c r="E100" t="s">
        <v>49</v>
      </c>
      <c r="F100">
        <v>2031</v>
      </c>
      <c r="G100">
        <f>SUMIF(Population!$F$2:$F$601,I100,Population[Population])/SUMIF(HHSize!$G$2:$G$3001,I100,HHSize[HHSize])</f>
        <v>264303.88174905808</v>
      </c>
      <c r="I100" t="str">
        <f t="shared" si="1"/>
        <v>JKURBAN2031</v>
      </c>
    </row>
    <row r="101" spans="1:9" x14ac:dyDescent="0.25">
      <c r="A101" t="s">
        <v>90</v>
      </c>
      <c r="B101" t="s">
        <v>118</v>
      </c>
      <c r="C101" t="s">
        <v>120</v>
      </c>
      <c r="D101" t="str">
        <f>INDEX(Regions[SubGeography1],MATCH(E101,Regions[SubGeography2],0))</f>
        <v>NR</v>
      </c>
      <c r="E101" t="s">
        <v>49</v>
      </c>
      <c r="F101">
        <v>2021</v>
      </c>
      <c r="G101">
        <f>SUMIF(Population!$F$2:$F$601,I101,Population[Population])/SUMIF(HHSize!$G$2:$G$3001,I101,HHSize[HHSize])</f>
        <v>192748.65195474774</v>
      </c>
      <c r="I101" t="str">
        <f t="shared" si="1"/>
        <v>JKURBAN2021</v>
      </c>
    </row>
    <row r="102" spans="1:9" x14ac:dyDescent="0.25">
      <c r="A102" t="s">
        <v>90</v>
      </c>
      <c r="B102" t="s">
        <v>118</v>
      </c>
      <c r="C102" t="s">
        <v>120</v>
      </c>
      <c r="D102" t="str">
        <f>INDEX(Regions[SubGeography1],MATCH(E102,Regions[SubGeography2],0))</f>
        <v>NR</v>
      </c>
      <c r="E102" t="s">
        <v>49</v>
      </c>
      <c r="F102">
        <v>2022</v>
      </c>
      <c r="G102">
        <f>SUMIF(Population!$F$2:$F$601,I102,Population[Population])/SUMIF(HHSize!$G$2:$G$3001,I102,HHSize[HHSize])</f>
        <v>198972.01318187028</v>
      </c>
      <c r="I102" t="str">
        <f t="shared" si="1"/>
        <v>JKURBAN2022</v>
      </c>
    </row>
    <row r="103" spans="1:9" x14ac:dyDescent="0.25">
      <c r="A103" t="s">
        <v>90</v>
      </c>
      <c r="B103" t="s">
        <v>118</v>
      </c>
      <c r="C103" t="s">
        <v>120</v>
      </c>
      <c r="D103" t="str">
        <f>INDEX(Regions[SubGeography1],MATCH(E103,Regions[SubGeography2],0))</f>
        <v>NR</v>
      </c>
      <c r="E103" t="s">
        <v>49</v>
      </c>
      <c r="F103">
        <v>2023</v>
      </c>
      <c r="G103">
        <f>SUMIF(Population!$F$2:$F$601,I103,Population[Population])/SUMIF(HHSize!$G$2:$G$3001,I103,HHSize[HHSize])</f>
        <v>205386.8305456987</v>
      </c>
      <c r="I103" t="str">
        <f t="shared" si="1"/>
        <v>JKURBAN2023</v>
      </c>
    </row>
    <row r="104" spans="1:9" x14ac:dyDescent="0.25">
      <c r="A104" t="s">
        <v>90</v>
      </c>
      <c r="B104" t="s">
        <v>118</v>
      </c>
      <c r="C104" t="s">
        <v>120</v>
      </c>
      <c r="D104" t="str">
        <f>INDEX(Regions[SubGeography1],MATCH(E104,Regions[SubGeography2],0))</f>
        <v>NR</v>
      </c>
      <c r="E104" t="s">
        <v>49</v>
      </c>
      <c r="F104">
        <v>2024</v>
      </c>
      <c r="G104">
        <f>SUMIF(Population!$F$2:$F$601,I104,Population[Population])/SUMIF(HHSize!$G$2:$G$3001,I104,HHSize[HHSize])</f>
        <v>211998.74068847473</v>
      </c>
      <c r="I104" t="str">
        <f t="shared" si="1"/>
        <v>JKURBAN2024</v>
      </c>
    </row>
    <row r="105" spans="1:9" x14ac:dyDescent="0.25">
      <c r="A105" t="s">
        <v>90</v>
      </c>
      <c r="B105" t="s">
        <v>118</v>
      </c>
      <c r="C105" t="s">
        <v>120</v>
      </c>
      <c r="D105" t="str">
        <f>INDEX(Regions[SubGeography1],MATCH(E105,Regions[SubGeography2],0))</f>
        <v>NR</v>
      </c>
      <c r="E105" t="s">
        <v>49</v>
      </c>
      <c r="F105">
        <v>2025</v>
      </c>
      <c r="G105">
        <f>SUMIF(Population!$F$2:$F$601,I105,Population[Population])/SUMIF(HHSize!$G$2:$G$3001,I105,HHSize[HHSize])</f>
        <v>218813.47300854209</v>
      </c>
      <c r="I105" t="str">
        <f t="shared" si="1"/>
        <v>JKURBAN2025</v>
      </c>
    </row>
    <row r="106" spans="1:9" x14ac:dyDescent="0.25">
      <c r="A106" t="s">
        <v>90</v>
      </c>
      <c r="B106" t="s">
        <v>118</v>
      </c>
      <c r="C106" t="s">
        <v>120</v>
      </c>
      <c r="D106" t="str">
        <f>INDEX(Regions[SubGeography1],MATCH(E106,Regions[SubGeography2],0))</f>
        <v>NR</v>
      </c>
      <c r="E106" t="s">
        <v>49</v>
      </c>
      <c r="F106">
        <v>2026</v>
      </c>
      <c r="G106">
        <f>SUMIF(Population!$F$2:$F$601,I106,Population[Population])/SUMIF(HHSize!$G$2:$G$3001,I106,HHSize[HHSize])</f>
        <v>225836.94596339611</v>
      </c>
      <c r="I106" t="str">
        <f t="shared" si="1"/>
        <v>JKURBAN2026</v>
      </c>
    </row>
    <row r="107" spans="1:9" x14ac:dyDescent="0.25">
      <c r="A107" t="s">
        <v>90</v>
      </c>
      <c r="B107" t="s">
        <v>118</v>
      </c>
      <c r="C107" t="s">
        <v>120</v>
      </c>
      <c r="D107" t="str">
        <f>INDEX(Regions[SubGeography1],MATCH(E107,Regions[SubGeography2],0))</f>
        <v>NR</v>
      </c>
      <c r="E107" t="s">
        <v>49</v>
      </c>
      <c r="F107">
        <v>2027</v>
      </c>
      <c r="G107">
        <f>SUMIF(Population!$F$2:$F$601,I107,Population[Population])/SUMIF(HHSize!$G$2:$G$3001,I107,HHSize[HHSize])</f>
        <v>233075.2223861971</v>
      </c>
      <c r="I107" t="str">
        <f t="shared" si="1"/>
        <v>JKURBAN2027</v>
      </c>
    </row>
    <row r="108" spans="1:9" x14ac:dyDescent="0.25">
      <c r="A108" t="s">
        <v>90</v>
      </c>
      <c r="B108" t="s">
        <v>118</v>
      </c>
      <c r="C108" t="s">
        <v>120</v>
      </c>
      <c r="D108" t="str">
        <f>INDEX(Regions[SubGeography1],MATCH(E108,Regions[SubGeography2],0))</f>
        <v>NR</v>
      </c>
      <c r="E108" t="s">
        <v>49</v>
      </c>
      <c r="F108">
        <v>2028</v>
      </c>
      <c r="G108">
        <f>SUMIF(Population!$F$2:$F$601,I108,Population[Population])/SUMIF(HHSize!$G$2:$G$3001,I108,HHSize[HHSize])</f>
        <v>240534.56033233914</v>
      </c>
      <c r="I108" t="str">
        <f t="shared" si="1"/>
        <v>JKURBAN2028</v>
      </c>
    </row>
    <row r="109" spans="1:9" x14ac:dyDescent="0.25">
      <c r="A109" t="s">
        <v>90</v>
      </c>
      <c r="B109" t="s">
        <v>118</v>
      </c>
      <c r="C109" t="s">
        <v>120</v>
      </c>
      <c r="D109" t="str">
        <f>INDEX(Regions[SubGeography1],MATCH(E109,Regions[SubGeography2],0))</f>
        <v>NR</v>
      </c>
      <c r="E109" t="s">
        <v>49</v>
      </c>
      <c r="F109">
        <v>2029</v>
      </c>
      <c r="G109">
        <f>SUMIF(Population!$F$2:$F$601,I109,Population[Population])/SUMIF(HHSize!$G$2:$G$3001,I109,HHSize[HHSize])</f>
        <v>248221.36761037898</v>
      </c>
      <c r="I109" t="str">
        <f t="shared" si="1"/>
        <v>JKURBAN2029</v>
      </c>
    </row>
    <row r="110" spans="1:9" x14ac:dyDescent="0.25">
      <c r="A110" t="s">
        <v>90</v>
      </c>
      <c r="B110" t="s">
        <v>118</v>
      </c>
      <c r="C110" t="s">
        <v>120</v>
      </c>
      <c r="D110" t="str">
        <f>INDEX(Regions[SubGeography1],MATCH(E110,Regions[SubGeography2],0))</f>
        <v>NR</v>
      </c>
      <c r="E110" t="s">
        <v>49</v>
      </c>
      <c r="F110">
        <v>2030</v>
      </c>
      <c r="G110">
        <f>SUMIF(Population!$F$2:$F$601,I110,Population[Population])/SUMIF(HHSize!$G$2:$G$3001,I110,HHSize[HHSize])</f>
        <v>256142.20367911435</v>
      </c>
      <c r="I110" t="str">
        <f t="shared" si="1"/>
        <v>JKURBAN2030</v>
      </c>
    </row>
    <row r="111" spans="1:9" x14ac:dyDescent="0.25">
      <c r="A111" t="s">
        <v>90</v>
      </c>
      <c r="B111" t="s">
        <v>118</v>
      </c>
      <c r="C111" t="s">
        <v>120</v>
      </c>
      <c r="D111" t="str">
        <f>INDEX(Regions[SubGeography1],MATCH(E111,Regions[SubGeography2],0))</f>
        <v>NR</v>
      </c>
      <c r="E111" t="s">
        <v>49</v>
      </c>
      <c r="F111">
        <v>2031</v>
      </c>
      <c r="G111">
        <f>SUMIF(Population!$F$2:$F$601,I111,Population[Population])/SUMIF(HHSize!$G$2:$G$3001,I111,HHSize[HHSize])</f>
        <v>264303.88174905808</v>
      </c>
      <c r="I111" t="str">
        <f t="shared" si="1"/>
        <v>JKURBAN2031</v>
      </c>
    </row>
    <row r="112" spans="1:9" x14ac:dyDescent="0.25">
      <c r="A112" t="s">
        <v>91</v>
      </c>
      <c r="B112" t="s">
        <v>114</v>
      </c>
      <c r="C112" t="s">
        <v>120</v>
      </c>
      <c r="D112" t="str">
        <f>INDEX(Regions[SubGeography1],MATCH(E112,Regions[SubGeography2],0))</f>
        <v>NR</v>
      </c>
      <c r="E112" t="s">
        <v>48</v>
      </c>
      <c r="F112">
        <v>2021</v>
      </c>
      <c r="G112">
        <f>SUMIF(Population!$F$2:$F$601,I112,Population[Population])/SUMIF(HHSize!$G$2:$G$3001,I112,HHSize[HHSize])</f>
        <v>311281.81120398903</v>
      </c>
      <c r="I112" t="str">
        <f t="shared" si="1"/>
        <v>HPRURAL2021</v>
      </c>
    </row>
    <row r="113" spans="1:9" x14ac:dyDescent="0.25">
      <c r="A113" t="s">
        <v>91</v>
      </c>
      <c r="B113" t="s">
        <v>114</v>
      </c>
      <c r="C113" t="s">
        <v>120</v>
      </c>
      <c r="D113" t="str">
        <f>INDEX(Regions[SubGeography1],MATCH(E113,Regions[SubGeography2],0))</f>
        <v>NR</v>
      </c>
      <c r="E113" t="s">
        <v>48</v>
      </c>
      <c r="F113">
        <v>2022</v>
      </c>
      <c r="G113">
        <f>SUMIF(Population!$F$2:$F$601,I113,Population[Population])/SUMIF(HHSize!$G$2:$G$3001,I113,HHSize[HHSize])</f>
        <v>314626.75570288301</v>
      </c>
      <c r="I113" t="str">
        <f t="shared" si="1"/>
        <v>HPRURAL2022</v>
      </c>
    </row>
    <row r="114" spans="1:9" x14ac:dyDescent="0.25">
      <c r="A114" t="s">
        <v>91</v>
      </c>
      <c r="B114" t="s">
        <v>114</v>
      </c>
      <c r="C114" t="s">
        <v>120</v>
      </c>
      <c r="D114" t="str">
        <f>INDEX(Regions[SubGeography1],MATCH(E114,Regions[SubGeography2],0))</f>
        <v>NR</v>
      </c>
      <c r="E114" t="s">
        <v>48</v>
      </c>
      <c r="F114">
        <v>2023</v>
      </c>
      <c r="G114">
        <f>SUMIF(Population!$F$2:$F$601,I114,Population[Population])/SUMIF(HHSize!$G$2:$G$3001,I114,HHSize[HHSize])</f>
        <v>317953.45927267987</v>
      </c>
      <c r="I114" t="str">
        <f t="shared" si="1"/>
        <v>HPRURAL2023</v>
      </c>
    </row>
    <row r="115" spans="1:9" x14ac:dyDescent="0.25">
      <c r="A115" t="s">
        <v>91</v>
      </c>
      <c r="B115" t="s">
        <v>114</v>
      </c>
      <c r="C115" t="s">
        <v>120</v>
      </c>
      <c r="D115" t="str">
        <f>INDEX(Regions[SubGeography1],MATCH(E115,Regions[SubGeography2],0))</f>
        <v>NR</v>
      </c>
      <c r="E115" t="s">
        <v>48</v>
      </c>
      <c r="F115">
        <v>2024</v>
      </c>
      <c r="G115">
        <f>SUMIF(Population!$F$2:$F$601,I115,Population[Population])/SUMIF(HHSize!$G$2:$G$3001,I115,HHSize[HHSize])</f>
        <v>321258.6573992527</v>
      </c>
      <c r="I115" t="str">
        <f t="shared" si="1"/>
        <v>HPRURAL2024</v>
      </c>
    </row>
    <row r="116" spans="1:9" x14ac:dyDescent="0.25">
      <c r="A116" t="s">
        <v>91</v>
      </c>
      <c r="B116" t="s">
        <v>114</v>
      </c>
      <c r="C116" t="s">
        <v>120</v>
      </c>
      <c r="D116" t="str">
        <f>INDEX(Regions[SubGeography1],MATCH(E116,Regions[SubGeography2],0))</f>
        <v>NR</v>
      </c>
      <c r="E116" t="s">
        <v>48</v>
      </c>
      <c r="F116">
        <v>2025</v>
      </c>
      <c r="G116">
        <f>SUMIF(Population!$F$2:$F$601,I116,Population[Population])/SUMIF(HHSize!$G$2:$G$3001,I116,HHSize[HHSize])</f>
        <v>324538.80812857347</v>
      </c>
      <c r="I116" t="str">
        <f t="shared" si="1"/>
        <v>HPRURAL2025</v>
      </c>
    </row>
    <row r="117" spans="1:9" x14ac:dyDescent="0.25">
      <c r="A117" t="s">
        <v>91</v>
      </c>
      <c r="B117" t="s">
        <v>114</v>
      </c>
      <c r="C117" t="s">
        <v>120</v>
      </c>
      <c r="D117" t="str">
        <f>INDEX(Regions[SubGeography1],MATCH(E117,Regions[SubGeography2],0))</f>
        <v>NR</v>
      </c>
      <c r="E117" t="s">
        <v>48</v>
      </c>
      <c r="F117">
        <v>2026</v>
      </c>
      <c r="G117">
        <f>SUMIF(Population!$F$2:$F$601,I117,Population[Population])/SUMIF(HHSize!$G$2:$G$3001,I117,HHSize[HHSize])</f>
        <v>327790.28418902791</v>
      </c>
      <c r="I117" t="str">
        <f t="shared" si="1"/>
        <v>HPRURAL2026</v>
      </c>
    </row>
    <row r="118" spans="1:9" x14ac:dyDescent="0.25">
      <c r="A118" t="s">
        <v>91</v>
      </c>
      <c r="B118" t="s">
        <v>114</v>
      </c>
      <c r="C118" t="s">
        <v>120</v>
      </c>
      <c r="D118" t="str">
        <f>INDEX(Regions[SubGeography1],MATCH(E118,Regions[SubGeography2],0))</f>
        <v>NR</v>
      </c>
      <c r="E118" t="s">
        <v>48</v>
      </c>
      <c r="F118">
        <v>2027</v>
      </c>
      <c r="G118">
        <f>SUMIF(Population!$F$2:$F$601,I118,Population[Population])/SUMIF(HHSize!$G$2:$G$3001,I118,HHSize[HHSize])</f>
        <v>331009.22098464135</v>
      </c>
      <c r="I118" t="str">
        <f t="shared" si="1"/>
        <v>HPRURAL2027</v>
      </c>
    </row>
    <row r="119" spans="1:9" x14ac:dyDescent="0.25">
      <c r="A119" t="s">
        <v>91</v>
      </c>
      <c r="B119" t="s">
        <v>114</v>
      </c>
      <c r="C119" t="s">
        <v>120</v>
      </c>
      <c r="D119" t="str">
        <f>INDEX(Regions[SubGeography1],MATCH(E119,Regions[SubGeography2],0))</f>
        <v>NR</v>
      </c>
      <c r="E119" t="s">
        <v>48</v>
      </c>
      <c r="F119">
        <v>2028</v>
      </c>
      <c r="G119">
        <f>SUMIF(Population!$F$2:$F$601,I119,Population[Population])/SUMIF(HHSize!$G$2:$G$3001,I119,HHSize[HHSize])</f>
        <v>334191.56105127931</v>
      </c>
      <c r="I119" t="str">
        <f t="shared" si="1"/>
        <v>HPRURAL2028</v>
      </c>
    </row>
    <row r="120" spans="1:9" x14ac:dyDescent="0.25">
      <c r="A120" t="s">
        <v>91</v>
      </c>
      <c r="B120" t="s">
        <v>114</v>
      </c>
      <c r="C120" t="s">
        <v>120</v>
      </c>
      <c r="D120" t="str">
        <f>INDEX(Regions[SubGeography1],MATCH(E120,Regions[SubGeography2],0))</f>
        <v>NR</v>
      </c>
      <c r="E120" t="s">
        <v>48</v>
      </c>
      <c r="F120">
        <v>2029</v>
      </c>
      <c r="G120">
        <f>SUMIF(Population!$F$2:$F$601,I120,Population[Population])/SUMIF(HHSize!$G$2:$G$3001,I120,HHSize[HHSize])</f>
        <v>337332.99843057833</v>
      </c>
      <c r="I120" t="str">
        <f t="shared" si="1"/>
        <v>HPRURAL2029</v>
      </c>
    </row>
    <row r="121" spans="1:9" x14ac:dyDescent="0.25">
      <c r="A121" t="s">
        <v>91</v>
      </c>
      <c r="B121" t="s">
        <v>114</v>
      </c>
      <c r="C121" t="s">
        <v>120</v>
      </c>
      <c r="D121" t="str">
        <f>INDEX(Regions[SubGeography1],MATCH(E121,Regions[SubGeography2],0))</f>
        <v>NR</v>
      </c>
      <c r="E121" t="s">
        <v>48</v>
      </c>
      <c r="F121">
        <v>2030</v>
      </c>
      <c r="G121">
        <f>SUMIF(Population!$F$2:$F$601,I121,Population[Population])/SUMIF(HHSize!$G$2:$G$3001,I121,HHSize[HHSize])</f>
        <v>340429.07514811936</v>
      </c>
      <c r="I121" t="str">
        <f t="shared" si="1"/>
        <v>HPRURAL2030</v>
      </c>
    </row>
    <row r="122" spans="1:9" x14ac:dyDescent="0.25">
      <c r="A122" t="s">
        <v>91</v>
      </c>
      <c r="B122" t="s">
        <v>114</v>
      </c>
      <c r="C122" t="s">
        <v>120</v>
      </c>
      <c r="D122" t="str">
        <f>INDEX(Regions[SubGeography1],MATCH(E122,Regions[SubGeography2],0))</f>
        <v>NR</v>
      </c>
      <c r="E122" t="s">
        <v>48</v>
      </c>
      <c r="F122">
        <v>2031</v>
      </c>
      <c r="G122">
        <f>SUMIF(Population!$F$2:$F$601,I122,Population[Population])/SUMIF(HHSize!$G$2:$G$3001,I122,HHSize[HHSize])</f>
        <v>343475.02295829996</v>
      </c>
      <c r="I122" t="str">
        <f t="shared" si="1"/>
        <v>HPRURAL2031</v>
      </c>
    </row>
    <row r="123" spans="1:9" x14ac:dyDescent="0.25">
      <c r="A123" t="s">
        <v>91</v>
      </c>
      <c r="B123" t="s">
        <v>115</v>
      </c>
      <c r="C123" t="s">
        <v>120</v>
      </c>
      <c r="D123" t="str">
        <f>INDEX(Regions[SubGeography1],MATCH(E123,Regions[SubGeography2],0))</f>
        <v>NR</v>
      </c>
      <c r="E123" t="s">
        <v>48</v>
      </c>
      <c r="F123">
        <v>2021</v>
      </c>
      <c r="G123">
        <f>SUMIF(Population!$F$2:$F$601,I123,Population[Population])/SUMIF(HHSize!$G$2:$G$3001,I123,HHSize[HHSize])</f>
        <v>311281.81120398903</v>
      </c>
      <c r="I123" t="str">
        <f t="shared" si="1"/>
        <v>HPRURAL2021</v>
      </c>
    </row>
    <row r="124" spans="1:9" x14ac:dyDescent="0.25">
      <c r="A124" t="s">
        <v>91</v>
      </c>
      <c r="B124" t="s">
        <v>115</v>
      </c>
      <c r="C124" t="s">
        <v>120</v>
      </c>
      <c r="D124" t="str">
        <f>INDEX(Regions[SubGeography1],MATCH(E124,Regions[SubGeography2],0))</f>
        <v>NR</v>
      </c>
      <c r="E124" t="s">
        <v>48</v>
      </c>
      <c r="F124">
        <v>2022</v>
      </c>
      <c r="G124">
        <f>SUMIF(Population!$F$2:$F$601,I124,Population[Population])/SUMIF(HHSize!$G$2:$G$3001,I124,HHSize[HHSize])</f>
        <v>314626.75570288301</v>
      </c>
      <c r="I124" t="str">
        <f t="shared" si="1"/>
        <v>HPRURAL2022</v>
      </c>
    </row>
    <row r="125" spans="1:9" x14ac:dyDescent="0.25">
      <c r="A125" t="s">
        <v>91</v>
      </c>
      <c r="B125" t="s">
        <v>115</v>
      </c>
      <c r="C125" t="s">
        <v>120</v>
      </c>
      <c r="D125" t="str">
        <f>INDEX(Regions[SubGeography1],MATCH(E125,Regions[SubGeography2],0))</f>
        <v>NR</v>
      </c>
      <c r="E125" t="s">
        <v>48</v>
      </c>
      <c r="F125">
        <v>2023</v>
      </c>
      <c r="G125">
        <f>SUMIF(Population!$F$2:$F$601,I125,Population[Population])/SUMIF(HHSize!$G$2:$G$3001,I125,HHSize[HHSize])</f>
        <v>317953.45927267987</v>
      </c>
      <c r="I125" t="str">
        <f t="shared" si="1"/>
        <v>HPRURAL2023</v>
      </c>
    </row>
    <row r="126" spans="1:9" x14ac:dyDescent="0.25">
      <c r="A126" t="s">
        <v>91</v>
      </c>
      <c r="B126" t="s">
        <v>115</v>
      </c>
      <c r="C126" t="s">
        <v>120</v>
      </c>
      <c r="D126" t="str">
        <f>INDEX(Regions[SubGeography1],MATCH(E126,Regions[SubGeography2],0))</f>
        <v>NR</v>
      </c>
      <c r="E126" t="s">
        <v>48</v>
      </c>
      <c r="F126">
        <v>2024</v>
      </c>
      <c r="G126">
        <f>SUMIF(Population!$F$2:$F$601,I126,Population[Population])/SUMIF(HHSize!$G$2:$G$3001,I126,HHSize[HHSize])</f>
        <v>321258.6573992527</v>
      </c>
      <c r="I126" t="str">
        <f t="shared" si="1"/>
        <v>HPRURAL2024</v>
      </c>
    </row>
    <row r="127" spans="1:9" x14ac:dyDescent="0.25">
      <c r="A127" t="s">
        <v>91</v>
      </c>
      <c r="B127" t="s">
        <v>115</v>
      </c>
      <c r="C127" t="s">
        <v>120</v>
      </c>
      <c r="D127" t="str">
        <f>INDEX(Regions[SubGeography1],MATCH(E127,Regions[SubGeography2],0))</f>
        <v>NR</v>
      </c>
      <c r="E127" t="s">
        <v>48</v>
      </c>
      <c r="F127">
        <v>2025</v>
      </c>
      <c r="G127">
        <f>SUMIF(Population!$F$2:$F$601,I127,Population[Population])/SUMIF(HHSize!$G$2:$G$3001,I127,HHSize[HHSize])</f>
        <v>324538.80812857347</v>
      </c>
      <c r="I127" t="str">
        <f t="shared" si="1"/>
        <v>HPRURAL2025</v>
      </c>
    </row>
    <row r="128" spans="1:9" x14ac:dyDescent="0.25">
      <c r="A128" t="s">
        <v>91</v>
      </c>
      <c r="B128" t="s">
        <v>115</v>
      </c>
      <c r="C128" t="s">
        <v>120</v>
      </c>
      <c r="D128" t="str">
        <f>INDEX(Regions[SubGeography1],MATCH(E128,Regions[SubGeography2],0))</f>
        <v>NR</v>
      </c>
      <c r="E128" t="s">
        <v>48</v>
      </c>
      <c r="F128">
        <v>2026</v>
      </c>
      <c r="G128">
        <f>SUMIF(Population!$F$2:$F$601,I128,Population[Population])/SUMIF(HHSize!$G$2:$G$3001,I128,HHSize[HHSize])</f>
        <v>327790.28418902791</v>
      </c>
      <c r="I128" t="str">
        <f t="shared" si="1"/>
        <v>HPRURAL2026</v>
      </c>
    </row>
    <row r="129" spans="1:9" x14ac:dyDescent="0.25">
      <c r="A129" t="s">
        <v>91</v>
      </c>
      <c r="B129" t="s">
        <v>115</v>
      </c>
      <c r="C129" t="s">
        <v>120</v>
      </c>
      <c r="D129" t="str">
        <f>INDEX(Regions[SubGeography1],MATCH(E129,Regions[SubGeography2],0))</f>
        <v>NR</v>
      </c>
      <c r="E129" t="s">
        <v>48</v>
      </c>
      <c r="F129">
        <v>2027</v>
      </c>
      <c r="G129">
        <f>SUMIF(Population!$F$2:$F$601,I129,Population[Population])/SUMIF(HHSize!$G$2:$G$3001,I129,HHSize[HHSize])</f>
        <v>331009.22098464135</v>
      </c>
      <c r="I129" t="str">
        <f t="shared" si="1"/>
        <v>HPRURAL2027</v>
      </c>
    </row>
    <row r="130" spans="1:9" x14ac:dyDescent="0.25">
      <c r="A130" t="s">
        <v>91</v>
      </c>
      <c r="B130" t="s">
        <v>115</v>
      </c>
      <c r="C130" t="s">
        <v>120</v>
      </c>
      <c r="D130" t="str">
        <f>INDEX(Regions[SubGeography1],MATCH(E130,Regions[SubGeography2],0))</f>
        <v>NR</v>
      </c>
      <c r="E130" t="s">
        <v>48</v>
      </c>
      <c r="F130">
        <v>2028</v>
      </c>
      <c r="G130">
        <f>SUMIF(Population!$F$2:$F$601,I130,Population[Population])/SUMIF(HHSize!$G$2:$G$3001,I130,HHSize[HHSize])</f>
        <v>334191.56105127931</v>
      </c>
      <c r="I130" t="str">
        <f t="shared" si="1"/>
        <v>HPRURAL2028</v>
      </c>
    </row>
    <row r="131" spans="1:9" x14ac:dyDescent="0.25">
      <c r="A131" t="s">
        <v>91</v>
      </c>
      <c r="B131" t="s">
        <v>115</v>
      </c>
      <c r="C131" t="s">
        <v>120</v>
      </c>
      <c r="D131" t="str">
        <f>INDEX(Regions[SubGeography1],MATCH(E131,Regions[SubGeography2],0))</f>
        <v>NR</v>
      </c>
      <c r="E131" t="s">
        <v>48</v>
      </c>
      <c r="F131">
        <v>2029</v>
      </c>
      <c r="G131">
        <f>SUMIF(Population!$F$2:$F$601,I131,Population[Population])/SUMIF(HHSize!$G$2:$G$3001,I131,HHSize[HHSize])</f>
        <v>337332.99843057833</v>
      </c>
      <c r="I131" t="str">
        <f t="shared" ref="I131:I194" si="2">E131&amp;A131&amp;F131</f>
        <v>HPRURAL2029</v>
      </c>
    </row>
    <row r="132" spans="1:9" x14ac:dyDescent="0.25">
      <c r="A132" t="s">
        <v>91</v>
      </c>
      <c r="B132" t="s">
        <v>115</v>
      </c>
      <c r="C132" t="s">
        <v>120</v>
      </c>
      <c r="D132" t="str">
        <f>INDEX(Regions[SubGeography1],MATCH(E132,Regions[SubGeography2],0))</f>
        <v>NR</v>
      </c>
      <c r="E132" t="s">
        <v>48</v>
      </c>
      <c r="F132">
        <v>2030</v>
      </c>
      <c r="G132">
        <f>SUMIF(Population!$F$2:$F$601,I132,Population[Population])/SUMIF(HHSize!$G$2:$G$3001,I132,HHSize[HHSize])</f>
        <v>340429.07514811936</v>
      </c>
      <c r="I132" t="str">
        <f t="shared" si="2"/>
        <v>HPRURAL2030</v>
      </c>
    </row>
    <row r="133" spans="1:9" x14ac:dyDescent="0.25">
      <c r="A133" t="s">
        <v>91</v>
      </c>
      <c r="B133" t="s">
        <v>115</v>
      </c>
      <c r="C133" t="s">
        <v>120</v>
      </c>
      <c r="D133" t="str">
        <f>INDEX(Regions[SubGeography1],MATCH(E133,Regions[SubGeography2],0))</f>
        <v>NR</v>
      </c>
      <c r="E133" t="s">
        <v>48</v>
      </c>
      <c r="F133">
        <v>2031</v>
      </c>
      <c r="G133">
        <f>SUMIF(Population!$F$2:$F$601,I133,Population[Population])/SUMIF(HHSize!$G$2:$G$3001,I133,HHSize[HHSize])</f>
        <v>343475.02295829996</v>
      </c>
      <c r="I133" t="str">
        <f t="shared" si="2"/>
        <v>HPRURAL2031</v>
      </c>
    </row>
    <row r="134" spans="1:9" x14ac:dyDescent="0.25">
      <c r="A134" t="s">
        <v>91</v>
      </c>
      <c r="B134" t="s">
        <v>116</v>
      </c>
      <c r="C134" t="s">
        <v>120</v>
      </c>
      <c r="D134" t="str">
        <f>INDEX(Regions[SubGeography1],MATCH(E134,Regions[SubGeography2],0))</f>
        <v>NR</v>
      </c>
      <c r="E134" t="s">
        <v>48</v>
      </c>
      <c r="F134">
        <v>2021</v>
      </c>
      <c r="G134">
        <f>SUMIF(Population!$F$2:$F$601,I134,Population[Population])/SUMIF(HHSize!$G$2:$G$3001,I134,HHSize[HHSize])</f>
        <v>311281.81120398903</v>
      </c>
      <c r="I134" t="str">
        <f t="shared" si="2"/>
        <v>HPRURAL2021</v>
      </c>
    </row>
    <row r="135" spans="1:9" x14ac:dyDescent="0.25">
      <c r="A135" t="s">
        <v>91</v>
      </c>
      <c r="B135" t="s">
        <v>116</v>
      </c>
      <c r="C135" t="s">
        <v>120</v>
      </c>
      <c r="D135" t="str">
        <f>INDEX(Regions[SubGeography1],MATCH(E135,Regions[SubGeography2],0))</f>
        <v>NR</v>
      </c>
      <c r="E135" t="s">
        <v>48</v>
      </c>
      <c r="F135">
        <v>2022</v>
      </c>
      <c r="G135">
        <f>SUMIF(Population!$F$2:$F$601,I135,Population[Population])/SUMIF(HHSize!$G$2:$G$3001,I135,HHSize[HHSize])</f>
        <v>314626.75570288301</v>
      </c>
      <c r="I135" t="str">
        <f t="shared" si="2"/>
        <v>HPRURAL2022</v>
      </c>
    </row>
    <row r="136" spans="1:9" x14ac:dyDescent="0.25">
      <c r="A136" t="s">
        <v>91</v>
      </c>
      <c r="B136" t="s">
        <v>116</v>
      </c>
      <c r="C136" t="s">
        <v>120</v>
      </c>
      <c r="D136" t="str">
        <f>INDEX(Regions[SubGeography1],MATCH(E136,Regions[SubGeography2],0))</f>
        <v>NR</v>
      </c>
      <c r="E136" t="s">
        <v>48</v>
      </c>
      <c r="F136">
        <v>2023</v>
      </c>
      <c r="G136">
        <f>SUMIF(Population!$F$2:$F$601,I136,Population[Population])/SUMIF(HHSize!$G$2:$G$3001,I136,HHSize[HHSize])</f>
        <v>317953.45927267987</v>
      </c>
      <c r="I136" t="str">
        <f t="shared" si="2"/>
        <v>HPRURAL2023</v>
      </c>
    </row>
    <row r="137" spans="1:9" x14ac:dyDescent="0.25">
      <c r="A137" t="s">
        <v>91</v>
      </c>
      <c r="B137" t="s">
        <v>116</v>
      </c>
      <c r="C137" t="s">
        <v>120</v>
      </c>
      <c r="D137" t="str">
        <f>INDEX(Regions[SubGeography1],MATCH(E137,Regions[SubGeography2],0))</f>
        <v>NR</v>
      </c>
      <c r="E137" t="s">
        <v>48</v>
      </c>
      <c r="F137">
        <v>2024</v>
      </c>
      <c r="G137">
        <f>SUMIF(Population!$F$2:$F$601,I137,Population[Population])/SUMIF(HHSize!$G$2:$G$3001,I137,HHSize[HHSize])</f>
        <v>321258.6573992527</v>
      </c>
      <c r="I137" t="str">
        <f t="shared" si="2"/>
        <v>HPRURAL2024</v>
      </c>
    </row>
    <row r="138" spans="1:9" x14ac:dyDescent="0.25">
      <c r="A138" t="s">
        <v>91</v>
      </c>
      <c r="B138" t="s">
        <v>116</v>
      </c>
      <c r="C138" t="s">
        <v>120</v>
      </c>
      <c r="D138" t="str">
        <f>INDEX(Regions[SubGeography1],MATCH(E138,Regions[SubGeography2],0))</f>
        <v>NR</v>
      </c>
      <c r="E138" t="s">
        <v>48</v>
      </c>
      <c r="F138">
        <v>2025</v>
      </c>
      <c r="G138">
        <f>SUMIF(Population!$F$2:$F$601,I138,Population[Population])/SUMIF(HHSize!$G$2:$G$3001,I138,HHSize[HHSize])</f>
        <v>324538.80812857347</v>
      </c>
      <c r="I138" t="str">
        <f t="shared" si="2"/>
        <v>HPRURAL2025</v>
      </c>
    </row>
    <row r="139" spans="1:9" x14ac:dyDescent="0.25">
      <c r="A139" t="s">
        <v>91</v>
      </c>
      <c r="B139" t="s">
        <v>116</v>
      </c>
      <c r="C139" t="s">
        <v>120</v>
      </c>
      <c r="D139" t="str">
        <f>INDEX(Regions[SubGeography1],MATCH(E139,Regions[SubGeography2],0))</f>
        <v>NR</v>
      </c>
      <c r="E139" t="s">
        <v>48</v>
      </c>
      <c r="F139">
        <v>2026</v>
      </c>
      <c r="G139">
        <f>SUMIF(Population!$F$2:$F$601,I139,Population[Population])/SUMIF(HHSize!$G$2:$G$3001,I139,HHSize[HHSize])</f>
        <v>327790.28418902791</v>
      </c>
      <c r="I139" t="str">
        <f t="shared" si="2"/>
        <v>HPRURAL2026</v>
      </c>
    </row>
    <row r="140" spans="1:9" x14ac:dyDescent="0.25">
      <c r="A140" t="s">
        <v>91</v>
      </c>
      <c r="B140" t="s">
        <v>116</v>
      </c>
      <c r="C140" t="s">
        <v>120</v>
      </c>
      <c r="D140" t="str">
        <f>INDEX(Regions[SubGeography1],MATCH(E140,Regions[SubGeography2],0))</f>
        <v>NR</v>
      </c>
      <c r="E140" t="s">
        <v>48</v>
      </c>
      <c r="F140">
        <v>2027</v>
      </c>
      <c r="G140">
        <f>SUMIF(Population!$F$2:$F$601,I140,Population[Population])/SUMIF(HHSize!$G$2:$G$3001,I140,HHSize[HHSize])</f>
        <v>331009.22098464135</v>
      </c>
      <c r="I140" t="str">
        <f t="shared" si="2"/>
        <v>HPRURAL2027</v>
      </c>
    </row>
    <row r="141" spans="1:9" x14ac:dyDescent="0.25">
      <c r="A141" t="s">
        <v>91</v>
      </c>
      <c r="B141" t="s">
        <v>116</v>
      </c>
      <c r="C141" t="s">
        <v>120</v>
      </c>
      <c r="D141" t="str">
        <f>INDEX(Regions[SubGeography1],MATCH(E141,Regions[SubGeography2],0))</f>
        <v>NR</v>
      </c>
      <c r="E141" t="s">
        <v>48</v>
      </c>
      <c r="F141">
        <v>2028</v>
      </c>
      <c r="G141">
        <f>SUMIF(Population!$F$2:$F$601,I141,Population[Population])/SUMIF(HHSize!$G$2:$G$3001,I141,HHSize[HHSize])</f>
        <v>334191.56105127931</v>
      </c>
      <c r="I141" t="str">
        <f t="shared" si="2"/>
        <v>HPRURAL2028</v>
      </c>
    </row>
    <row r="142" spans="1:9" x14ac:dyDescent="0.25">
      <c r="A142" t="s">
        <v>91</v>
      </c>
      <c r="B142" t="s">
        <v>116</v>
      </c>
      <c r="C142" t="s">
        <v>120</v>
      </c>
      <c r="D142" t="str">
        <f>INDEX(Regions[SubGeography1],MATCH(E142,Regions[SubGeography2],0))</f>
        <v>NR</v>
      </c>
      <c r="E142" t="s">
        <v>48</v>
      </c>
      <c r="F142">
        <v>2029</v>
      </c>
      <c r="G142">
        <f>SUMIF(Population!$F$2:$F$601,I142,Population[Population])/SUMIF(HHSize!$G$2:$G$3001,I142,HHSize[HHSize])</f>
        <v>337332.99843057833</v>
      </c>
      <c r="I142" t="str">
        <f t="shared" si="2"/>
        <v>HPRURAL2029</v>
      </c>
    </row>
    <row r="143" spans="1:9" x14ac:dyDescent="0.25">
      <c r="A143" t="s">
        <v>91</v>
      </c>
      <c r="B143" t="s">
        <v>116</v>
      </c>
      <c r="C143" t="s">
        <v>120</v>
      </c>
      <c r="D143" t="str">
        <f>INDEX(Regions[SubGeography1],MATCH(E143,Regions[SubGeography2],0))</f>
        <v>NR</v>
      </c>
      <c r="E143" t="s">
        <v>48</v>
      </c>
      <c r="F143">
        <v>2030</v>
      </c>
      <c r="G143">
        <f>SUMIF(Population!$F$2:$F$601,I143,Population[Population])/SUMIF(HHSize!$G$2:$G$3001,I143,HHSize[HHSize])</f>
        <v>340429.07514811936</v>
      </c>
      <c r="I143" t="str">
        <f t="shared" si="2"/>
        <v>HPRURAL2030</v>
      </c>
    </row>
    <row r="144" spans="1:9" x14ac:dyDescent="0.25">
      <c r="A144" t="s">
        <v>91</v>
      </c>
      <c r="B144" t="s">
        <v>116</v>
      </c>
      <c r="C144" t="s">
        <v>120</v>
      </c>
      <c r="D144" t="str">
        <f>INDEX(Regions[SubGeography1],MATCH(E144,Regions[SubGeography2],0))</f>
        <v>NR</v>
      </c>
      <c r="E144" t="s">
        <v>48</v>
      </c>
      <c r="F144">
        <v>2031</v>
      </c>
      <c r="G144">
        <f>SUMIF(Population!$F$2:$F$601,I144,Population[Population])/SUMIF(HHSize!$G$2:$G$3001,I144,HHSize[HHSize])</f>
        <v>343475.02295829996</v>
      </c>
      <c r="I144" t="str">
        <f t="shared" si="2"/>
        <v>HPRURAL2031</v>
      </c>
    </row>
    <row r="145" spans="1:9" x14ac:dyDescent="0.25">
      <c r="A145" t="s">
        <v>91</v>
      </c>
      <c r="B145" t="s">
        <v>117</v>
      </c>
      <c r="C145" t="s">
        <v>120</v>
      </c>
      <c r="D145" t="str">
        <f>INDEX(Regions[SubGeography1],MATCH(E145,Regions[SubGeography2],0))</f>
        <v>NR</v>
      </c>
      <c r="E145" t="s">
        <v>48</v>
      </c>
      <c r="F145">
        <v>2021</v>
      </c>
      <c r="G145">
        <f>SUMIF(Population!$F$2:$F$601,I145,Population[Population])/SUMIF(HHSize!$G$2:$G$3001,I145,HHSize[HHSize])</f>
        <v>311281.81120398903</v>
      </c>
      <c r="I145" t="str">
        <f t="shared" si="2"/>
        <v>HPRURAL2021</v>
      </c>
    </row>
    <row r="146" spans="1:9" x14ac:dyDescent="0.25">
      <c r="A146" t="s">
        <v>91</v>
      </c>
      <c r="B146" t="s">
        <v>117</v>
      </c>
      <c r="C146" t="s">
        <v>120</v>
      </c>
      <c r="D146" t="str">
        <f>INDEX(Regions[SubGeography1],MATCH(E146,Regions[SubGeography2],0))</f>
        <v>NR</v>
      </c>
      <c r="E146" t="s">
        <v>48</v>
      </c>
      <c r="F146">
        <v>2022</v>
      </c>
      <c r="G146">
        <f>SUMIF(Population!$F$2:$F$601,I146,Population[Population])/SUMIF(HHSize!$G$2:$G$3001,I146,HHSize[HHSize])</f>
        <v>314626.75570288301</v>
      </c>
      <c r="I146" t="str">
        <f t="shared" si="2"/>
        <v>HPRURAL2022</v>
      </c>
    </row>
    <row r="147" spans="1:9" x14ac:dyDescent="0.25">
      <c r="A147" t="s">
        <v>91</v>
      </c>
      <c r="B147" t="s">
        <v>117</v>
      </c>
      <c r="C147" t="s">
        <v>120</v>
      </c>
      <c r="D147" t="str">
        <f>INDEX(Regions[SubGeography1],MATCH(E147,Regions[SubGeography2],0))</f>
        <v>NR</v>
      </c>
      <c r="E147" t="s">
        <v>48</v>
      </c>
      <c r="F147">
        <v>2023</v>
      </c>
      <c r="G147">
        <f>SUMIF(Population!$F$2:$F$601,I147,Population[Population])/SUMIF(HHSize!$G$2:$G$3001,I147,HHSize[HHSize])</f>
        <v>317953.45927267987</v>
      </c>
      <c r="I147" t="str">
        <f t="shared" si="2"/>
        <v>HPRURAL2023</v>
      </c>
    </row>
    <row r="148" spans="1:9" x14ac:dyDescent="0.25">
      <c r="A148" t="s">
        <v>91</v>
      </c>
      <c r="B148" t="s">
        <v>117</v>
      </c>
      <c r="C148" t="s">
        <v>120</v>
      </c>
      <c r="D148" t="str">
        <f>INDEX(Regions[SubGeography1],MATCH(E148,Regions[SubGeography2],0))</f>
        <v>NR</v>
      </c>
      <c r="E148" t="s">
        <v>48</v>
      </c>
      <c r="F148">
        <v>2024</v>
      </c>
      <c r="G148">
        <f>SUMIF(Population!$F$2:$F$601,I148,Population[Population])/SUMIF(HHSize!$G$2:$G$3001,I148,HHSize[HHSize])</f>
        <v>321258.6573992527</v>
      </c>
      <c r="I148" t="str">
        <f t="shared" si="2"/>
        <v>HPRURAL2024</v>
      </c>
    </row>
    <row r="149" spans="1:9" x14ac:dyDescent="0.25">
      <c r="A149" t="s">
        <v>91</v>
      </c>
      <c r="B149" t="s">
        <v>117</v>
      </c>
      <c r="C149" t="s">
        <v>120</v>
      </c>
      <c r="D149" t="str">
        <f>INDEX(Regions[SubGeography1],MATCH(E149,Regions[SubGeography2],0))</f>
        <v>NR</v>
      </c>
      <c r="E149" t="s">
        <v>48</v>
      </c>
      <c r="F149">
        <v>2025</v>
      </c>
      <c r="G149">
        <f>SUMIF(Population!$F$2:$F$601,I149,Population[Population])/SUMIF(HHSize!$G$2:$G$3001,I149,HHSize[HHSize])</f>
        <v>324538.80812857347</v>
      </c>
      <c r="I149" t="str">
        <f t="shared" si="2"/>
        <v>HPRURAL2025</v>
      </c>
    </row>
    <row r="150" spans="1:9" x14ac:dyDescent="0.25">
      <c r="A150" t="s">
        <v>91</v>
      </c>
      <c r="B150" t="s">
        <v>117</v>
      </c>
      <c r="C150" t="s">
        <v>120</v>
      </c>
      <c r="D150" t="str">
        <f>INDEX(Regions[SubGeography1],MATCH(E150,Regions[SubGeography2],0))</f>
        <v>NR</v>
      </c>
      <c r="E150" t="s">
        <v>48</v>
      </c>
      <c r="F150">
        <v>2026</v>
      </c>
      <c r="G150">
        <f>SUMIF(Population!$F$2:$F$601,I150,Population[Population])/SUMIF(HHSize!$G$2:$G$3001,I150,HHSize[HHSize])</f>
        <v>327790.28418902791</v>
      </c>
      <c r="I150" t="str">
        <f t="shared" si="2"/>
        <v>HPRURAL2026</v>
      </c>
    </row>
    <row r="151" spans="1:9" x14ac:dyDescent="0.25">
      <c r="A151" t="s">
        <v>91</v>
      </c>
      <c r="B151" t="s">
        <v>117</v>
      </c>
      <c r="C151" t="s">
        <v>120</v>
      </c>
      <c r="D151" t="str">
        <f>INDEX(Regions[SubGeography1],MATCH(E151,Regions[SubGeography2],0))</f>
        <v>NR</v>
      </c>
      <c r="E151" t="s">
        <v>48</v>
      </c>
      <c r="F151">
        <v>2027</v>
      </c>
      <c r="G151">
        <f>SUMIF(Population!$F$2:$F$601,I151,Population[Population])/SUMIF(HHSize!$G$2:$G$3001,I151,HHSize[HHSize])</f>
        <v>331009.22098464135</v>
      </c>
      <c r="I151" t="str">
        <f t="shared" si="2"/>
        <v>HPRURAL2027</v>
      </c>
    </row>
    <row r="152" spans="1:9" x14ac:dyDescent="0.25">
      <c r="A152" t="s">
        <v>91</v>
      </c>
      <c r="B152" t="s">
        <v>117</v>
      </c>
      <c r="C152" t="s">
        <v>120</v>
      </c>
      <c r="D152" t="str">
        <f>INDEX(Regions[SubGeography1],MATCH(E152,Regions[SubGeography2],0))</f>
        <v>NR</v>
      </c>
      <c r="E152" t="s">
        <v>48</v>
      </c>
      <c r="F152">
        <v>2028</v>
      </c>
      <c r="G152">
        <f>SUMIF(Population!$F$2:$F$601,I152,Population[Population])/SUMIF(HHSize!$G$2:$G$3001,I152,HHSize[HHSize])</f>
        <v>334191.56105127931</v>
      </c>
      <c r="I152" t="str">
        <f t="shared" si="2"/>
        <v>HPRURAL2028</v>
      </c>
    </row>
    <row r="153" spans="1:9" x14ac:dyDescent="0.25">
      <c r="A153" t="s">
        <v>91</v>
      </c>
      <c r="B153" t="s">
        <v>117</v>
      </c>
      <c r="C153" t="s">
        <v>120</v>
      </c>
      <c r="D153" t="str">
        <f>INDEX(Regions[SubGeography1],MATCH(E153,Regions[SubGeography2],0))</f>
        <v>NR</v>
      </c>
      <c r="E153" t="s">
        <v>48</v>
      </c>
      <c r="F153">
        <v>2029</v>
      </c>
      <c r="G153">
        <f>SUMIF(Population!$F$2:$F$601,I153,Population[Population])/SUMIF(HHSize!$G$2:$G$3001,I153,HHSize[HHSize])</f>
        <v>337332.99843057833</v>
      </c>
      <c r="I153" t="str">
        <f t="shared" si="2"/>
        <v>HPRURAL2029</v>
      </c>
    </row>
    <row r="154" spans="1:9" x14ac:dyDescent="0.25">
      <c r="A154" t="s">
        <v>91</v>
      </c>
      <c r="B154" t="s">
        <v>117</v>
      </c>
      <c r="C154" t="s">
        <v>120</v>
      </c>
      <c r="D154" t="str">
        <f>INDEX(Regions[SubGeography1],MATCH(E154,Regions[SubGeography2],0))</f>
        <v>NR</v>
      </c>
      <c r="E154" t="s">
        <v>48</v>
      </c>
      <c r="F154">
        <v>2030</v>
      </c>
      <c r="G154">
        <f>SUMIF(Population!$F$2:$F$601,I154,Population[Population])/SUMIF(HHSize!$G$2:$G$3001,I154,HHSize[HHSize])</f>
        <v>340429.07514811936</v>
      </c>
      <c r="I154" t="str">
        <f t="shared" si="2"/>
        <v>HPRURAL2030</v>
      </c>
    </row>
    <row r="155" spans="1:9" x14ac:dyDescent="0.25">
      <c r="A155" t="s">
        <v>91</v>
      </c>
      <c r="B155" t="s">
        <v>117</v>
      </c>
      <c r="C155" t="s">
        <v>120</v>
      </c>
      <c r="D155" t="str">
        <f>INDEX(Regions[SubGeography1],MATCH(E155,Regions[SubGeography2],0))</f>
        <v>NR</v>
      </c>
      <c r="E155" t="s">
        <v>48</v>
      </c>
      <c r="F155">
        <v>2031</v>
      </c>
      <c r="G155">
        <f>SUMIF(Population!$F$2:$F$601,I155,Population[Population])/SUMIF(HHSize!$G$2:$G$3001,I155,HHSize[HHSize])</f>
        <v>343475.02295829996</v>
      </c>
      <c r="I155" t="str">
        <f t="shared" si="2"/>
        <v>HPRURAL2031</v>
      </c>
    </row>
    <row r="156" spans="1:9" x14ac:dyDescent="0.25">
      <c r="A156" t="s">
        <v>91</v>
      </c>
      <c r="B156" t="s">
        <v>118</v>
      </c>
      <c r="C156" t="s">
        <v>120</v>
      </c>
      <c r="D156" t="str">
        <f>INDEX(Regions[SubGeography1],MATCH(E156,Regions[SubGeography2],0))</f>
        <v>NR</v>
      </c>
      <c r="E156" t="s">
        <v>48</v>
      </c>
      <c r="F156">
        <v>2021</v>
      </c>
      <c r="G156">
        <f>SUMIF(Population!$F$2:$F$601,I156,Population[Population])/SUMIF(HHSize!$G$2:$G$3001,I156,HHSize[HHSize])</f>
        <v>311281.81120398903</v>
      </c>
      <c r="I156" t="str">
        <f t="shared" si="2"/>
        <v>HPRURAL2021</v>
      </c>
    </row>
    <row r="157" spans="1:9" x14ac:dyDescent="0.25">
      <c r="A157" t="s">
        <v>91</v>
      </c>
      <c r="B157" t="s">
        <v>118</v>
      </c>
      <c r="C157" t="s">
        <v>120</v>
      </c>
      <c r="D157" t="str">
        <f>INDEX(Regions[SubGeography1],MATCH(E157,Regions[SubGeography2],0))</f>
        <v>NR</v>
      </c>
      <c r="E157" t="s">
        <v>48</v>
      </c>
      <c r="F157">
        <v>2022</v>
      </c>
      <c r="G157">
        <f>SUMIF(Population!$F$2:$F$601,I157,Population[Population])/SUMIF(HHSize!$G$2:$G$3001,I157,HHSize[HHSize])</f>
        <v>314626.75570288301</v>
      </c>
      <c r="I157" t="str">
        <f t="shared" si="2"/>
        <v>HPRURAL2022</v>
      </c>
    </row>
    <row r="158" spans="1:9" x14ac:dyDescent="0.25">
      <c r="A158" t="s">
        <v>91</v>
      </c>
      <c r="B158" t="s">
        <v>118</v>
      </c>
      <c r="C158" t="s">
        <v>120</v>
      </c>
      <c r="D158" t="str">
        <f>INDEX(Regions[SubGeography1],MATCH(E158,Regions[SubGeography2],0))</f>
        <v>NR</v>
      </c>
      <c r="E158" t="s">
        <v>48</v>
      </c>
      <c r="F158">
        <v>2023</v>
      </c>
      <c r="G158">
        <f>SUMIF(Population!$F$2:$F$601,I158,Population[Population])/SUMIF(HHSize!$G$2:$G$3001,I158,HHSize[HHSize])</f>
        <v>317953.45927267987</v>
      </c>
      <c r="I158" t="str">
        <f t="shared" si="2"/>
        <v>HPRURAL2023</v>
      </c>
    </row>
    <row r="159" spans="1:9" x14ac:dyDescent="0.25">
      <c r="A159" t="s">
        <v>91</v>
      </c>
      <c r="B159" t="s">
        <v>118</v>
      </c>
      <c r="C159" t="s">
        <v>120</v>
      </c>
      <c r="D159" t="str">
        <f>INDEX(Regions[SubGeography1],MATCH(E159,Regions[SubGeography2],0))</f>
        <v>NR</v>
      </c>
      <c r="E159" t="s">
        <v>48</v>
      </c>
      <c r="F159">
        <v>2024</v>
      </c>
      <c r="G159">
        <f>SUMIF(Population!$F$2:$F$601,I159,Population[Population])/SUMIF(HHSize!$G$2:$G$3001,I159,HHSize[HHSize])</f>
        <v>321258.6573992527</v>
      </c>
      <c r="I159" t="str">
        <f t="shared" si="2"/>
        <v>HPRURAL2024</v>
      </c>
    </row>
    <row r="160" spans="1:9" x14ac:dyDescent="0.25">
      <c r="A160" t="s">
        <v>91</v>
      </c>
      <c r="B160" t="s">
        <v>118</v>
      </c>
      <c r="C160" t="s">
        <v>120</v>
      </c>
      <c r="D160" t="str">
        <f>INDEX(Regions[SubGeography1],MATCH(E160,Regions[SubGeography2],0))</f>
        <v>NR</v>
      </c>
      <c r="E160" t="s">
        <v>48</v>
      </c>
      <c r="F160">
        <v>2025</v>
      </c>
      <c r="G160">
        <f>SUMIF(Population!$F$2:$F$601,I160,Population[Population])/SUMIF(HHSize!$G$2:$G$3001,I160,HHSize[HHSize])</f>
        <v>324538.80812857347</v>
      </c>
      <c r="I160" t="str">
        <f t="shared" si="2"/>
        <v>HPRURAL2025</v>
      </c>
    </row>
    <row r="161" spans="1:9" x14ac:dyDescent="0.25">
      <c r="A161" t="s">
        <v>91</v>
      </c>
      <c r="B161" t="s">
        <v>118</v>
      </c>
      <c r="C161" t="s">
        <v>120</v>
      </c>
      <c r="D161" t="str">
        <f>INDEX(Regions[SubGeography1],MATCH(E161,Regions[SubGeography2],0))</f>
        <v>NR</v>
      </c>
      <c r="E161" t="s">
        <v>48</v>
      </c>
      <c r="F161">
        <v>2026</v>
      </c>
      <c r="G161">
        <f>SUMIF(Population!$F$2:$F$601,I161,Population[Population])/SUMIF(HHSize!$G$2:$G$3001,I161,HHSize[HHSize])</f>
        <v>327790.28418902791</v>
      </c>
      <c r="I161" t="str">
        <f t="shared" si="2"/>
        <v>HPRURAL2026</v>
      </c>
    </row>
    <row r="162" spans="1:9" x14ac:dyDescent="0.25">
      <c r="A162" t="s">
        <v>91</v>
      </c>
      <c r="B162" t="s">
        <v>118</v>
      </c>
      <c r="C162" t="s">
        <v>120</v>
      </c>
      <c r="D162" t="str">
        <f>INDEX(Regions[SubGeography1],MATCH(E162,Regions[SubGeography2],0))</f>
        <v>NR</v>
      </c>
      <c r="E162" t="s">
        <v>48</v>
      </c>
      <c r="F162">
        <v>2027</v>
      </c>
      <c r="G162">
        <f>SUMIF(Population!$F$2:$F$601,I162,Population[Population])/SUMIF(HHSize!$G$2:$G$3001,I162,HHSize[HHSize])</f>
        <v>331009.22098464135</v>
      </c>
      <c r="I162" t="str">
        <f t="shared" si="2"/>
        <v>HPRURAL2027</v>
      </c>
    </row>
    <row r="163" spans="1:9" x14ac:dyDescent="0.25">
      <c r="A163" t="s">
        <v>91</v>
      </c>
      <c r="B163" t="s">
        <v>118</v>
      </c>
      <c r="C163" t="s">
        <v>120</v>
      </c>
      <c r="D163" t="str">
        <f>INDEX(Regions[SubGeography1],MATCH(E163,Regions[SubGeography2],0))</f>
        <v>NR</v>
      </c>
      <c r="E163" t="s">
        <v>48</v>
      </c>
      <c r="F163">
        <v>2028</v>
      </c>
      <c r="G163">
        <f>SUMIF(Population!$F$2:$F$601,I163,Population[Population])/SUMIF(HHSize!$G$2:$G$3001,I163,HHSize[HHSize])</f>
        <v>334191.56105127931</v>
      </c>
      <c r="I163" t="str">
        <f t="shared" si="2"/>
        <v>HPRURAL2028</v>
      </c>
    </row>
    <row r="164" spans="1:9" x14ac:dyDescent="0.25">
      <c r="A164" t="s">
        <v>91</v>
      </c>
      <c r="B164" t="s">
        <v>118</v>
      </c>
      <c r="C164" t="s">
        <v>120</v>
      </c>
      <c r="D164" t="str">
        <f>INDEX(Regions[SubGeography1],MATCH(E164,Regions[SubGeography2],0))</f>
        <v>NR</v>
      </c>
      <c r="E164" t="s">
        <v>48</v>
      </c>
      <c r="F164">
        <v>2029</v>
      </c>
      <c r="G164">
        <f>SUMIF(Population!$F$2:$F$601,I164,Population[Population])/SUMIF(HHSize!$G$2:$G$3001,I164,HHSize[HHSize])</f>
        <v>337332.99843057833</v>
      </c>
      <c r="I164" t="str">
        <f t="shared" si="2"/>
        <v>HPRURAL2029</v>
      </c>
    </row>
    <row r="165" spans="1:9" x14ac:dyDescent="0.25">
      <c r="A165" t="s">
        <v>91</v>
      </c>
      <c r="B165" t="s">
        <v>118</v>
      </c>
      <c r="C165" t="s">
        <v>120</v>
      </c>
      <c r="D165" t="str">
        <f>INDEX(Regions[SubGeography1],MATCH(E165,Regions[SubGeography2],0))</f>
        <v>NR</v>
      </c>
      <c r="E165" t="s">
        <v>48</v>
      </c>
      <c r="F165">
        <v>2030</v>
      </c>
      <c r="G165">
        <f>SUMIF(Population!$F$2:$F$601,I165,Population[Population])/SUMIF(HHSize!$G$2:$G$3001,I165,HHSize[HHSize])</f>
        <v>340429.07514811936</v>
      </c>
      <c r="I165" t="str">
        <f t="shared" si="2"/>
        <v>HPRURAL2030</v>
      </c>
    </row>
    <row r="166" spans="1:9" x14ac:dyDescent="0.25">
      <c r="A166" t="s">
        <v>91</v>
      </c>
      <c r="B166" t="s">
        <v>118</v>
      </c>
      <c r="C166" t="s">
        <v>120</v>
      </c>
      <c r="D166" t="str">
        <f>INDEX(Regions[SubGeography1],MATCH(E166,Regions[SubGeography2],0))</f>
        <v>NR</v>
      </c>
      <c r="E166" t="s">
        <v>48</v>
      </c>
      <c r="F166">
        <v>2031</v>
      </c>
      <c r="G166">
        <f>SUMIF(Population!$F$2:$F$601,I166,Population[Population])/SUMIF(HHSize!$G$2:$G$3001,I166,HHSize[HHSize])</f>
        <v>343475.02295829996</v>
      </c>
      <c r="I166" t="str">
        <f t="shared" si="2"/>
        <v>HPRURAL2031</v>
      </c>
    </row>
    <row r="167" spans="1:9" x14ac:dyDescent="0.25">
      <c r="A167" t="s">
        <v>90</v>
      </c>
      <c r="B167" t="s">
        <v>114</v>
      </c>
      <c r="C167" t="s">
        <v>120</v>
      </c>
      <c r="D167" t="str">
        <f>INDEX(Regions[SubGeography1],MATCH(E167,Regions[SubGeography2],0))</f>
        <v>NR</v>
      </c>
      <c r="E167" t="s">
        <v>48</v>
      </c>
      <c r="F167">
        <v>2021</v>
      </c>
      <c r="G167">
        <f>SUMIF(Population!$F$2:$F$601,I167,Population[Population])/SUMIF(HHSize!$G$2:$G$3001,I167,HHSize[HHSize])</f>
        <v>64684.21198199963</v>
      </c>
      <c r="I167" t="str">
        <f t="shared" si="2"/>
        <v>HPURBAN2021</v>
      </c>
    </row>
    <row r="168" spans="1:9" x14ac:dyDescent="0.25">
      <c r="A168" t="s">
        <v>90</v>
      </c>
      <c r="B168" t="s">
        <v>114</v>
      </c>
      <c r="C168" t="s">
        <v>120</v>
      </c>
      <c r="D168" t="str">
        <f>INDEX(Regions[SubGeography1],MATCH(E168,Regions[SubGeography2],0))</f>
        <v>NR</v>
      </c>
      <c r="E168" t="s">
        <v>48</v>
      </c>
      <c r="F168">
        <v>2022</v>
      </c>
      <c r="G168">
        <f>SUMIF(Population!$F$2:$F$601,I168,Population[Population])/SUMIF(HHSize!$G$2:$G$3001,I168,HHSize[HHSize])</f>
        <v>67456.140788815872</v>
      </c>
      <c r="I168" t="str">
        <f t="shared" si="2"/>
        <v>HPURBAN2022</v>
      </c>
    </row>
    <row r="169" spans="1:9" x14ac:dyDescent="0.25">
      <c r="A169" t="s">
        <v>90</v>
      </c>
      <c r="B169" t="s">
        <v>114</v>
      </c>
      <c r="C169" t="s">
        <v>120</v>
      </c>
      <c r="D169" t="str">
        <f>INDEX(Regions[SubGeography1],MATCH(E169,Regions[SubGeography2],0))</f>
        <v>NR</v>
      </c>
      <c r="E169" t="s">
        <v>48</v>
      </c>
      <c r="F169">
        <v>2023</v>
      </c>
      <c r="G169">
        <f>SUMIF(Population!$F$2:$F$601,I169,Population[Population])/SUMIF(HHSize!$G$2:$G$3001,I169,HHSize[HHSize])</f>
        <v>70341.967962956012</v>
      </c>
      <c r="I169" t="str">
        <f t="shared" si="2"/>
        <v>HPURBAN2023</v>
      </c>
    </row>
    <row r="170" spans="1:9" x14ac:dyDescent="0.25">
      <c r="A170" t="s">
        <v>90</v>
      </c>
      <c r="B170" t="s">
        <v>114</v>
      </c>
      <c r="C170" t="s">
        <v>120</v>
      </c>
      <c r="D170" t="str">
        <f>INDEX(Regions[SubGeography1],MATCH(E170,Regions[SubGeography2],0))</f>
        <v>NR</v>
      </c>
      <c r="E170" t="s">
        <v>48</v>
      </c>
      <c r="F170">
        <v>2024</v>
      </c>
      <c r="G170">
        <f>SUMIF(Population!$F$2:$F$601,I170,Population[Population])/SUMIF(HHSize!$G$2:$G$3001,I170,HHSize[HHSize])</f>
        <v>73346.03409151129</v>
      </c>
      <c r="I170" t="str">
        <f t="shared" si="2"/>
        <v>HPURBAN2024</v>
      </c>
    </row>
    <row r="171" spans="1:9" x14ac:dyDescent="0.25">
      <c r="A171" t="s">
        <v>90</v>
      </c>
      <c r="B171" t="s">
        <v>114</v>
      </c>
      <c r="C171" t="s">
        <v>120</v>
      </c>
      <c r="D171" t="str">
        <f>INDEX(Regions[SubGeography1],MATCH(E171,Regions[SubGeography2],0))</f>
        <v>NR</v>
      </c>
      <c r="E171" t="s">
        <v>48</v>
      </c>
      <c r="F171">
        <v>2025</v>
      </c>
      <c r="G171">
        <f>SUMIF(Population!$F$2:$F$601,I171,Population[Population])/SUMIF(HHSize!$G$2:$G$3001,I171,HHSize[HHSize])</f>
        <v>76473.189400188756</v>
      </c>
      <c r="I171" t="str">
        <f t="shared" si="2"/>
        <v>HPURBAN2025</v>
      </c>
    </row>
    <row r="172" spans="1:9" x14ac:dyDescent="0.25">
      <c r="A172" t="s">
        <v>90</v>
      </c>
      <c r="B172" t="s">
        <v>114</v>
      </c>
      <c r="C172" t="s">
        <v>120</v>
      </c>
      <c r="D172" t="str">
        <f>INDEX(Regions[SubGeography1],MATCH(E172,Regions[SubGeography2],0))</f>
        <v>NR</v>
      </c>
      <c r="E172" t="s">
        <v>48</v>
      </c>
      <c r="F172">
        <v>2026</v>
      </c>
      <c r="G172">
        <f>SUMIF(Population!$F$2:$F$601,I172,Population[Population])/SUMIF(HHSize!$G$2:$G$3001,I172,HHSize[HHSize])</f>
        <v>79728.118026865413</v>
      </c>
      <c r="I172" t="str">
        <f t="shared" si="2"/>
        <v>HPURBAN2026</v>
      </c>
    </row>
    <row r="173" spans="1:9" x14ac:dyDescent="0.25">
      <c r="A173" t="s">
        <v>90</v>
      </c>
      <c r="B173" t="s">
        <v>114</v>
      </c>
      <c r="C173" t="s">
        <v>120</v>
      </c>
      <c r="D173" t="str">
        <f>INDEX(Regions[SubGeography1],MATCH(E173,Regions[SubGeography2],0))</f>
        <v>NR</v>
      </c>
      <c r="E173" t="s">
        <v>48</v>
      </c>
      <c r="F173">
        <v>2027</v>
      </c>
      <c r="G173">
        <f>SUMIF(Population!$F$2:$F$601,I173,Population[Population])/SUMIF(HHSize!$G$2:$G$3001,I173,HHSize[HHSize])</f>
        <v>83116.019266489733</v>
      </c>
      <c r="I173" t="str">
        <f t="shared" si="2"/>
        <v>HPURBAN2027</v>
      </c>
    </row>
    <row r="174" spans="1:9" x14ac:dyDescent="0.25">
      <c r="A174" t="s">
        <v>90</v>
      </c>
      <c r="B174" t="s">
        <v>114</v>
      </c>
      <c r="C174" t="s">
        <v>120</v>
      </c>
      <c r="D174" t="str">
        <f>INDEX(Regions[SubGeography1],MATCH(E174,Regions[SubGeography2],0))</f>
        <v>NR</v>
      </c>
      <c r="E174" t="s">
        <v>48</v>
      </c>
      <c r="F174">
        <v>2028</v>
      </c>
      <c r="G174">
        <f>SUMIF(Population!$F$2:$F$601,I174,Population[Population])/SUMIF(HHSize!$G$2:$G$3001,I174,HHSize[HHSize])</f>
        <v>86642.063809917076</v>
      </c>
      <c r="I174" t="str">
        <f t="shared" si="2"/>
        <v>HPURBAN2028</v>
      </c>
    </row>
    <row r="175" spans="1:9" x14ac:dyDescent="0.25">
      <c r="A175" t="s">
        <v>90</v>
      </c>
      <c r="B175" t="s">
        <v>114</v>
      </c>
      <c r="C175" t="s">
        <v>120</v>
      </c>
      <c r="D175" t="str">
        <f>INDEX(Regions[SubGeography1],MATCH(E175,Regions[SubGeography2],0))</f>
        <v>NR</v>
      </c>
      <c r="E175" t="s">
        <v>48</v>
      </c>
      <c r="F175">
        <v>2029</v>
      </c>
      <c r="G175">
        <f>SUMIF(Population!$F$2:$F$601,I175,Population[Population])/SUMIF(HHSize!$G$2:$G$3001,I175,HHSize[HHSize])</f>
        <v>90311.737000854948</v>
      </c>
      <c r="I175" t="str">
        <f t="shared" si="2"/>
        <v>HPURBAN2029</v>
      </c>
    </row>
    <row r="176" spans="1:9" x14ac:dyDescent="0.25">
      <c r="A176" t="s">
        <v>90</v>
      </c>
      <c r="B176" t="s">
        <v>114</v>
      </c>
      <c r="C176" t="s">
        <v>120</v>
      </c>
      <c r="D176" t="str">
        <f>INDEX(Regions[SubGeography1],MATCH(E176,Regions[SubGeography2],0))</f>
        <v>NR</v>
      </c>
      <c r="E176" t="s">
        <v>48</v>
      </c>
      <c r="F176">
        <v>2030</v>
      </c>
      <c r="G176">
        <f>SUMIF(Population!$F$2:$F$601,I176,Population[Population])/SUMIF(HHSize!$G$2:$G$3001,I176,HHSize[HHSize])</f>
        <v>94130.633909740791</v>
      </c>
      <c r="I176" t="str">
        <f t="shared" si="2"/>
        <v>HPURBAN2030</v>
      </c>
    </row>
    <row r="177" spans="1:9" x14ac:dyDescent="0.25">
      <c r="A177" t="s">
        <v>90</v>
      </c>
      <c r="B177" t="s">
        <v>114</v>
      </c>
      <c r="C177" t="s">
        <v>120</v>
      </c>
      <c r="D177" t="str">
        <f>INDEX(Regions[SubGeography1],MATCH(E177,Regions[SubGeography2],0))</f>
        <v>NR</v>
      </c>
      <c r="E177" t="s">
        <v>48</v>
      </c>
      <c r="F177">
        <v>2031</v>
      </c>
      <c r="G177">
        <f>SUMIF(Population!$F$2:$F$601,I177,Population[Population])/SUMIF(HHSize!$G$2:$G$3001,I177,HHSize[HHSize])</f>
        <v>98104.738244473934</v>
      </c>
      <c r="I177" t="str">
        <f t="shared" si="2"/>
        <v>HPURBAN2031</v>
      </c>
    </row>
    <row r="178" spans="1:9" x14ac:dyDescent="0.25">
      <c r="A178" t="s">
        <v>90</v>
      </c>
      <c r="B178" t="s">
        <v>115</v>
      </c>
      <c r="C178" t="s">
        <v>120</v>
      </c>
      <c r="D178" t="str">
        <f>INDEX(Regions[SubGeography1],MATCH(E178,Regions[SubGeography2],0))</f>
        <v>NR</v>
      </c>
      <c r="E178" t="s">
        <v>48</v>
      </c>
      <c r="F178">
        <v>2021</v>
      </c>
      <c r="G178">
        <f>SUMIF(Population!$F$2:$F$601,I178,Population[Population])/SUMIF(HHSize!$G$2:$G$3001,I178,HHSize[HHSize])</f>
        <v>64684.21198199963</v>
      </c>
      <c r="I178" t="str">
        <f t="shared" si="2"/>
        <v>HPURBAN2021</v>
      </c>
    </row>
    <row r="179" spans="1:9" x14ac:dyDescent="0.25">
      <c r="A179" t="s">
        <v>90</v>
      </c>
      <c r="B179" t="s">
        <v>115</v>
      </c>
      <c r="C179" t="s">
        <v>120</v>
      </c>
      <c r="D179" t="str">
        <f>INDEX(Regions[SubGeography1],MATCH(E179,Regions[SubGeography2],0))</f>
        <v>NR</v>
      </c>
      <c r="E179" t="s">
        <v>48</v>
      </c>
      <c r="F179">
        <v>2022</v>
      </c>
      <c r="G179">
        <f>SUMIF(Population!$F$2:$F$601,I179,Population[Population])/SUMIF(HHSize!$G$2:$G$3001,I179,HHSize[HHSize])</f>
        <v>67456.140788815872</v>
      </c>
      <c r="I179" t="str">
        <f t="shared" si="2"/>
        <v>HPURBAN2022</v>
      </c>
    </row>
    <row r="180" spans="1:9" x14ac:dyDescent="0.25">
      <c r="A180" t="s">
        <v>90</v>
      </c>
      <c r="B180" t="s">
        <v>115</v>
      </c>
      <c r="C180" t="s">
        <v>120</v>
      </c>
      <c r="D180" t="str">
        <f>INDEX(Regions[SubGeography1],MATCH(E180,Regions[SubGeography2],0))</f>
        <v>NR</v>
      </c>
      <c r="E180" t="s">
        <v>48</v>
      </c>
      <c r="F180">
        <v>2023</v>
      </c>
      <c r="G180">
        <f>SUMIF(Population!$F$2:$F$601,I180,Population[Population])/SUMIF(HHSize!$G$2:$G$3001,I180,HHSize[HHSize])</f>
        <v>70341.967962956012</v>
      </c>
      <c r="I180" t="str">
        <f t="shared" si="2"/>
        <v>HPURBAN2023</v>
      </c>
    </row>
    <row r="181" spans="1:9" x14ac:dyDescent="0.25">
      <c r="A181" t="s">
        <v>90</v>
      </c>
      <c r="B181" t="s">
        <v>115</v>
      </c>
      <c r="C181" t="s">
        <v>120</v>
      </c>
      <c r="D181" t="str">
        <f>INDEX(Regions[SubGeography1],MATCH(E181,Regions[SubGeography2],0))</f>
        <v>NR</v>
      </c>
      <c r="E181" t="s">
        <v>48</v>
      </c>
      <c r="F181">
        <v>2024</v>
      </c>
      <c r="G181">
        <f>SUMIF(Population!$F$2:$F$601,I181,Population[Population])/SUMIF(HHSize!$G$2:$G$3001,I181,HHSize[HHSize])</f>
        <v>73346.03409151129</v>
      </c>
      <c r="I181" t="str">
        <f t="shared" si="2"/>
        <v>HPURBAN2024</v>
      </c>
    </row>
    <row r="182" spans="1:9" x14ac:dyDescent="0.25">
      <c r="A182" t="s">
        <v>90</v>
      </c>
      <c r="B182" t="s">
        <v>115</v>
      </c>
      <c r="C182" t="s">
        <v>120</v>
      </c>
      <c r="D182" t="str">
        <f>INDEX(Regions[SubGeography1],MATCH(E182,Regions[SubGeography2],0))</f>
        <v>NR</v>
      </c>
      <c r="E182" t="s">
        <v>48</v>
      </c>
      <c r="F182">
        <v>2025</v>
      </c>
      <c r="G182">
        <f>SUMIF(Population!$F$2:$F$601,I182,Population[Population])/SUMIF(HHSize!$G$2:$G$3001,I182,HHSize[HHSize])</f>
        <v>76473.189400188756</v>
      </c>
      <c r="I182" t="str">
        <f t="shared" si="2"/>
        <v>HPURBAN2025</v>
      </c>
    </row>
    <row r="183" spans="1:9" x14ac:dyDescent="0.25">
      <c r="A183" t="s">
        <v>90</v>
      </c>
      <c r="B183" t="s">
        <v>115</v>
      </c>
      <c r="C183" t="s">
        <v>120</v>
      </c>
      <c r="D183" t="str">
        <f>INDEX(Regions[SubGeography1],MATCH(E183,Regions[SubGeography2],0))</f>
        <v>NR</v>
      </c>
      <c r="E183" t="s">
        <v>48</v>
      </c>
      <c r="F183">
        <v>2026</v>
      </c>
      <c r="G183">
        <f>SUMIF(Population!$F$2:$F$601,I183,Population[Population])/SUMIF(HHSize!$G$2:$G$3001,I183,HHSize[HHSize])</f>
        <v>79728.118026865413</v>
      </c>
      <c r="I183" t="str">
        <f t="shared" si="2"/>
        <v>HPURBAN2026</v>
      </c>
    </row>
    <row r="184" spans="1:9" x14ac:dyDescent="0.25">
      <c r="A184" t="s">
        <v>90</v>
      </c>
      <c r="B184" t="s">
        <v>115</v>
      </c>
      <c r="C184" t="s">
        <v>120</v>
      </c>
      <c r="D184" t="str">
        <f>INDEX(Regions[SubGeography1],MATCH(E184,Regions[SubGeography2],0))</f>
        <v>NR</v>
      </c>
      <c r="E184" t="s">
        <v>48</v>
      </c>
      <c r="F184">
        <v>2027</v>
      </c>
      <c r="G184">
        <f>SUMIF(Population!$F$2:$F$601,I184,Population[Population])/SUMIF(HHSize!$G$2:$G$3001,I184,HHSize[HHSize])</f>
        <v>83116.019266489733</v>
      </c>
      <c r="I184" t="str">
        <f t="shared" si="2"/>
        <v>HPURBAN2027</v>
      </c>
    </row>
    <row r="185" spans="1:9" x14ac:dyDescent="0.25">
      <c r="A185" t="s">
        <v>90</v>
      </c>
      <c r="B185" t="s">
        <v>115</v>
      </c>
      <c r="C185" t="s">
        <v>120</v>
      </c>
      <c r="D185" t="str">
        <f>INDEX(Regions[SubGeography1],MATCH(E185,Regions[SubGeography2],0))</f>
        <v>NR</v>
      </c>
      <c r="E185" t="s">
        <v>48</v>
      </c>
      <c r="F185">
        <v>2028</v>
      </c>
      <c r="G185">
        <f>SUMIF(Population!$F$2:$F$601,I185,Population[Population])/SUMIF(HHSize!$G$2:$G$3001,I185,HHSize[HHSize])</f>
        <v>86642.063809917076</v>
      </c>
      <c r="I185" t="str">
        <f t="shared" si="2"/>
        <v>HPURBAN2028</v>
      </c>
    </row>
    <row r="186" spans="1:9" x14ac:dyDescent="0.25">
      <c r="A186" t="s">
        <v>90</v>
      </c>
      <c r="B186" t="s">
        <v>115</v>
      </c>
      <c r="C186" t="s">
        <v>120</v>
      </c>
      <c r="D186" t="str">
        <f>INDEX(Regions[SubGeography1],MATCH(E186,Regions[SubGeography2],0))</f>
        <v>NR</v>
      </c>
      <c r="E186" t="s">
        <v>48</v>
      </c>
      <c r="F186">
        <v>2029</v>
      </c>
      <c r="G186">
        <f>SUMIF(Population!$F$2:$F$601,I186,Population[Population])/SUMIF(HHSize!$G$2:$G$3001,I186,HHSize[HHSize])</f>
        <v>90311.737000854948</v>
      </c>
      <c r="I186" t="str">
        <f t="shared" si="2"/>
        <v>HPURBAN2029</v>
      </c>
    </row>
    <row r="187" spans="1:9" x14ac:dyDescent="0.25">
      <c r="A187" t="s">
        <v>90</v>
      </c>
      <c r="B187" t="s">
        <v>115</v>
      </c>
      <c r="C187" t="s">
        <v>120</v>
      </c>
      <c r="D187" t="str">
        <f>INDEX(Regions[SubGeography1],MATCH(E187,Regions[SubGeography2],0))</f>
        <v>NR</v>
      </c>
      <c r="E187" t="s">
        <v>48</v>
      </c>
      <c r="F187">
        <v>2030</v>
      </c>
      <c r="G187">
        <f>SUMIF(Population!$F$2:$F$601,I187,Population[Population])/SUMIF(HHSize!$G$2:$G$3001,I187,HHSize[HHSize])</f>
        <v>94130.633909740791</v>
      </c>
      <c r="I187" t="str">
        <f t="shared" si="2"/>
        <v>HPURBAN2030</v>
      </c>
    </row>
    <row r="188" spans="1:9" x14ac:dyDescent="0.25">
      <c r="A188" t="s">
        <v>90</v>
      </c>
      <c r="B188" t="s">
        <v>115</v>
      </c>
      <c r="C188" t="s">
        <v>120</v>
      </c>
      <c r="D188" t="str">
        <f>INDEX(Regions[SubGeography1],MATCH(E188,Regions[SubGeography2],0))</f>
        <v>NR</v>
      </c>
      <c r="E188" t="s">
        <v>48</v>
      </c>
      <c r="F188">
        <v>2031</v>
      </c>
      <c r="G188">
        <f>SUMIF(Population!$F$2:$F$601,I188,Population[Population])/SUMIF(HHSize!$G$2:$G$3001,I188,HHSize[HHSize])</f>
        <v>98104.738244473934</v>
      </c>
      <c r="I188" t="str">
        <f t="shared" si="2"/>
        <v>HPURBAN2031</v>
      </c>
    </row>
    <row r="189" spans="1:9" x14ac:dyDescent="0.25">
      <c r="A189" t="s">
        <v>90</v>
      </c>
      <c r="B189" t="s">
        <v>116</v>
      </c>
      <c r="C189" t="s">
        <v>120</v>
      </c>
      <c r="D189" t="str">
        <f>INDEX(Regions[SubGeography1],MATCH(E189,Regions[SubGeography2],0))</f>
        <v>NR</v>
      </c>
      <c r="E189" t="s">
        <v>48</v>
      </c>
      <c r="F189">
        <v>2021</v>
      </c>
      <c r="G189">
        <f>SUMIF(Population!$F$2:$F$601,I189,Population[Population])/SUMIF(HHSize!$G$2:$G$3001,I189,HHSize[HHSize])</f>
        <v>64684.21198199963</v>
      </c>
      <c r="I189" t="str">
        <f t="shared" si="2"/>
        <v>HPURBAN2021</v>
      </c>
    </row>
    <row r="190" spans="1:9" x14ac:dyDescent="0.25">
      <c r="A190" t="s">
        <v>90</v>
      </c>
      <c r="B190" t="s">
        <v>116</v>
      </c>
      <c r="C190" t="s">
        <v>120</v>
      </c>
      <c r="D190" t="str">
        <f>INDEX(Regions[SubGeography1],MATCH(E190,Regions[SubGeography2],0))</f>
        <v>NR</v>
      </c>
      <c r="E190" t="s">
        <v>48</v>
      </c>
      <c r="F190">
        <v>2022</v>
      </c>
      <c r="G190">
        <f>SUMIF(Population!$F$2:$F$601,I190,Population[Population])/SUMIF(HHSize!$G$2:$G$3001,I190,HHSize[HHSize])</f>
        <v>67456.140788815872</v>
      </c>
      <c r="I190" t="str">
        <f t="shared" si="2"/>
        <v>HPURBAN2022</v>
      </c>
    </row>
    <row r="191" spans="1:9" x14ac:dyDescent="0.25">
      <c r="A191" t="s">
        <v>90</v>
      </c>
      <c r="B191" t="s">
        <v>116</v>
      </c>
      <c r="C191" t="s">
        <v>120</v>
      </c>
      <c r="D191" t="str">
        <f>INDEX(Regions[SubGeography1],MATCH(E191,Regions[SubGeography2],0))</f>
        <v>NR</v>
      </c>
      <c r="E191" t="s">
        <v>48</v>
      </c>
      <c r="F191">
        <v>2023</v>
      </c>
      <c r="G191">
        <f>SUMIF(Population!$F$2:$F$601,I191,Population[Population])/SUMIF(HHSize!$G$2:$G$3001,I191,HHSize[HHSize])</f>
        <v>70341.967962956012</v>
      </c>
      <c r="I191" t="str">
        <f t="shared" si="2"/>
        <v>HPURBAN2023</v>
      </c>
    </row>
    <row r="192" spans="1:9" x14ac:dyDescent="0.25">
      <c r="A192" t="s">
        <v>90</v>
      </c>
      <c r="B192" t="s">
        <v>116</v>
      </c>
      <c r="C192" t="s">
        <v>120</v>
      </c>
      <c r="D192" t="str">
        <f>INDEX(Regions[SubGeography1],MATCH(E192,Regions[SubGeography2],0))</f>
        <v>NR</v>
      </c>
      <c r="E192" t="s">
        <v>48</v>
      </c>
      <c r="F192">
        <v>2024</v>
      </c>
      <c r="G192">
        <f>SUMIF(Population!$F$2:$F$601,I192,Population[Population])/SUMIF(HHSize!$G$2:$G$3001,I192,HHSize[HHSize])</f>
        <v>73346.03409151129</v>
      </c>
      <c r="I192" t="str">
        <f t="shared" si="2"/>
        <v>HPURBAN2024</v>
      </c>
    </row>
    <row r="193" spans="1:9" x14ac:dyDescent="0.25">
      <c r="A193" t="s">
        <v>90</v>
      </c>
      <c r="B193" t="s">
        <v>116</v>
      </c>
      <c r="C193" t="s">
        <v>120</v>
      </c>
      <c r="D193" t="str">
        <f>INDEX(Regions[SubGeography1],MATCH(E193,Regions[SubGeography2],0))</f>
        <v>NR</v>
      </c>
      <c r="E193" t="s">
        <v>48</v>
      </c>
      <c r="F193">
        <v>2025</v>
      </c>
      <c r="G193">
        <f>SUMIF(Population!$F$2:$F$601,I193,Population[Population])/SUMIF(HHSize!$G$2:$G$3001,I193,HHSize[HHSize])</f>
        <v>76473.189400188756</v>
      </c>
      <c r="I193" t="str">
        <f t="shared" si="2"/>
        <v>HPURBAN2025</v>
      </c>
    </row>
    <row r="194" spans="1:9" x14ac:dyDescent="0.25">
      <c r="A194" t="s">
        <v>90</v>
      </c>
      <c r="B194" t="s">
        <v>116</v>
      </c>
      <c r="C194" t="s">
        <v>120</v>
      </c>
      <c r="D194" t="str">
        <f>INDEX(Regions[SubGeography1],MATCH(E194,Regions[SubGeography2],0))</f>
        <v>NR</v>
      </c>
      <c r="E194" t="s">
        <v>48</v>
      </c>
      <c r="F194">
        <v>2026</v>
      </c>
      <c r="G194">
        <f>SUMIF(Population!$F$2:$F$601,I194,Population[Population])/SUMIF(HHSize!$G$2:$G$3001,I194,HHSize[HHSize])</f>
        <v>79728.118026865413</v>
      </c>
      <c r="I194" t="str">
        <f t="shared" si="2"/>
        <v>HPURBAN2026</v>
      </c>
    </row>
    <row r="195" spans="1:9" x14ac:dyDescent="0.25">
      <c r="A195" t="s">
        <v>90</v>
      </c>
      <c r="B195" t="s">
        <v>116</v>
      </c>
      <c r="C195" t="s">
        <v>120</v>
      </c>
      <c r="D195" t="str">
        <f>INDEX(Regions[SubGeography1],MATCH(E195,Regions[SubGeography2],0))</f>
        <v>NR</v>
      </c>
      <c r="E195" t="s">
        <v>48</v>
      </c>
      <c r="F195">
        <v>2027</v>
      </c>
      <c r="G195">
        <f>SUMIF(Population!$F$2:$F$601,I195,Population[Population])/SUMIF(HHSize!$G$2:$G$3001,I195,HHSize[HHSize])</f>
        <v>83116.019266489733</v>
      </c>
      <c r="I195" t="str">
        <f t="shared" ref="I195:I258" si="3">E195&amp;A195&amp;F195</f>
        <v>HPURBAN2027</v>
      </c>
    </row>
    <row r="196" spans="1:9" x14ac:dyDescent="0.25">
      <c r="A196" t="s">
        <v>90</v>
      </c>
      <c r="B196" t="s">
        <v>116</v>
      </c>
      <c r="C196" t="s">
        <v>120</v>
      </c>
      <c r="D196" t="str">
        <f>INDEX(Regions[SubGeography1],MATCH(E196,Regions[SubGeography2],0))</f>
        <v>NR</v>
      </c>
      <c r="E196" t="s">
        <v>48</v>
      </c>
      <c r="F196">
        <v>2028</v>
      </c>
      <c r="G196">
        <f>SUMIF(Population!$F$2:$F$601,I196,Population[Population])/SUMIF(HHSize!$G$2:$G$3001,I196,HHSize[HHSize])</f>
        <v>86642.063809917076</v>
      </c>
      <c r="I196" t="str">
        <f t="shared" si="3"/>
        <v>HPURBAN2028</v>
      </c>
    </row>
    <row r="197" spans="1:9" x14ac:dyDescent="0.25">
      <c r="A197" t="s">
        <v>90</v>
      </c>
      <c r="B197" t="s">
        <v>116</v>
      </c>
      <c r="C197" t="s">
        <v>120</v>
      </c>
      <c r="D197" t="str">
        <f>INDEX(Regions[SubGeography1],MATCH(E197,Regions[SubGeography2],0))</f>
        <v>NR</v>
      </c>
      <c r="E197" t="s">
        <v>48</v>
      </c>
      <c r="F197">
        <v>2029</v>
      </c>
      <c r="G197">
        <f>SUMIF(Population!$F$2:$F$601,I197,Population[Population])/SUMIF(HHSize!$G$2:$G$3001,I197,HHSize[HHSize])</f>
        <v>90311.737000854948</v>
      </c>
      <c r="I197" t="str">
        <f t="shared" si="3"/>
        <v>HPURBAN2029</v>
      </c>
    </row>
    <row r="198" spans="1:9" x14ac:dyDescent="0.25">
      <c r="A198" t="s">
        <v>90</v>
      </c>
      <c r="B198" t="s">
        <v>116</v>
      </c>
      <c r="C198" t="s">
        <v>120</v>
      </c>
      <c r="D198" t="str">
        <f>INDEX(Regions[SubGeography1],MATCH(E198,Regions[SubGeography2],0))</f>
        <v>NR</v>
      </c>
      <c r="E198" t="s">
        <v>48</v>
      </c>
      <c r="F198">
        <v>2030</v>
      </c>
      <c r="G198">
        <f>SUMIF(Population!$F$2:$F$601,I198,Population[Population])/SUMIF(HHSize!$G$2:$G$3001,I198,HHSize[HHSize])</f>
        <v>94130.633909740791</v>
      </c>
      <c r="I198" t="str">
        <f t="shared" si="3"/>
        <v>HPURBAN2030</v>
      </c>
    </row>
    <row r="199" spans="1:9" x14ac:dyDescent="0.25">
      <c r="A199" t="s">
        <v>90</v>
      </c>
      <c r="B199" t="s">
        <v>116</v>
      </c>
      <c r="C199" t="s">
        <v>120</v>
      </c>
      <c r="D199" t="str">
        <f>INDEX(Regions[SubGeography1],MATCH(E199,Regions[SubGeography2],0))</f>
        <v>NR</v>
      </c>
      <c r="E199" t="s">
        <v>48</v>
      </c>
      <c r="F199">
        <v>2031</v>
      </c>
      <c r="G199">
        <f>SUMIF(Population!$F$2:$F$601,I199,Population[Population])/SUMIF(HHSize!$G$2:$G$3001,I199,HHSize[HHSize])</f>
        <v>98104.738244473934</v>
      </c>
      <c r="I199" t="str">
        <f t="shared" si="3"/>
        <v>HPURBAN2031</v>
      </c>
    </row>
    <row r="200" spans="1:9" x14ac:dyDescent="0.25">
      <c r="A200" t="s">
        <v>90</v>
      </c>
      <c r="B200" t="s">
        <v>117</v>
      </c>
      <c r="C200" t="s">
        <v>120</v>
      </c>
      <c r="D200" t="str">
        <f>INDEX(Regions[SubGeography1],MATCH(E200,Regions[SubGeography2],0))</f>
        <v>NR</v>
      </c>
      <c r="E200" t="s">
        <v>48</v>
      </c>
      <c r="F200">
        <v>2021</v>
      </c>
      <c r="G200">
        <f>SUMIF(Population!$F$2:$F$601,I200,Population[Population])/SUMIF(HHSize!$G$2:$G$3001,I200,HHSize[HHSize])</f>
        <v>64684.21198199963</v>
      </c>
      <c r="I200" t="str">
        <f t="shared" si="3"/>
        <v>HPURBAN2021</v>
      </c>
    </row>
    <row r="201" spans="1:9" x14ac:dyDescent="0.25">
      <c r="A201" t="s">
        <v>90</v>
      </c>
      <c r="B201" t="s">
        <v>117</v>
      </c>
      <c r="C201" t="s">
        <v>120</v>
      </c>
      <c r="D201" t="str">
        <f>INDEX(Regions[SubGeography1],MATCH(E201,Regions[SubGeography2],0))</f>
        <v>NR</v>
      </c>
      <c r="E201" t="s">
        <v>48</v>
      </c>
      <c r="F201">
        <v>2022</v>
      </c>
      <c r="G201">
        <f>SUMIF(Population!$F$2:$F$601,I201,Population[Population])/SUMIF(HHSize!$G$2:$G$3001,I201,HHSize[HHSize])</f>
        <v>67456.140788815872</v>
      </c>
      <c r="I201" t="str">
        <f t="shared" si="3"/>
        <v>HPURBAN2022</v>
      </c>
    </row>
    <row r="202" spans="1:9" x14ac:dyDescent="0.25">
      <c r="A202" t="s">
        <v>90</v>
      </c>
      <c r="B202" t="s">
        <v>117</v>
      </c>
      <c r="C202" t="s">
        <v>120</v>
      </c>
      <c r="D202" t="str">
        <f>INDEX(Regions[SubGeography1],MATCH(E202,Regions[SubGeography2],0))</f>
        <v>NR</v>
      </c>
      <c r="E202" t="s">
        <v>48</v>
      </c>
      <c r="F202">
        <v>2023</v>
      </c>
      <c r="G202">
        <f>SUMIF(Population!$F$2:$F$601,I202,Population[Population])/SUMIF(HHSize!$G$2:$G$3001,I202,HHSize[HHSize])</f>
        <v>70341.967962956012</v>
      </c>
      <c r="I202" t="str">
        <f t="shared" si="3"/>
        <v>HPURBAN2023</v>
      </c>
    </row>
    <row r="203" spans="1:9" x14ac:dyDescent="0.25">
      <c r="A203" t="s">
        <v>90</v>
      </c>
      <c r="B203" t="s">
        <v>117</v>
      </c>
      <c r="C203" t="s">
        <v>120</v>
      </c>
      <c r="D203" t="str">
        <f>INDEX(Regions[SubGeography1],MATCH(E203,Regions[SubGeography2],0))</f>
        <v>NR</v>
      </c>
      <c r="E203" t="s">
        <v>48</v>
      </c>
      <c r="F203">
        <v>2024</v>
      </c>
      <c r="G203">
        <f>SUMIF(Population!$F$2:$F$601,I203,Population[Population])/SUMIF(HHSize!$G$2:$G$3001,I203,HHSize[HHSize])</f>
        <v>73346.03409151129</v>
      </c>
      <c r="I203" t="str">
        <f t="shared" si="3"/>
        <v>HPURBAN2024</v>
      </c>
    </row>
    <row r="204" spans="1:9" x14ac:dyDescent="0.25">
      <c r="A204" t="s">
        <v>90</v>
      </c>
      <c r="B204" t="s">
        <v>117</v>
      </c>
      <c r="C204" t="s">
        <v>120</v>
      </c>
      <c r="D204" t="str">
        <f>INDEX(Regions[SubGeography1],MATCH(E204,Regions[SubGeography2],0))</f>
        <v>NR</v>
      </c>
      <c r="E204" t="s">
        <v>48</v>
      </c>
      <c r="F204">
        <v>2025</v>
      </c>
      <c r="G204">
        <f>SUMIF(Population!$F$2:$F$601,I204,Population[Population])/SUMIF(HHSize!$G$2:$G$3001,I204,HHSize[HHSize])</f>
        <v>76473.189400188756</v>
      </c>
      <c r="I204" t="str">
        <f t="shared" si="3"/>
        <v>HPURBAN2025</v>
      </c>
    </row>
    <row r="205" spans="1:9" x14ac:dyDescent="0.25">
      <c r="A205" t="s">
        <v>90</v>
      </c>
      <c r="B205" t="s">
        <v>117</v>
      </c>
      <c r="C205" t="s">
        <v>120</v>
      </c>
      <c r="D205" t="str">
        <f>INDEX(Regions[SubGeography1],MATCH(E205,Regions[SubGeography2],0))</f>
        <v>NR</v>
      </c>
      <c r="E205" t="s">
        <v>48</v>
      </c>
      <c r="F205">
        <v>2026</v>
      </c>
      <c r="G205">
        <f>SUMIF(Population!$F$2:$F$601,I205,Population[Population])/SUMIF(HHSize!$G$2:$G$3001,I205,HHSize[HHSize])</f>
        <v>79728.118026865413</v>
      </c>
      <c r="I205" t="str">
        <f t="shared" si="3"/>
        <v>HPURBAN2026</v>
      </c>
    </row>
    <row r="206" spans="1:9" x14ac:dyDescent="0.25">
      <c r="A206" t="s">
        <v>90</v>
      </c>
      <c r="B206" t="s">
        <v>117</v>
      </c>
      <c r="C206" t="s">
        <v>120</v>
      </c>
      <c r="D206" t="str">
        <f>INDEX(Regions[SubGeography1],MATCH(E206,Regions[SubGeography2],0))</f>
        <v>NR</v>
      </c>
      <c r="E206" t="s">
        <v>48</v>
      </c>
      <c r="F206">
        <v>2027</v>
      </c>
      <c r="G206">
        <f>SUMIF(Population!$F$2:$F$601,I206,Population[Population])/SUMIF(HHSize!$G$2:$G$3001,I206,HHSize[HHSize])</f>
        <v>83116.019266489733</v>
      </c>
      <c r="I206" t="str">
        <f t="shared" si="3"/>
        <v>HPURBAN2027</v>
      </c>
    </row>
    <row r="207" spans="1:9" x14ac:dyDescent="0.25">
      <c r="A207" t="s">
        <v>90</v>
      </c>
      <c r="B207" t="s">
        <v>117</v>
      </c>
      <c r="C207" t="s">
        <v>120</v>
      </c>
      <c r="D207" t="str">
        <f>INDEX(Regions[SubGeography1],MATCH(E207,Regions[SubGeography2],0))</f>
        <v>NR</v>
      </c>
      <c r="E207" t="s">
        <v>48</v>
      </c>
      <c r="F207">
        <v>2028</v>
      </c>
      <c r="G207">
        <f>SUMIF(Population!$F$2:$F$601,I207,Population[Population])/SUMIF(HHSize!$G$2:$G$3001,I207,HHSize[HHSize])</f>
        <v>86642.063809917076</v>
      </c>
      <c r="I207" t="str">
        <f t="shared" si="3"/>
        <v>HPURBAN2028</v>
      </c>
    </row>
    <row r="208" spans="1:9" x14ac:dyDescent="0.25">
      <c r="A208" t="s">
        <v>90</v>
      </c>
      <c r="B208" t="s">
        <v>117</v>
      </c>
      <c r="C208" t="s">
        <v>120</v>
      </c>
      <c r="D208" t="str">
        <f>INDEX(Regions[SubGeography1],MATCH(E208,Regions[SubGeography2],0))</f>
        <v>NR</v>
      </c>
      <c r="E208" t="s">
        <v>48</v>
      </c>
      <c r="F208">
        <v>2029</v>
      </c>
      <c r="G208">
        <f>SUMIF(Population!$F$2:$F$601,I208,Population[Population])/SUMIF(HHSize!$G$2:$G$3001,I208,HHSize[HHSize])</f>
        <v>90311.737000854948</v>
      </c>
      <c r="I208" t="str">
        <f t="shared" si="3"/>
        <v>HPURBAN2029</v>
      </c>
    </row>
    <row r="209" spans="1:9" x14ac:dyDescent="0.25">
      <c r="A209" t="s">
        <v>90</v>
      </c>
      <c r="B209" t="s">
        <v>117</v>
      </c>
      <c r="C209" t="s">
        <v>120</v>
      </c>
      <c r="D209" t="str">
        <f>INDEX(Regions[SubGeography1],MATCH(E209,Regions[SubGeography2],0))</f>
        <v>NR</v>
      </c>
      <c r="E209" t="s">
        <v>48</v>
      </c>
      <c r="F209">
        <v>2030</v>
      </c>
      <c r="G209">
        <f>SUMIF(Population!$F$2:$F$601,I209,Population[Population])/SUMIF(HHSize!$G$2:$G$3001,I209,HHSize[HHSize])</f>
        <v>94130.633909740791</v>
      </c>
      <c r="I209" t="str">
        <f t="shared" si="3"/>
        <v>HPURBAN2030</v>
      </c>
    </row>
    <row r="210" spans="1:9" x14ac:dyDescent="0.25">
      <c r="A210" t="s">
        <v>90</v>
      </c>
      <c r="B210" t="s">
        <v>117</v>
      </c>
      <c r="C210" t="s">
        <v>120</v>
      </c>
      <c r="D210" t="str">
        <f>INDEX(Regions[SubGeography1],MATCH(E210,Regions[SubGeography2],0))</f>
        <v>NR</v>
      </c>
      <c r="E210" t="s">
        <v>48</v>
      </c>
      <c r="F210">
        <v>2031</v>
      </c>
      <c r="G210">
        <f>SUMIF(Population!$F$2:$F$601,I210,Population[Population])/SUMIF(HHSize!$G$2:$G$3001,I210,HHSize[HHSize])</f>
        <v>98104.738244473934</v>
      </c>
      <c r="I210" t="str">
        <f t="shared" si="3"/>
        <v>HPURBAN2031</v>
      </c>
    </row>
    <row r="211" spans="1:9" x14ac:dyDescent="0.25">
      <c r="A211" t="s">
        <v>90</v>
      </c>
      <c r="B211" t="s">
        <v>118</v>
      </c>
      <c r="C211" t="s">
        <v>120</v>
      </c>
      <c r="D211" t="str">
        <f>INDEX(Regions[SubGeography1],MATCH(E211,Regions[SubGeography2],0))</f>
        <v>NR</v>
      </c>
      <c r="E211" t="s">
        <v>48</v>
      </c>
      <c r="F211">
        <v>2021</v>
      </c>
      <c r="G211">
        <f>SUMIF(Population!$F$2:$F$601,I211,Population[Population])/SUMIF(HHSize!$G$2:$G$3001,I211,HHSize[HHSize])</f>
        <v>64684.21198199963</v>
      </c>
      <c r="I211" t="str">
        <f t="shared" si="3"/>
        <v>HPURBAN2021</v>
      </c>
    </row>
    <row r="212" spans="1:9" x14ac:dyDescent="0.25">
      <c r="A212" t="s">
        <v>90</v>
      </c>
      <c r="B212" t="s">
        <v>118</v>
      </c>
      <c r="C212" t="s">
        <v>120</v>
      </c>
      <c r="D212" t="str">
        <f>INDEX(Regions[SubGeography1],MATCH(E212,Regions[SubGeography2],0))</f>
        <v>NR</v>
      </c>
      <c r="E212" t="s">
        <v>48</v>
      </c>
      <c r="F212">
        <v>2022</v>
      </c>
      <c r="G212">
        <f>SUMIF(Population!$F$2:$F$601,I212,Population[Population])/SUMIF(HHSize!$G$2:$G$3001,I212,HHSize[HHSize])</f>
        <v>67456.140788815872</v>
      </c>
      <c r="I212" t="str">
        <f t="shared" si="3"/>
        <v>HPURBAN2022</v>
      </c>
    </row>
    <row r="213" spans="1:9" x14ac:dyDescent="0.25">
      <c r="A213" t="s">
        <v>90</v>
      </c>
      <c r="B213" t="s">
        <v>118</v>
      </c>
      <c r="C213" t="s">
        <v>120</v>
      </c>
      <c r="D213" t="str">
        <f>INDEX(Regions[SubGeography1],MATCH(E213,Regions[SubGeography2],0))</f>
        <v>NR</v>
      </c>
      <c r="E213" t="s">
        <v>48</v>
      </c>
      <c r="F213">
        <v>2023</v>
      </c>
      <c r="G213">
        <f>SUMIF(Population!$F$2:$F$601,I213,Population[Population])/SUMIF(HHSize!$G$2:$G$3001,I213,HHSize[HHSize])</f>
        <v>70341.967962956012</v>
      </c>
      <c r="I213" t="str">
        <f t="shared" si="3"/>
        <v>HPURBAN2023</v>
      </c>
    </row>
    <row r="214" spans="1:9" x14ac:dyDescent="0.25">
      <c r="A214" t="s">
        <v>90</v>
      </c>
      <c r="B214" t="s">
        <v>118</v>
      </c>
      <c r="C214" t="s">
        <v>120</v>
      </c>
      <c r="D214" t="str">
        <f>INDEX(Regions[SubGeography1],MATCH(E214,Regions[SubGeography2],0))</f>
        <v>NR</v>
      </c>
      <c r="E214" t="s">
        <v>48</v>
      </c>
      <c r="F214">
        <v>2024</v>
      </c>
      <c r="G214">
        <f>SUMIF(Population!$F$2:$F$601,I214,Population[Population])/SUMIF(HHSize!$G$2:$G$3001,I214,HHSize[HHSize])</f>
        <v>73346.03409151129</v>
      </c>
      <c r="I214" t="str">
        <f t="shared" si="3"/>
        <v>HPURBAN2024</v>
      </c>
    </row>
    <row r="215" spans="1:9" x14ac:dyDescent="0.25">
      <c r="A215" t="s">
        <v>90</v>
      </c>
      <c r="B215" t="s">
        <v>118</v>
      </c>
      <c r="C215" t="s">
        <v>120</v>
      </c>
      <c r="D215" t="str">
        <f>INDEX(Regions[SubGeography1],MATCH(E215,Regions[SubGeography2],0))</f>
        <v>NR</v>
      </c>
      <c r="E215" t="s">
        <v>48</v>
      </c>
      <c r="F215">
        <v>2025</v>
      </c>
      <c r="G215">
        <f>SUMIF(Population!$F$2:$F$601,I215,Population[Population])/SUMIF(HHSize!$G$2:$G$3001,I215,HHSize[HHSize])</f>
        <v>76473.189400188756</v>
      </c>
      <c r="I215" t="str">
        <f t="shared" si="3"/>
        <v>HPURBAN2025</v>
      </c>
    </row>
    <row r="216" spans="1:9" x14ac:dyDescent="0.25">
      <c r="A216" t="s">
        <v>90</v>
      </c>
      <c r="B216" t="s">
        <v>118</v>
      </c>
      <c r="C216" t="s">
        <v>120</v>
      </c>
      <c r="D216" t="str">
        <f>INDEX(Regions[SubGeography1],MATCH(E216,Regions[SubGeography2],0))</f>
        <v>NR</v>
      </c>
      <c r="E216" t="s">
        <v>48</v>
      </c>
      <c r="F216">
        <v>2026</v>
      </c>
      <c r="G216">
        <f>SUMIF(Population!$F$2:$F$601,I216,Population[Population])/SUMIF(HHSize!$G$2:$G$3001,I216,HHSize[HHSize])</f>
        <v>79728.118026865413</v>
      </c>
      <c r="I216" t="str">
        <f t="shared" si="3"/>
        <v>HPURBAN2026</v>
      </c>
    </row>
    <row r="217" spans="1:9" x14ac:dyDescent="0.25">
      <c r="A217" t="s">
        <v>90</v>
      </c>
      <c r="B217" t="s">
        <v>118</v>
      </c>
      <c r="C217" t="s">
        <v>120</v>
      </c>
      <c r="D217" t="str">
        <f>INDEX(Regions[SubGeography1],MATCH(E217,Regions[SubGeography2],0))</f>
        <v>NR</v>
      </c>
      <c r="E217" t="s">
        <v>48</v>
      </c>
      <c r="F217">
        <v>2027</v>
      </c>
      <c r="G217">
        <f>SUMIF(Population!$F$2:$F$601,I217,Population[Population])/SUMIF(HHSize!$G$2:$G$3001,I217,HHSize[HHSize])</f>
        <v>83116.019266489733</v>
      </c>
      <c r="I217" t="str">
        <f t="shared" si="3"/>
        <v>HPURBAN2027</v>
      </c>
    </row>
    <row r="218" spans="1:9" x14ac:dyDescent="0.25">
      <c r="A218" t="s">
        <v>90</v>
      </c>
      <c r="B218" t="s">
        <v>118</v>
      </c>
      <c r="C218" t="s">
        <v>120</v>
      </c>
      <c r="D218" t="str">
        <f>INDEX(Regions[SubGeography1],MATCH(E218,Regions[SubGeography2],0))</f>
        <v>NR</v>
      </c>
      <c r="E218" t="s">
        <v>48</v>
      </c>
      <c r="F218">
        <v>2028</v>
      </c>
      <c r="G218">
        <f>SUMIF(Population!$F$2:$F$601,I218,Population[Population])/SUMIF(HHSize!$G$2:$G$3001,I218,HHSize[HHSize])</f>
        <v>86642.063809917076</v>
      </c>
      <c r="I218" t="str">
        <f t="shared" si="3"/>
        <v>HPURBAN2028</v>
      </c>
    </row>
    <row r="219" spans="1:9" x14ac:dyDescent="0.25">
      <c r="A219" t="s">
        <v>90</v>
      </c>
      <c r="B219" t="s">
        <v>118</v>
      </c>
      <c r="C219" t="s">
        <v>120</v>
      </c>
      <c r="D219" t="str">
        <f>INDEX(Regions[SubGeography1],MATCH(E219,Regions[SubGeography2],0))</f>
        <v>NR</v>
      </c>
      <c r="E219" t="s">
        <v>48</v>
      </c>
      <c r="F219">
        <v>2029</v>
      </c>
      <c r="G219">
        <f>SUMIF(Population!$F$2:$F$601,I219,Population[Population])/SUMIF(HHSize!$G$2:$G$3001,I219,HHSize[HHSize])</f>
        <v>90311.737000854948</v>
      </c>
      <c r="I219" t="str">
        <f t="shared" si="3"/>
        <v>HPURBAN2029</v>
      </c>
    </row>
    <row r="220" spans="1:9" x14ac:dyDescent="0.25">
      <c r="A220" t="s">
        <v>90</v>
      </c>
      <c r="B220" t="s">
        <v>118</v>
      </c>
      <c r="C220" t="s">
        <v>120</v>
      </c>
      <c r="D220" t="str">
        <f>INDEX(Regions[SubGeography1],MATCH(E220,Regions[SubGeography2],0))</f>
        <v>NR</v>
      </c>
      <c r="E220" t="s">
        <v>48</v>
      </c>
      <c r="F220">
        <v>2030</v>
      </c>
      <c r="G220">
        <f>SUMIF(Population!$F$2:$F$601,I220,Population[Population])/SUMIF(HHSize!$G$2:$G$3001,I220,HHSize[HHSize])</f>
        <v>94130.633909740791</v>
      </c>
      <c r="I220" t="str">
        <f t="shared" si="3"/>
        <v>HPURBAN2030</v>
      </c>
    </row>
    <row r="221" spans="1:9" x14ac:dyDescent="0.25">
      <c r="A221" t="s">
        <v>90</v>
      </c>
      <c r="B221" t="s">
        <v>118</v>
      </c>
      <c r="C221" t="s">
        <v>120</v>
      </c>
      <c r="D221" t="str">
        <f>INDEX(Regions[SubGeography1],MATCH(E221,Regions[SubGeography2],0))</f>
        <v>NR</v>
      </c>
      <c r="E221" t="s">
        <v>48</v>
      </c>
      <c r="F221">
        <v>2031</v>
      </c>
      <c r="G221">
        <f>SUMIF(Population!$F$2:$F$601,I221,Population[Population])/SUMIF(HHSize!$G$2:$G$3001,I221,HHSize[HHSize])</f>
        <v>98104.738244473934</v>
      </c>
      <c r="I221" t="str">
        <f t="shared" si="3"/>
        <v>HPURBAN2031</v>
      </c>
    </row>
    <row r="222" spans="1:9" x14ac:dyDescent="0.25">
      <c r="A222" t="s">
        <v>91</v>
      </c>
      <c r="B222" t="s">
        <v>114</v>
      </c>
      <c r="C222" t="s">
        <v>120</v>
      </c>
      <c r="D222" t="str">
        <f>INDEX(Regions[SubGeography1],MATCH(E222,Regions[SubGeography2],0))</f>
        <v>NR</v>
      </c>
      <c r="E222" t="s">
        <v>60</v>
      </c>
      <c r="F222">
        <v>2021</v>
      </c>
      <c r="G222">
        <f>SUMIF(Population!$F$2:$F$601,I222,Population[Population])/SUMIF(HHSize!$G$2:$G$3001,I222,HHSize[HHSize])</f>
        <v>751838.99080546678</v>
      </c>
      <c r="I222" t="str">
        <f t="shared" si="3"/>
        <v>PBRURAL2021</v>
      </c>
    </row>
    <row r="223" spans="1:9" x14ac:dyDescent="0.25">
      <c r="A223" t="s">
        <v>91</v>
      </c>
      <c r="B223" t="s">
        <v>114</v>
      </c>
      <c r="C223" t="s">
        <v>120</v>
      </c>
      <c r="D223" t="str">
        <f>INDEX(Regions[SubGeography1],MATCH(E223,Regions[SubGeography2],0))</f>
        <v>NR</v>
      </c>
      <c r="E223" t="s">
        <v>60</v>
      </c>
      <c r="F223">
        <v>2022</v>
      </c>
      <c r="G223">
        <f>SUMIF(Population!$F$2:$F$601,I223,Population[Population])/SUMIF(HHSize!$G$2:$G$3001,I223,HHSize[HHSize])</f>
        <v>753714.6613747722</v>
      </c>
      <c r="I223" t="str">
        <f t="shared" si="3"/>
        <v>PBRURAL2022</v>
      </c>
    </row>
    <row r="224" spans="1:9" x14ac:dyDescent="0.25">
      <c r="A224" t="s">
        <v>91</v>
      </c>
      <c r="B224" t="s">
        <v>114</v>
      </c>
      <c r="C224" t="s">
        <v>120</v>
      </c>
      <c r="D224" t="str">
        <f>INDEX(Regions[SubGeography1],MATCH(E224,Regions[SubGeography2],0))</f>
        <v>NR</v>
      </c>
      <c r="E224" t="s">
        <v>60</v>
      </c>
      <c r="F224">
        <v>2023</v>
      </c>
      <c r="G224">
        <f>SUMIF(Population!$F$2:$F$601,I224,Population[Population])/SUMIF(HHSize!$G$2:$G$3001,I224,HHSize[HHSize])</f>
        <v>755155.65253224457</v>
      </c>
      <c r="I224" t="str">
        <f t="shared" si="3"/>
        <v>PBRURAL2023</v>
      </c>
    </row>
    <row r="225" spans="1:9" x14ac:dyDescent="0.25">
      <c r="A225" t="s">
        <v>91</v>
      </c>
      <c r="B225" t="s">
        <v>114</v>
      </c>
      <c r="C225" t="s">
        <v>120</v>
      </c>
      <c r="D225" t="str">
        <f>INDEX(Regions[SubGeography1],MATCH(E225,Regions[SubGeography2],0))</f>
        <v>NR</v>
      </c>
      <c r="E225" t="s">
        <v>60</v>
      </c>
      <c r="F225">
        <v>2024</v>
      </c>
      <c r="G225">
        <f>SUMIF(Population!$F$2:$F$601,I225,Population[Population])/SUMIF(HHSize!$G$2:$G$3001,I225,HHSize[HHSize])</f>
        <v>756139.04894739611</v>
      </c>
      <c r="I225" t="str">
        <f t="shared" si="3"/>
        <v>PBRURAL2024</v>
      </c>
    </row>
    <row r="226" spans="1:9" x14ac:dyDescent="0.25">
      <c r="A226" t="s">
        <v>91</v>
      </c>
      <c r="B226" t="s">
        <v>114</v>
      </c>
      <c r="C226" t="s">
        <v>120</v>
      </c>
      <c r="D226" t="str">
        <f>INDEX(Regions[SubGeography1],MATCH(E226,Regions[SubGeography2],0))</f>
        <v>NR</v>
      </c>
      <c r="E226" t="s">
        <v>60</v>
      </c>
      <c r="F226">
        <v>2025</v>
      </c>
      <c r="G226">
        <f>SUMIF(Population!$F$2:$F$601,I226,Population[Population])/SUMIF(HHSize!$G$2:$G$3001,I226,HHSize[HHSize])</f>
        <v>756640.98607305682</v>
      </c>
      <c r="I226" t="str">
        <f t="shared" si="3"/>
        <v>PBRURAL2025</v>
      </c>
    </row>
    <row r="227" spans="1:9" x14ac:dyDescent="0.25">
      <c r="A227" t="s">
        <v>91</v>
      </c>
      <c r="B227" t="s">
        <v>114</v>
      </c>
      <c r="C227" t="s">
        <v>120</v>
      </c>
      <c r="D227" t="str">
        <f>INDEX(Regions[SubGeography1],MATCH(E227,Regions[SubGeography2],0))</f>
        <v>NR</v>
      </c>
      <c r="E227" t="s">
        <v>60</v>
      </c>
      <c r="F227">
        <v>2026</v>
      </c>
      <c r="G227">
        <f>SUMIF(Population!$F$2:$F$601,I227,Population[Population])/SUMIF(HHSize!$G$2:$G$3001,I227,HHSize[HHSize])</f>
        <v>756636.67762345006</v>
      </c>
      <c r="I227" t="str">
        <f t="shared" si="3"/>
        <v>PBRURAL2026</v>
      </c>
    </row>
    <row r="228" spans="1:9" x14ac:dyDescent="0.25">
      <c r="A228" t="s">
        <v>91</v>
      </c>
      <c r="B228" t="s">
        <v>114</v>
      </c>
      <c r="C228" t="s">
        <v>120</v>
      </c>
      <c r="D228" t="str">
        <f>INDEX(Regions[SubGeography1],MATCH(E228,Regions[SubGeography2],0))</f>
        <v>NR</v>
      </c>
      <c r="E228" t="s">
        <v>60</v>
      </c>
      <c r="F228">
        <v>2027</v>
      </c>
      <c r="G228">
        <f>SUMIF(Population!$F$2:$F$601,I228,Population[Population])/SUMIF(HHSize!$G$2:$G$3001,I228,HHSize[HHSize])</f>
        <v>756100.49254423601</v>
      </c>
      <c r="I228" t="str">
        <f t="shared" si="3"/>
        <v>PBRURAL2027</v>
      </c>
    </row>
    <row r="229" spans="1:9" x14ac:dyDescent="0.25">
      <c r="A229" t="s">
        <v>91</v>
      </c>
      <c r="B229" t="s">
        <v>114</v>
      </c>
      <c r="C229" t="s">
        <v>120</v>
      </c>
      <c r="D229" t="str">
        <f>INDEX(Regions[SubGeography1],MATCH(E229,Regions[SubGeography2],0))</f>
        <v>NR</v>
      </c>
      <c r="E229" t="s">
        <v>60</v>
      </c>
      <c r="F229">
        <v>2028</v>
      </c>
      <c r="G229">
        <f>SUMIF(Population!$F$2:$F$601,I229,Population[Population])/SUMIF(HHSize!$G$2:$G$3001,I229,HHSize[HHSize])</f>
        <v>755005.89353487256</v>
      </c>
      <c r="I229" t="str">
        <f t="shared" si="3"/>
        <v>PBRURAL2028</v>
      </c>
    </row>
    <row r="230" spans="1:9" x14ac:dyDescent="0.25">
      <c r="A230" t="s">
        <v>91</v>
      </c>
      <c r="B230" t="s">
        <v>114</v>
      </c>
      <c r="C230" t="s">
        <v>120</v>
      </c>
      <c r="D230" t="str">
        <f>INDEX(Regions[SubGeography1],MATCH(E230,Regions[SubGeography2],0))</f>
        <v>NR</v>
      </c>
      <c r="E230" t="s">
        <v>60</v>
      </c>
      <c r="F230">
        <v>2029</v>
      </c>
      <c r="G230">
        <f>SUMIF(Population!$F$2:$F$601,I230,Population[Population])/SUMIF(HHSize!$G$2:$G$3001,I230,HHSize[HHSize])</f>
        <v>753325.22947286139</v>
      </c>
      <c r="I230" t="str">
        <f t="shared" si="3"/>
        <v>PBRURAL2029</v>
      </c>
    </row>
    <row r="231" spans="1:9" x14ac:dyDescent="0.25">
      <c r="A231" t="s">
        <v>91</v>
      </c>
      <c r="B231" t="s">
        <v>114</v>
      </c>
      <c r="C231" t="s">
        <v>120</v>
      </c>
      <c r="D231" t="str">
        <f>INDEX(Regions[SubGeography1],MATCH(E231,Regions[SubGeography2],0))</f>
        <v>NR</v>
      </c>
      <c r="E231" t="s">
        <v>60</v>
      </c>
      <c r="F231">
        <v>2030</v>
      </c>
      <c r="G231">
        <f>SUMIF(Population!$F$2:$F$601,I231,Population[Population])/SUMIF(HHSize!$G$2:$G$3001,I231,HHSize[HHSize])</f>
        <v>751030.0027199469</v>
      </c>
      <c r="I231" t="str">
        <f t="shared" si="3"/>
        <v>PBRURAL2030</v>
      </c>
    </row>
    <row r="232" spans="1:9" x14ac:dyDescent="0.25">
      <c r="A232" t="s">
        <v>91</v>
      </c>
      <c r="B232" t="s">
        <v>114</v>
      </c>
      <c r="C232" t="s">
        <v>120</v>
      </c>
      <c r="D232" t="str">
        <f>INDEX(Regions[SubGeography1],MATCH(E232,Regions[SubGeography2],0))</f>
        <v>NR</v>
      </c>
      <c r="E232" t="s">
        <v>60</v>
      </c>
      <c r="F232">
        <v>2031</v>
      </c>
      <c r="G232">
        <f>SUMIF(Population!$F$2:$F$601,I232,Population[Population])/SUMIF(HHSize!$G$2:$G$3001,I232,HHSize[HHSize])</f>
        <v>748090.56496370863</v>
      </c>
      <c r="I232" t="str">
        <f t="shared" si="3"/>
        <v>PBRURAL2031</v>
      </c>
    </row>
    <row r="233" spans="1:9" x14ac:dyDescent="0.25">
      <c r="A233" t="s">
        <v>91</v>
      </c>
      <c r="B233" t="s">
        <v>115</v>
      </c>
      <c r="C233" t="s">
        <v>120</v>
      </c>
      <c r="D233" t="str">
        <f>INDEX(Regions[SubGeography1],MATCH(E233,Regions[SubGeography2],0))</f>
        <v>NR</v>
      </c>
      <c r="E233" t="s">
        <v>60</v>
      </c>
      <c r="F233">
        <v>2021</v>
      </c>
      <c r="G233">
        <f>SUMIF(Population!$F$2:$F$601,I233,Population[Population])/SUMIF(HHSize!$G$2:$G$3001,I233,HHSize[HHSize])</f>
        <v>751838.99080546678</v>
      </c>
      <c r="I233" t="str">
        <f t="shared" si="3"/>
        <v>PBRURAL2021</v>
      </c>
    </row>
    <row r="234" spans="1:9" x14ac:dyDescent="0.25">
      <c r="A234" t="s">
        <v>91</v>
      </c>
      <c r="B234" t="s">
        <v>115</v>
      </c>
      <c r="C234" t="s">
        <v>120</v>
      </c>
      <c r="D234" t="str">
        <f>INDEX(Regions[SubGeography1],MATCH(E234,Regions[SubGeography2],0))</f>
        <v>NR</v>
      </c>
      <c r="E234" t="s">
        <v>60</v>
      </c>
      <c r="F234">
        <v>2022</v>
      </c>
      <c r="G234">
        <f>SUMIF(Population!$F$2:$F$601,I234,Population[Population])/SUMIF(HHSize!$G$2:$G$3001,I234,HHSize[HHSize])</f>
        <v>753714.6613747722</v>
      </c>
      <c r="I234" t="str">
        <f t="shared" si="3"/>
        <v>PBRURAL2022</v>
      </c>
    </row>
    <row r="235" spans="1:9" x14ac:dyDescent="0.25">
      <c r="A235" t="s">
        <v>91</v>
      </c>
      <c r="B235" t="s">
        <v>115</v>
      </c>
      <c r="C235" t="s">
        <v>120</v>
      </c>
      <c r="D235" t="str">
        <f>INDEX(Regions[SubGeography1],MATCH(E235,Regions[SubGeography2],0))</f>
        <v>NR</v>
      </c>
      <c r="E235" t="s">
        <v>60</v>
      </c>
      <c r="F235">
        <v>2023</v>
      </c>
      <c r="G235">
        <f>SUMIF(Population!$F$2:$F$601,I235,Population[Population])/SUMIF(HHSize!$G$2:$G$3001,I235,HHSize[HHSize])</f>
        <v>755155.65253224457</v>
      </c>
      <c r="I235" t="str">
        <f t="shared" si="3"/>
        <v>PBRURAL2023</v>
      </c>
    </row>
    <row r="236" spans="1:9" x14ac:dyDescent="0.25">
      <c r="A236" t="s">
        <v>91</v>
      </c>
      <c r="B236" t="s">
        <v>115</v>
      </c>
      <c r="C236" t="s">
        <v>120</v>
      </c>
      <c r="D236" t="str">
        <f>INDEX(Regions[SubGeography1],MATCH(E236,Regions[SubGeography2],0))</f>
        <v>NR</v>
      </c>
      <c r="E236" t="s">
        <v>60</v>
      </c>
      <c r="F236">
        <v>2024</v>
      </c>
      <c r="G236">
        <f>SUMIF(Population!$F$2:$F$601,I236,Population[Population])/SUMIF(HHSize!$G$2:$G$3001,I236,HHSize[HHSize])</f>
        <v>756139.04894739611</v>
      </c>
      <c r="I236" t="str">
        <f t="shared" si="3"/>
        <v>PBRURAL2024</v>
      </c>
    </row>
    <row r="237" spans="1:9" x14ac:dyDescent="0.25">
      <c r="A237" t="s">
        <v>91</v>
      </c>
      <c r="B237" t="s">
        <v>115</v>
      </c>
      <c r="C237" t="s">
        <v>120</v>
      </c>
      <c r="D237" t="str">
        <f>INDEX(Regions[SubGeography1],MATCH(E237,Regions[SubGeography2],0))</f>
        <v>NR</v>
      </c>
      <c r="E237" t="s">
        <v>60</v>
      </c>
      <c r="F237">
        <v>2025</v>
      </c>
      <c r="G237">
        <f>SUMIF(Population!$F$2:$F$601,I237,Population[Population])/SUMIF(HHSize!$G$2:$G$3001,I237,HHSize[HHSize])</f>
        <v>756640.98607305682</v>
      </c>
      <c r="I237" t="str">
        <f t="shared" si="3"/>
        <v>PBRURAL2025</v>
      </c>
    </row>
    <row r="238" spans="1:9" x14ac:dyDescent="0.25">
      <c r="A238" t="s">
        <v>91</v>
      </c>
      <c r="B238" t="s">
        <v>115</v>
      </c>
      <c r="C238" t="s">
        <v>120</v>
      </c>
      <c r="D238" t="str">
        <f>INDEX(Regions[SubGeography1],MATCH(E238,Regions[SubGeography2],0))</f>
        <v>NR</v>
      </c>
      <c r="E238" t="s">
        <v>60</v>
      </c>
      <c r="F238">
        <v>2026</v>
      </c>
      <c r="G238">
        <f>SUMIF(Population!$F$2:$F$601,I238,Population[Population])/SUMIF(HHSize!$G$2:$G$3001,I238,HHSize[HHSize])</f>
        <v>756636.67762345006</v>
      </c>
      <c r="I238" t="str">
        <f t="shared" si="3"/>
        <v>PBRURAL2026</v>
      </c>
    </row>
    <row r="239" spans="1:9" x14ac:dyDescent="0.25">
      <c r="A239" t="s">
        <v>91</v>
      </c>
      <c r="B239" t="s">
        <v>115</v>
      </c>
      <c r="C239" t="s">
        <v>120</v>
      </c>
      <c r="D239" t="str">
        <f>INDEX(Regions[SubGeography1],MATCH(E239,Regions[SubGeography2],0))</f>
        <v>NR</v>
      </c>
      <c r="E239" t="s">
        <v>60</v>
      </c>
      <c r="F239">
        <v>2027</v>
      </c>
      <c r="G239">
        <f>SUMIF(Population!$F$2:$F$601,I239,Population[Population])/SUMIF(HHSize!$G$2:$G$3001,I239,HHSize[HHSize])</f>
        <v>756100.49254423601</v>
      </c>
      <c r="I239" t="str">
        <f t="shared" si="3"/>
        <v>PBRURAL2027</v>
      </c>
    </row>
    <row r="240" spans="1:9" x14ac:dyDescent="0.25">
      <c r="A240" t="s">
        <v>91</v>
      </c>
      <c r="B240" t="s">
        <v>115</v>
      </c>
      <c r="C240" t="s">
        <v>120</v>
      </c>
      <c r="D240" t="str">
        <f>INDEX(Regions[SubGeography1],MATCH(E240,Regions[SubGeography2],0))</f>
        <v>NR</v>
      </c>
      <c r="E240" t="s">
        <v>60</v>
      </c>
      <c r="F240">
        <v>2028</v>
      </c>
      <c r="G240">
        <f>SUMIF(Population!$F$2:$F$601,I240,Population[Population])/SUMIF(HHSize!$G$2:$G$3001,I240,HHSize[HHSize])</f>
        <v>755005.89353487256</v>
      </c>
      <c r="I240" t="str">
        <f t="shared" si="3"/>
        <v>PBRURAL2028</v>
      </c>
    </row>
    <row r="241" spans="1:9" x14ac:dyDescent="0.25">
      <c r="A241" t="s">
        <v>91</v>
      </c>
      <c r="B241" t="s">
        <v>115</v>
      </c>
      <c r="C241" t="s">
        <v>120</v>
      </c>
      <c r="D241" t="str">
        <f>INDEX(Regions[SubGeography1],MATCH(E241,Regions[SubGeography2],0))</f>
        <v>NR</v>
      </c>
      <c r="E241" t="s">
        <v>60</v>
      </c>
      <c r="F241">
        <v>2029</v>
      </c>
      <c r="G241">
        <f>SUMIF(Population!$F$2:$F$601,I241,Population[Population])/SUMIF(HHSize!$G$2:$G$3001,I241,HHSize[HHSize])</f>
        <v>753325.22947286139</v>
      </c>
      <c r="I241" t="str">
        <f t="shared" si="3"/>
        <v>PBRURAL2029</v>
      </c>
    </row>
    <row r="242" spans="1:9" x14ac:dyDescent="0.25">
      <c r="A242" t="s">
        <v>91</v>
      </c>
      <c r="B242" t="s">
        <v>115</v>
      </c>
      <c r="C242" t="s">
        <v>120</v>
      </c>
      <c r="D242" t="str">
        <f>INDEX(Regions[SubGeography1],MATCH(E242,Regions[SubGeography2],0))</f>
        <v>NR</v>
      </c>
      <c r="E242" t="s">
        <v>60</v>
      </c>
      <c r="F242">
        <v>2030</v>
      </c>
      <c r="G242">
        <f>SUMIF(Population!$F$2:$F$601,I242,Population[Population])/SUMIF(HHSize!$G$2:$G$3001,I242,HHSize[HHSize])</f>
        <v>751030.0027199469</v>
      </c>
      <c r="I242" t="str">
        <f t="shared" si="3"/>
        <v>PBRURAL2030</v>
      </c>
    </row>
    <row r="243" spans="1:9" x14ac:dyDescent="0.25">
      <c r="A243" t="s">
        <v>91</v>
      </c>
      <c r="B243" t="s">
        <v>115</v>
      </c>
      <c r="C243" t="s">
        <v>120</v>
      </c>
      <c r="D243" t="str">
        <f>INDEX(Regions[SubGeography1],MATCH(E243,Regions[SubGeography2],0))</f>
        <v>NR</v>
      </c>
      <c r="E243" t="s">
        <v>60</v>
      </c>
      <c r="F243">
        <v>2031</v>
      </c>
      <c r="G243">
        <f>SUMIF(Population!$F$2:$F$601,I243,Population[Population])/SUMIF(HHSize!$G$2:$G$3001,I243,HHSize[HHSize])</f>
        <v>748090.56496370863</v>
      </c>
      <c r="I243" t="str">
        <f t="shared" si="3"/>
        <v>PBRURAL2031</v>
      </c>
    </row>
    <row r="244" spans="1:9" x14ac:dyDescent="0.25">
      <c r="A244" t="s">
        <v>91</v>
      </c>
      <c r="B244" t="s">
        <v>116</v>
      </c>
      <c r="C244" t="s">
        <v>120</v>
      </c>
      <c r="D244" t="str">
        <f>INDEX(Regions[SubGeography1],MATCH(E244,Regions[SubGeography2],0))</f>
        <v>NR</v>
      </c>
      <c r="E244" t="s">
        <v>60</v>
      </c>
      <c r="F244">
        <v>2021</v>
      </c>
      <c r="G244">
        <f>SUMIF(Population!$F$2:$F$601,I244,Population[Population])/SUMIF(HHSize!$G$2:$G$3001,I244,HHSize[HHSize])</f>
        <v>751838.99080546678</v>
      </c>
      <c r="I244" t="str">
        <f t="shared" si="3"/>
        <v>PBRURAL2021</v>
      </c>
    </row>
    <row r="245" spans="1:9" x14ac:dyDescent="0.25">
      <c r="A245" t="s">
        <v>91</v>
      </c>
      <c r="B245" t="s">
        <v>116</v>
      </c>
      <c r="C245" t="s">
        <v>120</v>
      </c>
      <c r="D245" t="str">
        <f>INDEX(Regions[SubGeography1],MATCH(E245,Regions[SubGeography2],0))</f>
        <v>NR</v>
      </c>
      <c r="E245" t="s">
        <v>60</v>
      </c>
      <c r="F245">
        <v>2022</v>
      </c>
      <c r="G245">
        <f>SUMIF(Population!$F$2:$F$601,I245,Population[Population])/SUMIF(HHSize!$G$2:$G$3001,I245,HHSize[HHSize])</f>
        <v>753714.6613747722</v>
      </c>
      <c r="I245" t="str">
        <f t="shared" si="3"/>
        <v>PBRURAL2022</v>
      </c>
    </row>
    <row r="246" spans="1:9" x14ac:dyDescent="0.25">
      <c r="A246" t="s">
        <v>91</v>
      </c>
      <c r="B246" t="s">
        <v>116</v>
      </c>
      <c r="C246" t="s">
        <v>120</v>
      </c>
      <c r="D246" t="str">
        <f>INDEX(Regions[SubGeography1],MATCH(E246,Regions[SubGeography2],0))</f>
        <v>NR</v>
      </c>
      <c r="E246" t="s">
        <v>60</v>
      </c>
      <c r="F246">
        <v>2023</v>
      </c>
      <c r="G246">
        <f>SUMIF(Population!$F$2:$F$601,I246,Population[Population])/SUMIF(HHSize!$G$2:$G$3001,I246,HHSize[HHSize])</f>
        <v>755155.65253224457</v>
      </c>
      <c r="I246" t="str">
        <f t="shared" si="3"/>
        <v>PBRURAL2023</v>
      </c>
    </row>
    <row r="247" spans="1:9" x14ac:dyDescent="0.25">
      <c r="A247" t="s">
        <v>91</v>
      </c>
      <c r="B247" t="s">
        <v>116</v>
      </c>
      <c r="C247" t="s">
        <v>120</v>
      </c>
      <c r="D247" t="str">
        <f>INDEX(Regions[SubGeography1],MATCH(E247,Regions[SubGeography2],0))</f>
        <v>NR</v>
      </c>
      <c r="E247" t="s">
        <v>60</v>
      </c>
      <c r="F247">
        <v>2024</v>
      </c>
      <c r="G247">
        <f>SUMIF(Population!$F$2:$F$601,I247,Population[Population])/SUMIF(HHSize!$G$2:$G$3001,I247,HHSize[HHSize])</f>
        <v>756139.04894739611</v>
      </c>
      <c r="I247" t="str">
        <f t="shared" si="3"/>
        <v>PBRURAL2024</v>
      </c>
    </row>
    <row r="248" spans="1:9" x14ac:dyDescent="0.25">
      <c r="A248" t="s">
        <v>91</v>
      </c>
      <c r="B248" t="s">
        <v>116</v>
      </c>
      <c r="C248" t="s">
        <v>120</v>
      </c>
      <c r="D248" t="str">
        <f>INDEX(Regions[SubGeography1],MATCH(E248,Regions[SubGeography2],0))</f>
        <v>NR</v>
      </c>
      <c r="E248" t="s">
        <v>60</v>
      </c>
      <c r="F248">
        <v>2025</v>
      </c>
      <c r="G248">
        <f>SUMIF(Population!$F$2:$F$601,I248,Population[Population])/SUMIF(HHSize!$G$2:$G$3001,I248,HHSize[HHSize])</f>
        <v>756640.98607305682</v>
      </c>
      <c r="I248" t="str">
        <f t="shared" si="3"/>
        <v>PBRURAL2025</v>
      </c>
    </row>
    <row r="249" spans="1:9" x14ac:dyDescent="0.25">
      <c r="A249" t="s">
        <v>91</v>
      </c>
      <c r="B249" t="s">
        <v>116</v>
      </c>
      <c r="C249" t="s">
        <v>120</v>
      </c>
      <c r="D249" t="str">
        <f>INDEX(Regions[SubGeography1],MATCH(E249,Regions[SubGeography2],0))</f>
        <v>NR</v>
      </c>
      <c r="E249" t="s">
        <v>60</v>
      </c>
      <c r="F249">
        <v>2026</v>
      </c>
      <c r="G249">
        <f>SUMIF(Population!$F$2:$F$601,I249,Population[Population])/SUMIF(HHSize!$G$2:$G$3001,I249,HHSize[HHSize])</f>
        <v>756636.67762345006</v>
      </c>
      <c r="I249" t="str">
        <f t="shared" si="3"/>
        <v>PBRURAL2026</v>
      </c>
    </row>
    <row r="250" spans="1:9" x14ac:dyDescent="0.25">
      <c r="A250" t="s">
        <v>91</v>
      </c>
      <c r="B250" t="s">
        <v>116</v>
      </c>
      <c r="C250" t="s">
        <v>120</v>
      </c>
      <c r="D250" t="str">
        <f>INDEX(Regions[SubGeography1],MATCH(E250,Regions[SubGeography2],0))</f>
        <v>NR</v>
      </c>
      <c r="E250" t="s">
        <v>60</v>
      </c>
      <c r="F250">
        <v>2027</v>
      </c>
      <c r="G250">
        <f>SUMIF(Population!$F$2:$F$601,I250,Population[Population])/SUMIF(HHSize!$G$2:$G$3001,I250,HHSize[HHSize])</f>
        <v>756100.49254423601</v>
      </c>
      <c r="I250" t="str">
        <f t="shared" si="3"/>
        <v>PBRURAL2027</v>
      </c>
    </row>
    <row r="251" spans="1:9" x14ac:dyDescent="0.25">
      <c r="A251" t="s">
        <v>91</v>
      </c>
      <c r="B251" t="s">
        <v>116</v>
      </c>
      <c r="C251" t="s">
        <v>120</v>
      </c>
      <c r="D251" t="str">
        <f>INDEX(Regions[SubGeography1],MATCH(E251,Regions[SubGeography2],0))</f>
        <v>NR</v>
      </c>
      <c r="E251" t="s">
        <v>60</v>
      </c>
      <c r="F251">
        <v>2028</v>
      </c>
      <c r="G251">
        <f>SUMIF(Population!$F$2:$F$601,I251,Population[Population])/SUMIF(HHSize!$G$2:$G$3001,I251,HHSize[HHSize])</f>
        <v>755005.89353487256</v>
      </c>
      <c r="I251" t="str">
        <f t="shared" si="3"/>
        <v>PBRURAL2028</v>
      </c>
    </row>
    <row r="252" spans="1:9" x14ac:dyDescent="0.25">
      <c r="A252" t="s">
        <v>91</v>
      </c>
      <c r="B252" t="s">
        <v>116</v>
      </c>
      <c r="C252" t="s">
        <v>120</v>
      </c>
      <c r="D252" t="str">
        <f>INDEX(Regions[SubGeography1],MATCH(E252,Regions[SubGeography2],0))</f>
        <v>NR</v>
      </c>
      <c r="E252" t="s">
        <v>60</v>
      </c>
      <c r="F252">
        <v>2029</v>
      </c>
      <c r="G252">
        <f>SUMIF(Population!$F$2:$F$601,I252,Population[Population])/SUMIF(HHSize!$G$2:$G$3001,I252,HHSize[HHSize])</f>
        <v>753325.22947286139</v>
      </c>
      <c r="I252" t="str">
        <f t="shared" si="3"/>
        <v>PBRURAL2029</v>
      </c>
    </row>
    <row r="253" spans="1:9" x14ac:dyDescent="0.25">
      <c r="A253" t="s">
        <v>91</v>
      </c>
      <c r="B253" t="s">
        <v>116</v>
      </c>
      <c r="C253" t="s">
        <v>120</v>
      </c>
      <c r="D253" t="str">
        <f>INDEX(Regions[SubGeography1],MATCH(E253,Regions[SubGeography2],0))</f>
        <v>NR</v>
      </c>
      <c r="E253" t="s">
        <v>60</v>
      </c>
      <c r="F253">
        <v>2030</v>
      </c>
      <c r="G253">
        <f>SUMIF(Population!$F$2:$F$601,I253,Population[Population])/SUMIF(HHSize!$G$2:$G$3001,I253,HHSize[HHSize])</f>
        <v>751030.0027199469</v>
      </c>
      <c r="I253" t="str">
        <f t="shared" si="3"/>
        <v>PBRURAL2030</v>
      </c>
    </row>
    <row r="254" spans="1:9" x14ac:dyDescent="0.25">
      <c r="A254" t="s">
        <v>91</v>
      </c>
      <c r="B254" t="s">
        <v>116</v>
      </c>
      <c r="C254" t="s">
        <v>120</v>
      </c>
      <c r="D254" t="str">
        <f>INDEX(Regions[SubGeography1],MATCH(E254,Regions[SubGeography2],0))</f>
        <v>NR</v>
      </c>
      <c r="E254" t="s">
        <v>60</v>
      </c>
      <c r="F254">
        <v>2031</v>
      </c>
      <c r="G254">
        <f>SUMIF(Population!$F$2:$F$601,I254,Population[Population])/SUMIF(HHSize!$G$2:$G$3001,I254,HHSize[HHSize])</f>
        <v>748090.56496370863</v>
      </c>
      <c r="I254" t="str">
        <f t="shared" si="3"/>
        <v>PBRURAL2031</v>
      </c>
    </row>
    <row r="255" spans="1:9" x14ac:dyDescent="0.25">
      <c r="A255" t="s">
        <v>91</v>
      </c>
      <c r="B255" t="s">
        <v>117</v>
      </c>
      <c r="C255" t="s">
        <v>120</v>
      </c>
      <c r="D255" t="str">
        <f>INDEX(Regions[SubGeography1],MATCH(E255,Regions[SubGeography2],0))</f>
        <v>NR</v>
      </c>
      <c r="E255" t="s">
        <v>60</v>
      </c>
      <c r="F255">
        <v>2021</v>
      </c>
      <c r="G255">
        <f>SUMIF(Population!$F$2:$F$601,I255,Population[Population])/SUMIF(HHSize!$G$2:$G$3001,I255,HHSize[HHSize])</f>
        <v>751838.99080546678</v>
      </c>
      <c r="I255" t="str">
        <f t="shared" si="3"/>
        <v>PBRURAL2021</v>
      </c>
    </row>
    <row r="256" spans="1:9" x14ac:dyDescent="0.25">
      <c r="A256" t="s">
        <v>91</v>
      </c>
      <c r="B256" t="s">
        <v>117</v>
      </c>
      <c r="C256" t="s">
        <v>120</v>
      </c>
      <c r="D256" t="str">
        <f>INDEX(Regions[SubGeography1],MATCH(E256,Regions[SubGeography2],0))</f>
        <v>NR</v>
      </c>
      <c r="E256" t="s">
        <v>60</v>
      </c>
      <c r="F256">
        <v>2022</v>
      </c>
      <c r="G256">
        <f>SUMIF(Population!$F$2:$F$601,I256,Population[Population])/SUMIF(HHSize!$G$2:$G$3001,I256,HHSize[HHSize])</f>
        <v>753714.6613747722</v>
      </c>
      <c r="I256" t="str">
        <f t="shared" si="3"/>
        <v>PBRURAL2022</v>
      </c>
    </row>
    <row r="257" spans="1:9" x14ac:dyDescent="0.25">
      <c r="A257" t="s">
        <v>91</v>
      </c>
      <c r="B257" t="s">
        <v>117</v>
      </c>
      <c r="C257" t="s">
        <v>120</v>
      </c>
      <c r="D257" t="str">
        <f>INDEX(Regions[SubGeography1],MATCH(E257,Regions[SubGeography2],0))</f>
        <v>NR</v>
      </c>
      <c r="E257" t="s">
        <v>60</v>
      </c>
      <c r="F257">
        <v>2023</v>
      </c>
      <c r="G257">
        <f>SUMIF(Population!$F$2:$F$601,I257,Population[Population])/SUMIF(HHSize!$G$2:$G$3001,I257,HHSize[HHSize])</f>
        <v>755155.65253224457</v>
      </c>
      <c r="I257" t="str">
        <f t="shared" si="3"/>
        <v>PBRURAL2023</v>
      </c>
    </row>
    <row r="258" spans="1:9" x14ac:dyDescent="0.25">
      <c r="A258" t="s">
        <v>91</v>
      </c>
      <c r="B258" t="s">
        <v>117</v>
      </c>
      <c r="C258" t="s">
        <v>120</v>
      </c>
      <c r="D258" t="str">
        <f>INDEX(Regions[SubGeography1],MATCH(E258,Regions[SubGeography2],0))</f>
        <v>NR</v>
      </c>
      <c r="E258" t="s">
        <v>60</v>
      </c>
      <c r="F258">
        <v>2024</v>
      </c>
      <c r="G258">
        <f>SUMIF(Population!$F$2:$F$601,I258,Population[Population])/SUMIF(HHSize!$G$2:$G$3001,I258,HHSize[HHSize])</f>
        <v>756139.04894739611</v>
      </c>
      <c r="I258" t="str">
        <f t="shared" si="3"/>
        <v>PBRURAL2024</v>
      </c>
    </row>
    <row r="259" spans="1:9" x14ac:dyDescent="0.25">
      <c r="A259" t="s">
        <v>91</v>
      </c>
      <c r="B259" t="s">
        <v>117</v>
      </c>
      <c r="C259" t="s">
        <v>120</v>
      </c>
      <c r="D259" t="str">
        <f>INDEX(Regions[SubGeography1],MATCH(E259,Regions[SubGeography2],0))</f>
        <v>NR</v>
      </c>
      <c r="E259" t="s">
        <v>60</v>
      </c>
      <c r="F259">
        <v>2025</v>
      </c>
      <c r="G259">
        <f>SUMIF(Population!$F$2:$F$601,I259,Population[Population])/SUMIF(HHSize!$G$2:$G$3001,I259,HHSize[HHSize])</f>
        <v>756640.98607305682</v>
      </c>
      <c r="I259" t="str">
        <f t="shared" ref="I259:I322" si="4">E259&amp;A259&amp;F259</f>
        <v>PBRURAL2025</v>
      </c>
    </row>
    <row r="260" spans="1:9" x14ac:dyDescent="0.25">
      <c r="A260" t="s">
        <v>91</v>
      </c>
      <c r="B260" t="s">
        <v>117</v>
      </c>
      <c r="C260" t="s">
        <v>120</v>
      </c>
      <c r="D260" t="str">
        <f>INDEX(Regions[SubGeography1],MATCH(E260,Regions[SubGeography2],0))</f>
        <v>NR</v>
      </c>
      <c r="E260" t="s">
        <v>60</v>
      </c>
      <c r="F260">
        <v>2026</v>
      </c>
      <c r="G260">
        <f>SUMIF(Population!$F$2:$F$601,I260,Population[Population])/SUMIF(HHSize!$G$2:$G$3001,I260,HHSize[HHSize])</f>
        <v>756636.67762345006</v>
      </c>
      <c r="I260" t="str">
        <f t="shared" si="4"/>
        <v>PBRURAL2026</v>
      </c>
    </row>
    <row r="261" spans="1:9" x14ac:dyDescent="0.25">
      <c r="A261" t="s">
        <v>91</v>
      </c>
      <c r="B261" t="s">
        <v>117</v>
      </c>
      <c r="C261" t="s">
        <v>120</v>
      </c>
      <c r="D261" t="str">
        <f>INDEX(Regions[SubGeography1],MATCH(E261,Regions[SubGeography2],0))</f>
        <v>NR</v>
      </c>
      <c r="E261" t="s">
        <v>60</v>
      </c>
      <c r="F261">
        <v>2027</v>
      </c>
      <c r="G261">
        <f>SUMIF(Population!$F$2:$F$601,I261,Population[Population])/SUMIF(HHSize!$G$2:$G$3001,I261,HHSize[HHSize])</f>
        <v>756100.49254423601</v>
      </c>
      <c r="I261" t="str">
        <f t="shared" si="4"/>
        <v>PBRURAL2027</v>
      </c>
    </row>
    <row r="262" spans="1:9" x14ac:dyDescent="0.25">
      <c r="A262" t="s">
        <v>91</v>
      </c>
      <c r="B262" t="s">
        <v>117</v>
      </c>
      <c r="C262" t="s">
        <v>120</v>
      </c>
      <c r="D262" t="str">
        <f>INDEX(Regions[SubGeography1],MATCH(E262,Regions[SubGeography2],0))</f>
        <v>NR</v>
      </c>
      <c r="E262" t="s">
        <v>60</v>
      </c>
      <c r="F262">
        <v>2028</v>
      </c>
      <c r="G262">
        <f>SUMIF(Population!$F$2:$F$601,I262,Population[Population])/SUMIF(HHSize!$G$2:$G$3001,I262,HHSize[HHSize])</f>
        <v>755005.89353487256</v>
      </c>
      <c r="I262" t="str">
        <f t="shared" si="4"/>
        <v>PBRURAL2028</v>
      </c>
    </row>
    <row r="263" spans="1:9" x14ac:dyDescent="0.25">
      <c r="A263" t="s">
        <v>91</v>
      </c>
      <c r="B263" t="s">
        <v>117</v>
      </c>
      <c r="C263" t="s">
        <v>120</v>
      </c>
      <c r="D263" t="str">
        <f>INDEX(Regions[SubGeography1],MATCH(E263,Regions[SubGeography2],0))</f>
        <v>NR</v>
      </c>
      <c r="E263" t="s">
        <v>60</v>
      </c>
      <c r="F263">
        <v>2029</v>
      </c>
      <c r="G263">
        <f>SUMIF(Population!$F$2:$F$601,I263,Population[Population])/SUMIF(HHSize!$G$2:$G$3001,I263,HHSize[HHSize])</f>
        <v>753325.22947286139</v>
      </c>
      <c r="I263" t="str">
        <f t="shared" si="4"/>
        <v>PBRURAL2029</v>
      </c>
    </row>
    <row r="264" spans="1:9" x14ac:dyDescent="0.25">
      <c r="A264" t="s">
        <v>91</v>
      </c>
      <c r="B264" t="s">
        <v>117</v>
      </c>
      <c r="C264" t="s">
        <v>120</v>
      </c>
      <c r="D264" t="str">
        <f>INDEX(Regions[SubGeography1],MATCH(E264,Regions[SubGeography2],0))</f>
        <v>NR</v>
      </c>
      <c r="E264" t="s">
        <v>60</v>
      </c>
      <c r="F264">
        <v>2030</v>
      </c>
      <c r="G264">
        <f>SUMIF(Population!$F$2:$F$601,I264,Population[Population])/SUMIF(HHSize!$G$2:$G$3001,I264,HHSize[HHSize])</f>
        <v>751030.0027199469</v>
      </c>
      <c r="I264" t="str">
        <f t="shared" si="4"/>
        <v>PBRURAL2030</v>
      </c>
    </row>
    <row r="265" spans="1:9" x14ac:dyDescent="0.25">
      <c r="A265" t="s">
        <v>91</v>
      </c>
      <c r="B265" t="s">
        <v>117</v>
      </c>
      <c r="C265" t="s">
        <v>120</v>
      </c>
      <c r="D265" t="str">
        <f>INDEX(Regions[SubGeography1],MATCH(E265,Regions[SubGeography2],0))</f>
        <v>NR</v>
      </c>
      <c r="E265" t="s">
        <v>60</v>
      </c>
      <c r="F265">
        <v>2031</v>
      </c>
      <c r="G265">
        <f>SUMIF(Population!$F$2:$F$601,I265,Population[Population])/SUMIF(HHSize!$G$2:$G$3001,I265,HHSize[HHSize])</f>
        <v>748090.56496370863</v>
      </c>
      <c r="I265" t="str">
        <f t="shared" si="4"/>
        <v>PBRURAL2031</v>
      </c>
    </row>
    <row r="266" spans="1:9" x14ac:dyDescent="0.25">
      <c r="A266" t="s">
        <v>91</v>
      </c>
      <c r="B266" t="s">
        <v>118</v>
      </c>
      <c r="C266" t="s">
        <v>120</v>
      </c>
      <c r="D266" t="str">
        <f>INDEX(Regions[SubGeography1],MATCH(E266,Regions[SubGeography2],0))</f>
        <v>NR</v>
      </c>
      <c r="E266" t="s">
        <v>60</v>
      </c>
      <c r="F266">
        <v>2021</v>
      </c>
      <c r="G266">
        <f>SUMIF(Population!$F$2:$F$601,I266,Population[Population])/SUMIF(HHSize!$G$2:$G$3001,I266,HHSize[HHSize])</f>
        <v>751838.99080546678</v>
      </c>
      <c r="I266" t="str">
        <f t="shared" si="4"/>
        <v>PBRURAL2021</v>
      </c>
    </row>
    <row r="267" spans="1:9" x14ac:dyDescent="0.25">
      <c r="A267" t="s">
        <v>91</v>
      </c>
      <c r="B267" t="s">
        <v>118</v>
      </c>
      <c r="C267" t="s">
        <v>120</v>
      </c>
      <c r="D267" t="str">
        <f>INDEX(Regions[SubGeography1],MATCH(E267,Regions[SubGeography2],0))</f>
        <v>NR</v>
      </c>
      <c r="E267" t="s">
        <v>60</v>
      </c>
      <c r="F267">
        <v>2022</v>
      </c>
      <c r="G267">
        <f>SUMIF(Population!$F$2:$F$601,I267,Population[Population])/SUMIF(HHSize!$G$2:$G$3001,I267,HHSize[HHSize])</f>
        <v>753714.6613747722</v>
      </c>
      <c r="I267" t="str">
        <f t="shared" si="4"/>
        <v>PBRURAL2022</v>
      </c>
    </row>
    <row r="268" spans="1:9" x14ac:dyDescent="0.25">
      <c r="A268" t="s">
        <v>91</v>
      </c>
      <c r="B268" t="s">
        <v>118</v>
      </c>
      <c r="C268" t="s">
        <v>120</v>
      </c>
      <c r="D268" t="str">
        <f>INDEX(Regions[SubGeography1],MATCH(E268,Regions[SubGeography2],0))</f>
        <v>NR</v>
      </c>
      <c r="E268" t="s">
        <v>60</v>
      </c>
      <c r="F268">
        <v>2023</v>
      </c>
      <c r="G268">
        <f>SUMIF(Population!$F$2:$F$601,I268,Population[Population])/SUMIF(HHSize!$G$2:$G$3001,I268,HHSize[HHSize])</f>
        <v>755155.65253224457</v>
      </c>
      <c r="I268" t="str">
        <f t="shared" si="4"/>
        <v>PBRURAL2023</v>
      </c>
    </row>
    <row r="269" spans="1:9" x14ac:dyDescent="0.25">
      <c r="A269" t="s">
        <v>91</v>
      </c>
      <c r="B269" t="s">
        <v>118</v>
      </c>
      <c r="C269" t="s">
        <v>120</v>
      </c>
      <c r="D269" t="str">
        <f>INDEX(Regions[SubGeography1],MATCH(E269,Regions[SubGeography2],0))</f>
        <v>NR</v>
      </c>
      <c r="E269" t="s">
        <v>60</v>
      </c>
      <c r="F269">
        <v>2024</v>
      </c>
      <c r="G269">
        <f>SUMIF(Population!$F$2:$F$601,I269,Population[Population])/SUMIF(HHSize!$G$2:$G$3001,I269,HHSize[HHSize])</f>
        <v>756139.04894739611</v>
      </c>
      <c r="I269" t="str">
        <f t="shared" si="4"/>
        <v>PBRURAL2024</v>
      </c>
    </row>
    <row r="270" spans="1:9" x14ac:dyDescent="0.25">
      <c r="A270" t="s">
        <v>91</v>
      </c>
      <c r="B270" t="s">
        <v>118</v>
      </c>
      <c r="C270" t="s">
        <v>120</v>
      </c>
      <c r="D270" t="str">
        <f>INDEX(Regions[SubGeography1],MATCH(E270,Regions[SubGeography2],0))</f>
        <v>NR</v>
      </c>
      <c r="E270" t="s">
        <v>60</v>
      </c>
      <c r="F270">
        <v>2025</v>
      </c>
      <c r="G270">
        <f>SUMIF(Population!$F$2:$F$601,I270,Population[Population])/SUMIF(HHSize!$G$2:$G$3001,I270,HHSize[HHSize])</f>
        <v>756640.98607305682</v>
      </c>
      <c r="I270" t="str">
        <f t="shared" si="4"/>
        <v>PBRURAL2025</v>
      </c>
    </row>
    <row r="271" spans="1:9" x14ac:dyDescent="0.25">
      <c r="A271" t="s">
        <v>91</v>
      </c>
      <c r="B271" t="s">
        <v>118</v>
      </c>
      <c r="C271" t="s">
        <v>120</v>
      </c>
      <c r="D271" t="str">
        <f>INDEX(Regions[SubGeography1],MATCH(E271,Regions[SubGeography2],0))</f>
        <v>NR</v>
      </c>
      <c r="E271" t="s">
        <v>60</v>
      </c>
      <c r="F271">
        <v>2026</v>
      </c>
      <c r="G271">
        <f>SUMIF(Population!$F$2:$F$601,I271,Population[Population])/SUMIF(HHSize!$G$2:$G$3001,I271,HHSize[HHSize])</f>
        <v>756636.67762345006</v>
      </c>
      <c r="I271" t="str">
        <f t="shared" si="4"/>
        <v>PBRURAL2026</v>
      </c>
    </row>
    <row r="272" spans="1:9" x14ac:dyDescent="0.25">
      <c r="A272" t="s">
        <v>91</v>
      </c>
      <c r="B272" t="s">
        <v>118</v>
      </c>
      <c r="C272" t="s">
        <v>120</v>
      </c>
      <c r="D272" t="str">
        <f>INDEX(Regions[SubGeography1],MATCH(E272,Regions[SubGeography2],0))</f>
        <v>NR</v>
      </c>
      <c r="E272" t="s">
        <v>60</v>
      </c>
      <c r="F272">
        <v>2027</v>
      </c>
      <c r="G272">
        <f>SUMIF(Population!$F$2:$F$601,I272,Population[Population])/SUMIF(HHSize!$G$2:$G$3001,I272,HHSize[HHSize])</f>
        <v>756100.49254423601</v>
      </c>
      <c r="I272" t="str">
        <f t="shared" si="4"/>
        <v>PBRURAL2027</v>
      </c>
    </row>
    <row r="273" spans="1:9" x14ac:dyDescent="0.25">
      <c r="A273" t="s">
        <v>91</v>
      </c>
      <c r="B273" t="s">
        <v>118</v>
      </c>
      <c r="C273" t="s">
        <v>120</v>
      </c>
      <c r="D273" t="str">
        <f>INDEX(Regions[SubGeography1],MATCH(E273,Regions[SubGeography2],0))</f>
        <v>NR</v>
      </c>
      <c r="E273" t="s">
        <v>60</v>
      </c>
      <c r="F273">
        <v>2028</v>
      </c>
      <c r="G273">
        <f>SUMIF(Population!$F$2:$F$601,I273,Population[Population])/SUMIF(HHSize!$G$2:$G$3001,I273,HHSize[HHSize])</f>
        <v>755005.89353487256</v>
      </c>
      <c r="I273" t="str">
        <f t="shared" si="4"/>
        <v>PBRURAL2028</v>
      </c>
    </row>
    <row r="274" spans="1:9" x14ac:dyDescent="0.25">
      <c r="A274" t="s">
        <v>91</v>
      </c>
      <c r="B274" t="s">
        <v>118</v>
      </c>
      <c r="C274" t="s">
        <v>120</v>
      </c>
      <c r="D274" t="str">
        <f>INDEX(Regions[SubGeography1],MATCH(E274,Regions[SubGeography2],0))</f>
        <v>NR</v>
      </c>
      <c r="E274" t="s">
        <v>60</v>
      </c>
      <c r="F274">
        <v>2029</v>
      </c>
      <c r="G274">
        <f>SUMIF(Population!$F$2:$F$601,I274,Population[Population])/SUMIF(HHSize!$G$2:$G$3001,I274,HHSize[HHSize])</f>
        <v>753325.22947286139</v>
      </c>
      <c r="I274" t="str">
        <f t="shared" si="4"/>
        <v>PBRURAL2029</v>
      </c>
    </row>
    <row r="275" spans="1:9" x14ac:dyDescent="0.25">
      <c r="A275" t="s">
        <v>91</v>
      </c>
      <c r="B275" t="s">
        <v>118</v>
      </c>
      <c r="C275" t="s">
        <v>120</v>
      </c>
      <c r="D275" t="str">
        <f>INDEX(Regions[SubGeography1],MATCH(E275,Regions[SubGeography2],0))</f>
        <v>NR</v>
      </c>
      <c r="E275" t="s">
        <v>60</v>
      </c>
      <c r="F275">
        <v>2030</v>
      </c>
      <c r="G275">
        <f>SUMIF(Population!$F$2:$F$601,I275,Population[Population])/SUMIF(HHSize!$G$2:$G$3001,I275,HHSize[HHSize])</f>
        <v>751030.0027199469</v>
      </c>
      <c r="I275" t="str">
        <f t="shared" si="4"/>
        <v>PBRURAL2030</v>
      </c>
    </row>
    <row r="276" spans="1:9" x14ac:dyDescent="0.25">
      <c r="A276" t="s">
        <v>91</v>
      </c>
      <c r="B276" t="s">
        <v>118</v>
      </c>
      <c r="C276" t="s">
        <v>120</v>
      </c>
      <c r="D276" t="str">
        <f>INDEX(Regions[SubGeography1],MATCH(E276,Regions[SubGeography2],0))</f>
        <v>NR</v>
      </c>
      <c r="E276" t="s">
        <v>60</v>
      </c>
      <c r="F276">
        <v>2031</v>
      </c>
      <c r="G276">
        <f>SUMIF(Population!$F$2:$F$601,I276,Population[Population])/SUMIF(HHSize!$G$2:$G$3001,I276,HHSize[HHSize])</f>
        <v>748090.56496370863</v>
      </c>
      <c r="I276" t="str">
        <f t="shared" si="4"/>
        <v>PBRURAL2031</v>
      </c>
    </row>
    <row r="277" spans="1:9" x14ac:dyDescent="0.25">
      <c r="A277" t="s">
        <v>90</v>
      </c>
      <c r="B277" t="s">
        <v>114</v>
      </c>
      <c r="C277" t="s">
        <v>120</v>
      </c>
      <c r="D277" t="str">
        <f>INDEX(Regions[SubGeography1],MATCH(E277,Regions[SubGeography2],0))</f>
        <v>NR</v>
      </c>
      <c r="E277" t="s">
        <v>60</v>
      </c>
      <c r="F277">
        <v>2021</v>
      </c>
      <c r="G277">
        <f>SUMIF(Population!$F$2:$F$601,I277,Population[Population])/SUMIF(HHSize!$G$2:$G$3001,I277,HHSize[HHSize])</f>
        <v>740836.54287873511</v>
      </c>
      <c r="I277" t="str">
        <f t="shared" si="4"/>
        <v>PBURBAN2021</v>
      </c>
    </row>
    <row r="278" spans="1:9" x14ac:dyDescent="0.25">
      <c r="A278" t="s">
        <v>90</v>
      </c>
      <c r="B278" t="s">
        <v>114</v>
      </c>
      <c r="C278" t="s">
        <v>120</v>
      </c>
      <c r="D278" t="str">
        <f>INDEX(Regions[SubGeography1],MATCH(E278,Regions[SubGeography2],0))</f>
        <v>NR</v>
      </c>
      <c r="E278" t="s">
        <v>60</v>
      </c>
      <c r="F278">
        <v>2022</v>
      </c>
      <c r="G278">
        <f>SUMIF(Population!$F$2:$F$601,I278,Population[Population])/SUMIF(HHSize!$G$2:$G$3001,I278,HHSize[HHSize])</f>
        <v>771318.97704768518</v>
      </c>
      <c r="I278" t="str">
        <f t="shared" si="4"/>
        <v>PBURBAN2022</v>
      </c>
    </row>
    <row r="279" spans="1:9" x14ac:dyDescent="0.25">
      <c r="A279" t="s">
        <v>90</v>
      </c>
      <c r="B279" t="s">
        <v>114</v>
      </c>
      <c r="C279" t="s">
        <v>120</v>
      </c>
      <c r="D279" t="str">
        <f>INDEX(Regions[SubGeography1],MATCH(E279,Regions[SubGeography2],0))</f>
        <v>NR</v>
      </c>
      <c r="E279" t="s">
        <v>60</v>
      </c>
      <c r="F279">
        <v>2023</v>
      </c>
      <c r="G279">
        <f>SUMIF(Population!$F$2:$F$601,I279,Population[Population])/SUMIF(HHSize!$G$2:$G$3001,I279,HHSize[HHSize])</f>
        <v>803012.47392128978</v>
      </c>
      <c r="I279" t="str">
        <f t="shared" si="4"/>
        <v>PBURBAN2023</v>
      </c>
    </row>
    <row r="280" spans="1:9" x14ac:dyDescent="0.25">
      <c r="A280" t="s">
        <v>90</v>
      </c>
      <c r="B280" t="s">
        <v>114</v>
      </c>
      <c r="C280" t="s">
        <v>120</v>
      </c>
      <c r="D280" t="str">
        <f>INDEX(Regions[SubGeography1],MATCH(E280,Regions[SubGeography2],0))</f>
        <v>NR</v>
      </c>
      <c r="E280" t="s">
        <v>60</v>
      </c>
      <c r="F280">
        <v>2024</v>
      </c>
      <c r="G280">
        <f>SUMIF(Population!$F$2:$F$601,I280,Population[Population])/SUMIF(HHSize!$G$2:$G$3001,I280,HHSize[HHSize])</f>
        <v>835963.18398867303</v>
      </c>
      <c r="I280" t="str">
        <f t="shared" si="4"/>
        <v>PBURBAN2024</v>
      </c>
    </row>
    <row r="281" spans="1:9" x14ac:dyDescent="0.25">
      <c r="A281" t="s">
        <v>90</v>
      </c>
      <c r="B281" t="s">
        <v>114</v>
      </c>
      <c r="C281" t="s">
        <v>120</v>
      </c>
      <c r="D281" t="str">
        <f>INDEX(Regions[SubGeography1],MATCH(E281,Regions[SubGeography2],0))</f>
        <v>NR</v>
      </c>
      <c r="E281" t="s">
        <v>60</v>
      </c>
      <c r="F281">
        <v>2025</v>
      </c>
      <c r="G281">
        <f>SUMIF(Population!$F$2:$F$601,I281,Population[Population])/SUMIF(HHSize!$G$2:$G$3001,I281,HHSize[HHSize])</f>
        <v>870218.74043376802</v>
      </c>
      <c r="I281" t="str">
        <f t="shared" si="4"/>
        <v>PBURBAN2025</v>
      </c>
    </row>
    <row r="282" spans="1:9" x14ac:dyDescent="0.25">
      <c r="A282" t="s">
        <v>90</v>
      </c>
      <c r="B282" t="s">
        <v>114</v>
      </c>
      <c r="C282" t="s">
        <v>120</v>
      </c>
      <c r="D282" t="str">
        <f>INDEX(Regions[SubGeography1],MATCH(E282,Regions[SubGeography2],0))</f>
        <v>NR</v>
      </c>
      <c r="E282" t="s">
        <v>60</v>
      </c>
      <c r="F282">
        <v>2026</v>
      </c>
      <c r="G282">
        <f>SUMIF(Population!$F$2:$F$601,I282,Population[Population])/SUMIF(HHSize!$G$2:$G$3001,I282,HHSize[HHSize])</f>
        <v>905828.6367349776</v>
      </c>
      <c r="I282" t="str">
        <f t="shared" si="4"/>
        <v>PBURBAN2026</v>
      </c>
    </row>
    <row r="283" spans="1:9" x14ac:dyDescent="0.25">
      <c r="A283" t="s">
        <v>90</v>
      </c>
      <c r="B283" t="s">
        <v>114</v>
      </c>
      <c r="C283" t="s">
        <v>120</v>
      </c>
      <c r="D283" t="str">
        <f>INDEX(Regions[SubGeography1],MATCH(E283,Regions[SubGeography2],0))</f>
        <v>NR</v>
      </c>
      <c r="E283" t="s">
        <v>60</v>
      </c>
      <c r="F283">
        <v>2027</v>
      </c>
      <c r="G283">
        <f>SUMIF(Population!$F$2:$F$601,I283,Population[Population])/SUMIF(HHSize!$G$2:$G$3001,I283,HHSize[HHSize])</f>
        <v>942844.16014816926</v>
      </c>
      <c r="I283" t="str">
        <f t="shared" si="4"/>
        <v>PBURBAN2027</v>
      </c>
    </row>
    <row r="284" spans="1:9" x14ac:dyDescent="0.25">
      <c r="A284" t="s">
        <v>90</v>
      </c>
      <c r="B284" t="s">
        <v>114</v>
      </c>
      <c r="C284" t="s">
        <v>120</v>
      </c>
      <c r="D284" t="str">
        <f>INDEX(Regions[SubGeography1],MATCH(E284,Regions[SubGeography2],0))</f>
        <v>NR</v>
      </c>
      <c r="E284" t="s">
        <v>60</v>
      </c>
      <c r="F284">
        <v>2028</v>
      </c>
      <c r="G284">
        <f>SUMIF(Population!$F$2:$F$601,I284,Population[Population])/SUMIF(HHSize!$G$2:$G$3001,I284,HHSize[HHSize])</f>
        <v>981318.37661347515</v>
      </c>
      <c r="I284" t="str">
        <f t="shared" si="4"/>
        <v>PBURBAN2028</v>
      </c>
    </row>
    <row r="285" spans="1:9" x14ac:dyDescent="0.25">
      <c r="A285" t="s">
        <v>90</v>
      </c>
      <c r="B285" t="s">
        <v>114</v>
      </c>
      <c r="C285" t="s">
        <v>120</v>
      </c>
      <c r="D285" t="str">
        <f>INDEX(Regions[SubGeography1],MATCH(E285,Regions[SubGeography2],0))</f>
        <v>NR</v>
      </c>
      <c r="E285" t="s">
        <v>60</v>
      </c>
      <c r="F285">
        <v>2029</v>
      </c>
      <c r="G285">
        <f>SUMIF(Population!$F$2:$F$601,I285,Population[Population])/SUMIF(HHSize!$G$2:$G$3001,I285,HHSize[HHSize])</f>
        <v>1021306.231700266</v>
      </c>
      <c r="I285" t="str">
        <f t="shared" si="4"/>
        <v>PBURBAN2029</v>
      </c>
    </row>
    <row r="286" spans="1:9" x14ac:dyDescent="0.25">
      <c r="A286" t="s">
        <v>90</v>
      </c>
      <c r="B286" t="s">
        <v>114</v>
      </c>
      <c r="C286" t="s">
        <v>120</v>
      </c>
      <c r="D286" t="str">
        <f>INDEX(Regions[SubGeography1],MATCH(E286,Regions[SubGeography2],0))</f>
        <v>NR</v>
      </c>
      <c r="E286" t="s">
        <v>60</v>
      </c>
      <c r="F286">
        <v>2030</v>
      </c>
      <c r="G286">
        <f>SUMIF(Population!$F$2:$F$601,I286,Population[Population])/SUMIF(HHSize!$G$2:$G$3001,I286,HHSize[HHSize])</f>
        <v>1062864.655892258</v>
      </c>
      <c r="I286" t="str">
        <f t="shared" si="4"/>
        <v>PBURBAN2030</v>
      </c>
    </row>
    <row r="287" spans="1:9" x14ac:dyDescent="0.25">
      <c r="A287" t="s">
        <v>90</v>
      </c>
      <c r="B287" t="s">
        <v>114</v>
      </c>
      <c r="C287" t="s">
        <v>120</v>
      </c>
      <c r="D287" t="str">
        <f>INDEX(Regions[SubGeography1],MATCH(E287,Regions[SubGeography2],0))</f>
        <v>NR</v>
      </c>
      <c r="E287" t="s">
        <v>60</v>
      </c>
      <c r="F287">
        <v>2031</v>
      </c>
      <c r="G287">
        <f>SUMIF(Population!$F$2:$F$601,I287,Population[Population])/SUMIF(HHSize!$G$2:$G$3001,I287,HHSize[HHSize])</f>
        <v>1106052.6742854225</v>
      </c>
      <c r="I287" t="str">
        <f t="shared" si="4"/>
        <v>PBURBAN2031</v>
      </c>
    </row>
    <row r="288" spans="1:9" x14ac:dyDescent="0.25">
      <c r="A288" t="s">
        <v>90</v>
      </c>
      <c r="B288" t="s">
        <v>115</v>
      </c>
      <c r="C288" t="s">
        <v>120</v>
      </c>
      <c r="D288" t="str">
        <f>INDEX(Regions[SubGeography1],MATCH(E288,Regions[SubGeography2],0))</f>
        <v>NR</v>
      </c>
      <c r="E288" t="s">
        <v>60</v>
      </c>
      <c r="F288">
        <v>2021</v>
      </c>
      <c r="G288">
        <f>SUMIF(Population!$F$2:$F$601,I288,Population[Population])/SUMIF(HHSize!$G$2:$G$3001,I288,HHSize[HHSize])</f>
        <v>740836.54287873511</v>
      </c>
      <c r="I288" t="str">
        <f t="shared" si="4"/>
        <v>PBURBAN2021</v>
      </c>
    </row>
    <row r="289" spans="1:9" x14ac:dyDescent="0.25">
      <c r="A289" t="s">
        <v>90</v>
      </c>
      <c r="B289" t="s">
        <v>115</v>
      </c>
      <c r="C289" t="s">
        <v>120</v>
      </c>
      <c r="D289" t="str">
        <f>INDEX(Regions[SubGeography1],MATCH(E289,Regions[SubGeography2],0))</f>
        <v>NR</v>
      </c>
      <c r="E289" t="s">
        <v>60</v>
      </c>
      <c r="F289">
        <v>2022</v>
      </c>
      <c r="G289">
        <f>SUMIF(Population!$F$2:$F$601,I289,Population[Population])/SUMIF(HHSize!$G$2:$G$3001,I289,HHSize[HHSize])</f>
        <v>771318.97704768518</v>
      </c>
      <c r="I289" t="str">
        <f t="shared" si="4"/>
        <v>PBURBAN2022</v>
      </c>
    </row>
    <row r="290" spans="1:9" x14ac:dyDescent="0.25">
      <c r="A290" t="s">
        <v>90</v>
      </c>
      <c r="B290" t="s">
        <v>115</v>
      </c>
      <c r="C290" t="s">
        <v>120</v>
      </c>
      <c r="D290" t="str">
        <f>INDEX(Regions[SubGeography1],MATCH(E290,Regions[SubGeography2],0))</f>
        <v>NR</v>
      </c>
      <c r="E290" t="s">
        <v>60</v>
      </c>
      <c r="F290">
        <v>2023</v>
      </c>
      <c r="G290">
        <f>SUMIF(Population!$F$2:$F$601,I290,Population[Population])/SUMIF(HHSize!$G$2:$G$3001,I290,HHSize[HHSize])</f>
        <v>803012.47392128978</v>
      </c>
      <c r="I290" t="str">
        <f t="shared" si="4"/>
        <v>PBURBAN2023</v>
      </c>
    </row>
    <row r="291" spans="1:9" x14ac:dyDescent="0.25">
      <c r="A291" t="s">
        <v>90</v>
      </c>
      <c r="B291" t="s">
        <v>115</v>
      </c>
      <c r="C291" t="s">
        <v>120</v>
      </c>
      <c r="D291" t="str">
        <f>INDEX(Regions[SubGeography1],MATCH(E291,Regions[SubGeography2],0))</f>
        <v>NR</v>
      </c>
      <c r="E291" t="s">
        <v>60</v>
      </c>
      <c r="F291">
        <v>2024</v>
      </c>
      <c r="G291">
        <f>SUMIF(Population!$F$2:$F$601,I291,Population[Population])/SUMIF(HHSize!$G$2:$G$3001,I291,HHSize[HHSize])</f>
        <v>835963.18398867303</v>
      </c>
      <c r="I291" t="str">
        <f t="shared" si="4"/>
        <v>PBURBAN2024</v>
      </c>
    </row>
    <row r="292" spans="1:9" x14ac:dyDescent="0.25">
      <c r="A292" t="s">
        <v>90</v>
      </c>
      <c r="B292" t="s">
        <v>115</v>
      </c>
      <c r="C292" t="s">
        <v>120</v>
      </c>
      <c r="D292" t="str">
        <f>INDEX(Regions[SubGeography1],MATCH(E292,Regions[SubGeography2],0))</f>
        <v>NR</v>
      </c>
      <c r="E292" t="s">
        <v>60</v>
      </c>
      <c r="F292">
        <v>2025</v>
      </c>
      <c r="G292">
        <f>SUMIF(Population!$F$2:$F$601,I292,Population[Population])/SUMIF(HHSize!$G$2:$G$3001,I292,HHSize[HHSize])</f>
        <v>870218.74043376802</v>
      </c>
      <c r="I292" t="str">
        <f t="shared" si="4"/>
        <v>PBURBAN2025</v>
      </c>
    </row>
    <row r="293" spans="1:9" x14ac:dyDescent="0.25">
      <c r="A293" t="s">
        <v>90</v>
      </c>
      <c r="B293" t="s">
        <v>115</v>
      </c>
      <c r="C293" t="s">
        <v>120</v>
      </c>
      <c r="D293" t="str">
        <f>INDEX(Regions[SubGeography1],MATCH(E293,Regions[SubGeography2],0))</f>
        <v>NR</v>
      </c>
      <c r="E293" t="s">
        <v>60</v>
      </c>
      <c r="F293">
        <v>2026</v>
      </c>
      <c r="G293">
        <f>SUMIF(Population!$F$2:$F$601,I293,Population[Population])/SUMIF(HHSize!$G$2:$G$3001,I293,HHSize[HHSize])</f>
        <v>905828.6367349776</v>
      </c>
      <c r="I293" t="str">
        <f t="shared" si="4"/>
        <v>PBURBAN2026</v>
      </c>
    </row>
    <row r="294" spans="1:9" x14ac:dyDescent="0.25">
      <c r="A294" t="s">
        <v>90</v>
      </c>
      <c r="B294" t="s">
        <v>115</v>
      </c>
      <c r="C294" t="s">
        <v>120</v>
      </c>
      <c r="D294" t="str">
        <f>INDEX(Regions[SubGeography1],MATCH(E294,Regions[SubGeography2],0))</f>
        <v>NR</v>
      </c>
      <c r="E294" t="s">
        <v>60</v>
      </c>
      <c r="F294">
        <v>2027</v>
      </c>
      <c r="G294">
        <f>SUMIF(Population!$F$2:$F$601,I294,Population[Population])/SUMIF(HHSize!$G$2:$G$3001,I294,HHSize[HHSize])</f>
        <v>942844.16014816926</v>
      </c>
      <c r="I294" t="str">
        <f t="shared" si="4"/>
        <v>PBURBAN2027</v>
      </c>
    </row>
    <row r="295" spans="1:9" x14ac:dyDescent="0.25">
      <c r="A295" t="s">
        <v>90</v>
      </c>
      <c r="B295" t="s">
        <v>115</v>
      </c>
      <c r="C295" t="s">
        <v>120</v>
      </c>
      <c r="D295" t="str">
        <f>INDEX(Regions[SubGeography1],MATCH(E295,Regions[SubGeography2],0))</f>
        <v>NR</v>
      </c>
      <c r="E295" t="s">
        <v>60</v>
      </c>
      <c r="F295">
        <v>2028</v>
      </c>
      <c r="G295">
        <f>SUMIF(Population!$F$2:$F$601,I295,Population[Population])/SUMIF(HHSize!$G$2:$G$3001,I295,HHSize[HHSize])</f>
        <v>981318.37661347515</v>
      </c>
      <c r="I295" t="str">
        <f t="shared" si="4"/>
        <v>PBURBAN2028</v>
      </c>
    </row>
    <row r="296" spans="1:9" x14ac:dyDescent="0.25">
      <c r="A296" t="s">
        <v>90</v>
      </c>
      <c r="B296" t="s">
        <v>115</v>
      </c>
      <c r="C296" t="s">
        <v>120</v>
      </c>
      <c r="D296" t="str">
        <f>INDEX(Regions[SubGeography1],MATCH(E296,Regions[SubGeography2],0))</f>
        <v>NR</v>
      </c>
      <c r="E296" t="s">
        <v>60</v>
      </c>
      <c r="F296">
        <v>2029</v>
      </c>
      <c r="G296">
        <f>SUMIF(Population!$F$2:$F$601,I296,Population[Population])/SUMIF(HHSize!$G$2:$G$3001,I296,HHSize[HHSize])</f>
        <v>1021306.231700266</v>
      </c>
      <c r="I296" t="str">
        <f t="shared" si="4"/>
        <v>PBURBAN2029</v>
      </c>
    </row>
    <row r="297" spans="1:9" x14ac:dyDescent="0.25">
      <c r="A297" t="s">
        <v>90</v>
      </c>
      <c r="B297" t="s">
        <v>115</v>
      </c>
      <c r="C297" t="s">
        <v>120</v>
      </c>
      <c r="D297" t="str">
        <f>INDEX(Regions[SubGeography1],MATCH(E297,Regions[SubGeography2],0))</f>
        <v>NR</v>
      </c>
      <c r="E297" t="s">
        <v>60</v>
      </c>
      <c r="F297">
        <v>2030</v>
      </c>
      <c r="G297">
        <f>SUMIF(Population!$F$2:$F$601,I297,Population[Population])/SUMIF(HHSize!$G$2:$G$3001,I297,HHSize[HHSize])</f>
        <v>1062864.655892258</v>
      </c>
      <c r="I297" t="str">
        <f t="shared" si="4"/>
        <v>PBURBAN2030</v>
      </c>
    </row>
    <row r="298" spans="1:9" x14ac:dyDescent="0.25">
      <c r="A298" t="s">
        <v>90</v>
      </c>
      <c r="B298" t="s">
        <v>115</v>
      </c>
      <c r="C298" t="s">
        <v>120</v>
      </c>
      <c r="D298" t="str">
        <f>INDEX(Regions[SubGeography1],MATCH(E298,Regions[SubGeography2],0))</f>
        <v>NR</v>
      </c>
      <c r="E298" t="s">
        <v>60</v>
      </c>
      <c r="F298">
        <v>2031</v>
      </c>
      <c r="G298">
        <f>SUMIF(Population!$F$2:$F$601,I298,Population[Population])/SUMIF(HHSize!$G$2:$G$3001,I298,HHSize[HHSize])</f>
        <v>1106052.6742854225</v>
      </c>
      <c r="I298" t="str">
        <f t="shared" si="4"/>
        <v>PBURBAN2031</v>
      </c>
    </row>
    <row r="299" spans="1:9" x14ac:dyDescent="0.25">
      <c r="A299" t="s">
        <v>90</v>
      </c>
      <c r="B299" t="s">
        <v>116</v>
      </c>
      <c r="C299" t="s">
        <v>120</v>
      </c>
      <c r="D299" t="str">
        <f>INDEX(Regions[SubGeography1],MATCH(E299,Regions[SubGeography2],0))</f>
        <v>NR</v>
      </c>
      <c r="E299" t="s">
        <v>60</v>
      </c>
      <c r="F299">
        <v>2021</v>
      </c>
      <c r="G299">
        <f>SUMIF(Population!$F$2:$F$601,I299,Population[Population])/SUMIF(HHSize!$G$2:$G$3001,I299,HHSize[HHSize])</f>
        <v>740836.54287873511</v>
      </c>
      <c r="I299" t="str">
        <f t="shared" si="4"/>
        <v>PBURBAN2021</v>
      </c>
    </row>
    <row r="300" spans="1:9" x14ac:dyDescent="0.25">
      <c r="A300" t="s">
        <v>90</v>
      </c>
      <c r="B300" t="s">
        <v>116</v>
      </c>
      <c r="C300" t="s">
        <v>120</v>
      </c>
      <c r="D300" t="str">
        <f>INDEX(Regions[SubGeography1],MATCH(E300,Regions[SubGeography2],0))</f>
        <v>NR</v>
      </c>
      <c r="E300" t="s">
        <v>60</v>
      </c>
      <c r="F300">
        <v>2022</v>
      </c>
      <c r="G300">
        <f>SUMIF(Population!$F$2:$F$601,I300,Population[Population])/SUMIF(HHSize!$G$2:$G$3001,I300,HHSize[HHSize])</f>
        <v>771318.97704768518</v>
      </c>
      <c r="I300" t="str">
        <f t="shared" si="4"/>
        <v>PBURBAN2022</v>
      </c>
    </row>
    <row r="301" spans="1:9" x14ac:dyDescent="0.25">
      <c r="A301" t="s">
        <v>90</v>
      </c>
      <c r="B301" t="s">
        <v>116</v>
      </c>
      <c r="C301" t="s">
        <v>120</v>
      </c>
      <c r="D301" t="str">
        <f>INDEX(Regions[SubGeography1],MATCH(E301,Regions[SubGeography2],0))</f>
        <v>NR</v>
      </c>
      <c r="E301" t="s">
        <v>60</v>
      </c>
      <c r="F301">
        <v>2023</v>
      </c>
      <c r="G301">
        <f>SUMIF(Population!$F$2:$F$601,I301,Population[Population])/SUMIF(HHSize!$G$2:$G$3001,I301,HHSize[HHSize])</f>
        <v>803012.47392128978</v>
      </c>
      <c r="I301" t="str">
        <f t="shared" si="4"/>
        <v>PBURBAN2023</v>
      </c>
    </row>
    <row r="302" spans="1:9" x14ac:dyDescent="0.25">
      <c r="A302" t="s">
        <v>90</v>
      </c>
      <c r="B302" t="s">
        <v>116</v>
      </c>
      <c r="C302" t="s">
        <v>120</v>
      </c>
      <c r="D302" t="str">
        <f>INDEX(Regions[SubGeography1],MATCH(E302,Regions[SubGeography2],0))</f>
        <v>NR</v>
      </c>
      <c r="E302" t="s">
        <v>60</v>
      </c>
      <c r="F302">
        <v>2024</v>
      </c>
      <c r="G302">
        <f>SUMIF(Population!$F$2:$F$601,I302,Population[Population])/SUMIF(HHSize!$G$2:$G$3001,I302,HHSize[HHSize])</f>
        <v>835963.18398867303</v>
      </c>
      <c r="I302" t="str">
        <f t="shared" si="4"/>
        <v>PBURBAN2024</v>
      </c>
    </row>
    <row r="303" spans="1:9" x14ac:dyDescent="0.25">
      <c r="A303" t="s">
        <v>90</v>
      </c>
      <c r="B303" t="s">
        <v>116</v>
      </c>
      <c r="C303" t="s">
        <v>120</v>
      </c>
      <c r="D303" t="str">
        <f>INDEX(Regions[SubGeography1],MATCH(E303,Regions[SubGeography2],0))</f>
        <v>NR</v>
      </c>
      <c r="E303" t="s">
        <v>60</v>
      </c>
      <c r="F303">
        <v>2025</v>
      </c>
      <c r="G303">
        <f>SUMIF(Population!$F$2:$F$601,I303,Population[Population])/SUMIF(HHSize!$G$2:$G$3001,I303,HHSize[HHSize])</f>
        <v>870218.74043376802</v>
      </c>
      <c r="I303" t="str">
        <f t="shared" si="4"/>
        <v>PBURBAN2025</v>
      </c>
    </row>
    <row r="304" spans="1:9" x14ac:dyDescent="0.25">
      <c r="A304" t="s">
        <v>90</v>
      </c>
      <c r="B304" t="s">
        <v>116</v>
      </c>
      <c r="C304" t="s">
        <v>120</v>
      </c>
      <c r="D304" t="str">
        <f>INDEX(Regions[SubGeography1],MATCH(E304,Regions[SubGeography2],0))</f>
        <v>NR</v>
      </c>
      <c r="E304" t="s">
        <v>60</v>
      </c>
      <c r="F304">
        <v>2026</v>
      </c>
      <c r="G304">
        <f>SUMIF(Population!$F$2:$F$601,I304,Population[Population])/SUMIF(HHSize!$G$2:$G$3001,I304,HHSize[HHSize])</f>
        <v>905828.6367349776</v>
      </c>
      <c r="I304" t="str">
        <f t="shared" si="4"/>
        <v>PBURBAN2026</v>
      </c>
    </row>
    <row r="305" spans="1:9" x14ac:dyDescent="0.25">
      <c r="A305" t="s">
        <v>90</v>
      </c>
      <c r="B305" t="s">
        <v>116</v>
      </c>
      <c r="C305" t="s">
        <v>120</v>
      </c>
      <c r="D305" t="str">
        <f>INDEX(Regions[SubGeography1],MATCH(E305,Regions[SubGeography2],0))</f>
        <v>NR</v>
      </c>
      <c r="E305" t="s">
        <v>60</v>
      </c>
      <c r="F305">
        <v>2027</v>
      </c>
      <c r="G305">
        <f>SUMIF(Population!$F$2:$F$601,I305,Population[Population])/SUMIF(HHSize!$G$2:$G$3001,I305,HHSize[HHSize])</f>
        <v>942844.16014816926</v>
      </c>
      <c r="I305" t="str">
        <f t="shared" si="4"/>
        <v>PBURBAN2027</v>
      </c>
    </row>
    <row r="306" spans="1:9" x14ac:dyDescent="0.25">
      <c r="A306" t="s">
        <v>90</v>
      </c>
      <c r="B306" t="s">
        <v>116</v>
      </c>
      <c r="C306" t="s">
        <v>120</v>
      </c>
      <c r="D306" t="str">
        <f>INDEX(Regions[SubGeography1],MATCH(E306,Regions[SubGeography2],0))</f>
        <v>NR</v>
      </c>
      <c r="E306" t="s">
        <v>60</v>
      </c>
      <c r="F306">
        <v>2028</v>
      </c>
      <c r="G306">
        <f>SUMIF(Population!$F$2:$F$601,I306,Population[Population])/SUMIF(HHSize!$G$2:$G$3001,I306,HHSize[HHSize])</f>
        <v>981318.37661347515</v>
      </c>
      <c r="I306" t="str">
        <f t="shared" si="4"/>
        <v>PBURBAN2028</v>
      </c>
    </row>
    <row r="307" spans="1:9" x14ac:dyDescent="0.25">
      <c r="A307" t="s">
        <v>90</v>
      </c>
      <c r="B307" t="s">
        <v>116</v>
      </c>
      <c r="C307" t="s">
        <v>120</v>
      </c>
      <c r="D307" t="str">
        <f>INDEX(Regions[SubGeography1],MATCH(E307,Regions[SubGeography2],0))</f>
        <v>NR</v>
      </c>
      <c r="E307" t="s">
        <v>60</v>
      </c>
      <c r="F307">
        <v>2029</v>
      </c>
      <c r="G307">
        <f>SUMIF(Population!$F$2:$F$601,I307,Population[Population])/SUMIF(HHSize!$G$2:$G$3001,I307,HHSize[HHSize])</f>
        <v>1021306.231700266</v>
      </c>
      <c r="I307" t="str">
        <f t="shared" si="4"/>
        <v>PBURBAN2029</v>
      </c>
    </row>
    <row r="308" spans="1:9" x14ac:dyDescent="0.25">
      <c r="A308" t="s">
        <v>90</v>
      </c>
      <c r="B308" t="s">
        <v>116</v>
      </c>
      <c r="C308" t="s">
        <v>120</v>
      </c>
      <c r="D308" t="str">
        <f>INDEX(Regions[SubGeography1],MATCH(E308,Regions[SubGeography2],0))</f>
        <v>NR</v>
      </c>
      <c r="E308" t="s">
        <v>60</v>
      </c>
      <c r="F308">
        <v>2030</v>
      </c>
      <c r="G308">
        <f>SUMIF(Population!$F$2:$F$601,I308,Population[Population])/SUMIF(HHSize!$G$2:$G$3001,I308,HHSize[HHSize])</f>
        <v>1062864.655892258</v>
      </c>
      <c r="I308" t="str">
        <f t="shared" si="4"/>
        <v>PBURBAN2030</v>
      </c>
    </row>
    <row r="309" spans="1:9" x14ac:dyDescent="0.25">
      <c r="A309" t="s">
        <v>90</v>
      </c>
      <c r="B309" t="s">
        <v>116</v>
      </c>
      <c r="C309" t="s">
        <v>120</v>
      </c>
      <c r="D309" t="str">
        <f>INDEX(Regions[SubGeography1],MATCH(E309,Regions[SubGeography2],0))</f>
        <v>NR</v>
      </c>
      <c r="E309" t="s">
        <v>60</v>
      </c>
      <c r="F309">
        <v>2031</v>
      </c>
      <c r="G309">
        <f>SUMIF(Population!$F$2:$F$601,I309,Population[Population])/SUMIF(HHSize!$G$2:$G$3001,I309,HHSize[HHSize])</f>
        <v>1106052.6742854225</v>
      </c>
      <c r="I309" t="str">
        <f t="shared" si="4"/>
        <v>PBURBAN2031</v>
      </c>
    </row>
    <row r="310" spans="1:9" x14ac:dyDescent="0.25">
      <c r="A310" t="s">
        <v>90</v>
      </c>
      <c r="B310" t="s">
        <v>117</v>
      </c>
      <c r="C310" t="s">
        <v>120</v>
      </c>
      <c r="D310" t="str">
        <f>INDEX(Regions[SubGeography1],MATCH(E310,Regions[SubGeography2],0))</f>
        <v>NR</v>
      </c>
      <c r="E310" t="s">
        <v>60</v>
      </c>
      <c r="F310">
        <v>2021</v>
      </c>
      <c r="G310">
        <f>SUMIF(Population!$F$2:$F$601,I310,Population[Population])/SUMIF(HHSize!$G$2:$G$3001,I310,HHSize[HHSize])</f>
        <v>740836.54287873511</v>
      </c>
      <c r="I310" t="str">
        <f t="shared" si="4"/>
        <v>PBURBAN2021</v>
      </c>
    </row>
    <row r="311" spans="1:9" x14ac:dyDescent="0.25">
      <c r="A311" t="s">
        <v>90</v>
      </c>
      <c r="B311" t="s">
        <v>117</v>
      </c>
      <c r="C311" t="s">
        <v>120</v>
      </c>
      <c r="D311" t="str">
        <f>INDEX(Regions[SubGeography1],MATCH(E311,Regions[SubGeography2],0))</f>
        <v>NR</v>
      </c>
      <c r="E311" t="s">
        <v>60</v>
      </c>
      <c r="F311">
        <v>2022</v>
      </c>
      <c r="G311">
        <f>SUMIF(Population!$F$2:$F$601,I311,Population[Population])/SUMIF(HHSize!$G$2:$G$3001,I311,HHSize[HHSize])</f>
        <v>771318.97704768518</v>
      </c>
      <c r="I311" t="str">
        <f t="shared" si="4"/>
        <v>PBURBAN2022</v>
      </c>
    </row>
    <row r="312" spans="1:9" x14ac:dyDescent="0.25">
      <c r="A312" t="s">
        <v>90</v>
      </c>
      <c r="B312" t="s">
        <v>117</v>
      </c>
      <c r="C312" t="s">
        <v>120</v>
      </c>
      <c r="D312" t="str">
        <f>INDEX(Regions[SubGeography1],MATCH(E312,Regions[SubGeography2],0))</f>
        <v>NR</v>
      </c>
      <c r="E312" t="s">
        <v>60</v>
      </c>
      <c r="F312">
        <v>2023</v>
      </c>
      <c r="G312">
        <f>SUMIF(Population!$F$2:$F$601,I312,Population[Population])/SUMIF(HHSize!$G$2:$G$3001,I312,HHSize[HHSize])</f>
        <v>803012.47392128978</v>
      </c>
      <c r="I312" t="str">
        <f t="shared" si="4"/>
        <v>PBURBAN2023</v>
      </c>
    </row>
    <row r="313" spans="1:9" x14ac:dyDescent="0.25">
      <c r="A313" t="s">
        <v>90</v>
      </c>
      <c r="B313" t="s">
        <v>117</v>
      </c>
      <c r="C313" t="s">
        <v>120</v>
      </c>
      <c r="D313" t="str">
        <f>INDEX(Regions[SubGeography1],MATCH(E313,Regions[SubGeography2],0))</f>
        <v>NR</v>
      </c>
      <c r="E313" t="s">
        <v>60</v>
      </c>
      <c r="F313">
        <v>2024</v>
      </c>
      <c r="G313">
        <f>SUMIF(Population!$F$2:$F$601,I313,Population[Population])/SUMIF(HHSize!$G$2:$G$3001,I313,HHSize[HHSize])</f>
        <v>835963.18398867303</v>
      </c>
      <c r="I313" t="str">
        <f t="shared" si="4"/>
        <v>PBURBAN2024</v>
      </c>
    </row>
    <row r="314" spans="1:9" x14ac:dyDescent="0.25">
      <c r="A314" t="s">
        <v>90</v>
      </c>
      <c r="B314" t="s">
        <v>117</v>
      </c>
      <c r="C314" t="s">
        <v>120</v>
      </c>
      <c r="D314" t="str">
        <f>INDEX(Regions[SubGeography1],MATCH(E314,Regions[SubGeography2],0))</f>
        <v>NR</v>
      </c>
      <c r="E314" t="s">
        <v>60</v>
      </c>
      <c r="F314">
        <v>2025</v>
      </c>
      <c r="G314">
        <f>SUMIF(Population!$F$2:$F$601,I314,Population[Population])/SUMIF(HHSize!$G$2:$G$3001,I314,HHSize[HHSize])</f>
        <v>870218.74043376802</v>
      </c>
      <c r="I314" t="str">
        <f t="shared" si="4"/>
        <v>PBURBAN2025</v>
      </c>
    </row>
    <row r="315" spans="1:9" x14ac:dyDescent="0.25">
      <c r="A315" t="s">
        <v>90</v>
      </c>
      <c r="B315" t="s">
        <v>117</v>
      </c>
      <c r="C315" t="s">
        <v>120</v>
      </c>
      <c r="D315" t="str">
        <f>INDEX(Regions[SubGeography1],MATCH(E315,Regions[SubGeography2],0))</f>
        <v>NR</v>
      </c>
      <c r="E315" t="s">
        <v>60</v>
      </c>
      <c r="F315">
        <v>2026</v>
      </c>
      <c r="G315">
        <f>SUMIF(Population!$F$2:$F$601,I315,Population[Population])/SUMIF(HHSize!$G$2:$G$3001,I315,HHSize[HHSize])</f>
        <v>905828.6367349776</v>
      </c>
      <c r="I315" t="str">
        <f t="shared" si="4"/>
        <v>PBURBAN2026</v>
      </c>
    </row>
    <row r="316" spans="1:9" x14ac:dyDescent="0.25">
      <c r="A316" t="s">
        <v>90</v>
      </c>
      <c r="B316" t="s">
        <v>117</v>
      </c>
      <c r="C316" t="s">
        <v>120</v>
      </c>
      <c r="D316" t="str">
        <f>INDEX(Regions[SubGeography1],MATCH(E316,Regions[SubGeography2],0))</f>
        <v>NR</v>
      </c>
      <c r="E316" t="s">
        <v>60</v>
      </c>
      <c r="F316">
        <v>2027</v>
      </c>
      <c r="G316">
        <f>SUMIF(Population!$F$2:$F$601,I316,Population[Population])/SUMIF(HHSize!$G$2:$G$3001,I316,HHSize[HHSize])</f>
        <v>942844.16014816926</v>
      </c>
      <c r="I316" t="str">
        <f t="shared" si="4"/>
        <v>PBURBAN2027</v>
      </c>
    </row>
    <row r="317" spans="1:9" x14ac:dyDescent="0.25">
      <c r="A317" t="s">
        <v>90</v>
      </c>
      <c r="B317" t="s">
        <v>117</v>
      </c>
      <c r="C317" t="s">
        <v>120</v>
      </c>
      <c r="D317" t="str">
        <f>INDEX(Regions[SubGeography1],MATCH(E317,Regions[SubGeography2],0))</f>
        <v>NR</v>
      </c>
      <c r="E317" t="s">
        <v>60</v>
      </c>
      <c r="F317">
        <v>2028</v>
      </c>
      <c r="G317">
        <f>SUMIF(Population!$F$2:$F$601,I317,Population[Population])/SUMIF(HHSize!$G$2:$G$3001,I317,HHSize[HHSize])</f>
        <v>981318.37661347515</v>
      </c>
      <c r="I317" t="str">
        <f t="shared" si="4"/>
        <v>PBURBAN2028</v>
      </c>
    </row>
    <row r="318" spans="1:9" x14ac:dyDescent="0.25">
      <c r="A318" t="s">
        <v>90</v>
      </c>
      <c r="B318" t="s">
        <v>117</v>
      </c>
      <c r="C318" t="s">
        <v>120</v>
      </c>
      <c r="D318" t="str">
        <f>INDEX(Regions[SubGeography1],MATCH(E318,Regions[SubGeography2],0))</f>
        <v>NR</v>
      </c>
      <c r="E318" t="s">
        <v>60</v>
      </c>
      <c r="F318">
        <v>2029</v>
      </c>
      <c r="G318">
        <f>SUMIF(Population!$F$2:$F$601,I318,Population[Population])/SUMIF(HHSize!$G$2:$G$3001,I318,HHSize[HHSize])</f>
        <v>1021306.231700266</v>
      </c>
      <c r="I318" t="str">
        <f t="shared" si="4"/>
        <v>PBURBAN2029</v>
      </c>
    </row>
    <row r="319" spans="1:9" x14ac:dyDescent="0.25">
      <c r="A319" t="s">
        <v>90</v>
      </c>
      <c r="B319" t="s">
        <v>117</v>
      </c>
      <c r="C319" t="s">
        <v>120</v>
      </c>
      <c r="D319" t="str">
        <f>INDEX(Regions[SubGeography1],MATCH(E319,Regions[SubGeography2],0))</f>
        <v>NR</v>
      </c>
      <c r="E319" t="s">
        <v>60</v>
      </c>
      <c r="F319">
        <v>2030</v>
      </c>
      <c r="G319">
        <f>SUMIF(Population!$F$2:$F$601,I319,Population[Population])/SUMIF(HHSize!$G$2:$G$3001,I319,HHSize[HHSize])</f>
        <v>1062864.655892258</v>
      </c>
      <c r="I319" t="str">
        <f t="shared" si="4"/>
        <v>PBURBAN2030</v>
      </c>
    </row>
    <row r="320" spans="1:9" x14ac:dyDescent="0.25">
      <c r="A320" t="s">
        <v>90</v>
      </c>
      <c r="B320" t="s">
        <v>117</v>
      </c>
      <c r="C320" t="s">
        <v>120</v>
      </c>
      <c r="D320" t="str">
        <f>INDEX(Regions[SubGeography1],MATCH(E320,Regions[SubGeography2],0))</f>
        <v>NR</v>
      </c>
      <c r="E320" t="s">
        <v>60</v>
      </c>
      <c r="F320">
        <v>2031</v>
      </c>
      <c r="G320">
        <f>SUMIF(Population!$F$2:$F$601,I320,Population[Population])/SUMIF(HHSize!$G$2:$G$3001,I320,HHSize[HHSize])</f>
        <v>1106052.6742854225</v>
      </c>
      <c r="I320" t="str">
        <f t="shared" si="4"/>
        <v>PBURBAN2031</v>
      </c>
    </row>
    <row r="321" spans="1:9" x14ac:dyDescent="0.25">
      <c r="A321" t="s">
        <v>90</v>
      </c>
      <c r="B321" t="s">
        <v>118</v>
      </c>
      <c r="C321" t="s">
        <v>120</v>
      </c>
      <c r="D321" t="str">
        <f>INDEX(Regions[SubGeography1],MATCH(E321,Regions[SubGeography2],0))</f>
        <v>NR</v>
      </c>
      <c r="E321" t="s">
        <v>60</v>
      </c>
      <c r="F321">
        <v>2021</v>
      </c>
      <c r="G321">
        <f>SUMIF(Population!$F$2:$F$601,I321,Population[Population])/SUMIF(HHSize!$G$2:$G$3001,I321,HHSize[HHSize])</f>
        <v>740836.54287873511</v>
      </c>
      <c r="I321" t="str">
        <f t="shared" si="4"/>
        <v>PBURBAN2021</v>
      </c>
    </row>
    <row r="322" spans="1:9" x14ac:dyDescent="0.25">
      <c r="A322" t="s">
        <v>90</v>
      </c>
      <c r="B322" t="s">
        <v>118</v>
      </c>
      <c r="C322" t="s">
        <v>120</v>
      </c>
      <c r="D322" t="str">
        <f>INDEX(Regions[SubGeography1],MATCH(E322,Regions[SubGeography2],0))</f>
        <v>NR</v>
      </c>
      <c r="E322" t="s">
        <v>60</v>
      </c>
      <c r="F322">
        <v>2022</v>
      </c>
      <c r="G322">
        <f>SUMIF(Population!$F$2:$F$601,I322,Population[Population])/SUMIF(HHSize!$G$2:$G$3001,I322,HHSize[HHSize])</f>
        <v>771318.97704768518</v>
      </c>
      <c r="I322" t="str">
        <f t="shared" si="4"/>
        <v>PBURBAN2022</v>
      </c>
    </row>
    <row r="323" spans="1:9" x14ac:dyDescent="0.25">
      <c r="A323" t="s">
        <v>90</v>
      </c>
      <c r="B323" t="s">
        <v>118</v>
      </c>
      <c r="C323" t="s">
        <v>120</v>
      </c>
      <c r="D323" t="str">
        <f>INDEX(Regions[SubGeography1],MATCH(E323,Regions[SubGeography2],0))</f>
        <v>NR</v>
      </c>
      <c r="E323" t="s">
        <v>60</v>
      </c>
      <c r="F323">
        <v>2023</v>
      </c>
      <c r="G323">
        <f>SUMIF(Population!$F$2:$F$601,I323,Population[Population])/SUMIF(HHSize!$G$2:$G$3001,I323,HHSize[HHSize])</f>
        <v>803012.47392128978</v>
      </c>
      <c r="I323" t="str">
        <f t="shared" ref="I323:I386" si="5">E323&amp;A323&amp;F323</f>
        <v>PBURBAN2023</v>
      </c>
    </row>
    <row r="324" spans="1:9" x14ac:dyDescent="0.25">
      <c r="A324" t="s">
        <v>90</v>
      </c>
      <c r="B324" t="s">
        <v>118</v>
      </c>
      <c r="C324" t="s">
        <v>120</v>
      </c>
      <c r="D324" t="str">
        <f>INDEX(Regions[SubGeography1],MATCH(E324,Regions[SubGeography2],0))</f>
        <v>NR</v>
      </c>
      <c r="E324" t="s">
        <v>60</v>
      </c>
      <c r="F324">
        <v>2024</v>
      </c>
      <c r="G324">
        <f>SUMIF(Population!$F$2:$F$601,I324,Population[Population])/SUMIF(HHSize!$G$2:$G$3001,I324,HHSize[HHSize])</f>
        <v>835963.18398867303</v>
      </c>
      <c r="I324" t="str">
        <f t="shared" si="5"/>
        <v>PBURBAN2024</v>
      </c>
    </row>
    <row r="325" spans="1:9" x14ac:dyDescent="0.25">
      <c r="A325" t="s">
        <v>90</v>
      </c>
      <c r="B325" t="s">
        <v>118</v>
      </c>
      <c r="C325" t="s">
        <v>120</v>
      </c>
      <c r="D325" t="str">
        <f>INDEX(Regions[SubGeography1],MATCH(E325,Regions[SubGeography2],0))</f>
        <v>NR</v>
      </c>
      <c r="E325" t="s">
        <v>60</v>
      </c>
      <c r="F325">
        <v>2025</v>
      </c>
      <c r="G325">
        <f>SUMIF(Population!$F$2:$F$601,I325,Population[Population])/SUMIF(HHSize!$G$2:$G$3001,I325,HHSize[HHSize])</f>
        <v>870218.74043376802</v>
      </c>
      <c r="I325" t="str">
        <f t="shared" si="5"/>
        <v>PBURBAN2025</v>
      </c>
    </row>
    <row r="326" spans="1:9" x14ac:dyDescent="0.25">
      <c r="A326" t="s">
        <v>90</v>
      </c>
      <c r="B326" t="s">
        <v>118</v>
      </c>
      <c r="C326" t="s">
        <v>120</v>
      </c>
      <c r="D326" t="str">
        <f>INDEX(Regions[SubGeography1],MATCH(E326,Regions[SubGeography2],0))</f>
        <v>NR</v>
      </c>
      <c r="E326" t="s">
        <v>60</v>
      </c>
      <c r="F326">
        <v>2026</v>
      </c>
      <c r="G326">
        <f>SUMIF(Population!$F$2:$F$601,I326,Population[Population])/SUMIF(HHSize!$G$2:$G$3001,I326,HHSize[HHSize])</f>
        <v>905828.6367349776</v>
      </c>
      <c r="I326" t="str">
        <f t="shared" si="5"/>
        <v>PBURBAN2026</v>
      </c>
    </row>
    <row r="327" spans="1:9" x14ac:dyDescent="0.25">
      <c r="A327" t="s">
        <v>90</v>
      </c>
      <c r="B327" t="s">
        <v>118</v>
      </c>
      <c r="C327" t="s">
        <v>120</v>
      </c>
      <c r="D327" t="str">
        <f>INDEX(Regions[SubGeography1],MATCH(E327,Regions[SubGeography2],0))</f>
        <v>NR</v>
      </c>
      <c r="E327" t="s">
        <v>60</v>
      </c>
      <c r="F327">
        <v>2027</v>
      </c>
      <c r="G327">
        <f>SUMIF(Population!$F$2:$F$601,I327,Population[Population])/SUMIF(HHSize!$G$2:$G$3001,I327,HHSize[HHSize])</f>
        <v>942844.16014816926</v>
      </c>
      <c r="I327" t="str">
        <f t="shared" si="5"/>
        <v>PBURBAN2027</v>
      </c>
    </row>
    <row r="328" spans="1:9" x14ac:dyDescent="0.25">
      <c r="A328" t="s">
        <v>90</v>
      </c>
      <c r="B328" t="s">
        <v>118</v>
      </c>
      <c r="C328" t="s">
        <v>120</v>
      </c>
      <c r="D328" t="str">
        <f>INDEX(Regions[SubGeography1],MATCH(E328,Regions[SubGeography2],0))</f>
        <v>NR</v>
      </c>
      <c r="E328" t="s">
        <v>60</v>
      </c>
      <c r="F328">
        <v>2028</v>
      </c>
      <c r="G328">
        <f>SUMIF(Population!$F$2:$F$601,I328,Population[Population])/SUMIF(HHSize!$G$2:$G$3001,I328,HHSize[HHSize])</f>
        <v>981318.37661347515</v>
      </c>
      <c r="I328" t="str">
        <f t="shared" si="5"/>
        <v>PBURBAN2028</v>
      </c>
    </row>
    <row r="329" spans="1:9" x14ac:dyDescent="0.25">
      <c r="A329" t="s">
        <v>90</v>
      </c>
      <c r="B329" t="s">
        <v>118</v>
      </c>
      <c r="C329" t="s">
        <v>120</v>
      </c>
      <c r="D329" t="str">
        <f>INDEX(Regions[SubGeography1],MATCH(E329,Regions[SubGeography2],0))</f>
        <v>NR</v>
      </c>
      <c r="E329" t="s">
        <v>60</v>
      </c>
      <c r="F329">
        <v>2029</v>
      </c>
      <c r="G329">
        <f>SUMIF(Population!$F$2:$F$601,I329,Population[Population])/SUMIF(HHSize!$G$2:$G$3001,I329,HHSize[HHSize])</f>
        <v>1021306.231700266</v>
      </c>
      <c r="I329" t="str">
        <f t="shared" si="5"/>
        <v>PBURBAN2029</v>
      </c>
    </row>
    <row r="330" spans="1:9" x14ac:dyDescent="0.25">
      <c r="A330" t="s">
        <v>90</v>
      </c>
      <c r="B330" t="s">
        <v>118</v>
      </c>
      <c r="C330" t="s">
        <v>120</v>
      </c>
      <c r="D330" t="str">
        <f>INDEX(Regions[SubGeography1],MATCH(E330,Regions[SubGeography2],0))</f>
        <v>NR</v>
      </c>
      <c r="E330" t="s">
        <v>60</v>
      </c>
      <c r="F330">
        <v>2030</v>
      </c>
      <c r="G330">
        <f>SUMIF(Population!$F$2:$F$601,I330,Population[Population])/SUMIF(HHSize!$G$2:$G$3001,I330,HHSize[HHSize])</f>
        <v>1062864.655892258</v>
      </c>
      <c r="I330" t="str">
        <f t="shared" si="5"/>
        <v>PBURBAN2030</v>
      </c>
    </row>
    <row r="331" spans="1:9" x14ac:dyDescent="0.25">
      <c r="A331" t="s">
        <v>90</v>
      </c>
      <c r="B331" t="s">
        <v>118</v>
      </c>
      <c r="C331" t="s">
        <v>120</v>
      </c>
      <c r="D331" t="str">
        <f>INDEX(Regions[SubGeography1],MATCH(E331,Regions[SubGeography2],0))</f>
        <v>NR</v>
      </c>
      <c r="E331" t="s">
        <v>60</v>
      </c>
      <c r="F331">
        <v>2031</v>
      </c>
      <c r="G331">
        <f>SUMIF(Population!$F$2:$F$601,I331,Population[Population])/SUMIF(HHSize!$G$2:$G$3001,I331,HHSize[HHSize])</f>
        <v>1106052.6742854225</v>
      </c>
      <c r="I331" t="str">
        <f t="shared" si="5"/>
        <v>PBURBAN2031</v>
      </c>
    </row>
    <row r="332" spans="1:9" x14ac:dyDescent="0.25">
      <c r="A332" t="s">
        <v>91</v>
      </c>
      <c r="B332" t="s">
        <v>114</v>
      </c>
      <c r="C332" t="s">
        <v>120</v>
      </c>
      <c r="D332" t="str">
        <f>INDEX(Regions[SubGeography1],MATCH(E332,Regions[SubGeography2],0))</f>
        <v>WR</v>
      </c>
      <c r="E332" t="s">
        <v>77</v>
      </c>
      <c r="F332">
        <v>2021</v>
      </c>
      <c r="G332">
        <f>SUMIF(Population!$F$2:$F$601,I332,Population[Population])/SUMIF(HHSize!$G$2:$G$3001,I332,HHSize[HHSize])</f>
        <v>45750.689166200973</v>
      </c>
      <c r="I332" t="str">
        <f t="shared" si="5"/>
        <v>UTRURAL2021</v>
      </c>
    </row>
    <row r="333" spans="1:9" x14ac:dyDescent="0.25">
      <c r="A333" t="s">
        <v>91</v>
      </c>
      <c r="B333" t="s">
        <v>114</v>
      </c>
      <c r="C333" t="s">
        <v>120</v>
      </c>
      <c r="D333" t="str">
        <f>INDEX(Regions[SubGeography1],MATCH(E333,Regions[SubGeography2],0))</f>
        <v>WR</v>
      </c>
      <c r="E333" t="s">
        <v>77</v>
      </c>
      <c r="F333">
        <v>2022</v>
      </c>
      <c r="G333">
        <f>SUMIF(Population!$F$2:$F$601,I333,Population[Population])/SUMIF(HHSize!$G$2:$G$3001,I333,HHSize[HHSize])</f>
        <v>46319.655381153963</v>
      </c>
      <c r="I333" t="str">
        <f t="shared" si="5"/>
        <v>UTRURAL2022</v>
      </c>
    </row>
    <row r="334" spans="1:9" x14ac:dyDescent="0.25">
      <c r="A334" t="s">
        <v>91</v>
      </c>
      <c r="B334" t="s">
        <v>114</v>
      </c>
      <c r="C334" t="s">
        <v>120</v>
      </c>
      <c r="D334" t="str">
        <f>INDEX(Regions[SubGeography1],MATCH(E334,Regions[SubGeography2],0))</f>
        <v>WR</v>
      </c>
      <c r="E334" t="s">
        <v>77</v>
      </c>
      <c r="F334">
        <v>2023</v>
      </c>
      <c r="G334">
        <f>SUMIF(Population!$F$2:$F$601,I334,Population[Population])/SUMIF(HHSize!$G$2:$G$3001,I334,HHSize[HHSize])</f>
        <v>46841.746829655516</v>
      </c>
      <c r="I334" t="str">
        <f t="shared" si="5"/>
        <v>UTRURAL2023</v>
      </c>
    </row>
    <row r="335" spans="1:9" x14ac:dyDescent="0.25">
      <c r="A335" t="s">
        <v>91</v>
      </c>
      <c r="B335" t="s">
        <v>114</v>
      </c>
      <c r="C335" t="s">
        <v>120</v>
      </c>
      <c r="D335" t="str">
        <f>INDEX(Regions[SubGeography1],MATCH(E335,Regions[SubGeography2],0))</f>
        <v>WR</v>
      </c>
      <c r="E335" t="s">
        <v>77</v>
      </c>
      <c r="F335">
        <v>2024</v>
      </c>
      <c r="G335">
        <f>SUMIF(Population!$F$2:$F$601,I335,Population[Population])/SUMIF(HHSize!$G$2:$G$3001,I335,HHSize[HHSize])</f>
        <v>47310.098535983074</v>
      </c>
      <c r="I335" t="str">
        <f t="shared" si="5"/>
        <v>UTRURAL2024</v>
      </c>
    </row>
    <row r="336" spans="1:9" x14ac:dyDescent="0.25">
      <c r="A336" t="s">
        <v>91</v>
      </c>
      <c r="B336" t="s">
        <v>114</v>
      </c>
      <c r="C336" t="s">
        <v>120</v>
      </c>
      <c r="D336" t="str">
        <f>INDEX(Regions[SubGeography1],MATCH(E336,Regions[SubGeography2],0))</f>
        <v>WR</v>
      </c>
      <c r="E336" t="s">
        <v>77</v>
      </c>
      <c r="F336">
        <v>2025</v>
      </c>
      <c r="G336">
        <f>SUMIF(Population!$F$2:$F$601,I336,Population[Population])/SUMIF(HHSize!$G$2:$G$3001,I336,HHSize[HHSize])</f>
        <v>47717.198154386533</v>
      </c>
      <c r="I336" t="str">
        <f t="shared" si="5"/>
        <v>UTRURAL2025</v>
      </c>
    </row>
    <row r="337" spans="1:9" x14ac:dyDescent="0.25">
      <c r="A337" t="s">
        <v>91</v>
      </c>
      <c r="B337" t="s">
        <v>114</v>
      </c>
      <c r="C337" t="s">
        <v>120</v>
      </c>
      <c r="D337" t="str">
        <f>INDEX(Regions[SubGeography1],MATCH(E337,Regions[SubGeography2],0))</f>
        <v>WR</v>
      </c>
      <c r="E337" t="s">
        <v>77</v>
      </c>
      <c r="F337">
        <v>2026</v>
      </c>
      <c r="G337">
        <f>SUMIF(Population!$F$2:$F$601,I337,Population[Population])/SUMIF(HHSize!$G$2:$G$3001,I337,HHSize[HHSize])</f>
        <v>48054.932900267086</v>
      </c>
      <c r="I337" t="str">
        <f t="shared" si="5"/>
        <v>UTRURAL2026</v>
      </c>
    </row>
    <row r="338" spans="1:9" x14ac:dyDescent="0.25">
      <c r="A338" t="s">
        <v>91</v>
      </c>
      <c r="B338" t="s">
        <v>114</v>
      </c>
      <c r="C338" t="s">
        <v>120</v>
      </c>
      <c r="D338" t="str">
        <f>INDEX(Regions[SubGeography1],MATCH(E338,Regions[SubGeography2],0))</f>
        <v>WR</v>
      </c>
      <c r="E338" t="s">
        <v>77</v>
      </c>
      <c r="F338">
        <v>2027</v>
      </c>
      <c r="G338">
        <f>SUMIF(Population!$F$2:$F$601,I338,Population[Population])/SUMIF(HHSize!$G$2:$G$3001,I338,HHSize[HHSize])</f>
        <v>48314.146794741791</v>
      </c>
      <c r="I338" t="str">
        <f t="shared" si="5"/>
        <v>UTRURAL2027</v>
      </c>
    </row>
    <row r="339" spans="1:9" x14ac:dyDescent="0.25">
      <c r="A339" t="s">
        <v>91</v>
      </c>
      <c r="B339" t="s">
        <v>114</v>
      </c>
      <c r="C339" t="s">
        <v>120</v>
      </c>
      <c r="D339" t="str">
        <f>INDEX(Regions[SubGeography1],MATCH(E339,Regions[SubGeography2],0))</f>
        <v>WR</v>
      </c>
      <c r="E339" t="s">
        <v>77</v>
      </c>
      <c r="F339">
        <v>2028</v>
      </c>
      <c r="G339">
        <f>SUMIF(Population!$F$2:$F$601,I339,Population[Population])/SUMIF(HHSize!$G$2:$G$3001,I339,HHSize[HHSize])</f>
        <v>48484.955889931785</v>
      </c>
      <c r="I339" t="str">
        <f t="shared" si="5"/>
        <v>UTRURAL2028</v>
      </c>
    </row>
    <row r="340" spans="1:9" x14ac:dyDescent="0.25">
      <c r="A340" t="s">
        <v>91</v>
      </c>
      <c r="B340" t="s">
        <v>114</v>
      </c>
      <c r="C340" t="s">
        <v>120</v>
      </c>
      <c r="D340" t="str">
        <f>INDEX(Regions[SubGeography1],MATCH(E340,Regions[SubGeography2],0))</f>
        <v>WR</v>
      </c>
      <c r="E340" t="s">
        <v>77</v>
      </c>
      <c r="F340">
        <v>2029</v>
      </c>
      <c r="G340">
        <f>SUMIF(Population!$F$2:$F$601,I340,Population[Population])/SUMIF(HHSize!$G$2:$G$3001,I340,HHSize[HHSize])</f>
        <v>48556.581103978155</v>
      </c>
      <c r="I340" t="str">
        <f t="shared" si="5"/>
        <v>UTRURAL2029</v>
      </c>
    </row>
    <row r="341" spans="1:9" x14ac:dyDescent="0.25">
      <c r="A341" t="s">
        <v>91</v>
      </c>
      <c r="B341" t="s">
        <v>114</v>
      </c>
      <c r="C341" t="s">
        <v>120</v>
      </c>
      <c r="D341" t="str">
        <f>INDEX(Regions[SubGeography1],MATCH(E341,Regions[SubGeography2],0))</f>
        <v>WR</v>
      </c>
      <c r="E341" t="s">
        <v>77</v>
      </c>
      <c r="F341">
        <v>2030</v>
      </c>
      <c r="G341">
        <f>SUMIF(Population!$F$2:$F$601,I341,Population[Population])/SUMIF(HHSize!$G$2:$G$3001,I341,HHSize[HHSize])</f>
        <v>48517.099428755668</v>
      </c>
      <c r="I341" t="str">
        <f t="shared" si="5"/>
        <v>UTRURAL2030</v>
      </c>
    </row>
    <row r="342" spans="1:9" x14ac:dyDescent="0.25">
      <c r="A342" t="s">
        <v>91</v>
      </c>
      <c r="B342" t="s">
        <v>114</v>
      </c>
      <c r="C342" t="s">
        <v>120</v>
      </c>
      <c r="D342" t="str">
        <f>INDEX(Regions[SubGeography1],MATCH(E342,Regions[SubGeography2],0))</f>
        <v>WR</v>
      </c>
      <c r="E342" t="s">
        <v>77</v>
      </c>
      <c r="F342">
        <v>2031</v>
      </c>
      <c r="G342">
        <f>SUMIF(Population!$F$2:$F$601,I342,Population[Population])/SUMIF(HHSize!$G$2:$G$3001,I342,HHSize[HHSize])</f>
        <v>48353.696490291215</v>
      </c>
      <c r="I342" t="str">
        <f t="shared" si="5"/>
        <v>UTRURAL2031</v>
      </c>
    </row>
    <row r="343" spans="1:9" x14ac:dyDescent="0.25">
      <c r="A343" t="s">
        <v>91</v>
      </c>
      <c r="B343" t="s">
        <v>115</v>
      </c>
      <c r="C343" t="s">
        <v>120</v>
      </c>
      <c r="D343" t="str">
        <f>INDEX(Regions[SubGeography1],MATCH(E343,Regions[SubGeography2],0))</f>
        <v>WR</v>
      </c>
      <c r="E343" t="s">
        <v>77</v>
      </c>
      <c r="F343">
        <v>2021</v>
      </c>
      <c r="G343">
        <f>SUMIF(Population!$F$2:$F$601,I343,Population[Population])/SUMIF(HHSize!$G$2:$G$3001,I343,HHSize[HHSize])</f>
        <v>45750.689166200973</v>
      </c>
      <c r="I343" t="str">
        <f t="shared" si="5"/>
        <v>UTRURAL2021</v>
      </c>
    </row>
    <row r="344" spans="1:9" x14ac:dyDescent="0.25">
      <c r="A344" t="s">
        <v>91</v>
      </c>
      <c r="B344" t="s">
        <v>115</v>
      </c>
      <c r="C344" t="s">
        <v>120</v>
      </c>
      <c r="D344" t="str">
        <f>INDEX(Regions[SubGeography1],MATCH(E344,Regions[SubGeography2],0))</f>
        <v>WR</v>
      </c>
      <c r="E344" t="s">
        <v>77</v>
      </c>
      <c r="F344">
        <v>2022</v>
      </c>
      <c r="G344">
        <f>SUMIF(Population!$F$2:$F$601,I344,Population[Population])/SUMIF(HHSize!$G$2:$G$3001,I344,HHSize[HHSize])</f>
        <v>46319.655381153963</v>
      </c>
      <c r="I344" t="str">
        <f t="shared" si="5"/>
        <v>UTRURAL2022</v>
      </c>
    </row>
    <row r="345" spans="1:9" x14ac:dyDescent="0.25">
      <c r="A345" t="s">
        <v>91</v>
      </c>
      <c r="B345" t="s">
        <v>115</v>
      </c>
      <c r="C345" t="s">
        <v>120</v>
      </c>
      <c r="D345" t="str">
        <f>INDEX(Regions[SubGeography1],MATCH(E345,Regions[SubGeography2],0))</f>
        <v>WR</v>
      </c>
      <c r="E345" t="s">
        <v>77</v>
      </c>
      <c r="F345">
        <v>2023</v>
      </c>
      <c r="G345">
        <f>SUMIF(Population!$F$2:$F$601,I345,Population[Population])/SUMIF(HHSize!$G$2:$G$3001,I345,HHSize[HHSize])</f>
        <v>46841.746829655516</v>
      </c>
      <c r="I345" t="str">
        <f t="shared" si="5"/>
        <v>UTRURAL2023</v>
      </c>
    </row>
    <row r="346" spans="1:9" x14ac:dyDescent="0.25">
      <c r="A346" t="s">
        <v>91</v>
      </c>
      <c r="B346" t="s">
        <v>115</v>
      </c>
      <c r="C346" t="s">
        <v>120</v>
      </c>
      <c r="D346" t="str">
        <f>INDEX(Regions[SubGeography1],MATCH(E346,Regions[SubGeography2],0))</f>
        <v>WR</v>
      </c>
      <c r="E346" t="s">
        <v>77</v>
      </c>
      <c r="F346">
        <v>2024</v>
      </c>
      <c r="G346">
        <f>SUMIF(Population!$F$2:$F$601,I346,Population[Population])/SUMIF(HHSize!$G$2:$G$3001,I346,HHSize[HHSize])</f>
        <v>47310.098535983074</v>
      </c>
      <c r="I346" t="str">
        <f t="shared" si="5"/>
        <v>UTRURAL2024</v>
      </c>
    </row>
    <row r="347" spans="1:9" x14ac:dyDescent="0.25">
      <c r="A347" t="s">
        <v>91</v>
      </c>
      <c r="B347" t="s">
        <v>115</v>
      </c>
      <c r="C347" t="s">
        <v>120</v>
      </c>
      <c r="D347" t="str">
        <f>INDEX(Regions[SubGeography1],MATCH(E347,Regions[SubGeography2],0))</f>
        <v>WR</v>
      </c>
      <c r="E347" t="s">
        <v>77</v>
      </c>
      <c r="F347">
        <v>2025</v>
      </c>
      <c r="G347">
        <f>SUMIF(Population!$F$2:$F$601,I347,Population[Population])/SUMIF(HHSize!$G$2:$G$3001,I347,HHSize[HHSize])</f>
        <v>47717.198154386533</v>
      </c>
      <c r="I347" t="str">
        <f t="shared" si="5"/>
        <v>UTRURAL2025</v>
      </c>
    </row>
    <row r="348" spans="1:9" x14ac:dyDescent="0.25">
      <c r="A348" t="s">
        <v>91</v>
      </c>
      <c r="B348" t="s">
        <v>115</v>
      </c>
      <c r="C348" t="s">
        <v>120</v>
      </c>
      <c r="D348" t="str">
        <f>INDEX(Regions[SubGeography1],MATCH(E348,Regions[SubGeography2],0))</f>
        <v>WR</v>
      </c>
      <c r="E348" t="s">
        <v>77</v>
      </c>
      <c r="F348">
        <v>2026</v>
      </c>
      <c r="G348">
        <f>SUMIF(Population!$F$2:$F$601,I348,Population[Population])/SUMIF(HHSize!$G$2:$G$3001,I348,HHSize[HHSize])</f>
        <v>48054.932900267086</v>
      </c>
      <c r="I348" t="str">
        <f t="shared" si="5"/>
        <v>UTRURAL2026</v>
      </c>
    </row>
    <row r="349" spans="1:9" x14ac:dyDescent="0.25">
      <c r="A349" t="s">
        <v>91</v>
      </c>
      <c r="B349" t="s">
        <v>115</v>
      </c>
      <c r="C349" t="s">
        <v>120</v>
      </c>
      <c r="D349" t="str">
        <f>INDEX(Regions[SubGeography1],MATCH(E349,Regions[SubGeography2],0))</f>
        <v>WR</v>
      </c>
      <c r="E349" t="s">
        <v>77</v>
      </c>
      <c r="F349">
        <v>2027</v>
      </c>
      <c r="G349">
        <f>SUMIF(Population!$F$2:$F$601,I349,Population[Population])/SUMIF(HHSize!$G$2:$G$3001,I349,HHSize[HHSize])</f>
        <v>48314.146794741791</v>
      </c>
      <c r="I349" t="str">
        <f t="shared" si="5"/>
        <v>UTRURAL2027</v>
      </c>
    </row>
    <row r="350" spans="1:9" x14ac:dyDescent="0.25">
      <c r="A350" t="s">
        <v>91</v>
      </c>
      <c r="B350" t="s">
        <v>115</v>
      </c>
      <c r="C350" t="s">
        <v>120</v>
      </c>
      <c r="D350" t="str">
        <f>INDEX(Regions[SubGeography1],MATCH(E350,Regions[SubGeography2],0))</f>
        <v>WR</v>
      </c>
      <c r="E350" t="s">
        <v>77</v>
      </c>
      <c r="F350">
        <v>2028</v>
      </c>
      <c r="G350">
        <f>SUMIF(Population!$F$2:$F$601,I350,Population[Population])/SUMIF(HHSize!$G$2:$G$3001,I350,HHSize[HHSize])</f>
        <v>48484.955889931785</v>
      </c>
      <c r="I350" t="str">
        <f t="shared" si="5"/>
        <v>UTRURAL2028</v>
      </c>
    </row>
    <row r="351" spans="1:9" x14ac:dyDescent="0.25">
      <c r="A351" t="s">
        <v>91</v>
      </c>
      <c r="B351" t="s">
        <v>115</v>
      </c>
      <c r="C351" t="s">
        <v>120</v>
      </c>
      <c r="D351" t="str">
        <f>INDEX(Regions[SubGeography1],MATCH(E351,Regions[SubGeography2],0))</f>
        <v>WR</v>
      </c>
      <c r="E351" t="s">
        <v>77</v>
      </c>
      <c r="F351">
        <v>2029</v>
      </c>
      <c r="G351">
        <f>SUMIF(Population!$F$2:$F$601,I351,Population[Population])/SUMIF(HHSize!$G$2:$G$3001,I351,HHSize[HHSize])</f>
        <v>48556.581103978155</v>
      </c>
      <c r="I351" t="str">
        <f t="shared" si="5"/>
        <v>UTRURAL2029</v>
      </c>
    </row>
    <row r="352" spans="1:9" x14ac:dyDescent="0.25">
      <c r="A352" t="s">
        <v>91</v>
      </c>
      <c r="B352" t="s">
        <v>115</v>
      </c>
      <c r="C352" t="s">
        <v>120</v>
      </c>
      <c r="D352" t="str">
        <f>INDEX(Regions[SubGeography1],MATCH(E352,Regions[SubGeography2],0))</f>
        <v>WR</v>
      </c>
      <c r="E352" t="s">
        <v>77</v>
      </c>
      <c r="F352">
        <v>2030</v>
      </c>
      <c r="G352">
        <f>SUMIF(Population!$F$2:$F$601,I352,Population[Population])/SUMIF(HHSize!$G$2:$G$3001,I352,HHSize[HHSize])</f>
        <v>48517.099428755668</v>
      </c>
      <c r="I352" t="str">
        <f t="shared" si="5"/>
        <v>UTRURAL2030</v>
      </c>
    </row>
    <row r="353" spans="1:9" x14ac:dyDescent="0.25">
      <c r="A353" t="s">
        <v>91</v>
      </c>
      <c r="B353" t="s">
        <v>115</v>
      </c>
      <c r="C353" t="s">
        <v>120</v>
      </c>
      <c r="D353" t="str">
        <f>INDEX(Regions[SubGeography1],MATCH(E353,Regions[SubGeography2],0))</f>
        <v>WR</v>
      </c>
      <c r="E353" t="s">
        <v>77</v>
      </c>
      <c r="F353">
        <v>2031</v>
      </c>
      <c r="G353">
        <f>SUMIF(Population!$F$2:$F$601,I353,Population[Population])/SUMIF(HHSize!$G$2:$G$3001,I353,HHSize[HHSize])</f>
        <v>48353.696490291215</v>
      </c>
      <c r="I353" t="str">
        <f t="shared" si="5"/>
        <v>UTRURAL2031</v>
      </c>
    </row>
    <row r="354" spans="1:9" x14ac:dyDescent="0.25">
      <c r="A354" t="s">
        <v>91</v>
      </c>
      <c r="B354" t="s">
        <v>116</v>
      </c>
      <c r="C354" t="s">
        <v>120</v>
      </c>
      <c r="D354" t="str">
        <f>INDEX(Regions[SubGeography1],MATCH(E354,Regions[SubGeography2],0))</f>
        <v>WR</v>
      </c>
      <c r="E354" t="s">
        <v>77</v>
      </c>
      <c r="F354">
        <v>2021</v>
      </c>
      <c r="G354">
        <f>SUMIF(Population!$F$2:$F$601,I354,Population[Population])/SUMIF(HHSize!$G$2:$G$3001,I354,HHSize[HHSize])</f>
        <v>45750.689166200973</v>
      </c>
      <c r="I354" t="str">
        <f t="shared" si="5"/>
        <v>UTRURAL2021</v>
      </c>
    </row>
    <row r="355" spans="1:9" x14ac:dyDescent="0.25">
      <c r="A355" t="s">
        <v>91</v>
      </c>
      <c r="B355" t="s">
        <v>116</v>
      </c>
      <c r="C355" t="s">
        <v>120</v>
      </c>
      <c r="D355" t="str">
        <f>INDEX(Regions[SubGeography1],MATCH(E355,Regions[SubGeography2],0))</f>
        <v>WR</v>
      </c>
      <c r="E355" t="s">
        <v>77</v>
      </c>
      <c r="F355">
        <v>2022</v>
      </c>
      <c r="G355">
        <f>SUMIF(Population!$F$2:$F$601,I355,Population[Population])/SUMIF(HHSize!$G$2:$G$3001,I355,HHSize[HHSize])</f>
        <v>46319.655381153963</v>
      </c>
      <c r="I355" t="str">
        <f t="shared" si="5"/>
        <v>UTRURAL2022</v>
      </c>
    </row>
    <row r="356" spans="1:9" x14ac:dyDescent="0.25">
      <c r="A356" t="s">
        <v>91</v>
      </c>
      <c r="B356" t="s">
        <v>116</v>
      </c>
      <c r="C356" t="s">
        <v>120</v>
      </c>
      <c r="D356" t="str">
        <f>INDEX(Regions[SubGeography1],MATCH(E356,Regions[SubGeography2],0))</f>
        <v>WR</v>
      </c>
      <c r="E356" t="s">
        <v>77</v>
      </c>
      <c r="F356">
        <v>2023</v>
      </c>
      <c r="G356">
        <f>SUMIF(Population!$F$2:$F$601,I356,Population[Population])/SUMIF(HHSize!$G$2:$G$3001,I356,HHSize[HHSize])</f>
        <v>46841.746829655516</v>
      </c>
      <c r="I356" t="str">
        <f t="shared" si="5"/>
        <v>UTRURAL2023</v>
      </c>
    </row>
    <row r="357" spans="1:9" x14ac:dyDescent="0.25">
      <c r="A357" t="s">
        <v>91</v>
      </c>
      <c r="B357" t="s">
        <v>116</v>
      </c>
      <c r="C357" t="s">
        <v>120</v>
      </c>
      <c r="D357" t="str">
        <f>INDEX(Regions[SubGeography1],MATCH(E357,Regions[SubGeography2],0))</f>
        <v>WR</v>
      </c>
      <c r="E357" t="s">
        <v>77</v>
      </c>
      <c r="F357">
        <v>2024</v>
      </c>
      <c r="G357">
        <f>SUMIF(Population!$F$2:$F$601,I357,Population[Population])/SUMIF(HHSize!$G$2:$G$3001,I357,HHSize[HHSize])</f>
        <v>47310.098535983074</v>
      </c>
      <c r="I357" t="str">
        <f t="shared" si="5"/>
        <v>UTRURAL2024</v>
      </c>
    </row>
    <row r="358" spans="1:9" x14ac:dyDescent="0.25">
      <c r="A358" t="s">
        <v>91</v>
      </c>
      <c r="B358" t="s">
        <v>116</v>
      </c>
      <c r="C358" t="s">
        <v>120</v>
      </c>
      <c r="D358" t="str">
        <f>INDEX(Regions[SubGeography1],MATCH(E358,Regions[SubGeography2],0))</f>
        <v>WR</v>
      </c>
      <c r="E358" t="s">
        <v>77</v>
      </c>
      <c r="F358">
        <v>2025</v>
      </c>
      <c r="G358">
        <f>SUMIF(Population!$F$2:$F$601,I358,Population[Population])/SUMIF(HHSize!$G$2:$G$3001,I358,HHSize[HHSize])</f>
        <v>47717.198154386533</v>
      </c>
      <c r="I358" t="str">
        <f t="shared" si="5"/>
        <v>UTRURAL2025</v>
      </c>
    </row>
    <row r="359" spans="1:9" x14ac:dyDescent="0.25">
      <c r="A359" t="s">
        <v>91</v>
      </c>
      <c r="B359" t="s">
        <v>116</v>
      </c>
      <c r="C359" t="s">
        <v>120</v>
      </c>
      <c r="D359" t="str">
        <f>INDEX(Regions[SubGeography1],MATCH(E359,Regions[SubGeography2],0))</f>
        <v>WR</v>
      </c>
      <c r="E359" t="s">
        <v>77</v>
      </c>
      <c r="F359">
        <v>2026</v>
      </c>
      <c r="G359">
        <f>SUMIF(Population!$F$2:$F$601,I359,Population[Population])/SUMIF(HHSize!$G$2:$G$3001,I359,HHSize[HHSize])</f>
        <v>48054.932900267086</v>
      </c>
      <c r="I359" t="str">
        <f t="shared" si="5"/>
        <v>UTRURAL2026</v>
      </c>
    </row>
    <row r="360" spans="1:9" x14ac:dyDescent="0.25">
      <c r="A360" t="s">
        <v>91</v>
      </c>
      <c r="B360" t="s">
        <v>116</v>
      </c>
      <c r="C360" t="s">
        <v>120</v>
      </c>
      <c r="D360" t="str">
        <f>INDEX(Regions[SubGeography1],MATCH(E360,Regions[SubGeography2],0))</f>
        <v>WR</v>
      </c>
      <c r="E360" t="s">
        <v>77</v>
      </c>
      <c r="F360">
        <v>2027</v>
      </c>
      <c r="G360">
        <f>SUMIF(Population!$F$2:$F$601,I360,Population[Population])/SUMIF(HHSize!$G$2:$G$3001,I360,HHSize[HHSize])</f>
        <v>48314.146794741791</v>
      </c>
      <c r="I360" t="str">
        <f t="shared" si="5"/>
        <v>UTRURAL2027</v>
      </c>
    </row>
    <row r="361" spans="1:9" x14ac:dyDescent="0.25">
      <c r="A361" t="s">
        <v>91</v>
      </c>
      <c r="B361" t="s">
        <v>116</v>
      </c>
      <c r="C361" t="s">
        <v>120</v>
      </c>
      <c r="D361" t="str">
        <f>INDEX(Regions[SubGeography1],MATCH(E361,Regions[SubGeography2],0))</f>
        <v>WR</v>
      </c>
      <c r="E361" t="s">
        <v>77</v>
      </c>
      <c r="F361">
        <v>2028</v>
      </c>
      <c r="G361">
        <f>SUMIF(Population!$F$2:$F$601,I361,Population[Population])/SUMIF(HHSize!$G$2:$G$3001,I361,HHSize[HHSize])</f>
        <v>48484.955889931785</v>
      </c>
      <c r="I361" t="str">
        <f t="shared" si="5"/>
        <v>UTRURAL2028</v>
      </c>
    </row>
    <row r="362" spans="1:9" x14ac:dyDescent="0.25">
      <c r="A362" t="s">
        <v>91</v>
      </c>
      <c r="B362" t="s">
        <v>116</v>
      </c>
      <c r="C362" t="s">
        <v>120</v>
      </c>
      <c r="D362" t="str">
        <f>INDEX(Regions[SubGeography1],MATCH(E362,Regions[SubGeography2],0))</f>
        <v>WR</v>
      </c>
      <c r="E362" t="s">
        <v>77</v>
      </c>
      <c r="F362">
        <v>2029</v>
      </c>
      <c r="G362">
        <f>SUMIF(Population!$F$2:$F$601,I362,Population[Population])/SUMIF(HHSize!$G$2:$G$3001,I362,HHSize[HHSize])</f>
        <v>48556.581103978155</v>
      </c>
      <c r="I362" t="str">
        <f t="shared" si="5"/>
        <v>UTRURAL2029</v>
      </c>
    </row>
    <row r="363" spans="1:9" x14ac:dyDescent="0.25">
      <c r="A363" t="s">
        <v>91</v>
      </c>
      <c r="B363" t="s">
        <v>116</v>
      </c>
      <c r="C363" t="s">
        <v>120</v>
      </c>
      <c r="D363" t="str">
        <f>INDEX(Regions[SubGeography1],MATCH(E363,Regions[SubGeography2],0))</f>
        <v>WR</v>
      </c>
      <c r="E363" t="s">
        <v>77</v>
      </c>
      <c r="F363">
        <v>2030</v>
      </c>
      <c r="G363">
        <f>SUMIF(Population!$F$2:$F$601,I363,Population[Population])/SUMIF(HHSize!$G$2:$G$3001,I363,HHSize[HHSize])</f>
        <v>48517.099428755668</v>
      </c>
      <c r="I363" t="str">
        <f t="shared" si="5"/>
        <v>UTRURAL2030</v>
      </c>
    </row>
    <row r="364" spans="1:9" x14ac:dyDescent="0.25">
      <c r="A364" t="s">
        <v>91</v>
      </c>
      <c r="B364" t="s">
        <v>116</v>
      </c>
      <c r="C364" t="s">
        <v>120</v>
      </c>
      <c r="D364" t="str">
        <f>INDEX(Regions[SubGeography1],MATCH(E364,Regions[SubGeography2],0))</f>
        <v>WR</v>
      </c>
      <c r="E364" t="s">
        <v>77</v>
      </c>
      <c r="F364">
        <v>2031</v>
      </c>
      <c r="G364">
        <f>SUMIF(Population!$F$2:$F$601,I364,Population[Population])/SUMIF(HHSize!$G$2:$G$3001,I364,HHSize[HHSize])</f>
        <v>48353.696490291215</v>
      </c>
      <c r="I364" t="str">
        <f t="shared" si="5"/>
        <v>UTRURAL2031</v>
      </c>
    </row>
    <row r="365" spans="1:9" x14ac:dyDescent="0.25">
      <c r="A365" t="s">
        <v>91</v>
      </c>
      <c r="B365" t="s">
        <v>117</v>
      </c>
      <c r="C365" t="s">
        <v>120</v>
      </c>
      <c r="D365" t="str">
        <f>INDEX(Regions[SubGeography1],MATCH(E365,Regions[SubGeography2],0))</f>
        <v>WR</v>
      </c>
      <c r="E365" t="s">
        <v>77</v>
      </c>
      <c r="F365">
        <v>2021</v>
      </c>
      <c r="G365">
        <f>SUMIF(Population!$F$2:$F$601,I365,Population[Population])/SUMIF(HHSize!$G$2:$G$3001,I365,HHSize[HHSize])</f>
        <v>45750.689166200973</v>
      </c>
      <c r="I365" t="str">
        <f t="shared" si="5"/>
        <v>UTRURAL2021</v>
      </c>
    </row>
    <row r="366" spans="1:9" x14ac:dyDescent="0.25">
      <c r="A366" t="s">
        <v>91</v>
      </c>
      <c r="B366" t="s">
        <v>117</v>
      </c>
      <c r="C366" t="s">
        <v>120</v>
      </c>
      <c r="D366" t="str">
        <f>INDEX(Regions[SubGeography1],MATCH(E366,Regions[SubGeography2],0))</f>
        <v>WR</v>
      </c>
      <c r="E366" t="s">
        <v>77</v>
      </c>
      <c r="F366">
        <v>2022</v>
      </c>
      <c r="G366">
        <f>SUMIF(Population!$F$2:$F$601,I366,Population[Population])/SUMIF(HHSize!$G$2:$G$3001,I366,HHSize[HHSize])</f>
        <v>46319.655381153963</v>
      </c>
      <c r="I366" t="str">
        <f t="shared" si="5"/>
        <v>UTRURAL2022</v>
      </c>
    </row>
    <row r="367" spans="1:9" x14ac:dyDescent="0.25">
      <c r="A367" t="s">
        <v>91</v>
      </c>
      <c r="B367" t="s">
        <v>117</v>
      </c>
      <c r="C367" t="s">
        <v>120</v>
      </c>
      <c r="D367" t="str">
        <f>INDEX(Regions[SubGeography1],MATCH(E367,Regions[SubGeography2],0))</f>
        <v>WR</v>
      </c>
      <c r="E367" t="s">
        <v>77</v>
      </c>
      <c r="F367">
        <v>2023</v>
      </c>
      <c r="G367">
        <f>SUMIF(Population!$F$2:$F$601,I367,Population[Population])/SUMIF(HHSize!$G$2:$G$3001,I367,HHSize[HHSize])</f>
        <v>46841.746829655516</v>
      </c>
      <c r="I367" t="str">
        <f t="shared" si="5"/>
        <v>UTRURAL2023</v>
      </c>
    </row>
    <row r="368" spans="1:9" x14ac:dyDescent="0.25">
      <c r="A368" t="s">
        <v>91</v>
      </c>
      <c r="B368" t="s">
        <v>117</v>
      </c>
      <c r="C368" t="s">
        <v>120</v>
      </c>
      <c r="D368" t="str">
        <f>INDEX(Regions[SubGeography1],MATCH(E368,Regions[SubGeography2],0))</f>
        <v>WR</v>
      </c>
      <c r="E368" t="s">
        <v>77</v>
      </c>
      <c r="F368">
        <v>2024</v>
      </c>
      <c r="G368">
        <f>SUMIF(Population!$F$2:$F$601,I368,Population[Population])/SUMIF(HHSize!$G$2:$G$3001,I368,HHSize[HHSize])</f>
        <v>47310.098535983074</v>
      </c>
      <c r="I368" t="str">
        <f t="shared" si="5"/>
        <v>UTRURAL2024</v>
      </c>
    </row>
    <row r="369" spans="1:9" x14ac:dyDescent="0.25">
      <c r="A369" t="s">
        <v>91</v>
      </c>
      <c r="B369" t="s">
        <v>117</v>
      </c>
      <c r="C369" t="s">
        <v>120</v>
      </c>
      <c r="D369" t="str">
        <f>INDEX(Regions[SubGeography1],MATCH(E369,Regions[SubGeography2],0))</f>
        <v>WR</v>
      </c>
      <c r="E369" t="s">
        <v>77</v>
      </c>
      <c r="F369">
        <v>2025</v>
      </c>
      <c r="G369">
        <f>SUMIF(Population!$F$2:$F$601,I369,Population[Population])/SUMIF(HHSize!$G$2:$G$3001,I369,HHSize[HHSize])</f>
        <v>47717.198154386533</v>
      </c>
      <c r="I369" t="str">
        <f t="shared" si="5"/>
        <v>UTRURAL2025</v>
      </c>
    </row>
    <row r="370" spans="1:9" x14ac:dyDescent="0.25">
      <c r="A370" t="s">
        <v>91</v>
      </c>
      <c r="B370" t="s">
        <v>117</v>
      </c>
      <c r="C370" t="s">
        <v>120</v>
      </c>
      <c r="D370" t="str">
        <f>INDEX(Regions[SubGeography1],MATCH(E370,Regions[SubGeography2],0))</f>
        <v>WR</v>
      </c>
      <c r="E370" t="s">
        <v>77</v>
      </c>
      <c r="F370">
        <v>2026</v>
      </c>
      <c r="G370">
        <f>SUMIF(Population!$F$2:$F$601,I370,Population[Population])/SUMIF(HHSize!$G$2:$G$3001,I370,HHSize[HHSize])</f>
        <v>48054.932900267086</v>
      </c>
      <c r="I370" t="str">
        <f t="shared" si="5"/>
        <v>UTRURAL2026</v>
      </c>
    </row>
    <row r="371" spans="1:9" x14ac:dyDescent="0.25">
      <c r="A371" t="s">
        <v>91</v>
      </c>
      <c r="B371" t="s">
        <v>117</v>
      </c>
      <c r="C371" t="s">
        <v>120</v>
      </c>
      <c r="D371" t="str">
        <f>INDEX(Regions[SubGeography1],MATCH(E371,Regions[SubGeography2],0))</f>
        <v>WR</v>
      </c>
      <c r="E371" t="s">
        <v>77</v>
      </c>
      <c r="F371">
        <v>2027</v>
      </c>
      <c r="G371">
        <f>SUMIF(Population!$F$2:$F$601,I371,Population[Population])/SUMIF(HHSize!$G$2:$G$3001,I371,HHSize[HHSize])</f>
        <v>48314.146794741791</v>
      </c>
      <c r="I371" t="str">
        <f t="shared" si="5"/>
        <v>UTRURAL2027</v>
      </c>
    </row>
    <row r="372" spans="1:9" x14ac:dyDescent="0.25">
      <c r="A372" t="s">
        <v>91</v>
      </c>
      <c r="B372" t="s">
        <v>117</v>
      </c>
      <c r="C372" t="s">
        <v>120</v>
      </c>
      <c r="D372" t="str">
        <f>INDEX(Regions[SubGeography1],MATCH(E372,Regions[SubGeography2],0))</f>
        <v>WR</v>
      </c>
      <c r="E372" t="s">
        <v>77</v>
      </c>
      <c r="F372">
        <v>2028</v>
      </c>
      <c r="G372">
        <f>SUMIF(Population!$F$2:$F$601,I372,Population[Population])/SUMIF(HHSize!$G$2:$G$3001,I372,HHSize[HHSize])</f>
        <v>48484.955889931785</v>
      </c>
      <c r="I372" t="str">
        <f t="shared" si="5"/>
        <v>UTRURAL2028</v>
      </c>
    </row>
    <row r="373" spans="1:9" x14ac:dyDescent="0.25">
      <c r="A373" t="s">
        <v>91</v>
      </c>
      <c r="B373" t="s">
        <v>117</v>
      </c>
      <c r="C373" t="s">
        <v>120</v>
      </c>
      <c r="D373" t="str">
        <f>INDEX(Regions[SubGeography1],MATCH(E373,Regions[SubGeography2],0))</f>
        <v>WR</v>
      </c>
      <c r="E373" t="s">
        <v>77</v>
      </c>
      <c r="F373">
        <v>2029</v>
      </c>
      <c r="G373">
        <f>SUMIF(Population!$F$2:$F$601,I373,Population[Population])/SUMIF(HHSize!$G$2:$G$3001,I373,HHSize[HHSize])</f>
        <v>48556.581103978155</v>
      </c>
      <c r="I373" t="str">
        <f t="shared" si="5"/>
        <v>UTRURAL2029</v>
      </c>
    </row>
    <row r="374" spans="1:9" x14ac:dyDescent="0.25">
      <c r="A374" t="s">
        <v>91</v>
      </c>
      <c r="B374" t="s">
        <v>117</v>
      </c>
      <c r="C374" t="s">
        <v>120</v>
      </c>
      <c r="D374" t="str">
        <f>INDEX(Regions[SubGeography1],MATCH(E374,Regions[SubGeography2],0))</f>
        <v>WR</v>
      </c>
      <c r="E374" t="s">
        <v>77</v>
      </c>
      <c r="F374">
        <v>2030</v>
      </c>
      <c r="G374">
        <f>SUMIF(Population!$F$2:$F$601,I374,Population[Population])/SUMIF(HHSize!$G$2:$G$3001,I374,HHSize[HHSize])</f>
        <v>48517.099428755668</v>
      </c>
      <c r="I374" t="str">
        <f t="shared" si="5"/>
        <v>UTRURAL2030</v>
      </c>
    </row>
    <row r="375" spans="1:9" x14ac:dyDescent="0.25">
      <c r="A375" t="s">
        <v>91</v>
      </c>
      <c r="B375" t="s">
        <v>117</v>
      </c>
      <c r="C375" t="s">
        <v>120</v>
      </c>
      <c r="D375" t="str">
        <f>INDEX(Regions[SubGeography1],MATCH(E375,Regions[SubGeography2],0))</f>
        <v>WR</v>
      </c>
      <c r="E375" t="s">
        <v>77</v>
      </c>
      <c r="F375">
        <v>2031</v>
      </c>
      <c r="G375">
        <f>SUMIF(Population!$F$2:$F$601,I375,Population[Population])/SUMIF(HHSize!$G$2:$G$3001,I375,HHSize[HHSize])</f>
        <v>48353.696490291215</v>
      </c>
      <c r="I375" t="str">
        <f t="shared" si="5"/>
        <v>UTRURAL2031</v>
      </c>
    </row>
    <row r="376" spans="1:9" x14ac:dyDescent="0.25">
      <c r="A376" t="s">
        <v>91</v>
      </c>
      <c r="B376" t="s">
        <v>118</v>
      </c>
      <c r="C376" t="s">
        <v>120</v>
      </c>
      <c r="D376" t="str">
        <f>INDEX(Regions[SubGeography1],MATCH(E376,Regions[SubGeography2],0))</f>
        <v>WR</v>
      </c>
      <c r="E376" t="s">
        <v>77</v>
      </c>
      <c r="F376">
        <v>2021</v>
      </c>
      <c r="G376">
        <f>SUMIF(Population!$F$2:$F$601,I376,Population[Population])/SUMIF(HHSize!$G$2:$G$3001,I376,HHSize[HHSize])</f>
        <v>45750.689166200973</v>
      </c>
      <c r="I376" t="str">
        <f t="shared" si="5"/>
        <v>UTRURAL2021</v>
      </c>
    </row>
    <row r="377" spans="1:9" x14ac:dyDescent="0.25">
      <c r="A377" t="s">
        <v>91</v>
      </c>
      <c r="B377" t="s">
        <v>118</v>
      </c>
      <c r="C377" t="s">
        <v>120</v>
      </c>
      <c r="D377" t="str">
        <f>INDEX(Regions[SubGeography1],MATCH(E377,Regions[SubGeography2],0))</f>
        <v>WR</v>
      </c>
      <c r="E377" t="s">
        <v>77</v>
      </c>
      <c r="F377">
        <v>2022</v>
      </c>
      <c r="G377">
        <f>SUMIF(Population!$F$2:$F$601,I377,Population[Population])/SUMIF(HHSize!$G$2:$G$3001,I377,HHSize[HHSize])</f>
        <v>46319.655381153963</v>
      </c>
      <c r="I377" t="str">
        <f t="shared" si="5"/>
        <v>UTRURAL2022</v>
      </c>
    </row>
    <row r="378" spans="1:9" x14ac:dyDescent="0.25">
      <c r="A378" t="s">
        <v>91</v>
      </c>
      <c r="B378" t="s">
        <v>118</v>
      </c>
      <c r="C378" t="s">
        <v>120</v>
      </c>
      <c r="D378" t="str">
        <f>INDEX(Regions[SubGeography1],MATCH(E378,Regions[SubGeography2],0))</f>
        <v>WR</v>
      </c>
      <c r="E378" t="s">
        <v>77</v>
      </c>
      <c r="F378">
        <v>2023</v>
      </c>
      <c r="G378">
        <f>SUMIF(Population!$F$2:$F$601,I378,Population[Population])/SUMIF(HHSize!$G$2:$G$3001,I378,HHSize[HHSize])</f>
        <v>46841.746829655516</v>
      </c>
      <c r="I378" t="str">
        <f t="shared" si="5"/>
        <v>UTRURAL2023</v>
      </c>
    </row>
    <row r="379" spans="1:9" x14ac:dyDescent="0.25">
      <c r="A379" t="s">
        <v>91</v>
      </c>
      <c r="B379" t="s">
        <v>118</v>
      </c>
      <c r="C379" t="s">
        <v>120</v>
      </c>
      <c r="D379" t="str">
        <f>INDEX(Regions[SubGeography1],MATCH(E379,Regions[SubGeography2],0))</f>
        <v>WR</v>
      </c>
      <c r="E379" t="s">
        <v>77</v>
      </c>
      <c r="F379">
        <v>2024</v>
      </c>
      <c r="G379">
        <f>SUMIF(Population!$F$2:$F$601,I379,Population[Population])/SUMIF(HHSize!$G$2:$G$3001,I379,HHSize[HHSize])</f>
        <v>47310.098535983074</v>
      </c>
      <c r="I379" t="str">
        <f t="shared" si="5"/>
        <v>UTRURAL2024</v>
      </c>
    </row>
    <row r="380" spans="1:9" x14ac:dyDescent="0.25">
      <c r="A380" t="s">
        <v>91</v>
      </c>
      <c r="B380" t="s">
        <v>118</v>
      </c>
      <c r="C380" t="s">
        <v>120</v>
      </c>
      <c r="D380" t="str">
        <f>INDEX(Regions[SubGeography1],MATCH(E380,Regions[SubGeography2],0))</f>
        <v>WR</v>
      </c>
      <c r="E380" t="s">
        <v>77</v>
      </c>
      <c r="F380">
        <v>2025</v>
      </c>
      <c r="G380">
        <f>SUMIF(Population!$F$2:$F$601,I380,Population[Population])/SUMIF(HHSize!$G$2:$G$3001,I380,HHSize[HHSize])</f>
        <v>47717.198154386533</v>
      </c>
      <c r="I380" t="str">
        <f t="shared" si="5"/>
        <v>UTRURAL2025</v>
      </c>
    </row>
    <row r="381" spans="1:9" x14ac:dyDescent="0.25">
      <c r="A381" t="s">
        <v>91</v>
      </c>
      <c r="B381" t="s">
        <v>118</v>
      </c>
      <c r="C381" t="s">
        <v>120</v>
      </c>
      <c r="D381" t="str">
        <f>INDEX(Regions[SubGeography1],MATCH(E381,Regions[SubGeography2],0))</f>
        <v>WR</v>
      </c>
      <c r="E381" t="s">
        <v>77</v>
      </c>
      <c r="F381">
        <v>2026</v>
      </c>
      <c r="G381">
        <f>SUMIF(Population!$F$2:$F$601,I381,Population[Population])/SUMIF(HHSize!$G$2:$G$3001,I381,HHSize[HHSize])</f>
        <v>48054.932900267086</v>
      </c>
      <c r="I381" t="str">
        <f t="shared" si="5"/>
        <v>UTRURAL2026</v>
      </c>
    </row>
    <row r="382" spans="1:9" x14ac:dyDescent="0.25">
      <c r="A382" t="s">
        <v>91</v>
      </c>
      <c r="B382" t="s">
        <v>118</v>
      </c>
      <c r="C382" t="s">
        <v>120</v>
      </c>
      <c r="D382" t="str">
        <f>INDEX(Regions[SubGeography1],MATCH(E382,Regions[SubGeography2],0))</f>
        <v>WR</v>
      </c>
      <c r="E382" t="s">
        <v>77</v>
      </c>
      <c r="F382">
        <v>2027</v>
      </c>
      <c r="G382">
        <f>SUMIF(Population!$F$2:$F$601,I382,Population[Population])/SUMIF(HHSize!$G$2:$G$3001,I382,HHSize[HHSize])</f>
        <v>48314.146794741791</v>
      </c>
      <c r="I382" t="str">
        <f t="shared" si="5"/>
        <v>UTRURAL2027</v>
      </c>
    </row>
    <row r="383" spans="1:9" x14ac:dyDescent="0.25">
      <c r="A383" t="s">
        <v>91</v>
      </c>
      <c r="B383" t="s">
        <v>118</v>
      </c>
      <c r="C383" t="s">
        <v>120</v>
      </c>
      <c r="D383" t="str">
        <f>INDEX(Regions[SubGeography1],MATCH(E383,Regions[SubGeography2],0))</f>
        <v>WR</v>
      </c>
      <c r="E383" t="s">
        <v>77</v>
      </c>
      <c r="F383">
        <v>2028</v>
      </c>
      <c r="G383">
        <f>SUMIF(Population!$F$2:$F$601,I383,Population[Population])/SUMIF(HHSize!$G$2:$G$3001,I383,HHSize[HHSize])</f>
        <v>48484.955889931785</v>
      </c>
      <c r="I383" t="str">
        <f t="shared" si="5"/>
        <v>UTRURAL2028</v>
      </c>
    </row>
    <row r="384" spans="1:9" x14ac:dyDescent="0.25">
      <c r="A384" t="s">
        <v>91</v>
      </c>
      <c r="B384" t="s">
        <v>118</v>
      </c>
      <c r="C384" t="s">
        <v>120</v>
      </c>
      <c r="D384" t="str">
        <f>INDEX(Regions[SubGeography1],MATCH(E384,Regions[SubGeography2],0))</f>
        <v>WR</v>
      </c>
      <c r="E384" t="s">
        <v>77</v>
      </c>
      <c r="F384">
        <v>2029</v>
      </c>
      <c r="G384">
        <f>SUMIF(Population!$F$2:$F$601,I384,Population[Population])/SUMIF(HHSize!$G$2:$G$3001,I384,HHSize[HHSize])</f>
        <v>48556.581103978155</v>
      </c>
      <c r="I384" t="str">
        <f t="shared" si="5"/>
        <v>UTRURAL2029</v>
      </c>
    </row>
    <row r="385" spans="1:9" x14ac:dyDescent="0.25">
      <c r="A385" t="s">
        <v>91</v>
      </c>
      <c r="B385" t="s">
        <v>118</v>
      </c>
      <c r="C385" t="s">
        <v>120</v>
      </c>
      <c r="D385" t="str">
        <f>INDEX(Regions[SubGeography1],MATCH(E385,Regions[SubGeography2],0))</f>
        <v>WR</v>
      </c>
      <c r="E385" t="s">
        <v>77</v>
      </c>
      <c r="F385">
        <v>2030</v>
      </c>
      <c r="G385">
        <f>SUMIF(Population!$F$2:$F$601,I385,Population[Population])/SUMIF(HHSize!$G$2:$G$3001,I385,HHSize[HHSize])</f>
        <v>48517.099428755668</v>
      </c>
      <c r="I385" t="str">
        <f t="shared" si="5"/>
        <v>UTRURAL2030</v>
      </c>
    </row>
    <row r="386" spans="1:9" x14ac:dyDescent="0.25">
      <c r="A386" t="s">
        <v>91</v>
      </c>
      <c r="B386" t="s">
        <v>118</v>
      </c>
      <c r="C386" t="s">
        <v>120</v>
      </c>
      <c r="D386" t="str">
        <f>INDEX(Regions[SubGeography1],MATCH(E386,Regions[SubGeography2],0))</f>
        <v>WR</v>
      </c>
      <c r="E386" t="s">
        <v>77</v>
      </c>
      <c r="F386">
        <v>2031</v>
      </c>
      <c r="G386">
        <f>SUMIF(Population!$F$2:$F$601,I386,Population[Population])/SUMIF(HHSize!$G$2:$G$3001,I386,HHSize[HHSize])</f>
        <v>48353.696490291215</v>
      </c>
      <c r="I386" t="str">
        <f t="shared" si="5"/>
        <v>UTRURAL2031</v>
      </c>
    </row>
    <row r="387" spans="1:9" x14ac:dyDescent="0.25">
      <c r="A387" t="s">
        <v>90</v>
      </c>
      <c r="B387" t="s">
        <v>114</v>
      </c>
      <c r="C387" t="s">
        <v>120</v>
      </c>
      <c r="D387" t="str">
        <f>INDEX(Regions[SubGeography1],MATCH(E387,Regions[SubGeography2],0))</f>
        <v>WR</v>
      </c>
      <c r="E387" t="s">
        <v>77</v>
      </c>
      <c r="F387">
        <v>2021</v>
      </c>
      <c r="G387">
        <f>SUMIF(Population!$F$2:$F$601,I387,Population[Population])/SUMIF(HHSize!$G$2:$G$3001,I387,HHSize[HHSize])</f>
        <v>166763.79346499353</v>
      </c>
      <c r="I387" t="str">
        <f t="shared" ref="I387:I450" si="6">E387&amp;A387&amp;F387</f>
        <v>UTURBAN2021</v>
      </c>
    </row>
    <row r="388" spans="1:9" x14ac:dyDescent="0.25">
      <c r="A388" t="s">
        <v>90</v>
      </c>
      <c r="B388" t="s">
        <v>114</v>
      </c>
      <c r="C388" t="s">
        <v>120</v>
      </c>
      <c r="D388" t="str">
        <f>INDEX(Regions[SubGeography1],MATCH(E388,Regions[SubGeography2],0))</f>
        <v>WR</v>
      </c>
      <c r="E388" t="s">
        <v>77</v>
      </c>
      <c r="F388">
        <v>2022</v>
      </c>
      <c r="G388">
        <f>SUMIF(Population!$F$2:$F$601,I388,Population[Population])/SUMIF(HHSize!$G$2:$G$3001,I388,HHSize[HHSize])</f>
        <v>173510.16501712837</v>
      </c>
      <c r="I388" t="str">
        <f t="shared" si="6"/>
        <v>UTURBAN2022</v>
      </c>
    </row>
    <row r="389" spans="1:9" x14ac:dyDescent="0.25">
      <c r="A389" t="s">
        <v>90</v>
      </c>
      <c r="B389" t="s">
        <v>114</v>
      </c>
      <c r="C389" t="s">
        <v>120</v>
      </c>
      <c r="D389" t="str">
        <f>INDEX(Regions[SubGeography1],MATCH(E389,Regions[SubGeography2],0))</f>
        <v>WR</v>
      </c>
      <c r="E389" t="s">
        <v>77</v>
      </c>
      <c r="F389">
        <v>2023</v>
      </c>
      <c r="G389">
        <f>SUMIF(Population!$F$2:$F$601,I389,Population[Population])/SUMIF(HHSize!$G$2:$G$3001,I389,HHSize[HHSize])</f>
        <v>180559.17275177597</v>
      </c>
      <c r="I389" t="str">
        <f t="shared" si="6"/>
        <v>UTURBAN2023</v>
      </c>
    </row>
    <row r="390" spans="1:9" x14ac:dyDescent="0.25">
      <c r="A390" t="s">
        <v>90</v>
      </c>
      <c r="B390" t="s">
        <v>114</v>
      </c>
      <c r="C390" t="s">
        <v>120</v>
      </c>
      <c r="D390" t="str">
        <f>INDEX(Regions[SubGeography1],MATCH(E390,Regions[SubGeography2],0))</f>
        <v>WR</v>
      </c>
      <c r="E390" t="s">
        <v>77</v>
      </c>
      <c r="F390">
        <v>2024</v>
      </c>
      <c r="G390">
        <f>SUMIF(Population!$F$2:$F$601,I390,Population[Population])/SUMIF(HHSize!$G$2:$G$3001,I390,HHSize[HHSize])</f>
        <v>187926.77954664468</v>
      </c>
      <c r="I390" t="str">
        <f t="shared" si="6"/>
        <v>UTURBAN2024</v>
      </c>
    </row>
    <row r="391" spans="1:9" x14ac:dyDescent="0.25">
      <c r="A391" t="s">
        <v>90</v>
      </c>
      <c r="B391" t="s">
        <v>114</v>
      </c>
      <c r="C391" t="s">
        <v>120</v>
      </c>
      <c r="D391" t="str">
        <f>INDEX(Regions[SubGeography1],MATCH(E391,Regions[SubGeography2],0))</f>
        <v>WR</v>
      </c>
      <c r="E391" t="s">
        <v>77</v>
      </c>
      <c r="F391">
        <v>2025</v>
      </c>
      <c r="G391">
        <f>SUMIF(Population!$F$2:$F$601,I391,Population[Population])/SUMIF(HHSize!$G$2:$G$3001,I391,HHSize[HHSize])</f>
        <v>195629.88484718837</v>
      </c>
      <c r="I391" t="str">
        <f t="shared" si="6"/>
        <v>UTURBAN2025</v>
      </c>
    </row>
    <row r="392" spans="1:9" x14ac:dyDescent="0.25">
      <c r="A392" t="s">
        <v>90</v>
      </c>
      <c r="B392" t="s">
        <v>114</v>
      </c>
      <c r="C392" t="s">
        <v>120</v>
      </c>
      <c r="D392" t="str">
        <f>INDEX(Regions[SubGeography1],MATCH(E392,Regions[SubGeography2],0))</f>
        <v>WR</v>
      </c>
      <c r="E392" t="s">
        <v>77</v>
      </c>
      <c r="F392">
        <v>2026</v>
      </c>
      <c r="G392">
        <f>SUMIF(Population!$F$2:$F$601,I392,Population[Population])/SUMIF(HHSize!$G$2:$G$3001,I392,HHSize[HHSize])</f>
        <v>203686.5397569442</v>
      </c>
      <c r="I392" t="str">
        <f t="shared" si="6"/>
        <v>UTURBAN2026</v>
      </c>
    </row>
    <row r="393" spans="1:9" x14ac:dyDescent="0.25">
      <c r="A393" t="s">
        <v>90</v>
      </c>
      <c r="B393" t="s">
        <v>114</v>
      </c>
      <c r="C393" t="s">
        <v>120</v>
      </c>
      <c r="D393" t="str">
        <f>INDEX(Regions[SubGeography1],MATCH(E393,Regions[SubGeography2],0))</f>
        <v>WR</v>
      </c>
      <c r="E393" t="s">
        <v>77</v>
      </c>
      <c r="F393">
        <v>2027</v>
      </c>
      <c r="G393">
        <f>SUMIF(Population!$F$2:$F$601,I393,Population[Population])/SUMIF(HHSize!$G$2:$G$3001,I393,HHSize[HHSize])</f>
        <v>212115.800290479</v>
      </c>
      <c r="I393" t="str">
        <f t="shared" si="6"/>
        <v>UTURBAN2027</v>
      </c>
    </row>
    <row r="394" spans="1:9" x14ac:dyDescent="0.25">
      <c r="A394" t="s">
        <v>90</v>
      </c>
      <c r="B394" t="s">
        <v>114</v>
      </c>
      <c r="C394" t="s">
        <v>120</v>
      </c>
      <c r="D394" t="str">
        <f>INDEX(Regions[SubGeography1],MATCH(E394,Regions[SubGeography2],0))</f>
        <v>WR</v>
      </c>
      <c r="E394" t="s">
        <v>77</v>
      </c>
      <c r="F394">
        <v>2028</v>
      </c>
      <c r="G394">
        <f>SUMIF(Population!$F$2:$F$601,I394,Population[Population])/SUMIF(HHSize!$G$2:$G$3001,I394,HHSize[HHSize])</f>
        <v>220938.19937270638</v>
      </c>
      <c r="I394" t="str">
        <f t="shared" si="6"/>
        <v>UTURBAN2028</v>
      </c>
    </row>
    <row r="395" spans="1:9" x14ac:dyDescent="0.25">
      <c r="A395" t="s">
        <v>90</v>
      </c>
      <c r="B395" t="s">
        <v>114</v>
      </c>
      <c r="C395" t="s">
        <v>120</v>
      </c>
      <c r="D395" t="str">
        <f>INDEX(Regions[SubGeography1],MATCH(E395,Regions[SubGeography2],0))</f>
        <v>WR</v>
      </c>
      <c r="E395" t="s">
        <v>77</v>
      </c>
      <c r="F395">
        <v>2029</v>
      </c>
      <c r="G395">
        <f>SUMIF(Population!$F$2:$F$601,I395,Population[Population])/SUMIF(HHSize!$G$2:$G$3001,I395,HHSize[HHSize])</f>
        <v>230175.29122446559</v>
      </c>
      <c r="I395" t="str">
        <f t="shared" si="6"/>
        <v>UTURBAN2029</v>
      </c>
    </row>
    <row r="396" spans="1:9" x14ac:dyDescent="0.25">
      <c r="A396" t="s">
        <v>90</v>
      </c>
      <c r="B396" t="s">
        <v>114</v>
      </c>
      <c r="C396" t="s">
        <v>120</v>
      </c>
      <c r="D396" t="str">
        <f>INDEX(Regions[SubGeography1],MATCH(E396,Regions[SubGeography2],0))</f>
        <v>WR</v>
      </c>
      <c r="E396" t="s">
        <v>77</v>
      </c>
      <c r="F396">
        <v>2030</v>
      </c>
      <c r="G396">
        <f>SUMIF(Population!$F$2:$F$601,I396,Population[Population])/SUMIF(HHSize!$G$2:$G$3001,I396,HHSize[HHSize])</f>
        <v>239850.19449299065</v>
      </c>
      <c r="I396" t="str">
        <f t="shared" si="6"/>
        <v>UTURBAN2030</v>
      </c>
    </row>
    <row r="397" spans="1:9" x14ac:dyDescent="0.25">
      <c r="A397" t="s">
        <v>90</v>
      </c>
      <c r="B397" t="s">
        <v>114</v>
      </c>
      <c r="C397" t="s">
        <v>120</v>
      </c>
      <c r="D397" t="str">
        <f>INDEX(Regions[SubGeography1],MATCH(E397,Regions[SubGeography2],0))</f>
        <v>WR</v>
      </c>
      <c r="E397" t="s">
        <v>77</v>
      </c>
      <c r="F397">
        <v>2031</v>
      </c>
      <c r="G397">
        <f>SUMIF(Population!$F$2:$F$601,I397,Population[Population])/SUMIF(HHSize!$G$2:$G$3001,I397,HHSize[HHSize])</f>
        <v>249987.58229926461</v>
      </c>
      <c r="I397" t="str">
        <f t="shared" si="6"/>
        <v>UTURBAN2031</v>
      </c>
    </row>
    <row r="398" spans="1:9" x14ac:dyDescent="0.25">
      <c r="A398" t="s">
        <v>90</v>
      </c>
      <c r="B398" t="s">
        <v>115</v>
      </c>
      <c r="C398" t="s">
        <v>120</v>
      </c>
      <c r="D398" t="str">
        <f>INDEX(Regions[SubGeography1],MATCH(E398,Regions[SubGeography2],0))</f>
        <v>WR</v>
      </c>
      <c r="E398" t="s">
        <v>77</v>
      </c>
      <c r="F398">
        <v>2021</v>
      </c>
      <c r="G398">
        <f>SUMIF(Population!$F$2:$F$601,I398,Population[Population])/SUMIF(HHSize!$G$2:$G$3001,I398,HHSize[HHSize])</f>
        <v>166763.79346499353</v>
      </c>
      <c r="I398" t="str">
        <f t="shared" si="6"/>
        <v>UTURBAN2021</v>
      </c>
    </row>
    <row r="399" spans="1:9" x14ac:dyDescent="0.25">
      <c r="A399" t="s">
        <v>90</v>
      </c>
      <c r="B399" t="s">
        <v>115</v>
      </c>
      <c r="C399" t="s">
        <v>120</v>
      </c>
      <c r="D399" t="str">
        <f>INDEX(Regions[SubGeography1],MATCH(E399,Regions[SubGeography2],0))</f>
        <v>WR</v>
      </c>
      <c r="E399" t="s">
        <v>77</v>
      </c>
      <c r="F399">
        <v>2022</v>
      </c>
      <c r="G399">
        <f>SUMIF(Population!$F$2:$F$601,I399,Population[Population])/SUMIF(HHSize!$G$2:$G$3001,I399,HHSize[HHSize])</f>
        <v>173510.16501712837</v>
      </c>
      <c r="I399" t="str">
        <f t="shared" si="6"/>
        <v>UTURBAN2022</v>
      </c>
    </row>
    <row r="400" spans="1:9" x14ac:dyDescent="0.25">
      <c r="A400" t="s">
        <v>90</v>
      </c>
      <c r="B400" t="s">
        <v>115</v>
      </c>
      <c r="C400" t="s">
        <v>120</v>
      </c>
      <c r="D400" t="str">
        <f>INDEX(Regions[SubGeography1],MATCH(E400,Regions[SubGeography2],0))</f>
        <v>WR</v>
      </c>
      <c r="E400" t="s">
        <v>77</v>
      </c>
      <c r="F400">
        <v>2023</v>
      </c>
      <c r="G400">
        <f>SUMIF(Population!$F$2:$F$601,I400,Population[Population])/SUMIF(HHSize!$G$2:$G$3001,I400,HHSize[HHSize])</f>
        <v>180559.17275177597</v>
      </c>
      <c r="I400" t="str">
        <f t="shared" si="6"/>
        <v>UTURBAN2023</v>
      </c>
    </row>
    <row r="401" spans="1:9" x14ac:dyDescent="0.25">
      <c r="A401" t="s">
        <v>90</v>
      </c>
      <c r="B401" t="s">
        <v>115</v>
      </c>
      <c r="C401" t="s">
        <v>120</v>
      </c>
      <c r="D401" t="str">
        <f>INDEX(Regions[SubGeography1],MATCH(E401,Regions[SubGeography2],0))</f>
        <v>WR</v>
      </c>
      <c r="E401" t="s">
        <v>77</v>
      </c>
      <c r="F401">
        <v>2024</v>
      </c>
      <c r="G401">
        <f>SUMIF(Population!$F$2:$F$601,I401,Population[Population])/SUMIF(HHSize!$G$2:$G$3001,I401,HHSize[HHSize])</f>
        <v>187926.77954664468</v>
      </c>
      <c r="I401" t="str">
        <f t="shared" si="6"/>
        <v>UTURBAN2024</v>
      </c>
    </row>
    <row r="402" spans="1:9" x14ac:dyDescent="0.25">
      <c r="A402" t="s">
        <v>90</v>
      </c>
      <c r="B402" t="s">
        <v>115</v>
      </c>
      <c r="C402" t="s">
        <v>120</v>
      </c>
      <c r="D402" t="str">
        <f>INDEX(Regions[SubGeography1],MATCH(E402,Regions[SubGeography2],0))</f>
        <v>WR</v>
      </c>
      <c r="E402" t="s">
        <v>77</v>
      </c>
      <c r="F402">
        <v>2025</v>
      </c>
      <c r="G402">
        <f>SUMIF(Population!$F$2:$F$601,I402,Population[Population])/SUMIF(HHSize!$G$2:$G$3001,I402,HHSize[HHSize])</f>
        <v>195629.88484718837</v>
      </c>
      <c r="I402" t="str">
        <f t="shared" si="6"/>
        <v>UTURBAN2025</v>
      </c>
    </row>
    <row r="403" spans="1:9" x14ac:dyDescent="0.25">
      <c r="A403" t="s">
        <v>90</v>
      </c>
      <c r="B403" t="s">
        <v>115</v>
      </c>
      <c r="C403" t="s">
        <v>120</v>
      </c>
      <c r="D403" t="str">
        <f>INDEX(Regions[SubGeography1],MATCH(E403,Regions[SubGeography2],0))</f>
        <v>WR</v>
      </c>
      <c r="E403" t="s">
        <v>77</v>
      </c>
      <c r="F403">
        <v>2026</v>
      </c>
      <c r="G403">
        <f>SUMIF(Population!$F$2:$F$601,I403,Population[Population])/SUMIF(HHSize!$G$2:$G$3001,I403,HHSize[HHSize])</f>
        <v>203686.5397569442</v>
      </c>
      <c r="I403" t="str">
        <f t="shared" si="6"/>
        <v>UTURBAN2026</v>
      </c>
    </row>
    <row r="404" spans="1:9" x14ac:dyDescent="0.25">
      <c r="A404" t="s">
        <v>90</v>
      </c>
      <c r="B404" t="s">
        <v>115</v>
      </c>
      <c r="C404" t="s">
        <v>120</v>
      </c>
      <c r="D404" t="str">
        <f>INDEX(Regions[SubGeography1],MATCH(E404,Regions[SubGeography2],0))</f>
        <v>WR</v>
      </c>
      <c r="E404" t="s">
        <v>77</v>
      </c>
      <c r="F404">
        <v>2027</v>
      </c>
      <c r="G404">
        <f>SUMIF(Population!$F$2:$F$601,I404,Population[Population])/SUMIF(HHSize!$G$2:$G$3001,I404,HHSize[HHSize])</f>
        <v>212115.800290479</v>
      </c>
      <c r="I404" t="str">
        <f t="shared" si="6"/>
        <v>UTURBAN2027</v>
      </c>
    </row>
    <row r="405" spans="1:9" x14ac:dyDescent="0.25">
      <c r="A405" t="s">
        <v>90</v>
      </c>
      <c r="B405" t="s">
        <v>115</v>
      </c>
      <c r="C405" t="s">
        <v>120</v>
      </c>
      <c r="D405" t="str">
        <f>INDEX(Regions[SubGeography1],MATCH(E405,Regions[SubGeography2],0))</f>
        <v>WR</v>
      </c>
      <c r="E405" t="s">
        <v>77</v>
      </c>
      <c r="F405">
        <v>2028</v>
      </c>
      <c r="G405">
        <f>SUMIF(Population!$F$2:$F$601,I405,Population[Population])/SUMIF(HHSize!$G$2:$G$3001,I405,HHSize[HHSize])</f>
        <v>220938.19937270638</v>
      </c>
      <c r="I405" t="str">
        <f t="shared" si="6"/>
        <v>UTURBAN2028</v>
      </c>
    </row>
    <row r="406" spans="1:9" x14ac:dyDescent="0.25">
      <c r="A406" t="s">
        <v>90</v>
      </c>
      <c r="B406" t="s">
        <v>115</v>
      </c>
      <c r="C406" t="s">
        <v>120</v>
      </c>
      <c r="D406" t="str">
        <f>INDEX(Regions[SubGeography1],MATCH(E406,Regions[SubGeography2],0))</f>
        <v>WR</v>
      </c>
      <c r="E406" t="s">
        <v>77</v>
      </c>
      <c r="F406">
        <v>2029</v>
      </c>
      <c r="G406">
        <f>SUMIF(Population!$F$2:$F$601,I406,Population[Population])/SUMIF(HHSize!$G$2:$G$3001,I406,HHSize[HHSize])</f>
        <v>230175.29122446559</v>
      </c>
      <c r="I406" t="str">
        <f t="shared" si="6"/>
        <v>UTURBAN2029</v>
      </c>
    </row>
    <row r="407" spans="1:9" x14ac:dyDescent="0.25">
      <c r="A407" t="s">
        <v>90</v>
      </c>
      <c r="B407" t="s">
        <v>115</v>
      </c>
      <c r="C407" t="s">
        <v>120</v>
      </c>
      <c r="D407" t="str">
        <f>INDEX(Regions[SubGeography1],MATCH(E407,Regions[SubGeography2],0))</f>
        <v>WR</v>
      </c>
      <c r="E407" t="s">
        <v>77</v>
      </c>
      <c r="F407">
        <v>2030</v>
      </c>
      <c r="G407">
        <f>SUMIF(Population!$F$2:$F$601,I407,Population[Population])/SUMIF(HHSize!$G$2:$G$3001,I407,HHSize[HHSize])</f>
        <v>239850.19449299065</v>
      </c>
      <c r="I407" t="str">
        <f t="shared" si="6"/>
        <v>UTURBAN2030</v>
      </c>
    </row>
    <row r="408" spans="1:9" x14ac:dyDescent="0.25">
      <c r="A408" t="s">
        <v>90</v>
      </c>
      <c r="B408" t="s">
        <v>115</v>
      </c>
      <c r="C408" t="s">
        <v>120</v>
      </c>
      <c r="D408" t="str">
        <f>INDEX(Regions[SubGeography1],MATCH(E408,Regions[SubGeography2],0))</f>
        <v>WR</v>
      </c>
      <c r="E408" t="s">
        <v>77</v>
      </c>
      <c r="F408">
        <v>2031</v>
      </c>
      <c r="G408">
        <f>SUMIF(Population!$F$2:$F$601,I408,Population[Population])/SUMIF(HHSize!$G$2:$G$3001,I408,HHSize[HHSize])</f>
        <v>249987.58229926461</v>
      </c>
      <c r="I408" t="str">
        <f t="shared" si="6"/>
        <v>UTURBAN2031</v>
      </c>
    </row>
    <row r="409" spans="1:9" x14ac:dyDescent="0.25">
      <c r="A409" t="s">
        <v>90</v>
      </c>
      <c r="B409" t="s">
        <v>116</v>
      </c>
      <c r="C409" t="s">
        <v>120</v>
      </c>
      <c r="D409" t="str">
        <f>INDEX(Regions[SubGeography1],MATCH(E409,Regions[SubGeography2],0))</f>
        <v>WR</v>
      </c>
      <c r="E409" t="s">
        <v>77</v>
      </c>
      <c r="F409">
        <v>2021</v>
      </c>
      <c r="G409">
        <f>SUMIF(Population!$F$2:$F$601,I409,Population[Population])/SUMIF(HHSize!$G$2:$G$3001,I409,HHSize[HHSize])</f>
        <v>166763.79346499353</v>
      </c>
      <c r="I409" t="str">
        <f t="shared" si="6"/>
        <v>UTURBAN2021</v>
      </c>
    </row>
    <row r="410" spans="1:9" x14ac:dyDescent="0.25">
      <c r="A410" t="s">
        <v>90</v>
      </c>
      <c r="B410" t="s">
        <v>116</v>
      </c>
      <c r="C410" t="s">
        <v>120</v>
      </c>
      <c r="D410" t="str">
        <f>INDEX(Regions[SubGeography1],MATCH(E410,Regions[SubGeography2],0))</f>
        <v>WR</v>
      </c>
      <c r="E410" t="s">
        <v>77</v>
      </c>
      <c r="F410">
        <v>2022</v>
      </c>
      <c r="G410">
        <f>SUMIF(Population!$F$2:$F$601,I410,Population[Population])/SUMIF(HHSize!$G$2:$G$3001,I410,HHSize[HHSize])</f>
        <v>173510.16501712837</v>
      </c>
      <c r="I410" t="str">
        <f t="shared" si="6"/>
        <v>UTURBAN2022</v>
      </c>
    </row>
    <row r="411" spans="1:9" x14ac:dyDescent="0.25">
      <c r="A411" t="s">
        <v>90</v>
      </c>
      <c r="B411" t="s">
        <v>116</v>
      </c>
      <c r="C411" t="s">
        <v>120</v>
      </c>
      <c r="D411" t="str">
        <f>INDEX(Regions[SubGeography1],MATCH(E411,Regions[SubGeography2],0))</f>
        <v>WR</v>
      </c>
      <c r="E411" t="s">
        <v>77</v>
      </c>
      <c r="F411">
        <v>2023</v>
      </c>
      <c r="G411">
        <f>SUMIF(Population!$F$2:$F$601,I411,Population[Population])/SUMIF(HHSize!$G$2:$G$3001,I411,HHSize[HHSize])</f>
        <v>180559.17275177597</v>
      </c>
      <c r="I411" t="str">
        <f t="shared" si="6"/>
        <v>UTURBAN2023</v>
      </c>
    </row>
    <row r="412" spans="1:9" x14ac:dyDescent="0.25">
      <c r="A412" t="s">
        <v>90</v>
      </c>
      <c r="B412" t="s">
        <v>116</v>
      </c>
      <c r="C412" t="s">
        <v>120</v>
      </c>
      <c r="D412" t="str">
        <f>INDEX(Regions[SubGeography1],MATCH(E412,Regions[SubGeography2],0))</f>
        <v>WR</v>
      </c>
      <c r="E412" t="s">
        <v>77</v>
      </c>
      <c r="F412">
        <v>2024</v>
      </c>
      <c r="G412">
        <f>SUMIF(Population!$F$2:$F$601,I412,Population[Population])/SUMIF(HHSize!$G$2:$G$3001,I412,HHSize[HHSize])</f>
        <v>187926.77954664468</v>
      </c>
      <c r="I412" t="str">
        <f t="shared" si="6"/>
        <v>UTURBAN2024</v>
      </c>
    </row>
    <row r="413" spans="1:9" x14ac:dyDescent="0.25">
      <c r="A413" t="s">
        <v>90</v>
      </c>
      <c r="B413" t="s">
        <v>116</v>
      </c>
      <c r="C413" t="s">
        <v>120</v>
      </c>
      <c r="D413" t="str">
        <f>INDEX(Regions[SubGeography1],MATCH(E413,Regions[SubGeography2],0))</f>
        <v>WR</v>
      </c>
      <c r="E413" t="s">
        <v>77</v>
      </c>
      <c r="F413">
        <v>2025</v>
      </c>
      <c r="G413">
        <f>SUMIF(Population!$F$2:$F$601,I413,Population[Population])/SUMIF(HHSize!$G$2:$G$3001,I413,HHSize[HHSize])</f>
        <v>195629.88484718837</v>
      </c>
      <c r="I413" t="str">
        <f t="shared" si="6"/>
        <v>UTURBAN2025</v>
      </c>
    </row>
    <row r="414" spans="1:9" x14ac:dyDescent="0.25">
      <c r="A414" t="s">
        <v>90</v>
      </c>
      <c r="B414" t="s">
        <v>116</v>
      </c>
      <c r="C414" t="s">
        <v>120</v>
      </c>
      <c r="D414" t="str">
        <f>INDEX(Regions[SubGeography1],MATCH(E414,Regions[SubGeography2],0))</f>
        <v>WR</v>
      </c>
      <c r="E414" t="s">
        <v>77</v>
      </c>
      <c r="F414">
        <v>2026</v>
      </c>
      <c r="G414">
        <f>SUMIF(Population!$F$2:$F$601,I414,Population[Population])/SUMIF(HHSize!$G$2:$G$3001,I414,HHSize[HHSize])</f>
        <v>203686.5397569442</v>
      </c>
      <c r="I414" t="str">
        <f t="shared" si="6"/>
        <v>UTURBAN2026</v>
      </c>
    </row>
    <row r="415" spans="1:9" x14ac:dyDescent="0.25">
      <c r="A415" t="s">
        <v>90</v>
      </c>
      <c r="B415" t="s">
        <v>116</v>
      </c>
      <c r="C415" t="s">
        <v>120</v>
      </c>
      <c r="D415" t="str">
        <f>INDEX(Regions[SubGeography1],MATCH(E415,Regions[SubGeography2],0))</f>
        <v>WR</v>
      </c>
      <c r="E415" t="s">
        <v>77</v>
      </c>
      <c r="F415">
        <v>2027</v>
      </c>
      <c r="G415">
        <f>SUMIF(Population!$F$2:$F$601,I415,Population[Population])/SUMIF(HHSize!$G$2:$G$3001,I415,HHSize[HHSize])</f>
        <v>212115.800290479</v>
      </c>
      <c r="I415" t="str">
        <f t="shared" si="6"/>
        <v>UTURBAN2027</v>
      </c>
    </row>
    <row r="416" spans="1:9" x14ac:dyDescent="0.25">
      <c r="A416" t="s">
        <v>90</v>
      </c>
      <c r="B416" t="s">
        <v>116</v>
      </c>
      <c r="C416" t="s">
        <v>120</v>
      </c>
      <c r="D416" t="str">
        <f>INDEX(Regions[SubGeography1],MATCH(E416,Regions[SubGeography2],0))</f>
        <v>WR</v>
      </c>
      <c r="E416" t="s">
        <v>77</v>
      </c>
      <c r="F416">
        <v>2028</v>
      </c>
      <c r="G416">
        <f>SUMIF(Population!$F$2:$F$601,I416,Population[Population])/SUMIF(HHSize!$G$2:$G$3001,I416,HHSize[HHSize])</f>
        <v>220938.19937270638</v>
      </c>
      <c r="I416" t="str">
        <f t="shared" si="6"/>
        <v>UTURBAN2028</v>
      </c>
    </row>
    <row r="417" spans="1:9" x14ac:dyDescent="0.25">
      <c r="A417" t="s">
        <v>90</v>
      </c>
      <c r="B417" t="s">
        <v>116</v>
      </c>
      <c r="C417" t="s">
        <v>120</v>
      </c>
      <c r="D417" t="str">
        <f>INDEX(Regions[SubGeography1],MATCH(E417,Regions[SubGeography2],0))</f>
        <v>WR</v>
      </c>
      <c r="E417" t="s">
        <v>77</v>
      </c>
      <c r="F417">
        <v>2029</v>
      </c>
      <c r="G417">
        <f>SUMIF(Population!$F$2:$F$601,I417,Population[Population])/SUMIF(HHSize!$G$2:$G$3001,I417,HHSize[HHSize])</f>
        <v>230175.29122446559</v>
      </c>
      <c r="I417" t="str">
        <f t="shared" si="6"/>
        <v>UTURBAN2029</v>
      </c>
    </row>
    <row r="418" spans="1:9" x14ac:dyDescent="0.25">
      <c r="A418" t="s">
        <v>90</v>
      </c>
      <c r="B418" t="s">
        <v>116</v>
      </c>
      <c r="C418" t="s">
        <v>120</v>
      </c>
      <c r="D418" t="str">
        <f>INDEX(Regions[SubGeography1],MATCH(E418,Regions[SubGeography2],0))</f>
        <v>WR</v>
      </c>
      <c r="E418" t="s">
        <v>77</v>
      </c>
      <c r="F418">
        <v>2030</v>
      </c>
      <c r="G418">
        <f>SUMIF(Population!$F$2:$F$601,I418,Population[Population])/SUMIF(HHSize!$G$2:$G$3001,I418,HHSize[HHSize])</f>
        <v>239850.19449299065</v>
      </c>
      <c r="I418" t="str">
        <f t="shared" si="6"/>
        <v>UTURBAN2030</v>
      </c>
    </row>
    <row r="419" spans="1:9" x14ac:dyDescent="0.25">
      <c r="A419" t="s">
        <v>90</v>
      </c>
      <c r="B419" t="s">
        <v>116</v>
      </c>
      <c r="C419" t="s">
        <v>120</v>
      </c>
      <c r="D419" t="str">
        <f>INDEX(Regions[SubGeography1],MATCH(E419,Regions[SubGeography2],0))</f>
        <v>WR</v>
      </c>
      <c r="E419" t="s">
        <v>77</v>
      </c>
      <c r="F419">
        <v>2031</v>
      </c>
      <c r="G419">
        <f>SUMIF(Population!$F$2:$F$601,I419,Population[Population])/SUMIF(HHSize!$G$2:$G$3001,I419,HHSize[HHSize])</f>
        <v>249987.58229926461</v>
      </c>
      <c r="I419" t="str">
        <f t="shared" si="6"/>
        <v>UTURBAN2031</v>
      </c>
    </row>
    <row r="420" spans="1:9" x14ac:dyDescent="0.25">
      <c r="A420" t="s">
        <v>90</v>
      </c>
      <c r="B420" t="s">
        <v>117</v>
      </c>
      <c r="C420" t="s">
        <v>120</v>
      </c>
      <c r="D420" t="str">
        <f>INDEX(Regions[SubGeography1],MATCH(E420,Regions[SubGeography2],0))</f>
        <v>WR</v>
      </c>
      <c r="E420" t="s">
        <v>77</v>
      </c>
      <c r="F420">
        <v>2021</v>
      </c>
      <c r="G420">
        <f>SUMIF(Population!$F$2:$F$601,I420,Population[Population])/SUMIF(HHSize!$G$2:$G$3001,I420,HHSize[HHSize])</f>
        <v>166763.79346499353</v>
      </c>
      <c r="I420" t="str">
        <f t="shared" si="6"/>
        <v>UTURBAN2021</v>
      </c>
    </row>
    <row r="421" spans="1:9" x14ac:dyDescent="0.25">
      <c r="A421" t="s">
        <v>90</v>
      </c>
      <c r="B421" t="s">
        <v>117</v>
      </c>
      <c r="C421" t="s">
        <v>120</v>
      </c>
      <c r="D421" t="str">
        <f>INDEX(Regions[SubGeography1],MATCH(E421,Regions[SubGeography2],0))</f>
        <v>WR</v>
      </c>
      <c r="E421" t="s">
        <v>77</v>
      </c>
      <c r="F421">
        <v>2022</v>
      </c>
      <c r="G421">
        <f>SUMIF(Population!$F$2:$F$601,I421,Population[Population])/SUMIF(HHSize!$G$2:$G$3001,I421,HHSize[HHSize])</f>
        <v>173510.16501712837</v>
      </c>
      <c r="I421" t="str">
        <f t="shared" si="6"/>
        <v>UTURBAN2022</v>
      </c>
    </row>
    <row r="422" spans="1:9" x14ac:dyDescent="0.25">
      <c r="A422" t="s">
        <v>90</v>
      </c>
      <c r="B422" t="s">
        <v>117</v>
      </c>
      <c r="C422" t="s">
        <v>120</v>
      </c>
      <c r="D422" t="str">
        <f>INDEX(Regions[SubGeography1],MATCH(E422,Regions[SubGeography2],0))</f>
        <v>WR</v>
      </c>
      <c r="E422" t="s">
        <v>77</v>
      </c>
      <c r="F422">
        <v>2023</v>
      </c>
      <c r="G422">
        <f>SUMIF(Population!$F$2:$F$601,I422,Population[Population])/SUMIF(HHSize!$G$2:$G$3001,I422,HHSize[HHSize])</f>
        <v>180559.17275177597</v>
      </c>
      <c r="I422" t="str">
        <f t="shared" si="6"/>
        <v>UTURBAN2023</v>
      </c>
    </row>
    <row r="423" spans="1:9" x14ac:dyDescent="0.25">
      <c r="A423" t="s">
        <v>90</v>
      </c>
      <c r="B423" t="s">
        <v>117</v>
      </c>
      <c r="C423" t="s">
        <v>120</v>
      </c>
      <c r="D423" t="str">
        <f>INDEX(Regions[SubGeography1],MATCH(E423,Regions[SubGeography2],0))</f>
        <v>WR</v>
      </c>
      <c r="E423" t="s">
        <v>77</v>
      </c>
      <c r="F423">
        <v>2024</v>
      </c>
      <c r="G423">
        <f>SUMIF(Population!$F$2:$F$601,I423,Population[Population])/SUMIF(HHSize!$G$2:$G$3001,I423,HHSize[HHSize])</f>
        <v>187926.77954664468</v>
      </c>
      <c r="I423" t="str">
        <f t="shared" si="6"/>
        <v>UTURBAN2024</v>
      </c>
    </row>
    <row r="424" spans="1:9" x14ac:dyDescent="0.25">
      <c r="A424" t="s">
        <v>90</v>
      </c>
      <c r="B424" t="s">
        <v>117</v>
      </c>
      <c r="C424" t="s">
        <v>120</v>
      </c>
      <c r="D424" t="str">
        <f>INDEX(Regions[SubGeography1],MATCH(E424,Regions[SubGeography2],0))</f>
        <v>WR</v>
      </c>
      <c r="E424" t="s">
        <v>77</v>
      </c>
      <c r="F424">
        <v>2025</v>
      </c>
      <c r="G424">
        <f>SUMIF(Population!$F$2:$F$601,I424,Population[Population])/SUMIF(HHSize!$G$2:$G$3001,I424,HHSize[HHSize])</f>
        <v>195629.88484718837</v>
      </c>
      <c r="I424" t="str">
        <f t="shared" si="6"/>
        <v>UTURBAN2025</v>
      </c>
    </row>
    <row r="425" spans="1:9" x14ac:dyDescent="0.25">
      <c r="A425" t="s">
        <v>90</v>
      </c>
      <c r="B425" t="s">
        <v>117</v>
      </c>
      <c r="C425" t="s">
        <v>120</v>
      </c>
      <c r="D425" t="str">
        <f>INDEX(Regions[SubGeography1],MATCH(E425,Regions[SubGeography2],0))</f>
        <v>WR</v>
      </c>
      <c r="E425" t="s">
        <v>77</v>
      </c>
      <c r="F425">
        <v>2026</v>
      </c>
      <c r="G425">
        <f>SUMIF(Population!$F$2:$F$601,I425,Population[Population])/SUMIF(HHSize!$G$2:$G$3001,I425,HHSize[HHSize])</f>
        <v>203686.5397569442</v>
      </c>
      <c r="I425" t="str">
        <f t="shared" si="6"/>
        <v>UTURBAN2026</v>
      </c>
    </row>
    <row r="426" spans="1:9" x14ac:dyDescent="0.25">
      <c r="A426" t="s">
        <v>90</v>
      </c>
      <c r="B426" t="s">
        <v>117</v>
      </c>
      <c r="C426" t="s">
        <v>120</v>
      </c>
      <c r="D426" t="str">
        <f>INDEX(Regions[SubGeography1],MATCH(E426,Regions[SubGeography2],0))</f>
        <v>WR</v>
      </c>
      <c r="E426" t="s">
        <v>77</v>
      </c>
      <c r="F426">
        <v>2027</v>
      </c>
      <c r="G426">
        <f>SUMIF(Population!$F$2:$F$601,I426,Population[Population])/SUMIF(HHSize!$G$2:$G$3001,I426,HHSize[HHSize])</f>
        <v>212115.800290479</v>
      </c>
      <c r="I426" t="str">
        <f t="shared" si="6"/>
        <v>UTURBAN2027</v>
      </c>
    </row>
    <row r="427" spans="1:9" x14ac:dyDescent="0.25">
      <c r="A427" t="s">
        <v>90</v>
      </c>
      <c r="B427" t="s">
        <v>117</v>
      </c>
      <c r="C427" t="s">
        <v>120</v>
      </c>
      <c r="D427" t="str">
        <f>INDEX(Regions[SubGeography1],MATCH(E427,Regions[SubGeography2],0))</f>
        <v>WR</v>
      </c>
      <c r="E427" t="s">
        <v>77</v>
      </c>
      <c r="F427">
        <v>2028</v>
      </c>
      <c r="G427">
        <f>SUMIF(Population!$F$2:$F$601,I427,Population[Population])/SUMIF(HHSize!$G$2:$G$3001,I427,HHSize[HHSize])</f>
        <v>220938.19937270638</v>
      </c>
      <c r="I427" t="str">
        <f t="shared" si="6"/>
        <v>UTURBAN2028</v>
      </c>
    </row>
    <row r="428" spans="1:9" x14ac:dyDescent="0.25">
      <c r="A428" t="s">
        <v>90</v>
      </c>
      <c r="B428" t="s">
        <v>117</v>
      </c>
      <c r="C428" t="s">
        <v>120</v>
      </c>
      <c r="D428" t="str">
        <f>INDEX(Regions[SubGeography1],MATCH(E428,Regions[SubGeography2],0))</f>
        <v>WR</v>
      </c>
      <c r="E428" t="s">
        <v>77</v>
      </c>
      <c r="F428">
        <v>2029</v>
      </c>
      <c r="G428">
        <f>SUMIF(Population!$F$2:$F$601,I428,Population[Population])/SUMIF(HHSize!$G$2:$G$3001,I428,HHSize[HHSize])</f>
        <v>230175.29122446559</v>
      </c>
      <c r="I428" t="str">
        <f t="shared" si="6"/>
        <v>UTURBAN2029</v>
      </c>
    </row>
    <row r="429" spans="1:9" x14ac:dyDescent="0.25">
      <c r="A429" t="s">
        <v>90</v>
      </c>
      <c r="B429" t="s">
        <v>117</v>
      </c>
      <c r="C429" t="s">
        <v>120</v>
      </c>
      <c r="D429" t="str">
        <f>INDEX(Regions[SubGeography1],MATCH(E429,Regions[SubGeography2],0))</f>
        <v>WR</v>
      </c>
      <c r="E429" t="s">
        <v>77</v>
      </c>
      <c r="F429">
        <v>2030</v>
      </c>
      <c r="G429">
        <f>SUMIF(Population!$F$2:$F$601,I429,Population[Population])/SUMIF(HHSize!$G$2:$G$3001,I429,HHSize[HHSize])</f>
        <v>239850.19449299065</v>
      </c>
      <c r="I429" t="str">
        <f t="shared" si="6"/>
        <v>UTURBAN2030</v>
      </c>
    </row>
    <row r="430" spans="1:9" x14ac:dyDescent="0.25">
      <c r="A430" t="s">
        <v>90</v>
      </c>
      <c r="B430" t="s">
        <v>117</v>
      </c>
      <c r="C430" t="s">
        <v>120</v>
      </c>
      <c r="D430" t="str">
        <f>INDEX(Regions[SubGeography1],MATCH(E430,Regions[SubGeography2],0))</f>
        <v>WR</v>
      </c>
      <c r="E430" t="s">
        <v>77</v>
      </c>
      <c r="F430">
        <v>2031</v>
      </c>
      <c r="G430">
        <f>SUMIF(Population!$F$2:$F$601,I430,Population[Population])/SUMIF(HHSize!$G$2:$G$3001,I430,HHSize[HHSize])</f>
        <v>249987.58229926461</v>
      </c>
      <c r="I430" t="str">
        <f t="shared" si="6"/>
        <v>UTURBAN2031</v>
      </c>
    </row>
    <row r="431" spans="1:9" x14ac:dyDescent="0.25">
      <c r="A431" t="s">
        <v>90</v>
      </c>
      <c r="B431" t="s">
        <v>118</v>
      </c>
      <c r="C431" t="s">
        <v>120</v>
      </c>
      <c r="D431" t="str">
        <f>INDEX(Regions[SubGeography1],MATCH(E431,Regions[SubGeography2],0))</f>
        <v>WR</v>
      </c>
      <c r="E431" t="s">
        <v>77</v>
      </c>
      <c r="F431">
        <v>2021</v>
      </c>
      <c r="G431">
        <f>SUMIF(Population!$F$2:$F$601,I431,Population[Population])/SUMIF(HHSize!$G$2:$G$3001,I431,HHSize[HHSize])</f>
        <v>166763.79346499353</v>
      </c>
      <c r="I431" t="str">
        <f t="shared" si="6"/>
        <v>UTURBAN2021</v>
      </c>
    </row>
    <row r="432" spans="1:9" x14ac:dyDescent="0.25">
      <c r="A432" t="s">
        <v>90</v>
      </c>
      <c r="B432" t="s">
        <v>118</v>
      </c>
      <c r="C432" t="s">
        <v>120</v>
      </c>
      <c r="D432" t="str">
        <f>INDEX(Regions[SubGeography1],MATCH(E432,Regions[SubGeography2],0))</f>
        <v>WR</v>
      </c>
      <c r="E432" t="s">
        <v>77</v>
      </c>
      <c r="F432">
        <v>2022</v>
      </c>
      <c r="G432">
        <f>SUMIF(Population!$F$2:$F$601,I432,Population[Population])/SUMIF(HHSize!$G$2:$G$3001,I432,HHSize[HHSize])</f>
        <v>173510.16501712837</v>
      </c>
      <c r="I432" t="str">
        <f t="shared" si="6"/>
        <v>UTURBAN2022</v>
      </c>
    </row>
    <row r="433" spans="1:9" x14ac:dyDescent="0.25">
      <c r="A433" t="s">
        <v>90</v>
      </c>
      <c r="B433" t="s">
        <v>118</v>
      </c>
      <c r="C433" t="s">
        <v>120</v>
      </c>
      <c r="D433" t="str">
        <f>INDEX(Regions[SubGeography1],MATCH(E433,Regions[SubGeography2],0))</f>
        <v>WR</v>
      </c>
      <c r="E433" t="s">
        <v>77</v>
      </c>
      <c r="F433">
        <v>2023</v>
      </c>
      <c r="G433">
        <f>SUMIF(Population!$F$2:$F$601,I433,Population[Population])/SUMIF(HHSize!$G$2:$G$3001,I433,HHSize[HHSize])</f>
        <v>180559.17275177597</v>
      </c>
      <c r="I433" t="str">
        <f t="shared" si="6"/>
        <v>UTURBAN2023</v>
      </c>
    </row>
    <row r="434" spans="1:9" x14ac:dyDescent="0.25">
      <c r="A434" t="s">
        <v>90</v>
      </c>
      <c r="B434" t="s">
        <v>118</v>
      </c>
      <c r="C434" t="s">
        <v>120</v>
      </c>
      <c r="D434" t="str">
        <f>INDEX(Regions[SubGeography1],MATCH(E434,Regions[SubGeography2],0))</f>
        <v>WR</v>
      </c>
      <c r="E434" t="s">
        <v>77</v>
      </c>
      <c r="F434">
        <v>2024</v>
      </c>
      <c r="G434">
        <f>SUMIF(Population!$F$2:$F$601,I434,Population[Population])/SUMIF(HHSize!$G$2:$G$3001,I434,HHSize[HHSize])</f>
        <v>187926.77954664468</v>
      </c>
      <c r="I434" t="str">
        <f t="shared" si="6"/>
        <v>UTURBAN2024</v>
      </c>
    </row>
    <row r="435" spans="1:9" x14ac:dyDescent="0.25">
      <c r="A435" t="s">
        <v>90</v>
      </c>
      <c r="B435" t="s">
        <v>118</v>
      </c>
      <c r="C435" t="s">
        <v>120</v>
      </c>
      <c r="D435" t="str">
        <f>INDEX(Regions[SubGeography1],MATCH(E435,Regions[SubGeography2],0))</f>
        <v>WR</v>
      </c>
      <c r="E435" t="s">
        <v>77</v>
      </c>
      <c r="F435">
        <v>2025</v>
      </c>
      <c r="G435">
        <f>SUMIF(Population!$F$2:$F$601,I435,Population[Population])/SUMIF(HHSize!$G$2:$G$3001,I435,HHSize[HHSize])</f>
        <v>195629.88484718837</v>
      </c>
      <c r="I435" t="str">
        <f t="shared" si="6"/>
        <v>UTURBAN2025</v>
      </c>
    </row>
    <row r="436" spans="1:9" x14ac:dyDescent="0.25">
      <c r="A436" t="s">
        <v>90</v>
      </c>
      <c r="B436" t="s">
        <v>118</v>
      </c>
      <c r="C436" t="s">
        <v>120</v>
      </c>
      <c r="D436" t="str">
        <f>INDEX(Regions[SubGeography1],MATCH(E436,Regions[SubGeography2],0))</f>
        <v>WR</v>
      </c>
      <c r="E436" t="s">
        <v>77</v>
      </c>
      <c r="F436">
        <v>2026</v>
      </c>
      <c r="G436">
        <f>SUMIF(Population!$F$2:$F$601,I436,Population[Population])/SUMIF(HHSize!$G$2:$G$3001,I436,HHSize[HHSize])</f>
        <v>203686.5397569442</v>
      </c>
      <c r="I436" t="str">
        <f t="shared" si="6"/>
        <v>UTURBAN2026</v>
      </c>
    </row>
    <row r="437" spans="1:9" x14ac:dyDescent="0.25">
      <c r="A437" t="s">
        <v>90</v>
      </c>
      <c r="B437" t="s">
        <v>118</v>
      </c>
      <c r="C437" t="s">
        <v>120</v>
      </c>
      <c r="D437" t="str">
        <f>INDEX(Regions[SubGeography1],MATCH(E437,Regions[SubGeography2],0))</f>
        <v>WR</v>
      </c>
      <c r="E437" t="s">
        <v>77</v>
      </c>
      <c r="F437">
        <v>2027</v>
      </c>
      <c r="G437">
        <f>SUMIF(Population!$F$2:$F$601,I437,Population[Population])/SUMIF(HHSize!$G$2:$G$3001,I437,HHSize[HHSize])</f>
        <v>212115.800290479</v>
      </c>
      <c r="I437" t="str">
        <f t="shared" si="6"/>
        <v>UTURBAN2027</v>
      </c>
    </row>
    <row r="438" spans="1:9" x14ac:dyDescent="0.25">
      <c r="A438" t="s">
        <v>90</v>
      </c>
      <c r="B438" t="s">
        <v>118</v>
      </c>
      <c r="C438" t="s">
        <v>120</v>
      </c>
      <c r="D438" t="str">
        <f>INDEX(Regions[SubGeography1],MATCH(E438,Regions[SubGeography2],0))</f>
        <v>WR</v>
      </c>
      <c r="E438" t="s">
        <v>77</v>
      </c>
      <c r="F438">
        <v>2028</v>
      </c>
      <c r="G438">
        <f>SUMIF(Population!$F$2:$F$601,I438,Population[Population])/SUMIF(HHSize!$G$2:$G$3001,I438,HHSize[HHSize])</f>
        <v>220938.19937270638</v>
      </c>
      <c r="I438" t="str">
        <f t="shared" si="6"/>
        <v>UTURBAN2028</v>
      </c>
    </row>
    <row r="439" spans="1:9" x14ac:dyDescent="0.25">
      <c r="A439" t="s">
        <v>90</v>
      </c>
      <c r="B439" t="s">
        <v>118</v>
      </c>
      <c r="C439" t="s">
        <v>120</v>
      </c>
      <c r="D439" t="str">
        <f>INDEX(Regions[SubGeography1],MATCH(E439,Regions[SubGeography2],0))</f>
        <v>WR</v>
      </c>
      <c r="E439" t="s">
        <v>77</v>
      </c>
      <c r="F439">
        <v>2029</v>
      </c>
      <c r="G439">
        <f>SUMIF(Population!$F$2:$F$601,I439,Population[Population])/SUMIF(HHSize!$G$2:$G$3001,I439,HHSize[HHSize])</f>
        <v>230175.29122446559</v>
      </c>
      <c r="I439" t="str">
        <f t="shared" si="6"/>
        <v>UTURBAN2029</v>
      </c>
    </row>
    <row r="440" spans="1:9" x14ac:dyDescent="0.25">
      <c r="A440" t="s">
        <v>90</v>
      </c>
      <c r="B440" t="s">
        <v>118</v>
      </c>
      <c r="C440" t="s">
        <v>120</v>
      </c>
      <c r="D440" t="str">
        <f>INDEX(Regions[SubGeography1],MATCH(E440,Regions[SubGeography2],0))</f>
        <v>WR</v>
      </c>
      <c r="E440" t="s">
        <v>77</v>
      </c>
      <c r="F440">
        <v>2030</v>
      </c>
      <c r="G440">
        <f>SUMIF(Population!$F$2:$F$601,I440,Population[Population])/SUMIF(HHSize!$G$2:$G$3001,I440,HHSize[HHSize])</f>
        <v>239850.19449299065</v>
      </c>
      <c r="I440" t="str">
        <f t="shared" si="6"/>
        <v>UTURBAN2030</v>
      </c>
    </row>
    <row r="441" spans="1:9" x14ac:dyDescent="0.25">
      <c r="A441" t="s">
        <v>90</v>
      </c>
      <c r="B441" t="s">
        <v>118</v>
      </c>
      <c r="C441" t="s">
        <v>120</v>
      </c>
      <c r="D441" t="str">
        <f>INDEX(Regions[SubGeography1],MATCH(E441,Regions[SubGeography2],0))</f>
        <v>WR</v>
      </c>
      <c r="E441" t="s">
        <v>77</v>
      </c>
      <c r="F441">
        <v>2031</v>
      </c>
      <c r="G441">
        <f>SUMIF(Population!$F$2:$F$601,I441,Population[Population])/SUMIF(HHSize!$G$2:$G$3001,I441,HHSize[HHSize])</f>
        <v>249987.58229926461</v>
      </c>
      <c r="I441" t="str">
        <f t="shared" si="6"/>
        <v>UTURBAN2031</v>
      </c>
    </row>
    <row r="442" spans="1:9" x14ac:dyDescent="0.25">
      <c r="A442" t="s">
        <v>91</v>
      </c>
      <c r="B442" t="s">
        <v>114</v>
      </c>
      <c r="C442" t="s">
        <v>120</v>
      </c>
      <c r="D442" t="str">
        <f>INDEX(Regions[SubGeography1],MATCH(E442,Regions[SubGeography2],0))</f>
        <v>NR</v>
      </c>
      <c r="E442" t="s">
        <v>68</v>
      </c>
      <c r="F442">
        <v>2021</v>
      </c>
      <c r="G442">
        <f>SUMIF(Population!$F$2:$F$601,I442,Population[Population])/SUMIF(HHSize!$G$2:$G$3001,I442,HHSize[HHSize])</f>
        <v>374723.68681121978</v>
      </c>
      <c r="I442" t="str">
        <f t="shared" si="6"/>
        <v>UKRURAL2021</v>
      </c>
    </row>
    <row r="443" spans="1:9" x14ac:dyDescent="0.25">
      <c r="A443" t="s">
        <v>91</v>
      </c>
      <c r="B443" t="s">
        <v>114</v>
      </c>
      <c r="C443" t="s">
        <v>120</v>
      </c>
      <c r="D443" t="str">
        <f>INDEX(Regions[SubGeography1],MATCH(E443,Regions[SubGeography2],0))</f>
        <v>NR</v>
      </c>
      <c r="E443" t="s">
        <v>68</v>
      </c>
      <c r="F443">
        <v>2022</v>
      </c>
      <c r="G443">
        <f>SUMIF(Population!$F$2:$F$601,I443,Population[Population])/SUMIF(HHSize!$G$2:$G$3001,I443,HHSize[HHSize])</f>
        <v>382487.30208317447</v>
      </c>
      <c r="I443" t="str">
        <f t="shared" si="6"/>
        <v>UKRURAL2022</v>
      </c>
    </row>
    <row r="444" spans="1:9" x14ac:dyDescent="0.25">
      <c r="A444" t="s">
        <v>91</v>
      </c>
      <c r="B444" t="s">
        <v>114</v>
      </c>
      <c r="C444" t="s">
        <v>120</v>
      </c>
      <c r="D444" t="str">
        <f>INDEX(Regions[SubGeography1],MATCH(E444,Regions[SubGeography2],0))</f>
        <v>NR</v>
      </c>
      <c r="E444" t="s">
        <v>68</v>
      </c>
      <c r="F444">
        <v>2023</v>
      </c>
      <c r="G444">
        <f>SUMIF(Population!$F$2:$F$601,I444,Population[Population])/SUMIF(HHSize!$G$2:$G$3001,I444,HHSize[HHSize])</f>
        <v>390367.6107737656</v>
      </c>
      <c r="I444" t="str">
        <f t="shared" si="6"/>
        <v>UKRURAL2023</v>
      </c>
    </row>
    <row r="445" spans="1:9" x14ac:dyDescent="0.25">
      <c r="A445" t="s">
        <v>91</v>
      </c>
      <c r="B445" t="s">
        <v>114</v>
      </c>
      <c r="C445" t="s">
        <v>120</v>
      </c>
      <c r="D445" t="str">
        <f>INDEX(Regions[SubGeography1],MATCH(E445,Regions[SubGeography2],0))</f>
        <v>NR</v>
      </c>
      <c r="E445" t="s">
        <v>68</v>
      </c>
      <c r="F445">
        <v>2024</v>
      </c>
      <c r="G445">
        <f>SUMIF(Population!$F$2:$F$601,I445,Population[Population])/SUMIF(HHSize!$G$2:$G$3001,I445,HHSize[HHSize])</f>
        <v>398364.66006396158</v>
      </c>
      <c r="I445" t="str">
        <f t="shared" si="6"/>
        <v>UKRURAL2024</v>
      </c>
    </row>
    <row r="446" spans="1:9" x14ac:dyDescent="0.25">
      <c r="A446" t="s">
        <v>91</v>
      </c>
      <c r="B446" t="s">
        <v>114</v>
      </c>
      <c r="C446" t="s">
        <v>120</v>
      </c>
      <c r="D446" t="str">
        <f>INDEX(Regions[SubGeography1],MATCH(E446,Regions[SubGeography2],0))</f>
        <v>NR</v>
      </c>
      <c r="E446" t="s">
        <v>68</v>
      </c>
      <c r="F446">
        <v>2025</v>
      </c>
      <c r="G446">
        <f>SUMIF(Population!$F$2:$F$601,I446,Population[Population])/SUMIF(HHSize!$G$2:$G$3001,I446,HHSize[HHSize])</f>
        <v>406478.44324808096</v>
      </c>
      <c r="I446" t="str">
        <f t="shared" si="6"/>
        <v>UKRURAL2025</v>
      </c>
    </row>
    <row r="447" spans="1:9" x14ac:dyDescent="0.25">
      <c r="A447" t="s">
        <v>91</v>
      </c>
      <c r="B447" t="s">
        <v>114</v>
      </c>
      <c r="C447" t="s">
        <v>120</v>
      </c>
      <c r="D447" t="str">
        <f>INDEX(Regions[SubGeography1],MATCH(E447,Regions[SubGeography2],0))</f>
        <v>NR</v>
      </c>
      <c r="E447" t="s">
        <v>68</v>
      </c>
      <c r="F447">
        <v>2026</v>
      </c>
      <c r="G447">
        <f>SUMIF(Population!$F$2:$F$601,I447,Population[Population])/SUMIF(HHSize!$G$2:$G$3001,I447,HHSize[HHSize])</f>
        <v>414708.79406475322</v>
      </c>
      <c r="I447" t="str">
        <f t="shared" si="6"/>
        <v>UKRURAL2026</v>
      </c>
    </row>
    <row r="448" spans="1:9" x14ac:dyDescent="0.25">
      <c r="A448" t="s">
        <v>91</v>
      </c>
      <c r="B448" t="s">
        <v>114</v>
      </c>
      <c r="C448" t="s">
        <v>120</v>
      </c>
      <c r="D448" t="str">
        <f>INDEX(Regions[SubGeography1],MATCH(E448,Regions[SubGeography2],0))</f>
        <v>NR</v>
      </c>
      <c r="E448" t="s">
        <v>68</v>
      </c>
      <c r="F448">
        <v>2027</v>
      </c>
      <c r="G448">
        <f>SUMIF(Population!$F$2:$F$601,I448,Population[Population])/SUMIF(HHSize!$G$2:$G$3001,I448,HHSize[HHSize])</f>
        <v>423055.53762155602</v>
      </c>
      <c r="I448" t="str">
        <f t="shared" si="6"/>
        <v>UKRURAL2027</v>
      </c>
    </row>
    <row r="449" spans="1:9" x14ac:dyDescent="0.25">
      <c r="A449" t="s">
        <v>91</v>
      </c>
      <c r="B449" t="s">
        <v>114</v>
      </c>
      <c r="C449" t="s">
        <v>120</v>
      </c>
      <c r="D449" t="str">
        <f>INDEX(Regions[SubGeography1],MATCH(E449,Regions[SubGeography2],0))</f>
        <v>NR</v>
      </c>
      <c r="E449" t="s">
        <v>68</v>
      </c>
      <c r="F449">
        <v>2028</v>
      </c>
      <c r="G449">
        <f>SUMIF(Population!$F$2:$F$601,I449,Population[Population])/SUMIF(HHSize!$G$2:$G$3001,I449,HHSize[HHSize])</f>
        <v>431518.33182562911</v>
      </c>
      <c r="I449" t="str">
        <f t="shared" si="6"/>
        <v>UKRURAL2028</v>
      </c>
    </row>
    <row r="450" spans="1:9" x14ac:dyDescent="0.25">
      <c r="A450" t="s">
        <v>91</v>
      </c>
      <c r="B450" t="s">
        <v>114</v>
      </c>
      <c r="C450" t="s">
        <v>120</v>
      </c>
      <c r="D450" t="str">
        <f>INDEX(Regions[SubGeography1],MATCH(E450,Regions[SubGeography2],0))</f>
        <v>NR</v>
      </c>
      <c r="E450" t="s">
        <v>68</v>
      </c>
      <c r="F450">
        <v>2029</v>
      </c>
      <c r="G450">
        <f>SUMIF(Population!$F$2:$F$601,I450,Population[Population])/SUMIF(HHSize!$G$2:$G$3001,I450,HHSize[HHSize])</f>
        <v>440096.82203088584</v>
      </c>
      <c r="I450" t="str">
        <f t="shared" si="6"/>
        <v>UKRURAL2029</v>
      </c>
    </row>
    <row r="451" spans="1:9" x14ac:dyDescent="0.25">
      <c r="A451" t="s">
        <v>91</v>
      </c>
      <c r="B451" t="s">
        <v>114</v>
      </c>
      <c r="C451" t="s">
        <v>120</v>
      </c>
      <c r="D451" t="str">
        <f>INDEX(Regions[SubGeography1],MATCH(E451,Regions[SubGeography2],0))</f>
        <v>NR</v>
      </c>
      <c r="E451" t="s">
        <v>68</v>
      </c>
      <c r="F451">
        <v>2030</v>
      </c>
      <c r="G451">
        <f>SUMIF(Population!$F$2:$F$601,I451,Population[Population])/SUMIF(HHSize!$G$2:$G$3001,I451,HHSize[HHSize])</f>
        <v>448790.4786279953</v>
      </c>
      <c r="I451" t="str">
        <f t="shared" ref="I451:I514" si="7">E451&amp;A451&amp;F451</f>
        <v>UKRURAL2030</v>
      </c>
    </row>
    <row r="452" spans="1:9" x14ac:dyDescent="0.25">
      <c r="A452" t="s">
        <v>91</v>
      </c>
      <c r="B452" t="s">
        <v>114</v>
      </c>
      <c r="C452" t="s">
        <v>120</v>
      </c>
      <c r="D452" t="str">
        <f>INDEX(Regions[SubGeography1],MATCH(E452,Regions[SubGeography2],0))</f>
        <v>NR</v>
      </c>
      <c r="E452" t="s">
        <v>68</v>
      </c>
      <c r="F452">
        <v>2031</v>
      </c>
      <c r="G452">
        <f>SUMIF(Population!$F$2:$F$601,I452,Population[Population])/SUMIF(HHSize!$G$2:$G$3001,I452,HHSize[HHSize])</f>
        <v>457598.64464808069</v>
      </c>
      <c r="I452" t="str">
        <f t="shared" si="7"/>
        <v>UKRURAL2031</v>
      </c>
    </row>
    <row r="453" spans="1:9" x14ac:dyDescent="0.25">
      <c r="A453" t="s">
        <v>91</v>
      </c>
      <c r="B453" t="s">
        <v>115</v>
      </c>
      <c r="C453" t="s">
        <v>120</v>
      </c>
      <c r="D453" t="str">
        <f>INDEX(Regions[SubGeography1],MATCH(E453,Regions[SubGeography2],0))</f>
        <v>NR</v>
      </c>
      <c r="E453" t="s">
        <v>68</v>
      </c>
      <c r="F453">
        <v>2021</v>
      </c>
      <c r="G453">
        <f>SUMIF(Population!$F$2:$F$601,I453,Population[Population])/SUMIF(HHSize!$G$2:$G$3001,I453,HHSize[HHSize])</f>
        <v>374723.68681121978</v>
      </c>
      <c r="I453" t="str">
        <f t="shared" si="7"/>
        <v>UKRURAL2021</v>
      </c>
    </row>
    <row r="454" spans="1:9" x14ac:dyDescent="0.25">
      <c r="A454" t="s">
        <v>91</v>
      </c>
      <c r="B454" t="s">
        <v>115</v>
      </c>
      <c r="C454" t="s">
        <v>120</v>
      </c>
      <c r="D454" t="str">
        <f>INDEX(Regions[SubGeography1],MATCH(E454,Regions[SubGeography2],0))</f>
        <v>NR</v>
      </c>
      <c r="E454" t="s">
        <v>68</v>
      </c>
      <c r="F454">
        <v>2022</v>
      </c>
      <c r="G454">
        <f>SUMIF(Population!$F$2:$F$601,I454,Population[Population])/SUMIF(HHSize!$G$2:$G$3001,I454,HHSize[HHSize])</f>
        <v>382487.30208317447</v>
      </c>
      <c r="I454" t="str">
        <f t="shared" si="7"/>
        <v>UKRURAL2022</v>
      </c>
    </row>
    <row r="455" spans="1:9" x14ac:dyDescent="0.25">
      <c r="A455" t="s">
        <v>91</v>
      </c>
      <c r="B455" t="s">
        <v>115</v>
      </c>
      <c r="C455" t="s">
        <v>120</v>
      </c>
      <c r="D455" t="str">
        <f>INDEX(Regions[SubGeography1],MATCH(E455,Regions[SubGeography2],0))</f>
        <v>NR</v>
      </c>
      <c r="E455" t="s">
        <v>68</v>
      </c>
      <c r="F455">
        <v>2023</v>
      </c>
      <c r="G455">
        <f>SUMIF(Population!$F$2:$F$601,I455,Population[Population])/SUMIF(HHSize!$G$2:$G$3001,I455,HHSize[HHSize])</f>
        <v>390367.6107737656</v>
      </c>
      <c r="I455" t="str">
        <f t="shared" si="7"/>
        <v>UKRURAL2023</v>
      </c>
    </row>
    <row r="456" spans="1:9" x14ac:dyDescent="0.25">
      <c r="A456" t="s">
        <v>91</v>
      </c>
      <c r="B456" t="s">
        <v>115</v>
      </c>
      <c r="C456" t="s">
        <v>120</v>
      </c>
      <c r="D456" t="str">
        <f>INDEX(Regions[SubGeography1],MATCH(E456,Regions[SubGeography2],0))</f>
        <v>NR</v>
      </c>
      <c r="E456" t="s">
        <v>68</v>
      </c>
      <c r="F456">
        <v>2024</v>
      </c>
      <c r="G456">
        <f>SUMIF(Population!$F$2:$F$601,I456,Population[Population])/SUMIF(HHSize!$G$2:$G$3001,I456,HHSize[HHSize])</f>
        <v>398364.66006396158</v>
      </c>
      <c r="I456" t="str">
        <f t="shared" si="7"/>
        <v>UKRURAL2024</v>
      </c>
    </row>
    <row r="457" spans="1:9" x14ac:dyDescent="0.25">
      <c r="A457" t="s">
        <v>91</v>
      </c>
      <c r="B457" t="s">
        <v>115</v>
      </c>
      <c r="C457" t="s">
        <v>120</v>
      </c>
      <c r="D457" t="str">
        <f>INDEX(Regions[SubGeography1],MATCH(E457,Regions[SubGeography2],0))</f>
        <v>NR</v>
      </c>
      <c r="E457" t="s">
        <v>68</v>
      </c>
      <c r="F457">
        <v>2025</v>
      </c>
      <c r="G457">
        <f>SUMIF(Population!$F$2:$F$601,I457,Population[Population])/SUMIF(HHSize!$G$2:$G$3001,I457,HHSize[HHSize])</f>
        <v>406478.44324808096</v>
      </c>
      <c r="I457" t="str">
        <f t="shared" si="7"/>
        <v>UKRURAL2025</v>
      </c>
    </row>
    <row r="458" spans="1:9" x14ac:dyDescent="0.25">
      <c r="A458" t="s">
        <v>91</v>
      </c>
      <c r="B458" t="s">
        <v>115</v>
      </c>
      <c r="C458" t="s">
        <v>120</v>
      </c>
      <c r="D458" t="str">
        <f>INDEX(Regions[SubGeography1],MATCH(E458,Regions[SubGeography2],0))</f>
        <v>NR</v>
      </c>
      <c r="E458" t="s">
        <v>68</v>
      </c>
      <c r="F458">
        <v>2026</v>
      </c>
      <c r="G458">
        <f>SUMIF(Population!$F$2:$F$601,I458,Population[Population])/SUMIF(HHSize!$G$2:$G$3001,I458,HHSize[HHSize])</f>
        <v>414708.79406475322</v>
      </c>
      <c r="I458" t="str">
        <f t="shared" si="7"/>
        <v>UKRURAL2026</v>
      </c>
    </row>
    <row r="459" spans="1:9" x14ac:dyDescent="0.25">
      <c r="A459" t="s">
        <v>91</v>
      </c>
      <c r="B459" t="s">
        <v>115</v>
      </c>
      <c r="C459" t="s">
        <v>120</v>
      </c>
      <c r="D459" t="str">
        <f>INDEX(Regions[SubGeography1],MATCH(E459,Regions[SubGeography2],0))</f>
        <v>NR</v>
      </c>
      <c r="E459" t="s">
        <v>68</v>
      </c>
      <c r="F459">
        <v>2027</v>
      </c>
      <c r="G459">
        <f>SUMIF(Population!$F$2:$F$601,I459,Population[Population])/SUMIF(HHSize!$G$2:$G$3001,I459,HHSize[HHSize])</f>
        <v>423055.53762155602</v>
      </c>
      <c r="I459" t="str">
        <f t="shared" si="7"/>
        <v>UKRURAL2027</v>
      </c>
    </row>
    <row r="460" spans="1:9" x14ac:dyDescent="0.25">
      <c r="A460" t="s">
        <v>91</v>
      </c>
      <c r="B460" t="s">
        <v>115</v>
      </c>
      <c r="C460" t="s">
        <v>120</v>
      </c>
      <c r="D460" t="str">
        <f>INDEX(Regions[SubGeography1],MATCH(E460,Regions[SubGeography2],0))</f>
        <v>NR</v>
      </c>
      <c r="E460" t="s">
        <v>68</v>
      </c>
      <c r="F460">
        <v>2028</v>
      </c>
      <c r="G460">
        <f>SUMIF(Population!$F$2:$F$601,I460,Population[Population])/SUMIF(HHSize!$G$2:$G$3001,I460,HHSize[HHSize])</f>
        <v>431518.33182562911</v>
      </c>
      <c r="I460" t="str">
        <f t="shared" si="7"/>
        <v>UKRURAL2028</v>
      </c>
    </row>
    <row r="461" spans="1:9" x14ac:dyDescent="0.25">
      <c r="A461" t="s">
        <v>91</v>
      </c>
      <c r="B461" t="s">
        <v>115</v>
      </c>
      <c r="C461" t="s">
        <v>120</v>
      </c>
      <c r="D461" t="str">
        <f>INDEX(Regions[SubGeography1],MATCH(E461,Regions[SubGeography2],0))</f>
        <v>NR</v>
      </c>
      <c r="E461" t="s">
        <v>68</v>
      </c>
      <c r="F461">
        <v>2029</v>
      </c>
      <c r="G461">
        <f>SUMIF(Population!$F$2:$F$601,I461,Population[Population])/SUMIF(HHSize!$G$2:$G$3001,I461,HHSize[HHSize])</f>
        <v>440096.82203088584</v>
      </c>
      <c r="I461" t="str">
        <f t="shared" si="7"/>
        <v>UKRURAL2029</v>
      </c>
    </row>
    <row r="462" spans="1:9" x14ac:dyDescent="0.25">
      <c r="A462" t="s">
        <v>91</v>
      </c>
      <c r="B462" t="s">
        <v>115</v>
      </c>
      <c r="C462" t="s">
        <v>120</v>
      </c>
      <c r="D462" t="str">
        <f>INDEX(Regions[SubGeography1],MATCH(E462,Regions[SubGeography2],0))</f>
        <v>NR</v>
      </c>
      <c r="E462" t="s">
        <v>68</v>
      </c>
      <c r="F462">
        <v>2030</v>
      </c>
      <c r="G462">
        <f>SUMIF(Population!$F$2:$F$601,I462,Population[Population])/SUMIF(HHSize!$G$2:$G$3001,I462,HHSize[HHSize])</f>
        <v>448790.4786279953</v>
      </c>
      <c r="I462" t="str">
        <f t="shared" si="7"/>
        <v>UKRURAL2030</v>
      </c>
    </row>
    <row r="463" spans="1:9" x14ac:dyDescent="0.25">
      <c r="A463" t="s">
        <v>91</v>
      </c>
      <c r="B463" t="s">
        <v>115</v>
      </c>
      <c r="C463" t="s">
        <v>120</v>
      </c>
      <c r="D463" t="str">
        <f>INDEX(Regions[SubGeography1],MATCH(E463,Regions[SubGeography2],0))</f>
        <v>NR</v>
      </c>
      <c r="E463" t="s">
        <v>68</v>
      </c>
      <c r="F463">
        <v>2031</v>
      </c>
      <c r="G463">
        <f>SUMIF(Population!$F$2:$F$601,I463,Population[Population])/SUMIF(HHSize!$G$2:$G$3001,I463,HHSize[HHSize])</f>
        <v>457598.64464808069</v>
      </c>
      <c r="I463" t="str">
        <f t="shared" si="7"/>
        <v>UKRURAL2031</v>
      </c>
    </row>
    <row r="464" spans="1:9" x14ac:dyDescent="0.25">
      <c r="A464" t="s">
        <v>91</v>
      </c>
      <c r="B464" t="s">
        <v>116</v>
      </c>
      <c r="C464" t="s">
        <v>120</v>
      </c>
      <c r="D464" t="str">
        <f>INDEX(Regions[SubGeography1],MATCH(E464,Regions[SubGeography2],0))</f>
        <v>NR</v>
      </c>
      <c r="E464" t="s">
        <v>68</v>
      </c>
      <c r="F464">
        <v>2021</v>
      </c>
      <c r="G464">
        <f>SUMIF(Population!$F$2:$F$601,I464,Population[Population])/SUMIF(HHSize!$G$2:$G$3001,I464,HHSize[HHSize])</f>
        <v>374723.68681121978</v>
      </c>
      <c r="I464" t="str">
        <f t="shared" si="7"/>
        <v>UKRURAL2021</v>
      </c>
    </row>
    <row r="465" spans="1:9" x14ac:dyDescent="0.25">
      <c r="A465" t="s">
        <v>91</v>
      </c>
      <c r="B465" t="s">
        <v>116</v>
      </c>
      <c r="C465" t="s">
        <v>120</v>
      </c>
      <c r="D465" t="str">
        <f>INDEX(Regions[SubGeography1],MATCH(E465,Regions[SubGeography2],0))</f>
        <v>NR</v>
      </c>
      <c r="E465" t="s">
        <v>68</v>
      </c>
      <c r="F465">
        <v>2022</v>
      </c>
      <c r="G465">
        <f>SUMIF(Population!$F$2:$F$601,I465,Population[Population])/SUMIF(HHSize!$G$2:$G$3001,I465,HHSize[HHSize])</f>
        <v>382487.30208317447</v>
      </c>
      <c r="I465" t="str">
        <f t="shared" si="7"/>
        <v>UKRURAL2022</v>
      </c>
    </row>
    <row r="466" spans="1:9" x14ac:dyDescent="0.25">
      <c r="A466" t="s">
        <v>91</v>
      </c>
      <c r="B466" t="s">
        <v>116</v>
      </c>
      <c r="C466" t="s">
        <v>120</v>
      </c>
      <c r="D466" t="str">
        <f>INDEX(Regions[SubGeography1],MATCH(E466,Regions[SubGeography2],0))</f>
        <v>NR</v>
      </c>
      <c r="E466" t="s">
        <v>68</v>
      </c>
      <c r="F466">
        <v>2023</v>
      </c>
      <c r="G466">
        <f>SUMIF(Population!$F$2:$F$601,I466,Population[Population])/SUMIF(HHSize!$G$2:$G$3001,I466,HHSize[HHSize])</f>
        <v>390367.6107737656</v>
      </c>
      <c r="I466" t="str">
        <f t="shared" si="7"/>
        <v>UKRURAL2023</v>
      </c>
    </row>
    <row r="467" spans="1:9" x14ac:dyDescent="0.25">
      <c r="A467" t="s">
        <v>91</v>
      </c>
      <c r="B467" t="s">
        <v>116</v>
      </c>
      <c r="C467" t="s">
        <v>120</v>
      </c>
      <c r="D467" t="str">
        <f>INDEX(Regions[SubGeography1],MATCH(E467,Regions[SubGeography2],0))</f>
        <v>NR</v>
      </c>
      <c r="E467" t="s">
        <v>68</v>
      </c>
      <c r="F467">
        <v>2024</v>
      </c>
      <c r="G467">
        <f>SUMIF(Population!$F$2:$F$601,I467,Population[Population])/SUMIF(HHSize!$G$2:$G$3001,I467,HHSize[HHSize])</f>
        <v>398364.66006396158</v>
      </c>
      <c r="I467" t="str">
        <f t="shared" si="7"/>
        <v>UKRURAL2024</v>
      </c>
    </row>
    <row r="468" spans="1:9" x14ac:dyDescent="0.25">
      <c r="A468" t="s">
        <v>91</v>
      </c>
      <c r="B468" t="s">
        <v>116</v>
      </c>
      <c r="C468" t="s">
        <v>120</v>
      </c>
      <c r="D468" t="str">
        <f>INDEX(Regions[SubGeography1],MATCH(E468,Regions[SubGeography2],0))</f>
        <v>NR</v>
      </c>
      <c r="E468" t="s">
        <v>68</v>
      </c>
      <c r="F468">
        <v>2025</v>
      </c>
      <c r="G468">
        <f>SUMIF(Population!$F$2:$F$601,I468,Population[Population])/SUMIF(HHSize!$G$2:$G$3001,I468,HHSize[HHSize])</f>
        <v>406478.44324808096</v>
      </c>
      <c r="I468" t="str">
        <f t="shared" si="7"/>
        <v>UKRURAL2025</v>
      </c>
    </row>
    <row r="469" spans="1:9" x14ac:dyDescent="0.25">
      <c r="A469" t="s">
        <v>91</v>
      </c>
      <c r="B469" t="s">
        <v>116</v>
      </c>
      <c r="C469" t="s">
        <v>120</v>
      </c>
      <c r="D469" t="str">
        <f>INDEX(Regions[SubGeography1],MATCH(E469,Regions[SubGeography2],0))</f>
        <v>NR</v>
      </c>
      <c r="E469" t="s">
        <v>68</v>
      </c>
      <c r="F469">
        <v>2026</v>
      </c>
      <c r="G469">
        <f>SUMIF(Population!$F$2:$F$601,I469,Population[Population])/SUMIF(HHSize!$G$2:$G$3001,I469,HHSize[HHSize])</f>
        <v>414708.79406475322</v>
      </c>
      <c r="I469" t="str">
        <f t="shared" si="7"/>
        <v>UKRURAL2026</v>
      </c>
    </row>
    <row r="470" spans="1:9" x14ac:dyDescent="0.25">
      <c r="A470" t="s">
        <v>91</v>
      </c>
      <c r="B470" t="s">
        <v>116</v>
      </c>
      <c r="C470" t="s">
        <v>120</v>
      </c>
      <c r="D470" t="str">
        <f>INDEX(Regions[SubGeography1],MATCH(E470,Regions[SubGeography2],0))</f>
        <v>NR</v>
      </c>
      <c r="E470" t="s">
        <v>68</v>
      </c>
      <c r="F470">
        <v>2027</v>
      </c>
      <c r="G470">
        <f>SUMIF(Population!$F$2:$F$601,I470,Population[Population])/SUMIF(HHSize!$G$2:$G$3001,I470,HHSize[HHSize])</f>
        <v>423055.53762155602</v>
      </c>
      <c r="I470" t="str">
        <f t="shared" si="7"/>
        <v>UKRURAL2027</v>
      </c>
    </row>
    <row r="471" spans="1:9" x14ac:dyDescent="0.25">
      <c r="A471" t="s">
        <v>91</v>
      </c>
      <c r="B471" t="s">
        <v>116</v>
      </c>
      <c r="C471" t="s">
        <v>120</v>
      </c>
      <c r="D471" t="str">
        <f>INDEX(Regions[SubGeography1],MATCH(E471,Regions[SubGeography2],0))</f>
        <v>NR</v>
      </c>
      <c r="E471" t="s">
        <v>68</v>
      </c>
      <c r="F471">
        <v>2028</v>
      </c>
      <c r="G471">
        <f>SUMIF(Population!$F$2:$F$601,I471,Population[Population])/SUMIF(HHSize!$G$2:$G$3001,I471,HHSize[HHSize])</f>
        <v>431518.33182562911</v>
      </c>
      <c r="I471" t="str">
        <f t="shared" si="7"/>
        <v>UKRURAL2028</v>
      </c>
    </row>
    <row r="472" spans="1:9" x14ac:dyDescent="0.25">
      <c r="A472" t="s">
        <v>91</v>
      </c>
      <c r="B472" t="s">
        <v>116</v>
      </c>
      <c r="C472" t="s">
        <v>120</v>
      </c>
      <c r="D472" t="str">
        <f>INDEX(Regions[SubGeography1],MATCH(E472,Regions[SubGeography2],0))</f>
        <v>NR</v>
      </c>
      <c r="E472" t="s">
        <v>68</v>
      </c>
      <c r="F472">
        <v>2029</v>
      </c>
      <c r="G472">
        <f>SUMIF(Population!$F$2:$F$601,I472,Population[Population])/SUMIF(HHSize!$G$2:$G$3001,I472,HHSize[HHSize])</f>
        <v>440096.82203088584</v>
      </c>
      <c r="I472" t="str">
        <f t="shared" si="7"/>
        <v>UKRURAL2029</v>
      </c>
    </row>
    <row r="473" spans="1:9" x14ac:dyDescent="0.25">
      <c r="A473" t="s">
        <v>91</v>
      </c>
      <c r="B473" t="s">
        <v>116</v>
      </c>
      <c r="C473" t="s">
        <v>120</v>
      </c>
      <c r="D473" t="str">
        <f>INDEX(Regions[SubGeography1],MATCH(E473,Regions[SubGeography2],0))</f>
        <v>NR</v>
      </c>
      <c r="E473" t="s">
        <v>68</v>
      </c>
      <c r="F473">
        <v>2030</v>
      </c>
      <c r="G473">
        <f>SUMIF(Population!$F$2:$F$601,I473,Population[Population])/SUMIF(HHSize!$G$2:$G$3001,I473,HHSize[HHSize])</f>
        <v>448790.4786279953</v>
      </c>
      <c r="I473" t="str">
        <f t="shared" si="7"/>
        <v>UKRURAL2030</v>
      </c>
    </row>
    <row r="474" spans="1:9" x14ac:dyDescent="0.25">
      <c r="A474" t="s">
        <v>91</v>
      </c>
      <c r="B474" t="s">
        <v>116</v>
      </c>
      <c r="C474" t="s">
        <v>120</v>
      </c>
      <c r="D474" t="str">
        <f>INDEX(Regions[SubGeography1],MATCH(E474,Regions[SubGeography2],0))</f>
        <v>NR</v>
      </c>
      <c r="E474" t="s">
        <v>68</v>
      </c>
      <c r="F474">
        <v>2031</v>
      </c>
      <c r="G474">
        <f>SUMIF(Population!$F$2:$F$601,I474,Population[Population])/SUMIF(HHSize!$G$2:$G$3001,I474,HHSize[HHSize])</f>
        <v>457598.64464808069</v>
      </c>
      <c r="I474" t="str">
        <f t="shared" si="7"/>
        <v>UKRURAL2031</v>
      </c>
    </row>
    <row r="475" spans="1:9" x14ac:dyDescent="0.25">
      <c r="A475" t="s">
        <v>91</v>
      </c>
      <c r="B475" t="s">
        <v>117</v>
      </c>
      <c r="C475" t="s">
        <v>120</v>
      </c>
      <c r="D475" t="str">
        <f>INDEX(Regions[SubGeography1],MATCH(E475,Regions[SubGeography2],0))</f>
        <v>NR</v>
      </c>
      <c r="E475" t="s">
        <v>68</v>
      </c>
      <c r="F475">
        <v>2021</v>
      </c>
      <c r="G475">
        <f>SUMIF(Population!$F$2:$F$601,I475,Population[Population])/SUMIF(HHSize!$G$2:$G$3001,I475,HHSize[HHSize])</f>
        <v>374723.68681121978</v>
      </c>
      <c r="I475" t="str">
        <f t="shared" si="7"/>
        <v>UKRURAL2021</v>
      </c>
    </row>
    <row r="476" spans="1:9" x14ac:dyDescent="0.25">
      <c r="A476" t="s">
        <v>91</v>
      </c>
      <c r="B476" t="s">
        <v>117</v>
      </c>
      <c r="C476" t="s">
        <v>120</v>
      </c>
      <c r="D476" t="str">
        <f>INDEX(Regions[SubGeography1],MATCH(E476,Regions[SubGeography2],0))</f>
        <v>NR</v>
      </c>
      <c r="E476" t="s">
        <v>68</v>
      </c>
      <c r="F476">
        <v>2022</v>
      </c>
      <c r="G476">
        <f>SUMIF(Population!$F$2:$F$601,I476,Population[Population])/SUMIF(HHSize!$G$2:$G$3001,I476,HHSize[HHSize])</f>
        <v>382487.30208317447</v>
      </c>
      <c r="I476" t="str">
        <f t="shared" si="7"/>
        <v>UKRURAL2022</v>
      </c>
    </row>
    <row r="477" spans="1:9" x14ac:dyDescent="0.25">
      <c r="A477" t="s">
        <v>91</v>
      </c>
      <c r="B477" t="s">
        <v>117</v>
      </c>
      <c r="C477" t="s">
        <v>120</v>
      </c>
      <c r="D477" t="str">
        <f>INDEX(Regions[SubGeography1],MATCH(E477,Regions[SubGeography2],0))</f>
        <v>NR</v>
      </c>
      <c r="E477" t="s">
        <v>68</v>
      </c>
      <c r="F477">
        <v>2023</v>
      </c>
      <c r="G477">
        <f>SUMIF(Population!$F$2:$F$601,I477,Population[Population])/SUMIF(HHSize!$G$2:$G$3001,I477,HHSize[HHSize])</f>
        <v>390367.6107737656</v>
      </c>
      <c r="I477" t="str">
        <f t="shared" si="7"/>
        <v>UKRURAL2023</v>
      </c>
    </row>
    <row r="478" spans="1:9" x14ac:dyDescent="0.25">
      <c r="A478" t="s">
        <v>91</v>
      </c>
      <c r="B478" t="s">
        <v>117</v>
      </c>
      <c r="C478" t="s">
        <v>120</v>
      </c>
      <c r="D478" t="str">
        <f>INDEX(Regions[SubGeography1],MATCH(E478,Regions[SubGeography2],0))</f>
        <v>NR</v>
      </c>
      <c r="E478" t="s">
        <v>68</v>
      </c>
      <c r="F478">
        <v>2024</v>
      </c>
      <c r="G478">
        <f>SUMIF(Population!$F$2:$F$601,I478,Population[Population])/SUMIF(HHSize!$G$2:$G$3001,I478,HHSize[HHSize])</f>
        <v>398364.66006396158</v>
      </c>
      <c r="I478" t="str">
        <f t="shared" si="7"/>
        <v>UKRURAL2024</v>
      </c>
    </row>
    <row r="479" spans="1:9" x14ac:dyDescent="0.25">
      <c r="A479" t="s">
        <v>91</v>
      </c>
      <c r="B479" t="s">
        <v>117</v>
      </c>
      <c r="C479" t="s">
        <v>120</v>
      </c>
      <c r="D479" t="str">
        <f>INDEX(Regions[SubGeography1],MATCH(E479,Regions[SubGeography2],0))</f>
        <v>NR</v>
      </c>
      <c r="E479" t="s">
        <v>68</v>
      </c>
      <c r="F479">
        <v>2025</v>
      </c>
      <c r="G479">
        <f>SUMIF(Population!$F$2:$F$601,I479,Population[Population])/SUMIF(HHSize!$G$2:$G$3001,I479,HHSize[HHSize])</f>
        <v>406478.44324808096</v>
      </c>
      <c r="I479" t="str">
        <f t="shared" si="7"/>
        <v>UKRURAL2025</v>
      </c>
    </row>
    <row r="480" spans="1:9" x14ac:dyDescent="0.25">
      <c r="A480" t="s">
        <v>91</v>
      </c>
      <c r="B480" t="s">
        <v>117</v>
      </c>
      <c r="C480" t="s">
        <v>120</v>
      </c>
      <c r="D480" t="str">
        <f>INDEX(Regions[SubGeography1],MATCH(E480,Regions[SubGeography2],0))</f>
        <v>NR</v>
      </c>
      <c r="E480" t="s">
        <v>68</v>
      </c>
      <c r="F480">
        <v>2026</v>
      </c>
      <c r="G480">
        <f>SUMIF(Population!$F$2:$F$601,I480,Population[Population])/SUMIF(HHSize!$G$2:$G$3001,I480,HHSize[HHSize])</f>
        <v>414708.79406475322</v>
      </c>
      <c r="I480" t="str">
        <f t="shared" si="7"/>
        <v>UKRURAL2026</v>
      </c>
    </row>
    <row r="481" spans="1:9" x14ac:dyDescent="0.25">
      <c r="A481" t="s">
        <v>91</v>
      </c>
      <c r="B481" t="s">
        <v>117</v>
      </c>
      <c r="C481" t="s">
        <v>120</v>
      </c>
      <c r="D481" t="str">
        <f>INDEX(Regions[SubGeography1],MATCH(E481,Regions[SubGeography2],0))</f>
        <v>NR</v>
      </c>
      <c r="E481" t="s">
        <v>68</v>
      </c>
      <c r="F481">
        <v>2027</v>
      </c>
      <c r="G481">
        <f>SUMIF(Population!$F$2:$F$601,I481,Population[Population])/SUMIF(HHSize!$G$2:$G$3001,I481,HHSize[HHSize])</f>
        <v>423055.53762155602</v>
      </c>
      <c r="I481" t="str">
        <f t="shared" si="7"/>
        <v>UKRURAL2027</v>
      </c>
    </row>
    <row r="482" spans="1:9" x14ac:dyDescent="0.25">
      <c r="A482" t="s">
        <v>91</v>
      </c>
      <c r="B482" t="s">
        <v>117</v>
      </c>
      <c r="C482" t="s">
        <v>120</v>
      </c>
      <c r="D482" t="str">
        <f>INDEX(Regions[SubGeography1],MATCH(E482,Regions[SubGeography2],0))</f>
        <v>NR</v>
      </c>
      <c r="E482" t="s">
        <v>68</v>
      </c>
      <c r="F482">
        <v>2028</v>
      </c>
      <c r="G482">
        <f>SUMIF(Population!$F$2:$F$601,I482,Population[Population])/SUMIF(HHSize!$G$2:$G$3001,I482,HHSize[HHSize])</f>
        <v>431518.33182562911</v>
      </c>
      <c r="I482" t="str">
        <f t="shared" si="7"/>
        <v>UKRURAL2028</v>
      </c>
    </row>
    <row r="483" spans="1:9" x14ac:dyDescent="0.25">
      <c r="A483" t="s">
        <v>91</v>
      </c>
      <c r="B483" t="s">
        <v>117</v>
      </c>
      <c r="C483" t="s">
        <v>120</v>
      </c>
      <c r="D483" t="str">
        <f>INDEX(Regions[SubGeography1],MATCH(E483,Regions[SubGeography2],0))</f>
        <v>NR</v>
      </c>
      <c r="E483" t="s">
        <v>68</v>
      </c>
      <c r="F483">
        <v>2029</v>
      </c>
      <c r="G483">
        <f>SUMIF(Population!$F$2:$F$601,I483,Population[Population])/SUMIF(HHSize!$G$2:$G$3001,I483,HHSize[HHSize])</f>
        <v>440096.82203088584</v>
      </c>
      <c r="I483" t="str">
        <f t="shared" si="7"/>
        <v>UKRURAL2029</v>
      </c>
    </row>
    <row r="484" spans="1:9" x14ac:dyDescent="0.25">
      <c r="A484" t="s">
        <v>91</v>
      </c>
      <c r="B484" t="s">
        <v>117</v>
      </c>
      <c r="C484" t="s">
        <v>120</v>
      </c>
      <c r="D484" t="str">
        <f>INDEX(Regions[SubGeography1],MATCH(E484,Regions[SubGeography2],0))</f>
        <v>NR</v>
      </c>
      <c r="E484" t="s">
        <v>68</v>
      </c>
      <c r="F484">
        <v>2030</v>
      </c>
      <c r="G484">
        <f>SUMIF(Population!$F$2:$F$601,I484,Population[Population])/SUMIF(HHSize!$G$2:$G$3001,I484,HHSize[HHSize])</f>
        <v>448790.4786279953</v>
      </c>
      <c r="I484" t="str">
        <f t="shared" si="7"/>
        <v>UKRURAL2030</v>
      </c>
    </row>
    <row r="485" spans="1:9" x14ac:dyDescent="0.25">
      <c r="A485" t="s">
        <v>91</v>
      </c>
      <c r="B485" t="s">
        <v>117</v>
      </c>
      <c r="C485" t="s">
        <v>120</v>
      </c>
      <c r="D485" t="str">
        <f>INDEX(Regions[SubGeography1],MATCH(E485,Regions[SubGeography2],0))</f>
        <v>NR</v>
      </c>
      <c r="E485" t="s">
        <v>68</v>
      </c>
      <c r="F485">
        <v>2031</v>
      </c>
      <c r="G485">
        <f>SUMIF(Population!$F$2:$F$601,I485,Population[Population])/SUMIF(HHSize!$G$2:$G$3001,I485,HHSize[HHSize])</f>
        <v>457598.64464808069</v>
      </c>
      <c r="I485" t="str">
        <f t="shared" si="7"/>
        <v>UKRURAL2031</v>
      </c>
    </row>
    <row r="486" spans="1:9" x14ac:dyDescent="0.25">
      <c r="A486" t="s">
        <v>91</v>
      </c>
      <c r="B486" t="s">
        <v>118</v>
      </c>
      <c r="C486" t="s">
        <v>120</v>
      </c>
      <c r="D486" t="str">
        <f>INDEX(Regions[SubGeography1],MATCH(E486,Regions[SubGeography2],0))</f>
        <v>NR</v>
      </c>
      <c r="E486" t="s">
        <v>68</v>
      </c>
      <c r="F486">
        <v>2021</v>
      </c>
      <c r="G486">
        <f>SUMIF(Population!$F$2:$F$601,I486,Population[Population])/SUMIF(HHSize!$G$2:$G$3001,I486,HHSize[HHSize])</f>
        <v>374723.68681121978</v>
      </c>
      <c r="I486" t="str">
        <f t="shared" si="7"/>
        <v>UKRURAL2021</v>
      </c>
    </row>
    <row r="487" spans="1:9" x14ac:dyDescent="0.25">
      <c r="A487" t="s">
        <v>91</v>
      </c>
      <c r="B487" t="s">
        <v>118</v>
      </c>
      <c r="C487" t="s">
        <v>120</v>
      </c>
      <c r="D487" t="str">
        <f>INDEX(Regions[SubGeography1],MATCH(E487,Regions[SubGeography2],0))</f>
        <v>NR</v>
      </c>
      <c r="E487" t="s">
        <v>68</v>
      </c>
      <c r="F487">
        <v>2022</v>
      </c>
      <c r="G487">
        <f>SUMIF(Population!$F$2:$F$601,I487,Population[Population])/SUMIF(HHSize!$G$2:$G$3001,I487,HHSize[HHSize])</f>
        <v>382487.30208317447</v>
      </c>
      <c r="I487" t="str">
        <f t="shared" si="7"/>
        <v>UKRURAL2022</v>
      </c>
    </row>
    <row r="488" spans="1:9" x14ac:dyDescent="0.25">
      <c r="A488" t="s">
        <v>91</v>
      </c>
      <c r="B488" t="s">
        <v>118</v>
      </c>
      <c r="C488" t="s">
        <v>120</v>
      </c>
      <c r="D488" t="str">
        <f>INDEX(Regions[SubGeography1],MATCH(E488,Regions[SubGeography2],0))</f>
        <v>NR</v>
      </c>
      <c r="E488" t="s">
        <v>68</v>
      </c>
      <c r="F488">
        <v>2023</v>
      </c>
      <c r="G488">
        <f>SUMIF(Population!$F$2:$F$601,I488,Population[Population])/SUMIF(HHSize!$G$2:$G$3001,I488,HHSize[HHSize])</f>
        <v>390367.6107737656</v>
      </c>
      <c r="I488" t="str">
        <f t="shared" si="7"/>
        <v>UKRURAL2023</v>
      </c>
    </row>
    <row r="489" spans="1:9" x14ac:dyDescent="0.25">
      <c r="A489" t="s">
        <v>91</v>
      </c>
      <c r="B489" t="s">
        <v>118</v>
      </c>
      <c r="C489" t="s">
        <v>120</v>
      </c>
      <c r="D489" t="str">
        <f>INDEX(Regions[SubGeography1],MATCH(E489,Regions[SubGeography2],0))</f>
        <v>NR</v>
      </c>
      <c r="E489" t="s">
        <v>68</v>
      </c>
      <c r="F489">
        <v>2024</v>
      </c>
      <c r="G489">
        <f>SUMIF(Population!$F$2:$F$601,I489,Population[Population])/SUMIF(HHSize!$G$2:$G$3001,I489,HHSize[HHSize])</f>
        <v>398364.66006396158</v>
      </c>
      <c r="I489" t="str">
        <f t="shared" si="7"/>
        <v>UKRURAL2024</v>
      </c>
    </row>
    <row r="490" spans="1:9" x14ac:dyDescent="0.25">
      <c r="A490" t="s">
        <v>91</v>
      </c>
      <c r="B490" t="s">
        <v>118</v>
      </c>
      <c r="C490" t="s">
        <v>120</v>
      </c>
      <c r="D490" t="str">
        <f>INDEX(Regions[SubGeography1],MATCH(E490,Regions[SubGeography2],0))</f>
        <v>NR</v>
      </c>
      <c r="E490" t="s">
        <v>68</v>
      </c>
      <c r="F490">
        <v>2025</v>
      </c>
      <c r="G490">
        <f>SUMIF(Population!$F$2:$F$601,I490,Population[Population])/SUMIF(HHSize!$G$2:$G$3001,I490,HHSize[HHSize])</f>
        <v>406478.44324808096</v>
      </c>
      <c r="I490" t="str">
        <f t="shared" si="7"/>
        <v>UKRURAL2025</v>
      </c>
    </row>
    <row r="491" spans="1:9" x14ac:dyDescent="0.25">
      <c r="A491" t="s">
        <v>91</v>
      </c>
      <c r="B491" t="s">
        <v>118</v>
      </c>
      <c r="C491" t="s">
        <v>120</v>
      </c>
      <c r="D491" t="str">
        <f>INDEX(Regions[SubGeography1],MATCH(E491,Regions[SubGeography2],0))</f>
        <v>NR</v>
      </c>
      <c r="E491" t="s">
        <v>68</v>
      </c>
      <c r="F491">
        <v>2026</v>
      </c>
      <c r="G491">
        <f>SUMIF(Population!$F$2:$F$601,I491,Population[Population])/SUMIF(HHSize!$G$2:$G$3001,I491,HHSize[HHSize])</f>
        <v>414708.79406475322</v>
      </c>
      <c r="I491" t="str">
        <f t="shared" si="7"/>
        <v>UKRURAL2026</v>
      </c>
    </row>
    <row r="492" spans="1:9" x14ac:dyDescent="0.25">
      <c r="A492" t="s">
        <v>91</v>
      </c>
      <c r="B492" t="s">
        <v>118</v>
      </c>
      <c r="C492" t="s">
        <v>120</v>
      </c>
      <c r="D492" t="str">
        <f>INDEX(Regions[SubGeography1],MATCH(E492,Regions[SubGeography2],0))</f>
        <v>NR</v>
      </c>
      <c r="E492" t="s">
        <v>68</v>
      </c>
      <c r="F492">
        <v>2027</v>
      </c>
      <c r="G492">
        <f>SUMIF(Population!$F$2:$F$601,I492,Population[Population])/SUMIF(HHSize!$G$2:$G$3001,I492,HHSize[HHSize])</f>
        <v>423055.53762155602</v>
      </c>
      <c r="I492" t="str">
        <f t="shared" si="7"/>
        <v>UKRURAL2027</v>
      </c>
    </row>
    <row r="493" spans="1:9" x14ac:dyDescent="0.25">
      <c r="A493" t="s">
        <v>91</v>
      </c>
      <c r="B493" t="s">
        <v>118</v>
      </c>
      <c r="C493" t="s">
        <v>120</v>
      </c>
      <c r="D493" t="str">
        <f>INDEX(Regions[SubGeography1],MATCH(E493,Regions[SubGeography2],0))</f>
        <v>NR</v>
      </c>
      <c r="E493" t="s">
        <v>68</v>
      </c>
      <c r="F493">
        <v>2028</v>
      </c>
      <c r="G493">
        <f>SUMIF(Population!$F$2:$F$601,I493,Population[Population])/SUMIF(HHSize!$G$2:$G$3001,I493,HHSize[HHSize])</f>
        <v>431518.33182562911</v>
      </c>
      <c r="I493" t="str">
        <f t="shared" si="7"/>
        <v>UKRURAL2028</v>
      </c>
    </row>
    <row r="494" spans="1:9" x14ac:dyDescent="0.25">
      <c r="A494" t="s">
        <v>91</v>
      </c>
      <c r="B494" t="s">
        <v>118</v>
      </c>
      <c r="C494" t="s">
        <v>120</v>
      </c>
      <c r="D494" t="str">
        <f>INDEX(Regions[SubGeography1],MATCH(E494,Regions[SubGeography2],0))</f>
        <v>NR</v>
      </c>
      <c r="E494" t="s">
        <v>68</v>
      </c>
      <c r="F494">
        <v>2029</v>
      </c>
      <c r="G494">
        <f>SUMIF(Population!$F$2:$F$601,I494,Population[Population])/SUMIF(HHSize!$G$2:$G$3001,I494,HHSize[HHSize])</f>
        <v>440096.82203088584</v>
      </c>
      <c r="I494" t="str">
        <f t="shared" si="7"/>
        <v>UKRURAL2029</v>
      </c>
    </row>
    <row r="495" spans="1:9" x14ac:dyDescent="0.25">
      <c r="A495" t="s">
        <v>91</v>
      </c>
      <c r="B495" t="s">
        <v>118</v>
      </c>
      <c r="C495" t="s">
        <v>120</v>
      </c>
      <c r="D495" t="str">
        <f>INDEX(Regions[SubGeography1],MATCH(E495,Regions[SubGeography2],0))</f>
        <v>NR</v>
      </c>
      <c r="E495" t="s">
        <v>68</v>
      </c>
      <c r="F495">
        <v>2030</v>
      </c>
      <c r="G495">
        <f>SUMIF(Population!$F$2:$F$601,I495,Population[Population])/SUMIF(HHSize!$G$2:$G$3001,I495,HHSize[HHSize])</f>
        <v>448790.4786279953</v>
      </c>
      <c r="I495" t="str">
        <f t="shared" si="7"/>
        <v>UKRURAL2030</v>
      </c>
    </row>
    <row r="496" spans="1:9" x14ac:dyDescent="0.25">
      <c r="A496" t="s">
        <v>91</v>
      </c>
      <c r="B496" t="s">
        <v>118</v>
      </c>
      <c r="C496" t="s">
        <v>120</v>
      </c>
      <c r="D496" t="str">
        <f>INDEX(Regions[SubGeography1],MATCH(E496,Regions[SubGeography2],0))</f>
        <v>NR</v>
      </c>
      <c r="E496" t="s">
        <v>68</v>
      </c>
      <c r="F496">
        <v>2031</v>
      </c>
      <c r="G496">
        <f>SUMIF(Population!$F$2:$F$601,I496,Population[Population])/SUMIF(HHSize!$G$2:$G$3001,I496,HHSize[HHSize])</f>
        <v>457598.64464808069</v>
      </c>
      <c r="I496" t="str">
        <f t="shared" si="7"/>
        <v>UKRURAL2031</v>
      </c>
    </row>
    <row r="497" spans="1:9" x14ac:dyDescent="0.25">
      <c r="A497" t="s">
        <v>90</v>
      </c>
      <c r="B497" t="s">
        <v>114</v>
      </c>
      <c r="C497" t="s">
        <v>120</v>
      </c>
      <c r="D497" t="str">
        <f>INDEX(Regions[SubGeography1],MATCH(E497,Regions[SubGeography2],0))</f>
        <v>NR</v>
      </c>
      <c r="E497" t="s">
        <v>68</v>
      </c>
      <c r="F497">
        <v>2021</v>
      </c>
      <c r="G497">
        <f>SUMIF(Population!$F$2:$F$601,I497,Population[Population])/SUMIF(HHSize!$G$2:$G$3001,I497,HHSize[HHSize])</f>
        <v>182671.45263243222</v>
      </c>
      <c r="I497" t="str">
        <f t="shared" si="7"/>
        <v>UKURBAN2021</v>
      </c>
    </row>
    <row r="498" spans="1:9" x14ac:dyDescent="0.25">
      <c r="A498" t="s">
        <v>90</v>
      </c>
      <c r="B498" t="s">
        <v>114</v>
      </c>
      <c r="C498" t="s">
        <v>120</v>
      </c>
      <c r="D498" t="str">
        <f>INDEX(Regions[SubGeography1],MATCH(E498,Regions[SubGeography2],0))</f>
        <v>NR</v>
      </c>
      <c r="E498" t="s">
        <v>68</v>
      </c>
      <c r="F498">
        <v>2022</v>
      </c>
      <c r="G498">
        <f>SUMIF(Population!$F$2:$F$601,I498,Population[Population])/SUMIF(HHSize!$G$2:$G$3001,I498,HHSize[HHSize])</f>
        <v>187833.69369316837</v>
      </c>
      <c r="I498" t="str">
        <f t="shared" si="7"/>
        <v>UKURBAN2022</v>
      </c>
    </row>
    <row r="499" spans="1:9" x14ac:dyDescent="0.25">
      <c r="A499" t="s">
        <v>90</v>
      </c>
      <c r="B499" t="s">
        <v>114</v>
      </c>
      <c r="C499" t="s">
        <v>120</v>
      </c>
      <c r="D499" t="str">
        <f>INDEX(Regions[SubGeography1],MATCH(E499,Regions[SubGeography2],0))</f>
        <v>NR</v>
      </c>
      <c r="E499" t="s">
        <v>68</v>
      </c>
      <c r="F499">
        <v>2023</v>
      </c>
      <c r="G499">
        <f>SUMIF(Population!$F$2:$F$601,I499,Population[Population])/SUMIF(HHSize!$G$2:$G$3001,I499,HHSize[HHSize])</f>
        <v>193134.63663948595</v>
      </c>
      <c r="I499" t="str">
        <f t="shared" si="7"/>
        <v>UKURBAN2023</v>
      </c>
    </row>
    <row r="500" spans="1:9" x14ac:dyDescent="0.25">
      <c r="A500" t="s">
        <v>90</v>
      </c>
      <c r="B500" t="s">
        <v>114</v>
      </c>
      <c r="C500" t="s">
        <v>120</v>
      </c>
      <c r="D500" t="str">
        <f>INDEX(Regions[SubGeography1],MATCH(E500,Regions[SubGeography2],0))</f>
        <v>NR</v>
      </c>
      <c r="E500" t="s">
        <v>68</v>
      </c>
      <c r="F500">
        <v>2024</v>
      </c>
      <c r="G500">
        <f>SUMIF(Population!$F$2:$F$601,I500,Population[Population])/SUMIF(HHSize!$G$2:$G$3001,I500,HHSize[HHSize])</f>
        <v>198577.8055857349</v>
      </c>
      <c r="I500" t="str">
        <f t="shared" si="7"/>
        <v>UKURBAN2024</v>
      </c>
    </row>
    <row r="501" spans="1:9" x14ac:dyDescent="0.25">
      <c r="A501" t="s">
        <v>90</v>
      </c>
      <c r="B501" t="s">
        <v>114</v>
      </c>
      <c r="C501" t="s">
        <v>120</v>
      </c>
      <c r="D501" t="str">
        <f>INDEX(Regions[SubGeography1],MATCH(E501,Regions[SubGeography2],0))</f>
        <v>NR</v>
      </c>
      <c r="E501" t="s">
        <v>68</v>
      </c>
      <c r="F501">
        <v>2025</v>
      </c>
      <c r="G501">
        <f>SUMIF(Population!$F$2:$F$601,I501,Population[Population])/SUMIF(HHSize!$G$2:$G$3001,I501,HHSize[HHSize])</f>
        <v>204166.71528346403</v>
      </c>
      <c r="I501" t="str">
        <f t="shared" si="7"/>
        <v>UKURBAN2025</v>
      </c>
    </row>
    <row r="502" spans="1:9" x14ac:dyDescent="0.25">
      <c r="A502" t="s">
        <v>90</v>
      </c>
      <c r="B502" t="s">
        <v>114</v>
      </c>
      <c r="C502" t="s">
        <v>120</v>
      </c>
      <c r="D502" t="str">
        <f>INDEX(Regions[SubGeography1],MATCH(E502,Regions[SubGeography2],0))</f>
        <v>NR</v>
      </c>
      <c r="E502" t="s">
        <v>68</v>
      </c>
      <c r="F502">
        <v>2026</v>
      </c>
      <c r="G502">
        <f>SUMIF(Population!$F$2:$F$601,I502,Population[Population])/SUMIF(HHSize!$G$2:$G$3001,I502,HHSize[HHSize])</f>
        <v>209905.17589414172</v>
      </c>
      <c r="I502" t="str">
        <f t="shared" si="7"/>
        <v>UKURBAN2026</v>
      </c>
    </row>
    <row r="503" spans="1:9" x14ac:dyDescent="0.25">
      <c r="A503" t="s">
        <v>90</v>
      </c>
      <c r="B503" t="s">
        <v>114</v>
      </c>
      <c r="C503" t="s">
        <v>120</v>
      </c>
      <c r="D503" t="str">
        <f>INDEX(Regions[SubGeography1],MATCH(E503,Regions[SubGeography2],0))</f>
        <v>NR</v>
      </c>
      <c r="E503" t="s">
        <v>68</v>
      </c>
      <c r="F503">
        <v>2027</v>
      </c>
      <c r="G503">
        <f>SUMIF(Population!$F$2:$F$601,I503,Population[Population])/SUMIF(HHSize!$G$2:$G$3001,I503,HHSize[HHSize])</f>
        <v>215796.94046497004</v>
      </c>
      <c r="I503" t="str">
        <f t="shared" si="7"/>
        <v>UKURBAN2027</v>
      </c>
    </row>
    <row r="504" spans="1:9" x14ac:dyDescent="0.25">
      <c r="A504" t="s">
        <v>90</v>
      </c>
      <c r="B504" t="s">
        <v>114</v>
      </c>
      <c r="C504" t="s">
        <v>120</v>
      </c>
      <c r="D504" t="str">
        <f>INDEX(Regions[SubGeography1],MATCH(E504,Regions[SubGeography2],0))</f>
        <v>NR</v>
      </c>
      <c r="E504" t="s">
        <v>68</v>
      </c>
      <c r="F504">
        <v>2028</v>
      </c>
      <c r="G504">
        <f>SUMIF(Population!$F$2:$F$601,I504,Population[Population])/SUMIF(HHSize!$G$2:$G$3001,I504,HHSize[HHSize])</f>
        <v>221845.90839365844</v>
      </c>
      <c r="I504" t="str">
        <f t="shared" si="7"/>
        <v>UKURBAN2028</v>
      </c>
    </row>
    <row r="505" spans="1:9" x14ac:dyDescent="0.25">
      <c r="A505" t="s">
        <v>90</v>
      </c>
      <c r="B505" t="s">
        <v>114</v>
      </c>
      <c r="C505" t="s">
        <v>120</v>
      </c>
      <c r="D505" t="str">
        <f>INDEX(Regions[SubGeography1],MATCH(E505,Regions[SubGeography2],0))</f>
        <v>NR</v>
      </c>
      <c r="E505" t="s">
        <v>68</v>
      </c>
      <c r="F505">
        <v>2029</v>
      </c>
      <c r="G505">
        <f>SUMIF(Population!$F$2:$F$601,I505,Population[Population])/SUMIF(HHSize!$G$2:$G$3001,I505,HHSize[HHSize])</f>
        <v>228055.97209883548</v>
      </c>
      <c r="I505" t="str">
        <f t="shared" si="7"/>
        <v>UKURBAN2029</v>
      </c>
    </row>
    <row r="506" spans="1:9" x14ac:dyDescent="0.25">
      <c r="A506" t="s">
        <v>90</v>
      </c>
      <c r="B506" t="s">
        <v>114</v>
      </c>
      <c r="C506" t="s">
        <v>120</v>
      </c>
      <c r="D506" t="str">
        <f>INDEX(Regions[SubGeography1],MATCH(E506,Regions[SubGeography2],0))</f>
        <v>NR</v>
      </c>
      <c r="E506" t="s">
        <v>68</v>
      </c>
      <c r="F506">
        <v>2030</v>
      </c>
      <c r="G506">
        <f>SUMIF(Population!$F$2:$F$601,I506,Population[Population])/SUMIF(HHSize!$G$2:$G$3001,I506,HHSize[HHSize])</f>
        <v>234431.3290586721</v>
      </c>
      <c r="I506" t="str">
        <f t="shared" si="7"/>
        <v>UKURBAN2030</v>
      </c>
    </row>
    <row r="507" spans="1:9" x14ac:dyDescent="0.25">
      <c r="A507" t="s">
        <v>90</v>
      </c>
      <c r="B507" t="s">
        <v>114</v>
      </c>
      <c r="C507" t="s">
        <v>120</v>
      </c>
      <c r="D507" t="str">
        <f>INDEX(Regions[SubGeography1],MATCH(E507,Regions[SubGeography2],0))</f>
        <v>NR</v>
      </c>
      <c r="E507" t="s">
        <v>68</v>
      </c>
      <c r="F507">
        <v>2031</v>
      </c>
      <c r="G507">
        <f>SUMIF(Population!$F$2:$F$601,I507,Population[Population])/SUMIF(HHSize!$G$2:$G$3001,I507,HHSize[HHSize])</f>
        <v>240976.06808376906</v>
      </c>
      <c r="I507" t="str">
        <f t="shared" si="7"/>
        <v>UKURBAN2031</v>
      </c>
    </row>
    <row r="508" spans="1:9" x14ac:dyDescent="0.25">
      <c r="A508" t="s">
        <v>90</v>
      </c>
      <c r="B508" t="s">
        <v>115</v>
      </c>
      <c r="C508" t="s">
        <v>120</v>
      </c>
      <c r="D508" t="str">
        <f>INDEX(Regions[SubGeography1],MATCH(E508,Regions[SubGeography2],0))</f>
        <v>NR</v>
      </c>
      <c r="E508" t="s">
        <v>68</v>
      </c>
      <c r="F508">
        <v>2021</v>
      </c>
      <c r="G508">
        <f>SUMIF(Population!$F$2:$F$601,I508,Population[Population])/SUMIF(HHSize!$G$2:$G$3001,I508,HHSize[HHSize])</f>
        <v>182671.45263243222</v>
      </c>
      <c r="I508" t="str">
        <f t="shared" si="7"/>
        <v>UKURBAN2021</v>
      </c>
    </row>
    <row r="509" spans="1:9" x14ac:dyDescent="0.25">
      <c r="A509" t="s">
        <v>90</v>
      </c>
      <c r="B509" t="s">
        <v>115</v>
      </c>
      <c r="C509" t="s">
        <v>120</v>
      </c>
      <c r="D509" t="str">
        <f>INDEX(Regions[SubGeography1],MATCH(E509,Regions[SubGeography2],0))</f>
        <v>NR</v>
      </c>
      <c r="E509" t="s">
        <v>68</v>
      </c>
      <c r="F509">
        <v>2022</v>
      </c>
      <c r="G509">
        <f>SUMIF(Population!$F$2:$F$601,I509,Population[Population])/SUMIF(HHSize!$G$2:$G$3001,I509,HHSize[HHSize])</f>
        <v>187833.69369316837</v>
      </c>
      <c r="I509" t="str">
        <f t="shared" si="7"/>
        <v>UKURBAN2022</v>
      </c>
    </row>
    <row r="510" spans="1:9" x14ac:dyDescent="0.25">
      <c r="A510" t="s">
        <v>90</v>
      </c>
      <c r="B510" t="s">
        <v>115</v>
      </c>
      <c r="C510" t="s">
        <v>120</v>
      </c>
      <c r="D510" t="str">
        <f>INDEX(Regions[SubGeography1],MATCH(E510,Regions[SubGeography2],0))</f>
        <v>NR</v>
      </c>
      <c r="E510" t="s">
        <v>68</v>
      </c>
      <c r="F510">
        <v>2023</v>
      </c>
      <c r="G510">
        <f>SUMIF(Population!$F$2:$F$601,I510,Population[Population])/SUMIF(HHSize!$G$2:$G$3001,I510,HHSize[HHSize])</f>
        <v>193134.63663948595</v>
      </c>
      <c r="I510" t="str">
        <f t="shared" si="7"/>
        <v>UKURBAN2023</v>
      </c>
    </row>
    <row r="511" spans="1:9" x14ac:dyDescent="0.25">
      <c r="A511" t="s">
        <v>90</v>
      </c>
      <c r="B511" t="s">
        <v>115</v>
      </c>
      <c r="C511" t="s">
        <v>120</v>
      </c>
      <c r="D511" t="str">
        <f>INDEX(Regions[SubGeography1],MATCH(E511,Regions[SubGeography2],0))</f>
        <v>NR</v>
      </c>
      <c r="E511" t="s">
        <v>68</v>
      </c>
      <c r="F511">
        <v>2024</v>
      </c>
      <c r="G511">
        <f>SUMIF(Population!$F$2:$F$601,I511,Population[Population])/SUMIF(HHSize!$G$2:$G$3001,I511,HHSize[HHSize])</f>
        <v>198577.8055857349</v>
      </c>
      <c r="I511" t="str">
        <f t="shared" si="7"/>
        <v>UKURBAN2024</v>
      </c>
    </row>
    <row r="512" spans="1:9" x14ac:dyDescent="0.25">
      <c r="A512" t="s">
        <v>90</v>
      </c>
      <c r="B512" t="s">
        <v>115</v>
      </c>
      <c r="C512" t="s">
        <v>120</v>
      </c>
      <c r="D512" t="str">
        <f>INDEX(Regions[SubGeography1],MATCH(E512,Regions[SubGeography2],0))</f>
        <v>NR</v>
      </c>
      <c r="E512" t="s">
        <v>68</v>
      </c>
      <c r="F512">
        <v>2025</v>
      </c>
      <c r="G512">
        <f>SUMIF(Population!$F$2:$F$601,I512,Population[Population])/SUMIF(HHSize!$G$2:$G$3001,I512,HHSize[HHSize])</f>
        <v>204166.71528346403</v>
      </c>
      <c r="I512" t="str">
        <f t="shared" si="7"/>
        <v>UKURBAN2025</v>
      </c>
    </row>
    <row r="513" spans="1:9" x14ac:dyDescent="0.25">
      <c r="A513" t="s">
        <v>90</v>
      </c>
      <c r="B513" t="s">
        <v>115</v>
      </c>
      <c r="C513" t="s">
        <v>120</v>
      </c>
      <c r="D513" t="str">
        <f>INDEX(Regions[SubGeography1],MATCH(E513,Regions[SubGeography2],0))</f>
        <v>NR</v>
      </c>
      <c r="E513" t="s">
        <v>68</v>
      </c>
      <c r="F513">
        <v>2026</v>
      </c>
      <c r="G513">
        <f>SUMIF(Population!$F$2:$F$601,I513,Population[Population])/SUMIF(HHSize!$G$2:$G$3001,I513,HHSize[HHSize])</f>
        <v>209905.17589414172</v>
      </c>
      <c r="I513" t="str">
        <f t="shared" si="7"/>
        <v>UKURBAN2026</v>
      </c>
    </row>
    <row r="514" spans="1:9" x14ac:dyDescent="0.25">
      <c r="A514" t="s">
        <v>90</v>
      </c>
      <c r="B514" t="s">
        <v>115</v>
      </c>
      <c r="C514" t="s">
        <v>120</v>
      </c>
      <c r="D514" t="str">
        <f>INDEX(Regions[SubGeography1],MATCH(E514,Regions[SubGeography2],0))</f>
        <v>NR</v>
      </c>
      <c r="E514" t="s">
        <v>68</v>
      </c>
      <c r="F514">
        <v>2027</v>
      </c>
      <c r="G514">
        <f>SUMIF(Population!$F$2:$F$601,I514,Population[Population])/SUMIF(HHSize!$G$2:$G$3001,I514,HHSize[HHSize])</f>
        <v>215796.94046497004</v>
      </c>
      <c r="I514" t="str">
        <f t="shared" si="7"/>
        <v>UKURBAN2027</v>
      </c>
    </row>
    <row r="515" spans="1:9" x14ac:dyDescent="0.25">
      <c r="A515" t="s">
        <v>90</v>
      </c>
      <c r="B515" t="s">
        <v>115</v>
      </c>
      <c r="C515" t="s">
        <v>120</v>
      </c>
      <c r="D515" t="str">
        <f>INDEX(Regions[SubGeography1],MATCH(E515,Regions[SubGeography2],0))</f>
        <v>NR</v>
      </c>
      <c r="E515" t="s">
        <v>68</v>
      </c>
      <c r="F515">
        <v>2028</v>
      </c>
      <c r="G515">
        <f>SUMIF(Population!$F$2:$F$601,I515,Population[Population])/SUMIF(HHSize!$G$2:$G$3001,I515,HHSize[HHSize])</f>
        <v>221845.90839365844</v>
      </c>
      <c r="I515" t="str">
        <f t="shared" ref="I515:I578" si="8">E515&amp;A515&amp;F515</f>
        <v>UKURBAN2028</v>
      </c>
    </row>
    <row r="516" spans="1:9" x14ac:dyDescent="0.25">
      <c r="A516" t="s">
        <v>90</v>
      </c>
      <c r="B516" t="s">
        <v>115</v>
      </c>
      <c r="C516" t="s">
        <v>120</v>
      </c>
      <c r="D516" t="str">
        <f>INDEX(Regions[SubGeography1],MATCH(E516,Regions[SubGeography2],0))</f>
        <v>NR</v>
      </c>
      <c r="E516" t="s">
        <v>68</v>
      </c>
      <c r="F516">
        <v>2029</v>
      </c>
      <c r="G516">
        <f>SUMIF(Population!$F$2:$F$601,I516,Population[Population])/SUMIF(HHSize!$G$2:$G$3001,I516,HHSize[HHSize])</f>
        <v>228055.97209883548</v>
      </c>
      <c r="I516" t="str">
        <f t="shared" si="8"/>
        <v>UKURBAN2029</v>
      </c>
    </row>
    <row r="517" spans="1:9" x14ac:dyDescent="0.25">
      <c r="A517" t="s">
        <v>90</v>
      </c>
      <c r="B517" t="s">
        <v>115</v>
      </c>
      <c r="C517" t="s">
        <v>120</v>
      </c>
      <c r="D517" t="str">
        <f>INDEX(Regions[SubGeography1],MATCH(E517,Regions[SubGeography2],0))</f>
        <v>NR</v>
      </c>
      <c r="E517" t="s">
        <v>68</v>
      </c>
      <c r="F517">
        <v>2030</v>
      </c>
      <c r="G517">
        <f>SUMIF(Population!$F$2:$F$601,I517,Population[Population])/SUMIF(HHSize!$G$2:$G$3001,I517,HHSize[HHSize])</f>
        <v>234431.3290586721</v>
      </c>
      <c r="I517" t="str">
        <f t="shared" si="8"/>
        <v>UKURBAN2030</v>
      </c>
    </row>
    <row r="518" spans="1:9" x14ac:dyDescent="0.25">
      <c r="A518" t="s">
        <v>90</v>
      </c>
      <c r="B518" t="s">
        <v>115</v>
      </c>
      <c r="C518" t="s">
        <v>120</v>
      </c>
      <c r="D518" t="str">
        <f>INDEX(Regions[SubGeography1],MATCH(E518,Regions[SubGeography2],0))</f>
        <v>NR</v>
      </c>
      <c r="E518" t="s">
        <v>68</v>
      </c>
      <c r="F518">
        <v>2031</v>
      </c>
      <c r="G518">
        <f>SUMIF(Population!$F$2:$F$601,I518,Population[Population])/SUMIF(HHSize!$G$2:$G$3001,I518,HHSize[HHSize])</f>
        <v>240976.06808376906</v>
      </c>
      <c r="I518" t="str">
        <f t="shared" si="8"/>
        <v>UKURBAN2031</v>
      </c>
    </row>
    <row r="519" spans="1:9" x14ac:dyDescent="0.25">
      <c r="A519" t="s">
        <v>90</v>
      </c>
      <c r="B519" t="s">
        <v>116</v>
      </c>
      <c r="C519" t="s">
        <v>120</v>
      </c>
      <c r="D519" t="str">
        <f>INDEX(Regions[SubGeography1],MATCH(E519,Regions[SubGeography2],0))</f>
        <v>NR</v>
      </c>
      <c r="E519" t="s">
        <v>68</v>
      </c>
      <c r="F519">
        <v>2021</v>
      </c>
      <c r="G519">
        <f>SUMIF(Population!$F$2:$F$601,I519,Population[Population])/SUMIF(HHSize!$G$2:$G$3001,I519,HHSize[HHSize])</f>
        <v>182671.45263243222</v>
      </c>
      <c r="I519" t="str">
        <f t="shared" si="8"/>
        <v>UKURBAN2021</v>
      </c>
    </row>
    <row r="520" spans="1:9" x14ac:dyDescent="0.25">
      <c r="A520" t="s">
        <v>90</v>
      </c>
      <c r="B520" t="s">
        <v>116</v>
      </c>
      <c r="C520" t="s">
        <v>120</v>
      </c>
      <c r="D520" t="str">
        <f>INDEX(Regions[SubGeography1],MATCH(E520,Regions[SubGeography2],0))</f>
        <v>NR</v>
      </c>
      <c r="E520" t="s">
        <v>68</v>
      </c>
      <c r="F520">
        <v>2022</v>
      </c>
      <c r="G520">
        <f>SUMIF(Population!$F$2:$F$601,I520,Population[Population])/SUMIF(HHSize!$G$2:$G$3001,I520,HHSize[HHSize])</f>
        <v>187833.69369316837</v>
      </c>
      <c r="I520" t="str">
        <f t="shared" si="8"/>
        <v>UKURBAN2022</v>
      </c>
    </row>
    <row r="521" spans="1:9" x14ac:dyDescent="0.25">
      <c r="A521" t="s">
        <v>90</v>
      </c>
      <c r="B521" t="s">
        <v>116</v>
      </c>
      <c r="C521" t="s">
        <v>120</v>
      </c>
      <c r="D521" t="str">
        <f>INDEX(Regions[SubGeography1],MATCH(E521,Regions[SubGeography2],0))</f>
        <v>NR</v>
      </c>
      <c r="E521" t="s">
        <v>68</v>
      </c>
      <c r="F521">
        <v>2023</v>
      </c>
      <c r="G521">
        <f>SUMIF(Population!$F$2:$F$601,I521,Population[Population])/SUMIF(HHSize!$G$2:$G$3001,I521,HHSize[HHSize])</f>
        <v>193134.63663948595</v>
      </c>
      <c r="I521" t="str">
        <f t="shared" si="8"/>
        <v>UKURBAN2023</v>
      </c>
    </row>
    <row r="522" spans="1:9" x14ac:dyDescent="0.25">
      <c r="A522" t="s">
        <v>90</v>
      </c>
      <c r="B522" t="s">
        <v>116</v>
      </c>
      <c r="C522" t="s">
        <v>120</v>
      </c>
      <c r="D522" t="str">
        <f>INDEX(Regions[SubGeography1],MATCH(E522,Regions[SubGeography2],0))</f>
        <v>NR</v>
      </c>
      <c r="E522" t="s">
        <v>68</v>
      </c>
      <c r="F522">
        <v>2024</v>
      </c>
      <c r="G522">
        <f>SUMIF(Population!$F$2:$F$601,I522,Population[Population])/SUMIF(HHSize!$G$2:$G$3001,I522,HHSize[HHSize])</f>
        <v>198577.8055857349</v>
      </c>
      <c r="I522" t="str">
        <f t="shared" si="8"/>
        <v>UKURBAN2024</v>
      </c>
    </row>
    <row r="523" spans="1:9" x14ac:dyDescent="0.25">
      <c r="A523" t="s">
        <v>90</v>
      </c>
      <c r="B523" t="s">
        <v>116</v>
      </c>
      <c r="C523" t="s">
        <v>120</v>
      </c>
      <c r="D523" t="str">
        <f>INDEX(Regions[SubGeography1],MATCH(E523,Regions[SubGeography2],0))</f>
        <v>NR</v>
      </c>
      <c r="E523" t="s">
        <v>68</v>
      </c>
      <c r="F523">
        <v>2025</v>
      </c>
      <c r="G523">
        <f>SUMIF(Population!$F$2:$F$601,I523,Population[Population])/SUMIF(HHSize!$G$2:$G$3001,I523,HHSize[HHSize])</f>
        <v>204166.71528346403</v>
      </c>
      <c r="I523" t="str">
        <f t="shared" si="8"/>
        <v>UKURBAN2025</v>
      </c>
    </row>
    <row r="524" spans="1:9" x14ac:dyDescent="0.25">
      <c r="A524" t="s">
        <v>90</v>
      </c>
      <c r="B524" t="s">
        <v>116</v>
      </c>
      <c r="C524" t="s">
        <v>120</v>
      </c>
      <c r="D524" t="str">
        <f>INDEX(Regions[SubGeography1],MATCH(E524,Regions[SubGeography2],0))</f>
        <v>NR</v>
      </c>
      <c r="E524" t="s">
        <v>68</v>
      </c>
      <c r="F524">
        <v>2026</v>
      </c>
      <c r="G524">
        <f>SUMIF(Population!$F$2:$F$601,I524,Population[Population])/SUMIF(HHSize!$G$2:$G$3001,I524,HHSize[HHSize])</f>
        <v>209905.17589414172</v>
      </c>
      <c r="I524" t="str">
        <f t="shared" si="8"/>
        <v>UKURBAN2026</v>
      </c>
    </row>
    <row r="525" spans="1:9" x14ac:dyDescent="0.25">
      <c r="A525" t="s">
        <v>90</v>
      </c>
      <c r="B525" t="s">
        <v>116</v>
      </c>
      <c r="C525" t="s">
        <v>120</v>
      </c>
      <c r="D525" t="str">
        <f>INDEX(Regions[SubGeography1],MATCH(E525,Regions[SubGeography2],0))</f>
        <v>NR</v>
      </c>
      <c r="E525" t="s">
        <v>68</v>
      </c>
      <c r="F525">
        <v>2027</v>
      </c>
      <c r="G525">
        <f>SUMIF(Population!$F$2:$F$601,I525,Population[Population])/SUMIF(HHSize!$G$2:$G$3001,I525,HHSize[HHSize])</f>
        <v>215796.94046497004</v>
      </c>
      <c r="I525" t="str">
        <f t="shared" si="8"/>
        <v>UKURBAN2027</v>
      </c>
    </row>
    <row r="526" spans="1:9" x14ac:dyDescent="0.25">
      <c r="A526" t="s">
        <v>90</v>
      </c>
      <c r="B526" t="s">
        <v>116</v>
      </c>
      <c r="C526" t="s">
        <v>120</v>
      </c>
      <c r="D526" t="str">
        <f>INDEX(Regions[SubGeography1],MATCH(E526,Regions[SubGeography2],0))</f>
        <v>NR</v>
      </c>
      <c r="E526" t="s">
        <v>68</v>
      </c>
      <c r="F526">
        <v>2028</v>
      </c>
      <c r="G526">
        <f>SUMIF(Population!$F$2:$F$601,I526,Population[Population])/SUMIF(HHSize!$G$2:$G$3001,I526,HHSize[HHSize])</f>
        <v>221845.90839365844</v>
      </c>
      <c r="I526" t="str">
        <f t="shared" si="8"/>
        <v>UKURBAN2028</v>
      </c>
    </row>
    <row r="527" spans="1:9" x14ac:dyDescent="0.25">
      <c r="A527" t="s">
        <v>90</v>
      </c>
      <c r="B527" t="s">
        <v>116</v>
      </c>
      <c r="C527" t="s">
        <v>120</v>
      </c>
      <c r="D527" t="str">
        <f>INDEX(Regions[SubGeography1],MATCH(E527,Regions[SubGeography2],0))</f>
        <v>NR</v>
      </c>
      <c r="E527" t="s">
        <v>68</v>
      </c>
      <c r="F527">
        <v>2029</v>
      </c>
      <c r="G527">
        <f>SUMIF(Population!$F$2:$F$601,I527,Population[Population])/SUMIF(HHSize!$G$2:$G$3001,I527,HHSize[HHSize])</f>
        <v>228055.97209883548</v>
      </c>
      <c r="I527" t="str">
        <f t="shared" si="8"/>
        <v>UKURBAN2029</v>
      </c>
    </row>
    <row r="528" spans="1:9" x14ac:dyDescent="0.25">
      <c r="A528" t="s">
        <v>90</v>
      </c>
      <c r="B528" t="s">
        <v>116</v>
      </c>
      <c r="C528" t="s">
        <v>120</v>
      </c>
      <c r="D528" t="str">
        <f>INDEX(Regions[SubGeography1],MATCH(E528,Regions[SubGeography2],0))</f>
        <v>NR</v>
      </c>
      <c r="E528" t="s">
        <v>68</v>
      </c>
      <c r="F528">
        <v>2030</v>
      </c>
      <c r="G528">
        <f>SUMIF(Population!$F$2:$F$601,I528,Population[Population])/SUMIF(HHSize!$G$2:$G$3001,I528,HHSize[HHSize])</f>
        <v>234431.3290586721</v>
      </c>
      <c r="I528" t="str">
        <f t="shared" si="8"/>
        <v>UKURBAN2030</v>
      </c>
    </row>
    <row r="529" spans="1:9" x14ac:dyDescent="0.25">
      <c r="A529" t="s">
        <v>90</v>
      </c>
      <c r="B529" t="s">
        <v>116</v>
      </c>
      <c r="C529" t="s">
        <v>120</v>
      </c>
      <c r="D529" t="str">
        <f>INDEX(Regions[SubGeography1],MATCH(E529,Regions[SubGeography2],0))</f>
        <v>NR</v>
      </c>
      <c r="E529" t="s">
        <v>68</v>
      </c>
      <c r="F529">
        <v>2031</v>
      </c>
      <c r="G529">
        <f>SUMIF(Population!$F$2:$F$601,I529,Population[Population])/SUMIF(HHSize!$G$2:$G$3001,I529,HHSize[HHSize])</f>
        <v>240976.06808376906</v>
      </c>
      <c r="I529" t="str">
        <f t="shared" si="8"/>
        <v>UKURBAN2031</v>
      </c>
    </row>
    <row r="530" spans="1:9" x14ac:dyDescent="0.25">
      <c r="A530" t="s">
        <v>90</v>
      </c>
      <c r="B530" t="s">
        <v>117</v>
      </c>
      <c r="C530" t="s">
        <v>120</v>
      </c>
      <c r="D530" t="str">
        <f>INDEX(Regions[SubGeography1],MATCH(E530,Regions[SubGeography2],0))</f>
        <v>NR</v>
      </c>
      <c r="E530" t="s">
        <v>68</v>
      </c>
      <c r="F530">
        <v>2021</v>
      </c>
      <c r="G530">
        <f>SUMIF(Population!$F$2:$F$601,I530,Population[Population])/SUMIF(HHSize!$G$2:$G$3001,I530,HHSize[HHSize])</f>
        <v>182671.45263243222</v>
      </c>
      <c r="I530" t="str">
        <f t="shared" si="8"/>
        <v>UKURBAN2021</v>
      </c>
    </row>
    <row r="531" spans="1:9" x14ac:dyDescent="0.25">
      <c r="A531" t="s">
        <v>90</v>
      </c>
      <c r="B531" t="s">
        <v>117</v>
      </c>
      <c r="C531" t="s">
        <v>120</v>
      </c>
      <c r="D531" t="str">
        <f>INDEX(Regions[SubGeography1],MATCH(E531,Regions[SubGeography2],0))</f>
        <v>NR</v>
      </c>
      <c r="E531" t="s">
        <v>68</v>
      </c>
      <c r="F531">
        <v>2022</v>
      </c>
      <c r="G531">
        <f>SUMIF(Population!$F$2:$F$601,I531,Population[Population])/SUMIF(HHSize!$G$2:$G$3001,I531,HHSize[HHSize])</f>
        <v>187833.69369316837</v>
      </c>
      <c r="I531" t="str">
        <f t="shared" si="8"/>
        <v>UKURBAN2022</v>
      </c>
    </row>
    <row r="532" spans="1:9" x14ac:dyDescent="0.25">
      <c r="A532" t="s">
        <v>90</v>
      </c>
      <c r="B532" t="s">
        <v>117</v>
      </c>
      <c r="C532" t="s">
        <v>120</v>
      </c>
      <c r="D532" t="str">
        <f>INDEX(Regions[SubGeography1],MATCH(E532,Regions[SubGeography2],0))</f>
        <v>NR</v>
      </c>
      <c r="E532" t="s">
        <v>68</v>
      </c>
      <c r="F532">
        <v>2023</v>
      </c>
      <c r="G532">
        <f>SUMIF(Population!$F$2:$F$601,I532,Population[Population])/SUMIF(HHSize!$G$2:$G$3001,I532,HHSize[HHSize])</f>
        <v>193134.63663948595</v>
      </c>
      <c r="I532" t="str">
        <f t="shared" si="8"/>
        <v>UKURBAN2023</v>
      </c>
    </row>
    <row r="533" spans="1:9" x14ac:dyDescent="0.25">
      <c r="A533" t="s">
        <v>90</v>
      </c>
      <c r="B533" t="s">
        <v>117</v>
      </c>
      <c r="C533" t="s">
        <v>120</v>
      </c>
      <c r="D533" t="str">
        <f>INDEX(Regions[SubGeography1],MATCH(E533,Regions[SubGeography2],0))</f>
        <v>NR</v>
      </c>
      <c r="E533" t="s">
        <v>68</v>
      </c>
      <c r="F533">
        <v>2024</v>
      </c>
      <c r="G533">
        <f>SUMIF(Population!$F$2:$F$601,I533,Population[Population])/SUMIF(HHSize!$G$2:$G$3001,I533,HHSize[HHSize])</f>
        <v>198577.8055857349</v>
      </c>
      <c r="I533" t="str">
        <f t="shared" si="8"/>
        <v>UKURBAN2024</v>
      </c>
    </row>
    <row r="534" spans="1:9" x14ac:dyDescent="0.25">
      <c r="A534" t="s">
        <v>90</v>
      </c>
      <c r="B534" t="s">
        <v>117</v>
      </c>
      <c r="C534" t="s">
        <v>120</v>
      </c>
      <c r="D534" t="str">
        <f>INDEX(Regions[SubGeography1],MATCH(E534,Regions[SubGeography2],0))</f>
        <v>NR</v>
      </c>
      <c r="E534" t="s">
        <v>68</v>
      </c>
      <c r="F534">
        <v>2025</v>
      </c>
      <c r="G534">
        <f>SUMIF(Population!$F$2:$F$601,I534,Population[Population])/SUMIF(HHSize!$G$2:$G$3001,I534,HHSize[HHSize])</f>
        <v>204166.71528346403</v>
      </c>
      <c r="I534" t="str">
        <f t="shared" si="8"/>
        <v>UKURBAN2025</v>
      </c>
    </row>
    <row r="535" spans="1:9" x14ac:dyDescent="0.25">
      <c r="A535" t="s">
        <v>90</v>
      </c>
      <c r="B535" t="s">
        <v>117</v>
      </c>
      <c r="C535" t="s">
        <v>120</v>
      </c>
      <c r="D535" t="str">
        <f>INDEX(Regions[SubGeography1],MATCH(E535,Regions[SubGeography2],0))</f>
        <v>NR</v>
      </c>
      <c r="E535" t="s">
        <v>68</v>
      </c>
      <c r="F535">
        <v>2026</v>
      </c>
      <c r="G535">
        <f>SUMIF(Population!$F$2:$F$601,I535,Population[Population])/SUMIF(HHSize!$G$2:$G$3001,I535,HHSize[HHSize])</f>
        <v>209905.17589414172</v>
      </c>
      <c r="I535" t="str">
        <f t="shared" si="8"/>
        <v>UKURBAN2026</v>
      </c>
    </row>
    <row r="536" spans="1:9" x14ac:dyDescent="0.25">
      <c r="A536" t="s">
        <v>90</v>
      </c>
      <c r="B536" t="s">
        <v>117</v>
      </c>
      <c r="C536" t="s">
        <v>120</v>
      </c>
      <c r="D536" t="str">
        <f>INDEX(Regions[SubGeography1],MATCH(E536,Regions[SubGeography2],0))</f>
        <v>NR</v>
      </c>
      <c r="E536" t="s">
        <v>68</v>
      </c>
      <c r="F536">
        <v>2027</v>
      </c>
      <c r="G536">
        <f>SUMIF(Population!$F$2:$F$601,I536,Population[Population])/SUMIF(HHSize!$G$2:$G$3001,I536,HHSize[HHSize])</f>
        <v>215796.94046497004</v>
      </c>
      <c r="I536" t="str">
        <f t="shared" si="8"/>
        <v>UKURBAN2027</v>
      </c>
    </row>
    <row r="537" spans="1:9" x14ac:dyDescent="0.25">
      <c r="A537" t="s">
        <v>90</v>
      </c>
      <c r="B537" t="s">
        <v>117</v>
      </c>
      <c r="C537" t="s">
        <v>120</v>
      </c>
      <c r="D537" t="str">
        <f>INDEX(Regions[SubGeography1],MATCH(E537,Regions[SubGeography2],0))</f>
        <v>NR</v>
      </c>
      <c r="E537" t="s">
        <v>68</v>
      </c>
      <c r="F537">
        <v>2028</v>
      </c>
      <c r="G537">
        <f>SUMIF(Population!$F$2:$F$601,I537,Population[Population])/SUMIF(HHSize!$G$2:$G$3001,I537,HHSize[HHSize])</f>
        <v>221845.90839365844</v>
      </c>
      <c r="I537" t="str">
        <f t="shared" si="8"/>
        <v>UKURBAN2028</v>
      </c>
    </row>
    <row r="538" spans="1:9" x14ac:dyDescent="0.25">
      <c r="A538" t="s">
        <v>90</v>
      </c>
      <c r="B538" t="s">
        <v>117</v>
      </c>
      <c r="C538" t="s">
        <v>120</v>
      </c>
      <c r="D538" t="str">
        <f>INDEX(Regions[SubGeography1],MATCH(E538,Regions[SubGeography2],0))</f>
        <v>NR</v>
      </c>
      <c r="E538" t="s">
        <v>68</v>
      </c>
      <c r="F538">
        <v>2029</v>
      </c>
      <c r="G538">
        <f>SUMIF(Population!$F$2:$F$601,I538,Population[Population])/SUMIF(HHSize!$G$2:$G$3001,I538,HHSize[HHSize])</f>
        <v>228055.97209883548</v>
      </c>
      <c r="I538" t="str">
        <f t="shared" si="8"/>
        <v>UKURBAN2029</v>
      </c>
    </row>
    <row r="539" spans="1:9" x14ac:dyDescent="0.25">
      <c r="A539" t="s">
        <v>90</v>
      </c>
      <c r="B539" t="s">
        <v>117</v>
      </c>
      <c r="C539" t="s">
        <v>120</v>
      </c>
      <c r="D539" t="str">
        <f>INDEX(Regions[SubGeography1],MATCH(E539,Regions[SubGeography2],0))</f>
        <v>NR</v>
      </c>
      <c r="E539" t="s">
        <v>68</v>
      </c>
      <c r="F539">
        <v>2030</v>
      </c>
      <c r="G539">
        <f>SUMIF(Population!$F$2:$F$601,I539,Population[Population])/SUMIF(HHSize!$G$2:$G$3001,I539,HHSize[HHSize])</f>
        <v>234431.3290586721</v>
      </c>
      <c r="I539" t="str">
        <f t="shared" si="8"/>
        <v>UKURBAN2030</v>
      </c>
    </row>
    <row r="540" spans="1:9" x14ac:dyDescent="0.25">
      <c r="A540" t="s">
        <v>90</v>
      </c>
      <c r="B540" t="s">
        <v>117</v>
      </c>
      <c r="C540" t="s">
        <v>120</v>
      </c>
      <c r="D540" t="str">
        <f>INDEX(Regions[SubGeography1],MATCH(E540,Regions[SubGeography2],0))</f>
        <v>NR</v>
      </c>
      <c r="E540" t="s">
        <v>68</v>
      </c>
      <c r="F540">
        <v>2031</v>
      </c>
      <c r="G540">
        <f>SUMIF(Population!$F$2:$F$601,I540,Population[Population])/SUMIF(HHSize!$G$2:$G$3001,I540,HHSize[HHSize])</f>
        <v>240976.06808376906</v>
      </c>
      <c r="I540" t="str">
        <f t="shared" si="8"/>
        <v>UKURBAN2031</v>
      </c>
    </row>
    <row r="541" spans="1:9" x14ac:dyDescent="0.25">
      <c r="A541" t="s">
        <v>90</v>
      </c>
      <c r="B541" t="s">
        <v>118</v>
      </c>
      <c r="C541" t="s">
        <v>120</v>
      </c>
      <c r="D541" t="str">
        <f>INDEX(Regions[SubGeography1],MATCH(E541,Regions[SubGeography2],0))</f>
        <v>NR</v>
      </c>
      <c r="E541" t="s">
        <v>68</v>
      </c>
      <c r="F541">
        <v>2021</v>
      </c>
      <c r="G541">
        <f>SUMIF(Population!$F$2:$F$601,I541,Population[Population])/SUMIF(HHSize!$G$2:$G$3001,I541,HHSize[HHSize])</f>
        <v>182671.45263243222</v>
      </c>
      <c r="I541" t="str">
        <f t="shared" si="8"/>
        <v>UKURBAN2021</v>
      </c>
    </row>
    <row r="542" spans="1:9" x14ac:dyDescent="0.25">
      <c r="A542" t="s">
        <v>90</v>
      </c>
      <c r="B542" t="s">
        <v>118</v>
      </c>
      <c r="C542" t="s">
        <v>120</v>
      </c>
      <c r="D542" t="str">
        <f>INDEX(Regions[SubGeography1],MATCH(E542,Regions[SubGeography2],0))</f>
        <v>NR</v>
      </c>
      <c r="E542" t="s">
        <v>68</v>
      </c>
      <c r="F542">
        <v>2022</v>
      </c>
      <c r="G542">
        <f>SUMIF(Population!$F$2:$F$601,I542,Population[Population])/SUMIF(HHSize!$G$2:$G$3001,I542,HHSize[HHSize])</f>
        <v>187833.69369316837</v>
      </c>
      <c r="I542" t="str">
        <f t="shared" si="8"/>
        <v>UKURBAN2022</v>
      </c>
    </row>
    <row r="543" spans="1:9" x14ac:dyDescent="0.25">
      <c r="A543" t="s">
        <v>90</v>
      </c>
      <c r="B543" t="s">
        <v>118</v>
      </c>
      <c r="C543" t="s">
        <v>120</v>
      </c>
      <c r="D543" t="str">
        <f>INDEX(Regions[SubGeography1],MATCH(E543,Regions[SubGeography2],0))</f>
        <v>NR</v>
      </c>
      <c r="E543" t="s">
        <v>68</v>
      </c>
      <c r="F543">
        <v>2023</v>
      </c>
      <c r="G543">
        <f>SUMIF(Population!$F$2:$F$601,I543,Population[Population])/SUMIF(HHSize!$G$2:$G$3001,I543,HHSize[HHSize])</f>
        <v>193134.63663948595</v>
      </c>
      <c r="I543" t="str">
        <f t="shared" si="8"/>
        <v>UKURBAN2023</v>
      </c>
    </row>
    <row r="544" spans="1:9" x14ac:dyDescent="0.25">
      <c r="A544" t="s">
        <v>90</v>
      </c>
      <c r="B544" t="s">
        <v>118</v>
      </c>
      <c r="C544" t="s">
        <v>120</v>
      </c>
      <c r="D544" t="str">
        <f>INDEX(Regions[SubGeography1],MATCH(E544,Regions[SubGeography2],0))</f>
        <v>NR</v>
      </c>
      <c r="E544" t="s">
        <v>68</v>
      </c>
      <c r="F544">
        <v>2024</v>
      </c>
      <c r="G544">
        <f>SUMIF(Population!$F$2:$F$601,I544,Population[Population])/SUMIF(HHSize!$G$2:$G$3001,I544,HHSize[HHSize])</f>
        <v>198577.8055857349</v>
      </c>
      <c r="I544" t="str">
        <f t="shared" si="8"/>
        <v>UKURBAN2024</v>
      </c>
    </row>
    <row r="545" spans="1:9" x14ac:dyDescent="0.25">
      <c r="A545" t="s">
        <v>90</v>
      </c>
      <c r="B545" t="s">
        <v>118</v>
      </c>
      <c r="C545" t="s">
        <v>120</v>
      </c>
      <c r="D545" t="str">
        <f>INDEX(Regions[SubGeography1],MATCH(E545,Regions[SubGeography2],0))</f>
        <v>NR</v>
      </c>
      <c r="E545" t="s">
        <v>68</v>
      </c>
      <c r="F545">
        <v>2025</v>
      </c>
      <c r="G545">
        <f>SUMIF(Population!$F$2:$F$601,I545,Population[Population])/SUMIF(HHSize!$G$2:$G$3001,I545,HHSize[HHSize])</f>
        <v>204166.71528346403</v>
      </c>
      <c r="I545" t="str">
        <f t="shared" si="8"/>
        <v>UKURBAN2025</v>
      </c>
    </row>
    <row r="546" spans="1:9" x14ac:dyDescent="0.25">
      <c r="A546" t="s">
        <v>90</v>
      </c>
      <c r="B546" t="s">
        <v>118</v>
      </c>
      <c r="C546" t="s">
        <v>120</v>
      </c>
      <c r="D546" t="str">
        <f>INDEX(Regions[SubGeography1],MATCH(E546,Regions[SubGeography2],0))</f>
        <v>NR</v>
      </c>
      <c r="E546" t="s">
        <v>68</v>
      </c>
      <c r="F546">
        <v>2026</v>
      </c>
      <c r="G546">
        <f>SUMIF(Population!$F$2:$F$601,I546,Population[Population])/SUMIF(HHSize!$G$2:$G$3001,I546,HHSize[HHSize])</f>
        <v>209905.17589414172</v>
      </c>
      <c r="I546" t="str">
        <f t="shared" si="8"/>
        <v>UKURBAN2026</v>
      </c>
    </row>
    <row r="547" spans="1:9" x14ac:dyDescent="0.25">
      <c r="A547" t="s">
        <v>90</v>
      </c>
      <c r="B547" t="s">
        <v>118</v>
      </c>
      <c r="C547" t="s">
        <v>120</v>
      </c>
      <c r="D547" t="str">
        <f>INDEX(Regions[SubGeography1],MATCH(E547,Regions[SubGeography2],0))</f>
        <v>NR</v>
      </c>
      <c r="E547" t="s">
        <v>68</v>
      </c>
      <c r="F547">
        <v>2027</v>
      </c>
      <c r="G547">
        <f>SUMIF(Population!$F$2:$F$601,I547,Population[Population])/SUMIF(HHSize!$G$2:$G$3001,I547,HHSize[HHSize])</f>
        <v>215796.94046497004</v>
      </c>
      <c r="I547" t="str">
        <f t="shared" si="8"/>
        <v>UKURBAN2027</v>
      </c>
    </row>
    <row r="548" spans="1:9" x14ac:dyDescent="0.25">
      <c r="A548" t="s">
        <v>90</v>
      </c>
      <c r="B548" t="s">
        <v>118</v>
      </c>
      <c r="C548" t="s">
        <v>120</v>
      </c>
      <c r="D548" t="str">
        <f>INDEX(Regions[SubGeography1],MATCH(E548,Regions[SubGeography2],0))</f>
        <v>NR</v>
      </c>
      <c r="E548" t="s">
        <v>68</v>
      </c>
      <c r="F548">
        <v>2028</v>
      </c>
      <c r="G548">
        <f>SUMIF(Population!$F$2:$F$601,I548,Population[Population])/SUMIF(HHSize!$G$2:$G$3001,I548,HHSize[HHSize])</f>
        <v>221845.90839365844</v>
      </c>
      <c r="I548" t="str">
        <f t="shared" si="8"/>
        <v>UKURBAN2028</v>
      </c>
    </row>
    <row r="549" spans="1:9" x14ac:dyDescent="0.25">
      <c r="A549" t="s">
        <v>90</v>
      </c>
      <c r="B549" t="s">
        <v>118</v>
      </c>
      <c r="C549" t="s">
        <v>120</v>
      </c>
      <c r="D549" t="str">
        <f>INDEX(Regions[SubGeography1],MATCH(E549,Regions[SubGeography2],0))</f>
        <v>NR</v>
      </c>
      <c r="E549" t="s">
        <v>68</v>
      </c>
      <c r="F549">
        <v>2029</v>
      </c>
      <c r="G549">
        <f>SUMIF(Population!$F$2:$F$601,I549,Population[Population])/SUMIF(HHSize!$G$2:$G$3001,I549,HHSize[HHSize])</f>
        <v>228055.97209883548</v>
      </c>
      <c r="I549" t="str">
        <f t="shared" si="8"/>
        <v>UKURBAN2029</v>
      </c>
    </row>
    <row r="550" spans="1:9" x14ac:dyDescent="0.25">
      <c r="A550" t="s">
        <v>90</v>
      </c>
      <c r="B550" t="s">
        <v>118</v>
      </c>
      <c r="C550" t="s">
        <v>120</v>
      </c>
      <c r="D550" t="str">
        <f>INDEX(Regions[SubGeography1],MATCH(E550,Regions[SubGeography2],0))</f>
        <v>NR</v>
      </c>
      <c r="E550" t="s">
        <v>68</v>
      </c>
      <c r="F550">
        <v>2030</v>
      </c>
      <c r="G550">
        <f>SUMIF(Population!$F$2:$F$601,I550,Population[Population])/SUMIF(HHSize!$G$2:$G$3001,I550,HHSize[HHSize])</f>
        <v>234431.3290586721</v>
      </c>
      <c r="I550" t="str">
        <f t="shared" si="8"/>
        <v>UKURBAN2030</v>
      </c>
    </row>
    <row r="551" spans="1:9" x14ac:dyDescent="0.25">
      <c r="A551" t="s">
        <v>90</v>
      </c>
      <c r="B551" t="s">
        <v>118</v>
      </c>
      <c r="C551" t="s">
        <v>120</v>
      </c>
      <c r="D551" t="str">
        <f>INDEX(Regions[SubGeography1],MATCH(E551,Regions[SubGeography2],0))</f>
        <v>NR</v>
      </c>
      <c r="E551" t="s">
        <v>68</v>
      </c>
      <c r="F551">
        <v>2031</v>
      </c>
      <c r="G551">
        <f>SUMIF(Population!$F$2:$F$601,I551,Population[Population])/SUMIF(HHSize!$G$2:$G$3001,I551,HHSize[HHSize])</f>
        <v>240976.06808376906</v>
      </c>
      <c r="I551" t="str">
        <f t="shared" si="8"/>
        <v>UKURBAN2031</v>
      </c>
    </row>
    <row r="552" spans="1:9" x14ac:dyDescent="0.25">
      <c r="A552" t="s">
        <v>91</v>
      </c>
      <c r="B552" t="s">
        <v>114</v>
      </c>
      <c r="C552" t="s">
        <v>120</v>
      </c>
      <c r="D552" t="str">
        <f>INDEX(Regions[SubGeography1],MATCH(E552,Regions[SubGeography2],0))</f>
        <v>NR</v>
      </c>
      <c r="E552" t="s">
        <v>47</v>
      </c>
      <c r="F552">
        <v>2021</v>
      </c>
      <c r="G552">
        <f>SUMIF(Population!$F$2:$F$601,I552,Population[Population])/SUMIF(HHSize!$G$2:$G$3001,I552,HHSize[HHSize])</f>
        <v>766888.17682536109</v>
      </c>
      <c r="I552" t="str">
        <f t="shared" si="8"/>
        <v>HRRURAL2021</v>
      </c>
    </row>
    <row r="553" spans="1:9" x14ac:dyDescent="0.25">
      <c r="A553" t="s">
        <v>91</v>
      </c>
      <c r="B553" t="s">
        <v>114</v>
      </c>
      <c r="C553" t="s">
        <v>120</v>
      </c>
      <c r="D553" t="str">
        <f>INDEX(Regions[SubGeography1],MATCH(E553,Regions[SubGeography2],0))</f>
        <v>NR</v>
      </c>
      <c r="E553" t="s">
        <v>47</v>
      </c>
      <c r="F553">
        <v>2022</v>
      </c>
      <c r="G553">
        <f>SUMIF(Population!$F$2:$F$601,I553,Population[Population])/SUMIF(HHSize!$G$2:$G$3001,I553,HHSize[HHSize])</f>
        <v>778742.83253798401</v>
      </c>
      <c r="I553" t="str">
        <f t="shared" si="8"/>
        <v>HRRURAL2022</v>
      </c>
    </row>
    <row r="554" spans="1:9" x14ac:dyDescent="0.25">
      <c r="A554" t="s">
        <v>91</v>
      </c>
      <c r="B554" t="s">
        <v>114</v>
      </c>
      <c r="C554" t="s">
        <v>120</v>
      </c>
      <c r="D554" t="str">
        <f>INDEX(Regions[SubGeography1],MATCH(E554,Regions[SubGeography2],0))</f>
        <v>NR</v>
      </c>
      <c r="E554" t="s">
        <v>47</v>
      </c>
      <c r="F554">
        <v>2023</v>
      </c>
      <c r="G554">
        <f>SUMIF(Population!$F$2:$F$601,I554,Population[Population])/SUMIF(HHSize!$G$2:$G$3001,I554,HHSize[HHSize])</f>
        <v>790717.06174745737</v>
      </c>
      <c r="I554" t="str">
        <f t="shared" si="8"/>
        <v>HRRURAL2023</v>
      </c>
    </row>
    <row r="555" spans="1:9" x14ac:dyDescent="0.25">
      <c r="A555" t="s">
        <v>91</v>
      </c>
      <c r="B555" t="s">
        <v>114</v>
      </c>
      <c r="C555" t="s">
        <v>120</v>
      </c>
      <c r="D555" t="str">
        <f>INDEX(Regions[SubGeography1],MATCH(E555,Regions[SubGeography2],0))</f>
        <v>NR</v>
      </c>
      <c r="E555" t="s">
        <v>47</v>
      </c>
      <c r="F555">
        <v>2024</v>
      </c>
      <c r="G555">
        <f>SUMIF(Population!$F$2:$F$601,I555,Population[Population])/SUMIF(HHSize!$G$2:$G$3001,I555,HHSize[HHSize])</f>
        <v>802810.57726660697</v>
      </c>
      <c r="I555" t="str">
        <f t="shared" si="8"/>
        <v>HRRURAL2024</v>
      </c>
    </row>
    <row r="556" spans="1:9" x14ac:dyDescent="0.25">
      <c r="A556" t="s">
        <v>91</v>
      </c>
      <c r="B556" t="s">
        <v>114</v>
      </c>
      <c r="C556" t="s">
        <v>120</v>
      </c>
      <c r="D556" t="str">
        <f>INDEX(Regions[SubGeography1],MATCH(E556,Regions[SubGeography2],0))</f>
        <v>NR</v>
      </c>
      <c r="E556" t="s">
        <v>47</v>
      </c>
      <c r="F556">
        <v>2025</v>
      </c>
      <c r="G556">
        <f>SUMIF(Population!$F$2:$F$601,I556,Population[Population])/SUMIF(HHSize!$G$2:$G$3001,I556,HHSize[HHSize])</f>
        <v>815023.08060331934</v>
      </c>
      <c r="I556" t="str">
        <f t="shared" si="8"/>
        <v>HRRURAL2025</v>
      </c>
    </row>
    <row r="557" spans="1:9" x14ac:dyDescent="0.25">
      <c r="A557" t="s">
        <v>91</v>
      </c>
      <c r="B557" t="s">
        <v>114</v>
      </c>
      <c r="C557" t="s">
        <v>120</v>
      </c>
      <c r="D557" t="str">
        <f>INDEX(Regions[SubGeography1],MATCH(E557,Regions[SubGeography2],0))</f>
        <v>NR</v>
      </c>
      <c r="E557" t="s">
        <v>47</v>
      </c>
      <c r="F557">
        <v>2026</v>
      </c>
      <c r="G557">
        <f>SUMIF(Population!$F$2:$F$601,I557,Population[Population])/SUMIF(HHSize!$G$2:$G$3001,I557,HHSize[HHSize])</f>
        <v>827354.26219892723</v>
      </c>
      <c r="I557" t="str">
        <f t="shared" si="8"/>
        <v>HRRURAL2026</v>
      </c>
    </row>
    <row r="558" spans="1:9" x14ac:dyDescent="0.25">
      <c r="A558" t="s">
        <v>91</v>
      </c>
      <c r="B558" t="s">
        <v>114</v>
      </c>
      <c r="C558" t="s">
        <v>120</v>
      </c>
      <c r="D558" t="str">
        <f>INDEX(Regions[SubGeography1],MATCH(E558,Regions[SubGeography2],0))</f>
        <v>NR</v>
      </c>
      <c r="E558" t="s">
        <v>47</v>
      </c>
      <c r="F558">
        <v>2027</v>
      </c>
      <c r="G558">
        <f>SUMIF(Population!$F$2:$F$601,I558,Population[Population])/SUMIF(HHSize!$G$2:$G$3001,I558,HHSize[HHSize])</f>
        <v>839803.71594336454</v>
      </c>
      <c r="I558" t="str">
        <f t="shared" si="8"/>
        <v>HRRURAL2027</v>
      </c>
    </row>
    <row r="559" spans="1:9" x14ac:dyDescent="0.25">
      <c r="A559" t="s">
        <v>91</v>
      </c>
      <c r="B559" t="s">
        <v>114</v>
      </c>
      <c r="C559" t="s">
        <v>120</v>
      </c>
      <c r="D559" t="str">
        <f>INDEX(Regions[SubGeography1],MATCH(E559,Regions[SubGeography2],0))</f>
        <v>NR</v>
      </c>
      <c r="E559" t="s">
        <v>47</v>
      </c>
      <c r="F559">
        <v>2028</v>
      </c>
      <c r="G559">
        <f>SUMIF(Population!$F$2:$F$601,I559,Population[Population])/SUMIF(HHSize!$G$2:$G$3001,I559,HHSize[HHSize])</f>
        <v>852370.8947615592</v>
      </c>
      <c r="I559" t="str">
        <f t="shared" si="8"/>
        <v>HRRURAL2028</v>
      </c>
    </row>
    <row r="560" spans="1:9" x14ac:dyDescent="0.25">
      <c r="A560" t="s">
        <v>91</v>
      </c>
      <c r="B560" t="s">
        <v>114</v>
      </c>
      <c r="C560" t="s">
        <v>120</v>
      </c>
      <c r="D560" t="str">
        <f>INDEX(Regions[SubGeography1],MATCH(E560,Regions[SubGeography2],0))</f>
        <v>NR</v>
      </c>
      <c r="E560" t="s">
        <v>47</v>
      </c>
      <c r="F560">
        <v>2029</v>
      </c>
      <c r="G560">
        <f>SUMIF(Population!$F$2:$F$601,I560,Population[Population])/SUMIF(HHSize!$G$2:$G$3001,I560,HHSize[HHSize])</f>
        <v>865055.36753944645</v>
      </c>
      <c r="I560" t="str">
        <f t="shared" si="8"/>
        <v>HRRURAL2029</v>
      </c>
    </row>
    <row r="561" spans="1:9" x14ac:dyDescent="0.25">
      <c r="A561" t="s">
        <v>91</v>
      </c>
      <c r="B561" t="s">
        <v>114</v>
      </c>
      <c r="C561" t="s">
        <v>120</v>
      </c>
      <c r="D561" t="str">
        <f>INDEX(Regions[SubGeography1],MATCH(E561,Regions[SubGeography2],0))</f>
        <v>NR</v>
      </c>
      <c r="E561" t="s">
        <v>47</v>
      </c>
      <c r="F561">
        <v>2030</v>
      </c>
      <c r="G561">
        <f>SUMIF(Population!$F$2:$F$601,I561,Population[Population])/SUMIF(HHSize!$G$2:$G$3001,I561,HHSize[HHSize])</f>
        <v>877856.51839209255</v>
      </c>
      <c r="I561" t="str">
        <f t="shared" si="8"/>
        <v>HRRURAL2030</v>
      </c>
    </row>
    <row r="562" spans="1:9" x14ac:dyDescent="0.25">
      <c r="A562" t="s">
        <v>91</v>
      </c>
      <c r="B562" t="s">
        <v>114</v>
      </c>
      <c r="C562" t="s">
        <v>120</v>
      </c>
      <c r="D562" t="str">
        <f>INDEX(Regions[SubGeography1],MATCH(E562,Regions[SubGeography2],0))</f>
        <v>NR</v>
      </c>
      <c r="E562" t="s">
        <v>47</v>
      </c>
      <c r="F562">
        <v>2031</v>
      </c>
      <c r="G562">
        <f>SUMIF(Population!$F$2:$F$601,I562,Population[Population])/SUMIF(HHSize!$G$2:$G$3001,I562,HHSize[HHSize])</f>
        <v>890773.63071696495</v>
      </c>
      <c r="I562" t="str">
        <f t="shared" si="8"/>
        <v>HRRURAL2031</v>
      </c>
    </row>
    <row r="563" spans="1:9" x14ac:dyDescent="0.25">
      <c r="A563" t="s">
        <v>91</v>
      </c>
      <c r="B563" t="s">
        <v>115</v>
      </c>
      <c r="C563" t="s">
        <v>120</v>
      </c>
      <c r="D563" t="str">
        <f>INDEX(Regions[SubGeography1],MATCH(E563,Regions[SubGeography2],0))</f>
        <v>NR</v>
      </c>
      <c r="E563" t="s">
        <v>47</v>
      </c>
      <c r="F563">
        <v>2021</v>
      </c>
      <c r="G563">
        <f>SUMIF(Population!$F$2:$F$601,I563,Population[Population])/SUMIF(HHSize!$G$2:$G$3001,I563,HHSize[HHSize])</f>
        <v>766888.17682536109</v>
      </c>
      <c r="I563" t="str">
        <f t="shared" si="8"/>
        <v>HRRURAL2021</v>
      </c>
    </row>
    <row r="564" spans="1:9" x14ac:dyDescent="0.25">
      <c r="A564" t="s">
        <v>91</v>
      </c>
      <c r="B564" t="s">
        <v>115</v>
      </c>
      <c r="C564" t="s">
        <v>120</v>
      </c>
      <c r="D564" t="str">
        <f>INDEX(Regions[SubGeography1],MATCH(E564,Regions[SubGeography2],0))</f>
        <v>NR</v>
      </c>
      <c r="E564" t="s">
        <v>47</v>
      </c>
      <c r="F564">
        <v>2022</v>
      </c>
      <c r="G564">
        <f>SUMIF(Population!$F$2:$F$601,I564,Population[Population])/SUMIF(HHSize!$G$2:$G$3001,I564,HHSize[HHSize])</f>
        <v>778742.83253798401</v>
      </c>
      <c r="I564" t="str">
        <f t="shared" si="8"/>
        <v>HRRURAL2022</v>
      </c>
    </row>
    <row r="565" spans="1:9" x14ac:dyDescent="0.25">
      <c r="A565" t="s">
        <v>91</v>
      </c>
      <c r="B565" t="s">
        <v>115</v>
      </c>
      <c r="C565" t="s">
        <v>120</v>
      </c>
      <c r="D565" t="str">
        <f>INDEX(Regions[SubGeography1],MATCH(E565,Regions[SubGeography2],0))</f>
        <v>NR</v>
      </c>
      <c r="E565" t="s">
        <v>47</v>
      </c>
      <c r="F565">
        <v>2023</v>
      </c>
      <c r="G565">
        <f>SUMIF(Population!$F$2:$F$601,I565,Population[Population])/SUMIF(HHSize!$G$2:$G$3001,I565,HHSize[HHSize])</f>
        <v>790717.06174745737</v>
      </c>
      <c r="I565" t="str">
        <f t="shared" si="8"/>
        <v>HRRURAL2023</v>
      </c>
    </row>
    <row r="566" spans="1:9" x14ac:dyDescent="0.25">
      <c r="A566" t="s">
        <v>91</v>
      </c>
      <c r="B566" t="s">
        <v>115</v>
      </c>
      <c r="C566" t="s">
        <v>120</v>
      </c>
      <c r="D566" t="str">
        <f>INDEX(Regions[SubGeography1],MATCH(E566,Regions[SubGeography2],0))</f>
        <v>NR</v>
      </c>
      <c r="E566" t="s">
        <v>47</v>
      </c>
      <c r="F566">
        <v>2024</v>
      </c>
      <c r="G566">
        <f>SUMIF(Population!$F$2:$F$601,I566,Population[Population])/SUMIF(HHSize!$G$2:$G$3001,I566,HHSize[HHSize])</f>
        <v>802810.57726660697</v>
      </c>
      <c r="I566" t="str">
        <f t="shared" si="8"/>
        <v>HRRURAL2024</v>
      </c>
    </row>
    <row r="567" spans="1:9" x14ac:dyDescent="0.25">
      <c r="A567" t="s">
        <v>91</v>
      </c>
      <c r="B567" t="s">
        <v>115</v>
      </c>
      <c r="C567" t="s">
        <v>120</v>
      </c>
      <c r="D567" t="str">
        <f>INDEX(Regions[SubGeography1],MATCH(E567,Regions[SubGeography2],0))</f>
        <v>NR</v>
      </c>
      <c r="E567" t="s">
        <v>47</v>
      </c>
      <c r="F567">
        <v>2025</v>
      </c>
      <c r="G567">
        <f>SUMIF(Population!$F$2:$F$601,I567,Population[Population])/SUMIF(HHSize!$G$2:$G$3001,I567,HHSize[HHSize])</f>
        <v>815023.08060331934</v>
      </c>
      <c r="I567" t="str">
        <f t="shared" si="8"/>
        <v>HRRURAL2025</v>
      </c>
    </row>
    <row r="568" spans="1:9" x14ac:dyDescent="0.25">
      <c r="A568" t="s">
        <v>91</v>
      </c>
      <c r="B568" t="s">
        <v>115</v>
      </c>
      <c r="C568" t="s">
        <v>120</v>
      </c>
      <c r="D568" t="str">
        <f>INDEX(Regions[SubGeography1],MATCH(E568,Regions[SubGeography2],0))</f>
        <v>NR</v>
      </c>
      <c r="E568" t="s">
        <v>47</v>
      </c>
      <c r="F568">
        <v>2026</v>
      </c>
      <c r="G568">
        <f>SUMIF(Population!$F$2:$F$601,I568,Population[Population])/SUMIF(HHSize!$G$2:$G$3001,I568,HHSize[HHSize])</f>
        <v>827354.26219892723</v>
      </c>
      <c r="I568" t="str">
        <f t="shared" si="8"/>
        <v>HRRURAL2026</v>
      </c>
    </row>
    <row r="569" spans="1:9" x14ac:dyDescent="0.25">
      <c r="A569" t="s">
        <v>91</v>
      </c>
      <c r="B569" t="s">
        <v>115</v>
      </c>
      <c r="C569" t="s">
        <v>120</v>
      </c>
      <c r="D569" t="str">
        <f>INDEX(Regions[SubGeography1],MATCH(E569,Regions[SubGeography2],0))</f>
        <v>NR</v>
      </c>
      <c r="E569" t="s">
        <v>47</v>
      </c>
      <c r="F569">
        <v>2027</v>
      </c>
      <c r="G569">
        <f>SUMIF(Population!$F$2:$F$601,I569,Population[Population])/SUMIF(HHSize!$G$2:$G$3001,I569,HHSize[HHSize])</f>
        <v>839803.71594336454</v>
      </c>
      <c r="I569" t="str">
        <f t="shared" si="8"/>
        <v>HRRURAL2027</v>
      </c>
    </row>
    <row r="570" spans="1:9" x14ac:dyDescent="0.25">
      <c r="A570" t="s">
        <v>91</v>
      </c>
      <c r="B570" t="s">
        <v>115</v>
      </c>
      <c r="C570" t="s">
        <v>120</v>
      </c>
      <c r="D570" t="str">
        <f>INDEX(Regions[SubGeography1],MATCH(E570,Regions[SubGeography2],0))</f>
        <v>NR</v>
      </c>
      <c r="E570" t="s">
        <v>47</v>
      </c>
      <c r="F570">
        <v>2028</v>
      </c>
      <c r="G570">
        <f>SUMIF(Population!$F$2:$F$601,I570,Population[Population])/SUMIF(HHSize!$G$2:$G$3001,I570,HHSize[HHSize])</f>
        <v>852370.8947615592</v>
      </c>
      <c r="I570" t="str">
        <f t="shared" si="8"/>
        <v>HRRURAL2028</v>
      </c>
    </row>
    <row r="571" spans="1:9" x14ac:dyDescent="0.25">
      <c r="A571" t="s">
        <v>91</v>
      </c>
      <c r="B571" t="s">
        <v>115</v>
      </c>
      <c r="C571" t="s">
        <v>120</v>
      </c>
      <c r="D571" t="str">
        <f>INDEX(Regions[SubGeography1],MATCH(E571,Regions[SubGeography2],0))</f>
        <v>NR</v>
      </c>
      <c r="E571" t="s">
        <v>47</v>
      </c>
      <c r="F571">
        <v>2029</v>
      </c>
      <c r="G571">
        <f>SUMIF(Population!$F$2:$F$601,I571,Population[Population])/SUMIF(HHSize!$G$2:$G$3001,I571,HHSize[HHSize])</f>
        <v>865055.36753944645</v>
      </c>
      <c r="I571" t="str">
        <f t="shared" si="8"/>
        <v>HRRURAL2029</v>
      </c>
    </row>
    <row r="572" spans="1:9" x14ac:dyDescent="0.25">
      <c r="A572" t="s">
        <v>91</v>
      </c>
      <c r="B572" t="s">
        <v>115</v>
      </c>
      <c r="C572" t="s">
        <v>120</v>
      </c>
      <c r="D572" t="str">
        <f>INDEX(Regions[SubGeography1],MATCH(E572,Regions[SubGeography2],0))</f>
        <v>NR</v>
      </c>
      <c r="E572" t="s">
        <v>47</v>
      </c>
      <c r="F572">
        <v>2030</v>
      </c>
      <c r="G572">
        <f>SUMIF(Population!$F$2:$F$601,I572,Population[Population])/SUMIF(HHSize!$G$2:$G$3001,I572,HHSize[HHSize])</f>
        <v>877856.51839209255</v>
      </c>
      <c r="I572" t="str">
        <f t="shared" si="8"/>
        <v>HRRURAL2030</v>
      </c>
    </row>
    <row r="573" spans="1:9" x14ac:dyDescent="0.25">
      <c r="A573" t="s">
        <v>91</v>
      </c>
      <c r="B573" t="s">
        <v>115</v>
      </c>
      <c r="C573" t="s">
        <v>120</v>
      </c>
      <c r="D573" t="str">
        <f>INDEX(Regions[SubGeography1],MATCH(E573,Regions[SubGeography2],0))</f>
        <v>NR</v>
      </c>
      <c r="E573" t="s">
        <v>47</v>
      </c>
      <c r="F573">
        <v>2031</v>
      </c>
      <c r="G573">
        <f>SUMIF(Population!$F$2:$F$601,I573,Population[Population])/SUMIF(HHSize!$G$2:$G$3001,I573,HHSize[HHSize])</f>
        <v>890773.63071696495</v>
      </c>
      <c r="I573" t="str">
        <f t="shared" si="8"/>
        <v>HRRURAL2031</v>
      </c>
    </row>
    <row r="574" spans="1:9" x14ac:dyDescent="0.25">
      <c r="A574" t="s">
        <v>91</v>
      </c>
      <c r="B574" t="s">
        <v>116</v>
      </c>
      <c r="C574" t="s">
        <v>120</v>
      </c>
      <c r="D574" t="str">
        <f>INDEX(Regions[SubGeography1],MATCH(E574,Regions[SubGeography2],0))</f>
        <v>NR</v>
      </c>
      <c r="E574" t="s">
        <v>47</v>
      </c>
      <c r="F574">
        <v>2021</v>
      </c>
      <c r="G574">
        <f>SUMIF(Population!$F$2:$F$601,I574,Population[Population])/SUMIF(HHSize!$G$2:$G$3001,I574,HHSize[HHSize])</f>
        <v>766888.17682536109</v>
      </c>
      <c r="I574" t="str">
        <f t="shared" si="8"/>
        <v>HRRURAL2021</v>
      </c>
    </row>
    <row r="575" spans="1:9" x14ac:dyDescent="0.25">
      <c r="A575" t="s">
        <v>91</v>
      </c>
      <c r="B575" t="s">
        <v>116</v>
      </c>
      <c r="C575" t="s">
        <v>120</v>
      </c>
      <c r="D575" t="str">
        <f>INDEX(Regions[SubGeography1],MATCH(E575,Regions[SubGeography2],0))</f>
        <v>NR</v>
      </c>
      <c r="E575" t="s">
        <v>47</v>
      </c>
      <c r="F575">
        <v>2022</v>
      </c>
      <c r="G575">
        <f>SUMIF(Population!$F$2:$F$601,I575,Population[Population])/SUMIF(HHSize!$G$2:$G$3001,I575,HHSize[HHSize])</f>
        <v>778742.83253798401</v>
      </c>
      <c r="I575" t="str">
        <f t="shared" si="8"/>
        <v>HRRURAL2022</v>
      </c>
    </row>
    <row r="576" spans="1:9" x14ac:dyDescent="0.25">
      <c r="A576" t="s">
        <v>91</v>
      </c>
      <c r="B576" t="s">
        <v>116</v>
      </c>
      <c r="C576" t="s">
        <v>120</v>
      </c>
      <c r="D576" t="str">
        <f>INDEX(Regions[SubGeography1],MATCH(E576,Regions[SubGeography2],0))</f>
        <v>NR</v>
      </c>
      <c r="E576" t="s">
        <v>47</v>
      </c>
      <c r="F576">
        <v>2023</v>
      </c>
      <c r="G576">
        <f>SUMIF(Population!$F$2:$F$601,I576,Population[Population])/SUMIF(HHSize!$G$2:$G$3001,I576,HHSize[HHSize])</f>
        <v>790717.06174745737</v>
      </c>
      <c r="I576" t="str">
        <f t="shared" si="8"/>
        <v>HRRURAL2023</v>
      </c>
    </row>
    <row r="577" spans="1:9" x14ac:dyDescent="0.25">
      <c r="A577" t="s">
        <v>91</v>
      </c>
      <c r="B577" t="s">
        <v>116</v>
      </c>
      <c r="C577" t="s">
        <v>120</v>
      </c>
      <c r="D577" t="str">
        <f>INDEX(Regions[SubGeography1],MATCH(E577,Regions[SubGeography2],0))</f>
        <v>NR</v>
      </c>
      <c r="E577" t="s">
        <v>47</v>
      </c>
      <c r="F577">
        <v>2024</v>
      </c>
      <c r="G577">
        <f>SUMIF(Population!$F$2:$F$601,I577,Population[Population])/SUMIF(HHSize!$G$2:$G$3001,I577,HHSize[HHSize])</f>
        <v>802810.57726660697</v>
      </c>
      <c r="I577" t="str">
        <f t="shared" si="8"/>
        <v>HRRURAL2024</v>
      </c>
    </row>
    <row r="578" spans="1:9" x14ac:dyDescent="0.25">
      <c r="A578" t="s">
        <v>91</v>
      </c>
      <c r="B578" t="s">
        <v>116</v>
      </c>
      <c r="C578" t="s">
        <v>120</v>
      </c>
      <c r="D578" t="str">
        <f>INDEX(Regions[SubGeography1],MATCH(E578,Regions[SubGeography2],0))</f>
        <v>NR</v>
      </c>
      <c r="E578" t="s">
        <v>47</v>
      </c>
      <c r="F578">
        <v>2025</v>
      </c>
      <c r="G578">
        <f>SUMIF(Population!$F$2:$F$601,I578,Population[Population])/SUMIF(HHSize!$G$2:$G$3001,I578,HHSize[HHSize])</f>
        <v>815023.08060331934</v>
      </c>
      <c r="I578" t="str">
        <f t="shared" si="8"/>
        <v>HRRURAL2025</v>
      </c>
    </row>
    <row r="579" spans="1:9" x14ac:dyDescent="0.25">
      <c r="A579" t="s">
        <v>91</v>
      </c>
      <c r="B579" t="s">
        <v>116</v>
      </c>
      <c r="C579" t="s">
        <v>120</v>
      </c>
      <c r="D579" t="str">
        <f>INDEX(Regions[SubGeography1],MATCH(E579,Regions[SubGeography2],0))</f>
        <v>NR</v>
      </c>
      <c r="E579" t="s">
        <v>47</v>
      </c>
      <c r="F579">
        <v>2026</v>
      </c>
      <c r="G579">
        <f>SUMIF(Population!$F$2:$F$601,I579,Population[Population])/SUMIF(HHSize!$G$2:$G$3001,I579,HHSize[HHSize])</f>
        <v>827354.26219892723</v>
      </c>
      <c r="I579" t="str">
        <f t="shared" ref="I579:I642" si="9">E579&amp;A579&amp;F579</f>
        <v>HRRURAL2026</v>
      </c>
    </row>
    <row r="580" spans="1:9" x14ac:dyDescent="0.25">
      <c r="A580" t="s">
        <v>91</v>
      </c>
      <c r="B580" t="s">
        <v>116</v>
      </c>
      <c r="C580" t="s">
        <v>120</v>
      </c>
      <c r="D580" t="str">
        <f>INDEX(Regions[SubGeography1],MATCH(E580,Regions[SubGeography2],0))</f>
        <v>NR</v>
      </c>
      <c r="E580" t="s">
        <v>47</v>
      </c>
      <c r="F580">
        <v>2027</v>
      </c>
      <c r="G580">
        <f>SUMIF(Population!$F$2:$F$601,I580,Population[Population])/SUMIF(HHSize!$G$2:$G$3001,I580,HHSize[HHSize])</f>
        <v>839803.71594336454</v>
      </c>
      <c r="I580" t="str">
        <f t="shared" si="9"/>
        <v>HRRURAL2027</v>
      </c>
    </row>
    <row r="581" spans="1:9" x14ac:dyDescent="0.25">
      <c r="A581" t="s">
        <v>91</v>
      </c>
      <c r="B581" t="s">
        <v>116</v>
      </c>
      <c r="C581" t="s">
        <v>120</v>
      </c>
      <c r="D581" t="str">
        <f>INDEX(Regions[SubGeography1],MATCH(E581,Regions[SubGeography2],0))</f>
        <v>NR</v>
      </c>
      <c r="E581" t="s">
        <v>47</v>
      </c>
      <c r="F581">
        <v>2028</v>
      </c>
      <c r="G581">
        <f>SUMIF(Population!$F$2:$F$601,I581,Population[Population])/SUMIF(HHSize!$G$2:$G$3001,I581,HHSize[HHSize])</f>
        <v>852370.8947615592</v>
      </c>
      <c r="I581" t="str">
        <f t="shared" si="9"/>
        <v>HRRURAL2028</v>
      </c>
    </row>
    <row r="582" spans="1:9" x14ac:dyDescent="0.25">
      <c r="A582" t="s">
        <v>91</v>
      </c>
      <c r="B582" t="s">
        <v>116</v>
      </c>
      <c r="C582" t="s">
        <v>120</v>
      </c>
      <c r="D582" t="str">
        <f>INDEX(Regions[SubGeography1],MATCH(E582,Regions[SubGeography2],0))</f>
        <v>NR</v>
      </c>
      <c r="E582" t="s">
        <v>47</v>
      </c>
      <c r="F582">
        <v>2029</v>
      </c>
      <c r="G582">
        <f>SUMIF(Population!$F$2:$F$601,I582,Population[Population])/SUMIF(HHSize!$G$2:$G$3001,I582,HHSize[HHSize])</f>
        <v>865055.36753944645</v>
      </c>
      <c r="I582" t="str">
        <f t="shared" si="9"/>
        <v>HRRURAL2029</v>
      </c>
    </row>
    <row r="583" spans="1:9" x14ac:dyDescent="0.25">
      <c r="A583" t="s">
        <v>91</v>
      </c>
      <c r="B583" t="s">
        <v>116</v>
      </c>
      <c r="C583" t="s">
        <v>120</v>
      </c>
      <c r="D583" t="str">
        <f>INDEX(Regions[SubGeography1],MATCH(E583,Regions[SubGeography2],0))</f>
        <v>NR</v>
      </c>
      <c r="E583" t="s">
        <v>47</v>
      </c>
      <c r="F583">
        <v>2030</v>
      </c>
      <c r="G583">
        <f>SUMIF(Population!$F$2:$F$601,I583,Population[Population])/SUMIF(HHSize!$G$2:$G$3001,I583,HHSize[HHSize])</f>
        <v>877856.51839209255</v>
      </c>
      <c r="I583" t="str">
        <f t="shared" si="9"/>
        <v>HRRURAL2030</v>
      </c>
    </row>
    <row r="584" spans="1:9" x14ac:dyDescent="0.25">
      <c r="A584" t="s">
        <v>91</v>
      </c>
      <c r="B584" t="s">
        <v>116</v>
      </c>
      <c r="C584" t="s">
        <v>120</v>
      </c>
      <c r="D584" t="str">
        <f>INDEX(Regions[SubGeography1],MATCH(E584,Regions[SubGeography2],0))</f>
        <v>NR</v>
      </c>
      <c r="E584" t="s">
        <v>47</v>
      </c>
      <c r="F584">
        <v>2031</v>
      </c>
      <c r="G584">
        <f>SUMIF(Population!$F$2:$F$601,I584,Population[Population])/SUMIF(HHSize!$G$2:$G$3001,I584,HHSize[HHSize])</f>
        <v>890773.63071696495</v>
      </c>
      <c r="I584" t="str">
        <f t="shared" si="9"/>
        <v>HRRURAL2031</v>
      </c>
    </row>
    <row r="585" spans="1:9" x14ac:dyDescent="0.25">
      <c r="A585" t="s">
        <v>91</v>
      </c>
      <c r="B585" t="s">
        <v>117</v>
      </c>
      <c r="C585" t="s">
        <v>120</v>
      </c>
      <c r="D585" t="str">
        <f>INDEX(Regions[SubGeography1],MATCH(E585,Regions[SubGeography2],0))</f>
        <v>NR</v>
      </c>
      <c r="E585" t="s">
        <v>47</v>
      </c>
      <c r="F585">
        <v>2021</v>
      </c>
      <c r="G585">
        <f>SUMIF(Population!$F$2:$F$601,I585,Population[Population])/SUMIF(HHSize!$G$2:$G$3001,I585,HHSize[HHSize])</f>
        <v>766888.17682536109</v>
      </c>
      <c r="I585" t="str">
        <f t="shared" si="9"/>
        <v>HRRURAL2021</v>
      </c>
    </row>
    <row r="586" spans="1:9" x14ac:dyDescent="0.25">
      <c r="A586" t="s">
        <v>91</v>
      </c>
      <c r="B586" t="s">
        <v>117</v>
      </c>
      <c r="C586" t="s">
        <v>120</v>
      </c>
      <c r="D586" t="str">
        <f>INDEX(Regions[SubGeography1],MATCH(E586,Regions[SubGeography2],0))</f>
        <v>NR</v>
      </c>
      <c r="E586" t="s">
        <v>47</v>
      </c>
      <c r="F586">
        <v>2022</v>
      </c>
      <c r="G586">
        <f>SUMIF(Population!$F$2:$F$601,I586,Population[Population])/SUMIF(HHSize!$G$2:$G$3001,I586,HHSize[HHSize])</f>
        <v>778742.83253798401</v>
      </c>
      <c r="I586" t="str">
        <f t="shared" si="9"/>
        <v>HRRURAL2022</v>
      </c>
    </row>
    <row r="587" spans="1:9" x14ac:dyDescent="0.25">
      <c r="A587" t="s">
        <v>91</v>
      </c>
      <c r="B587" t="s">
        <v>117</v>
      </c>
      <c r="C587" t="s">
        <v>120</v>
      </c>
      <c r="D587" t="str">
        <f>INDEX(Regions[SubGeography1],MATCH(E587,Regions[SubGeography2],0))</f>
        <v>NR</v>
      </c>
      <c r="E587" t="s">
        <v>47</v>
      </c>
      <c r="F587">
        <v>2023</v>
      </c>
      <c r="G587">
        <f>SUMIF(Population!$F$2:$F$601,I587,Population[Population])/SUMIF(HHSize!$G$2:$G$3001,I587,HHSize[HHSize])</f>
        <v>790717.06174745737</v>
      </c>
      <c r="I587" t="str">
        <f t="shared" si="9"/>
        <v>HRRURAL2023</v>
      </c>
    </row>
    <row r="588" spans="1:9" x14ac:dyDescent="0.25">
      <c r="A588" t="s">
        <v>91</v>
      </c>
      <c r="B588" t="s">
        <v>117</v>
      </c>
      <c r="C588" t="s">
        <v>120</v>
      </c>
      <c r="D588" t="str">
        <f>INDEX(Regions[SubGeography1],MATCH(E588,Regions[SubGeography2],0))</f>
        <v>NR</v>
      </c>
      <c r="E588" t="s">
        <v>47</v>
      </c>
      <c r="F588">
        <v>2024</v>
      </c>
      <c r="G588">
        <f>SUMIF(Population!$F$2:$F$601,I588,Population[Population])/SUMIF(HHSize!$G$2:$G$3001,I588,HHSize[HHSize])</f>
        <v>802810.57726660697</v>
      </c>
      <c r="I588" t="str">
        <f t="shared" si="9"/>
        <v>HRRURAL2024</v>
      </c>
    </row>
    <row r="589" spans="1:9" x14ac:dyDescent="0.25">
      <c r="A589" t="s">
        <v>91</v>
      </c>
      <c r="B589" t="s">
        <v>117</v>
      </c>
      <c r="C589" t="s">
        <v>120</v>
      </c>
      <c r="D589" t="str">
        <f>INDEX(Regions[SubGeography1],MATCH(E589,Regions[SubGeography2],0))</f>
        <v>NR</v>
      </c>
      <c r="E589" t="s">
        <v>47</v>
      </c>
      <c r="F589">
        <v>2025</v>
      </c>
      <c r="G589">
        <f>SUMIF(Population!$F$2:$F$601,I589,Population[Population])/SUMIF(HHSize!$G$2:$G$3001,I589,HHSize[HHSize])</f>
        <v>815023.08060331934</v>
      </c>
      <c r="I589" t="str">
        <f t="shared" si="9"/>
        <v>HRRURAL2025</v>
      </c>
    </row>
    <row r="590" spans="1:9" x14ac:dyDescent="0.25">
      <c r="A590" t="s">
        <v>91</v>
      </c>
      <c r="B590" t="s">
        <v>117</v>
      </c>
      <c r="C590" t="s">
        <v>120</v>
      </c>
      <c r="D590" t="str">
        <f>INDEX(Regions[SubGeography1],MATCH(E590,Regions[SubGeography2],0))</f>
        <v>NR</v>
      </c>
      <c r="E590" t="s">
        <v>47</v>
      </c>
      <c r="F590">
        <v>2026</v>
      </c>
      <c r="G590">
        <f>SUMIF(Population!$F$2:$F$601,I590,Population[Population])/SUMIF(HHSize!$G$2:$G$3001,I590,HHSize[HHSize])</f>
        <v>827354.26219892723</v>
      </c>
      <c r="I590" t="str">
        <f t="shared" si="9"/>
        <v>HRRURAL2026</v>
      </c>
    </row>
    <row r="591" spans="1:9" x14ac:dyDescent="0.25">
      <c r="A591" t="s">
        <v>91</v>
      </c>
      <c r="B591" t="s">
        <v>117</v>
      </c>
      <c r="C591" t="s">
        <v>120</v>
      </c>
      <c r="D591" t="str">
        <f>INDEX(Regions[SubGeography1],MATCH(E591,Regions[SubGeography2],0))</f>
        <v>NR</v>
      </c>
      <c r="E591" t="s">
        <v>47</v>
      </c>
      <c r="F591">
        <v>2027</v>
      </c>
      <c r="G591">
        <f>SUMIF(Population!$F$2:$F$601,I591,Population[Population])/SUMIF(HHSize!$G$2:$G$3001,I591,HHSize[HHSize])</f>
        <v>839803.71594336454</v>
      </c>
      <c r="I591" t="str">
        <f t="shared" si="9"/>
        <v>HRRURAL2027</v>
      </c>
    </row>
    <row r="592" spans="1:9" x14ac:dyDescent="0.25">
      <c r="A592" t="s">
        <v>91</v>
      </c>
      <c r="B592" t="s">
        <v>117</v>
      </c>
      <c r="C592" t="s">
        <v>120</v>
      </c>
      <c r="D592" t="str">
        <f>INDEX(Regions[SubGeography1],MATCH(E592,Regions[SubGeography2],0))</f>
        <v>NR</v>
      </c>
      <c r="E592" t="s">
        <v>47</v>
      </c>
      <c r="F592">
        <v>2028</v>
      </c>
      <c r="G592">
        <f>SUMIF(Population!$F$2:$F$601,I592,Population[Population])/SUMIF(HHSize!$G$2:$G$3001,I592,HHSize[HHSize])</f>
        <v>852370.8947615592</v>
      </c>
      <c r="I592" t="str">
        <f t="shared" si="9"/>
        <v>HRRURAL2028</v>
      </c>
    </row>
    <row r="593" spans="1:9" x14ac:dyDescent="0.25">
      <c r="A593" t="s">
        <v>91</v>
      </c>
      <c r="B593" t="s">
        <v>117</v>
      </c>
      <c r="C593" t="s">
        <v>120</v>
      </c>
      <c r="D593" t="str">
        <f>INDEX(Regions[SubGeography1],MATCH(E593,Regions[SubGeography2],0))</f>
        <v>NR</v>
      </c>
      <c r="E593" t="s">
        <v>47</v>
      </c>
      <c r="F593">
        <v>2029</v>
      </c>
      <c r="G593">
        <f>SUMIF(Population!$F$2:$F$601,I593,Population[Population])/SUMIF(HHSize!$G$2:$G$3001,I593,HHSize[HHSize])</f>
        <v>865055.36753944645</v>
      </c>
      <c r="I593" t="str">
        <f t="shared" si="9"/>
        <v>HRRURAL2029</v>
      </c>
    </row>
    <row r="594" spans="1:9" x14ac:dyDescent="0.25">
      <c r="A594" t="s">
        <v>91</v>
      </c>
      <c r="B594" t="s">
        <v>117</v>
      </c>
      <c r="C594" t="s">
        <v>120</v>
      </c>
      <c r="D594" t="str">
        <f>INDEX(Regions[SubGeography1],MATCH(E594,Regions[SubGeography2],0))</f>
        <v>NR</v>
      </c>
      <c r="E594" t="s">
        <v>47</v>
      </c>
      <c r="F594">
        <v>2030</v>
      </c>
      <c r="G594">
        <f>SUMIF(Population!$F$2:$F$601,I594,Population[Population])/SUMIF(HHSize!$G$2:$G$3001,I594,HHSize[HHSize])</f>
        <v>877856.51839209255</v>
      </c>
      <c r="I594" t="str">
        <f t="shared" si="9"/>
        <v>HRRURAL2030</v>
      </c>
    </row>
    <row r="595" spans="1:9" x14ac:dyDescent="0.25">
      <c r="A595" t="s">
        <v>91</v>
      </c>
      <c r="B595" t="s">
        <v>117</v>
      </c>
      <c r="C595" t="s">
        <v>120</v>
      </c>
      <c r="D595" t="str">
        <f>INDEX(Regions[SubGeography1],MATCH(E595,Regions[SubGeography2],0))</f>
        <v>NR</v>
      </c>
      <c r="E595" t="s">
        <v>47</v>
      </c>
      <c r="F595">
        <v>2031</v>
      </c>
      <c r="G595">
        <f>SUMIF(Population!$F$2:$F$601,I595,Population[Population])/SUMIF(HHSize!$G$2:$G$3001,I595,HHSize[HHSize])</f>
        <v>890773.63071696495</v>
      </c>
      <c r="I595" t="str">
        <f t="shared" si="9"/>
        <v>HRRURAL2031</v>
      </c>
    </row>
    <row r="596" spans="1:9" x14ac:dyDescent="0.25">
      <c r="A596" t="s">
        <v>91</v>
      </c>
      <c r="B596" t="s">
        <v>118</v>
      </c>
      <c r="C596" t="s">
        <v>120</v>
      </c>
      <c r="D596" t="str">
        <f>INDEX(Regions[SubGeography1],MATCH(E596,Regions[SubGeography2],0))</f>
        <v>NR</v>
      </c>
      <c r="E596" t="s">
        <v>47</v>
      </c>
      <c r="F596">
        <v>2021</v>
      </c>
      <c r="G596">
        <f>SUMIF(Population!$F$2:$F$601,I596,Population[Population])/SUMIF(HHSize!$G$2:$G$3001,I596,HHSize[HHSize])</f>
        <v>766888.17682536109</v>
      </c>
      <c r="I596" t="str">
        <f t="shared" si="9"/>
        <v>HRRURAL2021</v>
      </c>
    </row>
    <row r="597" spans="1:9" x14ac:dyDescent="0.25">
      <c r="A597" t="s">
        <v>91</v>
      </c>
      <c r="B597" t="s">
        <v>118</v>
      </c>
      <c r="C597" t="s">
        <v>120</v>
      </c>
      <c r="D597" t="str">
        <f>INDEX(Regions[SubGeography1],MATCH(E597,Regions[SubGeography2],0))</f>
        <v>NR</v>
      </c>
      <c r="E597" t="s">
        <v>47</v>
      </c>
      <c r="F597">
        <v>2022</v>
      </c>
      <c r="G597">
        <f>SUMIF(Population!$F$2:$F$601,I597,Population[Population])/SUMIF(HHSize!$G$2:$G$3001,I597,HHSize[HHSize])</f>
        <v>778742.83253798401</v>
      </c>
      <c r="I597" t="str">
        <f t="shared" si="9"/>
        <v>HRRURAL2022</v>
      </c>
    </row>
    <row r="598" spans="1:9" x14ac:dyDescent="0.25">
      <c r="A598" t="s">
        <v>91</v>
      </c>
      <c r="B598" t="s">
        <v>118</v>
      </c>
      <c r="C598" t="s">
        <v>120</v>
      </c>
      <c r="D598" t="str">
        <f>INDEX(Regions[SubGeography1],MATCH(E598,Regions[SubGeography2],0))</f>
        <v>NR</v>
      </c>
      <c r="E598" t="s">
        <v>47</v>
      </c>
      <c r="F598">
        <v>2023</v>
      </c>
      <c r="G598">
        <f>SUMIF(Population!$F$2:$F$601,I598,Population[Population])/SUMIF(HHSize!$G$2:$G$3001,I598,HHSize[HHSize])</f>
        <v>790717.06174745737</v>
      </c>
      <c r="I598" t="str">
        <f t="shared" si="9"/>
        <v>HRRURAL2023</v>
      </c>
    </row>
    <row r="599" spans="1:9" x14ac:dyDescent="0.25">
      <c r="A599" t="s">
        <v>91</v>
      </c>
      <c r="B599" t="s">
        <v>118</v>
      </c>
      <c r="C599" t="s">
        <v>120</v>
      </c>
      <c r="D599" t="str">
        <f>INDEX(Regions[SubGeography1],MATCH(E599,Regions[SubGeography2],0))</f>
        <v>NR</v>
      </c>
      <c r="E599" t="s">
        <v>47</v>
      </c>
      <c r="F599">
        <v>2024</v>
      </c>
      <c r="G599">
        <f>SUMIF(Population!$F$2:$F$601,I599,Population[Population])/SUMIF(HHSize!$G$2:$G$3001,I599,HHSize[HHSize])</f>
        <v>802810.57726660697</v>
      </c>
      <c r="I599" t="str">
        <f t="shared" si="9"/>
        <v>HRRURAL2024</v>
      </c>
    </row>
    <row r="600" spans="1:9" x14ac:dyDescent="0.25">
      <c r="A600" t="s">
        <v>91</v>
      </c>
      <c r="B600" t="s">
        <v>118</v>
      </c>
      <c r="C600" t="s">
        <v>120</v>
      </c>
      <c r="D600" t="str">
        <f>INDEX(Regions[SubGeography1],MATCH(E600,Regions[SubGeography2],0))</f>
        <v>NR</v>
      </c>
      <c r="E600" t="s">
        <v>47</v>
      </c>
      <c r="F600">
        <v>2025</v>
      </c>
      <c r="G600">
        <f>SUMIF(Population!$F$2:$F$601,I600,Population[Population])/SUMIF(HHSize!$G$2:$G$3001,I600,HHSize[HHSize])</f>
        <v>815023.08060331934</v>
      </c>
      <c r="I600" t="str">
        <f t="shared" si="9"/>
        <v>HRRURAL2025</v>
      </c>
    </row>
    <row r="601" spans="1:9" x14ac:dyDescent="0.25">
      <c r="A601" t="s">
        <v>91</v>
      </c>
      <c r="B601" t="s">
        <v>118</v>
      </c>
      <c r="C601" t="s">
        <v>120</v>
      </c>
      <c r="D601" t="str">
        <f>INDEX(Regions[SubGeography1],MATCH(E601,Regions[SubGeography2],0))</f>
        <v>NR</v>
      </c>
      <c r="E601" t="s">
        <v>47</v>
      </c>
      <c r="F601">
        <v>2026</v>
      </c>
      <c r="G601">
        <f>SUMIF(Population!$F$2:$F$601,I601,Population[Population])/SUMIF(HHSize!$G$2:$G$3001,I601,HHSize[HHSize])</f>
        <v>827354.26219892723</v>
      </c>
      <c r="I601" t="str">
        <f t="shared" si="9"/>
        <v>HRRURAL2026</v>
      </c>
    </row>
    <row r="602" spans="1:9" x14ac:dyDescent="0.25">
      <c r="A602" t="s">
        <v>91</v>
      </c>
      <c r="B602" t="s">
        <v>118</v>
      </c>
      <c r="C602" t="s">
        <v>120</v>
      </c>
      <c r="D602" t="str">
        <f>INDEX(Regions[SubGeography1],MATCH(E602,Regions[SubGeography2],0))</f>
        <v>NR</v>
      </c>
      <c r="E602" t="s">
        <v>47</v>
      </c>
      <c r="F602">
        <v>2027</v>
      </c>
      <c r="G602">
        <f>SUMIF(Population!$F$2:$F$601,I602,Population[Population])/SUMIF(HHSize!$G$2:$G$3001,I602,HHSize[HHSize])</f>
        <v>839803.71594336454</v>
      </c>
      <c r="I602" t="str">
        <f t="shared" si="9"/>
        <v>HRRURAL2027</v>
      </c>
    </row>
    <row r="603" spans="1:9" x14ac:dyDescent="0.25">
      <c r="A603" t="s">
        <v>91</v>
      </c>
      <c r="B603" t="s">
        <v>118</v>
      </c>
      <c r="C603" t="s">
        <v>120</v>
      </c>
      <c r="D603" t="str">
        <f>INDEX(Regions[SubGeography1],MATCH(E603,Regions[SubGeography2],0))</f>
        <v>NR</v>
      </c>
      <c r="E603" t="s">
        <v>47</v>
      </c>
      <c r="F603">
        <v>2028</v>
      </c>
      <c r="G603">
        <f>SUMIF(Population!$F$2:$F$601,I603,Population[Population])/SUMIF(HHSize!$G$2:$G$3001,I603,HHSize[HHSize])</f>
        <v>852370.8947615592</v>
      </c>
      <c r="I603" t="str">
        <f t="shared" si="9"/>
        <v>HRRURAL2028</v>
      </c>
    </row>
    <row r="604" spans="1:9" x14ac:dyDescent="0.25">
      <c r="A604" t="s">
        <v>91</v>
      </c>
      <c r="B604" t="s">
        <v>118</v>
      </c>
      <c r="C604" t="s">
        <v>120</v>
      </c>
      <c r="D604" t="str">
        <f>INDEX(Regions[SubGeography1],MATCH(E604,Regions[SubGeography2],0))</f>
        <v>NR</v>
      </c>
      <c r="E604" t="s">
        <v>47</v>
      </c>
      <c r="F604">
        <v>2029</v>
      </c>
      <c r="G604">
        <f>SUMIF(Population!$F$2:$F$601,I604,Population[Population])/SUMIF(HHSize!$G$2:$G$3001,I604,HHSize[HHSize])</f>
        <v>865055.36753944645</v>
      </c>
      <c r="I604" t="str">
        <f t="shared" si="9"/>
        <v>HRRURAL2029</v>
      </c>
    </row>
    <row r="605" spans="1:9" x14ac:dyDescent="0.25">
      <c r="A605" t="s">
        <v>91</v>
      </c>
      <c r="B605" t="s">
        <v>118</v>
      </c>
      <c r="C605" t="s">
        <v>120</v>
      </c>
      <c r="D605" t="str">
        <f>INDEX(Regions[SubGeography1],MATCH(E605,Regions[SubGeography2],0))</f>
        <v>NR</v>
      </c>
      <c r="E605" t="s">
        <v>47</v>
      </c>
      <c r="F605">
        <v>2030</v>
      </c>
      <c r="G605">
        <f>SUMIF(Population!$F$2:$F$601,I605,Population[Population])/SUMIF(HHSize!$G$2:$G$3001,I605,HHSize[HHSize])</f>
        <v>877856.51839209255</v>
      </c>
      <c r="I605" t="str">
        <f t="shared" si="9"/>
        <v>HRRURAL2030</v>
      </c>
    </row>
    <row r="606" spans="1:9" x14ac:dyDescent="0.25">
      <c r="A606" t="s">
        <v>91</v>
      </c>
      <c r="B606" t="s">
        <v>118</v>
      </c>
      <c r="C606" t="s">
        <v>120</v>
      </c>
      <c r="D606" t="str">
        <f>INDEX(Regions[SubGeography1],MATCH(E606,Regions[SubGeography2],0))</f>
        <v>NR</v>
      </c>
      <c r="E606" t="s">
        <v>47</v>
      </c>
      <c r="F606">
        <v>2031</v>
      </c>
      <c r="G606">
        <f>SUMIF(Population!$F$2:$F$601,I606,Population[Population])/SUMIF(HHSize!$G$2:$G$3001,I606,HHSize[HHSize])</f>
        <v>890773.63071696495</v>
      </c>
      <c r="I606" t="str">
        <f t="shared" si="9"/>
        <v>HRRURAL2031</v>
      </c>
    </row>
    <row r="607" spans="1:9" x14ac:dyDescent="0.25">
      <c r="A607" t="s">
        <v>90</v>
      </c>
      <c r="B607" t="s">
        <v>114</v>
      </c>
      <c r="C607" t="s">
        <v>120</v>
      </c>
      <c r="D607" t="str">
        <f>INDEX(Regions[SubGeography1],MATCH(E607,Regions[SubGeography2],0))</f>
        <v>NR</v>
      </c>
      <c r="E607" t="s">
        <v>47</v>
      </c>
      <c r="F607">
        <v>2021</v>
      </c>
      <c r="G607">
        <f>SUMIF(Population!$F$2:$F$601,I607,Population[Population])/SUMIF(HHSize!$G$2:$G$3001,I607,HHSize[HHSize])</f>
        <v>538091.80936237937</v>
      </c>
      <c r="I607" t="str">
        <f t="shared" si="9"/>
        <v>HRURBAN2021</v>
      </c>
    </row>
    <row r="608" spans="1:9" x14ac:dyDescent="0.25">
      <c r="A608" t="s">
        <v>90</v>
      </c>
      <c r="B608" t="s">
        <v>114</v>
      </c>
      <c r="C608" t="s">
        <v>120</v>
      </c>
      <c r="D608" t="str">
        <f>INDEX(Regions[SubGeography1],MATCH(E608,Regions[SubGeography2],0))</f>
        <v>NR</v>
      </c>
      <c r="E608" t="s">
        <v>47</v>
      </c>
      <c r="F608">
        <v>2022</v>
      </c>
      <c r="G608">
        <f>SUMIF(Population!$F$2:$F$601,I608,Population[Population])/SUMIF(HHSize!$G$2:$G$3001,I608,HHSize[HHSize])</f>
        <v>553262.63149254699</v>
      </c>
      <c r="I608" t="str">
        <f t="shared" si="9"/>
        <v>HRURBAN2022</v>
      </c>
    </row>
    <row r="609" spans="1:9" x14ac:dyDescent="0.25">
      <c r="A609" t="s">
        <v>90</v>
      </c>
      <c r="B609" t="s">
        <v>114</v>
      </c>
      <c r="C609" t="s">
        <v>120</v>
      </c>
      <c r="D609" t="str">
        <f>INDEX(Regions[SubGeography1],MATCH(E609,Regions[SubGeography2],0))</f>
        <v>NR</v>
      </c>
      <c r="E609" t="s">
        <v>47</v>
      </c>
      <c r="F609">
        <v>2023</v>
      </c>
      <c r="G609">
        <f>SUMIF(Population!$F$2:$F$601,I609,Population[Population])/SUMIF(HHSize!$G$2:$G$3001,I609,HHSize[HHSize])</f>
        <v>568853.94759805431</v>
      </c>
      <c r="I609" t="str">
        <f t="shared" si="9"/>
        <v>HRURBAN2023</v>
      </c>
    </row>
    <row r="610" spans="1:9" x14ac:dyDescent="0.25">
      <c r="A610" t="s">
        <v>90</v>
      </c>
      <c r="B610" t="s">
        <v>114</v>
      </c>
      <c r="C610" t="s">
        <v>120</v>
      </c>
      <c r="D610" t="str">
        <f>INDEX(Regions[SubGeography1],MATCH(E610,Regions[SubGeography2],0))</f>
        <v>NR</v>
      </c>
      <c r="E610" t="s">
        <v>47</v>
      </c>
      <c r="F610">
        <v>2024</v>
      </c>
      <c r="G610">
        <f>SUMIF(Population!$F$2:$F$601,I610,Population[Population])/SUMIF(HHSize!$G$2:$G$3001,I610,HHSize[HHSize])</f>
        <v>584877.26164517354</v>
      </c>
      <c r="I610" t="str">
        <f t="shared" si="9"/>
        <v>HRURBAN2024</v>
      </c>
    </row>
    <row r="611" spans="1:9" x14ac:dyDescent="0.25">
      <c r="A611" t="s">
        <v>90</v>
      </c>
      <c r="B611" t="s">
        <v>114</v>
      </c>
      <c r="C611" t="s">
        <v>120</v>
      </c>
      <c r="D611" t="str">
        <f>INDEX(Regions[SubGeography1],MATCH(E611,Regions[SubGeography2],0))</f>
        <v>NR</v>
      </c>
      <c r="E611" t="s">
        <v>47</v>
      </c>
      <c r="F611">
        <v>2025</v>
      </c>
      <c r="G611">
        <f>SUMIF(Population!$F$2:$F$601,I611,Population[Population])/SUMIF(HHSize!$G$2:$G$3001,I611,HHSize[HHSize])</f>
        <v>601344.30177696864</v>
      </c>
      <c r="I611" t="str">
        <f t="shared" si="9"/>
        <v>HRURBAN2025</v>
      </c>
    </row>
    <row r="612" spans="1:9" x14ac:dyDescent="0.25">
      <c r="A612" t="s">
        <v>90</v>
      </c>
      <c r="B612" t="s">
        <v>114</v>
      </c>
      <c r="C612" t="s">
        <v>120</v>
      </c>
      <c r="D612" t="str">
        <f>INDEX(Regions[SubGeography1],MATCH(E612,Regions[SubGeography2],0))</f>
        <v>NR</v>
      </c>
      <c r="E612" t="s">
        <v>47</v>
      </c>
      <c r="F612">
        <v>2026</v>
      </c>
      <c r="G612">
        <f>SUMIF(Population!$F$2:$F$601,I612,Population[Population])/SUMIF(HHSize!$G$2:$G$3001,I612,HHSize[HHSize])</f>
        <v>618267.17633443698</v>
      </c>
      <c r="I612" t="str">
        <f t="shared" si="9"/>
        <v>HRURBAN2026</v>
      </c>
    </row>
    <row r="613" spans="1:9" x14ac:dyDescent="0.25">
      <c r="A613" t="s">
        <v>90</v>
      </c>
      <c r="B613" t="s">
        <v>114</v>
      </c>
      <c r="C613" t="s">
        <v>120</v>
      </c>
      <c r="D613" t="str">
        <f>INDEX(Regions[SubGeography1],MATCH(E613,Regions[SubGeography2],0))</f>
        <v>NR</v>
      </c>
      <c r="E613" t="s">
        <v>47</v>
      </c>
      <c r="F613">
        <v>2027</v>
      </c>
      <c r="G613">
        <f>SUMIF(Population!$F$2:$F$601,I613,Population[Population])/SUMIF(HHSize!$G$2:$G$3001,I613,HHSize[HHSize])</f>
        <v>635658.32953956409</v>
      </c>
      <c r="I613" t="str">
        <f t="shared" si="9"/>
        <v>HRURBAN2027</v>
      </c>
    </row>
    <row r="614" spans="1:9" x14ac:dyDescent="0.25">
      <c r="A614" t="s">
        <v>90</v>
      </c>
      <c r="B614" t="s">
        <v>114</v>
      </c>
      <c r="C614" t="s">
        <v>120</v>
      </c>
      <c r="D614" t="str">
        <f>INDEX(Regions[SubGeography1],MATCH(E614,Regions[SubGeography2],0))</f>
        <v>NR</v>
      </c>
      <c r="E614" t="s">
        <v>47</v>
      </c>
      <c r="F614">
        <v>2028</v>
      </c>
      <c r="G614">
        <f>SUMIF(Population!$F$2:$F$601,I614,Population[Population])/SUMIF(HHSize!$G$2:$G$3001,I614,HHSize[HHSize])</f>
        <v>653530.39203989808</v>
      </c>
      <c r="I614" t="str">
        <f t="shared" si="9"/>
        <v>HRURBAN2028</v>
      </c>
    </row>
    <row r="615" spans="1:9" x14ac:dyDescent="0.25">
      <c r="A615" t="s">
        <v>90</v>
      </c>
      <c r="B615" t="s">
        <v>114</v>
      </c>
      <c r="C615" t="s">
        <v>120</v>
      </c>
      <c r="D615" t="str">
        <f>INDEX(Regions[SubGeography1],MATCH(E615,Regions[SubGeography2],0))</f>
        <v>NR</v>
      </c>
      <c r="E615" t="s">
        <v>47</v>
      </c>
      <c r="F615">
        <v>2029</v>
      </c>
      <c r="G615">
        <f>SUMIF(Population!$F$2:$F$601,I615,Population[Population])/SUMIF(HHSize!$G$2:$G$3001,I615,HHSize[HHSize])</f>
        <v>671896.54622920463</v>
      </c>
      <c r="I615" t="str">
        <f t="shared" si="9"/>
        <v>HRURBAN2029</v>
      </c>
    </row>
    <row r="616" spans="1:9" x14ac:dyDescent="0.25">
      <c r="A616" t="s">
        <v>90</v>
      </c>
      <c r="B616" t="s">
        <v>114</v>
      </c>
      <c r="C616" t="s">
        <v>120</v>
      </c>
      <c r="D616" t="str">
        <f>INDEX(Regions[SubGeography1],MATCH(E616,Regions[SubGeography2],0))</f>
        <v>NR</v>
      </c>
      <c r="E616" t="s">
        <v>47</v>
      </c>
      <c r="F616">
        <v>2030</v>
      </c>
      <c r="G616">
        <f>SUMIF(Population!$F$2:$F$601,I616,Population[Population])/SUMIF(HHSize!$G$2:$G$3001,I616,HHSize[HHSize])</f>
        <v>690770.11949363141</v>
      </c>
      <c r="I616" t="str">
        <f t="shared" si="9"/>
        <v>HRURBAN2030</v>
      </c>
    </row>
    <row r="617" spans="1:9" x14ac:dyDescent="0.25">
      <c r="A617" t="s">
        <v>90</v>
      </c>
      <c r="B617" t="s">
        <v>114</v>
      </c>
      <c r="C617" t="s">
        <v>120</v>
      </c>
      <c r="D617" t="str">
        <f>INDEX(Regions[SubGeography1],MATCH(E617,Regions[SubGeography2],0))</f>
        <v>NR</v>
      </c>
      <c r="E617" t="s">
        <v>47</v>
      </c>
      <c r="F617">
        <v>2031</v>
      </c>
      <c r="G617">
        <f>SUMIF(Population!$F$2:$F$601,I617,Population[Population])/SUMIF(HHSize!$G$2:$G$3001,I617,HHSize[HHSize])</f>
        <v>710164.95228296425</v>
      </c>
      <c r="I617" t="str">
        <f t="shared" si="9"/>
        <v>HRURBAN2031</v>
      </c>
    </row>
    <row r="618" spans="1:9" x14ac:dyDescent="0.25">
      <c r="A618" t="s">
        <v>90</v>
      </c>
      <c r="B618" t="s">
        <v>115</v>
      </c>
      <c r="C618" t="s">
        <v>120</v>
      </c>
      <c r="D618" t="str">
        <f>INDEX(Regions[SubGeography1],MATCH(E618,Regions[SubGeography2],0))</f>
        <v>NR</v>
      </c>
      <c r="E618" t="s">
        <v>47</v>
      </c>
      <c r="F618">
        <v>2021</v>
      </c>
      <c r="G618">
        <f>SUMIF(Population!$F$2:$F$601,I618,Population[Population])/SUMIF(HHSize!$G$2:$G$3001,I618,HHSize[HHSize])</f>
        <v>538091.80936237937</v>
      </c>
      <c r="I618" t="str">
        <f t="shared" si="9"/>
        <v>HRURBAN2021</v>
      </c>
    </row>
    <row r="619" spans="1:9" x14ac:dyDescent="0.25">
      <c r="A619" t="s">
        <v>90</v>
      </c>
      <c r="B619" t="s">
        <v>115</v>
      </c>
      <c r="C619" t="s">
        <v>120</v>
      </c>
      <c r="D619" t="str">
        <f>INDEX(Regions[SubGeography1],MATCH(E619,Regions[SubGeography2],0))</f>
        <v>NR</v>
      </c>
      <c r="E619" t="s">
        <v>47</v>
      </c>
      <c r="F619">
        <v>2022</v>
      </c>
      <c r="G619">
        <f>SUMIF(Population!$F$2:$F$601,I619,Population[Population])/SUMIF(HHSize!$G$2:$G$3001,I619,HHSize[HHSize])</f>
        <v>553262.63149254699</v>
      </c>
      <c r="I619" t="str">
        <f t="shared" si="9"/>
        <v>HRURBAN2022</v>
      </c>
    </row>
    <row r="620" spans="1:9" x14ac:dyDescent="0.25">
      <c r="A620" t="s">
        <v>90</v>
      </c>
      <c r="B620" t="s">
        <v>115</v>
      </c>
      <c r="C620" t="s">
        <v>120</v>
      </c>
      <c r="D620" t="str">
        <f>INDEX(Regions[SubGeography1],MATCH(E620,Regions[SubGeography2],0))</f>
        <v>NR</v>
      </c>
      <c r="E620" t="s">
        <v>47</v>
      </c>
      <c r="F620">
        <v>2023</v>
      </c>
      <c r="G620">
        <f>SUMIF(Population!$F$2:$F$601,I620,Population[Population])/SUMIF(HHSize!$G$2:$G$3001,I620,HHSize[HHSize])</f>
        <v>568853.94759805431</v>
      </c>
      <c r="I620" t="str">
        <f t="shared" si="9"/>
        <v>HRURBAN2023</v>
      </c>
    </row>
    <row r="621" spans="1:9" x14ac:dyDescent="0.25">
      <c r="A621" t="s">
        <v>90</v>
      </c>
      <c r="B621" t="s">
        <v>115</v>
      </c>
      <c r="C621" t="s">
        <v>120</v>
      </c>
      <c r="D621" t="str">
        <f>INDEX(Regions[SubGeography1],MATCH(E621,Regions[SubGeography2],0))</f>
        <v>NR</v>
      </c>
      <c r="E621" t="s">
        <v>47</v>
      </c>
      <c r="F621">
        <v>2024</v>
      </c>
      <c r="G621">
        <f>SUMIF(Population!$F$2:$F$601,I621,Population[Population])/SUMIF(HHSize!$G$2:$G$3001,I621,HHSize[HHSize])</f>
        <v>584877.26164517354</v>
      </c>
      <c r="I621" t="str">
        <f t="shared" si="9"/>
        <v>HRURBAN2024</v>
      </c>
    </row>
    <row r="622" spans="1:9" x14ac:dyDescent="0.25">
      <c r="A622" t="s">
        <v>90</v>
      </c>
      <c r="B622" t="s">
        <v>115</v>
      </c>
      <c r="C622" t="s">
        <v>120</v>
      </c>
      <c r="D622" t="str">
        <f>INDEX(Regions[SubGeography1],MATCH(E622,Regions[SubGeography2],0))</f>
        <v>NR</v>
      </c>
      <c r="E622" t="s">
        <v>47</v>
      </c>
      <c r="F622">
        <v>2025</v>
      </c>
      <c r="G622">
        <f>SUMIF(Population!$F$2:$F$601,I622,Population[Population])/SUMIF(HHSize!$G$2:$G$3001,I622,HHSize[HHSize])</f>
        <v>601344.30177696864</v>
      </c>
      <c r="I622" t="str">
        <f t="shared" si="9"/>
        <v>HRURBAN2025</v>
      </c>
    </row>
    <row r="623" spans="1:9" x14ac:dyDescent="0.25">
      <c r="A623" t="s">
        <v>90</v>
      </c>
      <c r="B623" t="s">
        <v>115</v>
      </c>
      <c r="C623" t="s">
        <v>120</v>
      </c>
      <c r="D623" t="str">
        <f>INDEX(Regions[SubGeography1],MATCH(E623,Regions[SubGeography2],0))</f>
        <v>NR</v>
      </c>
      <c r="E623" t="s">
        <v>47</v>
      </c>
      <c r="F623">
        <v>2026</v>
      </c>
      <c r="G623">
        <f>SUMIF(Population!$F$2:$F$601,I623,Population[Population])/SUMIF(HHSize!$G$2:$G$3001,I623,HHSize[HHSize])</f>
        <v>618267.17633443698</v>
      </c>
      <c r="I623" t="str">
        <f t="shared" si="9"/>
        <v>HRURBAN2026</v>
      </c>
    </row>
    <row r="624" spans="1:9" x14ac:dyDescent="0.25">
      <c r="A624" t="s">
        <v>90</v>
      </c>
      <c r="B624" t="s">
        <v>115</v>
      </c>
      <c r="C624" t="s">
        <v>120</v>
      </c>
      <c r="D624" t="str">
        <f>INDEX(Regions[SubGeography1],MATCH(E624,Regions[SubGeography2],0))</f>
        <v>NR</v>
      </c>
      <c r="E624" t="s">
        <v>47</v>
      </c>
      <c r="F624">
        <v>2027</v>
      </c>
      <c r="G624">
        <f>SUMIF(Population!$F$2:$F$601,I624,Population[Population])/SUMIF(HHSize!$G$2:$G$3001,I624,HHSize[HHSize])</f>
        <v>635658.32953956409</v>
      </c>
      <c r="I624" t="str">
        <f t="shared" si="9"/>
        <v>HRURBAN2027</v>
      </c>
    </row>
    <row r="625" spans="1:9" x14ac:dyDescent="0.25">
      <c r="A625" t="s">
        <v>90</v>
      </c>
      <c r="B625" t="s">
        <v>115</v>
      </c>
      <c r="C625" t="s">
        <v>120</v>
      </c>
      <c r="D625" t="str">
        <f>INDEX(Regions[SubGeography1],MATCH(E625,Regions[SubGeography2],0))</f>
        <v>NR</v>
      </c>
      <c r="E625" t="s">
        <v>47</v>
      </c>
      <c r="F625">
        <v>2028</v>
      </c>
      <c r="G625">
        <f>SUMIF(Population!$F$2:$F$601,I625,Population[Population])/SUMIF(HHSize!$G$2:$G$3001,I625,HHSize[HHSize])</f>
        <v>653530.39203989808</v>
      </c>
      <c r="I625" t="str">
        <f t="shared" si="9"/>
        <v>HRURBAN2028</v>
      </c>
    </row>
    <row r="626" spans="1:9" x14ac:dyDescent="0.25">
      <c r="A626" t="s">
        <v>90</v>
      </c>
      <c r="B626" t="s">
        <v>115</v>
      </c>
      <c r="C626" t="s">
        <v>120</v>
      </c>
      <c r="D626" t="str">
        <f>INDEX(Regions[SubGeography1],MATCH(E626,Regions[SubGeography2],0))</f>
        <v>NR</v>
      </c>
      <c r="E626" t="s">
        <v>47</v>
      </c>
      <c r="F626">
        <v>2029</v>
      </c>
      <c r="G626">
        <f>SUMIF(Population!$F$2:$F$601,I626,Population[Population])/SUMIF(HHSize!$G$2:$G$3001,I626,HHSize[HHSize])</f>
        <v>671896.54622920463</v>
      </c>
      <c r="I626" t="str">
        <f t="shared" si="9"/>
        <v>HRURBAN2029</v>
      </c>
    </row>
    <row r="627" spans="1:9" x14ac:dyDescent="0.25">
      <c r="A627" t="s">
        <v>90</v>
      </c>
      <c r="B627" t="s">
        <v>115</v>
      </c>
      <c r="C627" t="s">
        <v>120</v>
      </c>
      <c r="D627" t="str">
        <f>INDEX(Regions[SubGeography1],MATCH(E627,Regions[SubGeography2],0))</f>
        <v>NR</v>
      </c>
      <c r="E627" t="s">
        <v>47</v>
      </c>
      <c r="F627">
        <v>2030</v>
      </c>
      <c r="G627">
        <f>SUMIF(Population!$F$2:$F$601,I627,Population[Population])/SUMIF(HHSize!$G$2:$G$3001,I627,HHSize[HHSize])</f>
        <v>690770.11949363141</v>
      </c>
      <c r="I627" t="str">
        <f t="shared" si="9"/>
        <v>HRURBAN2030</v>
      </c>
    </row>
    <row r="628" spans="1:9" x14ac:dyDescent="0.25">
      <c r="A628" t="s">
        <v>90</v>
      </c>
      <c r="B628" t="s">
        <v>115</v>
      </c>
      <c r="C628" t="s">
        <v>120</v>
      </c>
      <c r="D628" t="str">
        <f>INDEX(Regions[SubGeography1],MATCH(E628,Regions[SubGeography2],0))</f>
        <v>NR</v>
      </c>
      <c r="E628" t="s">
        <v>47</v>
      </c>
      <c r="F628">
        <v>2031</v>
      </c>
      <c r="G628">
        <f>SUMIF(Population!$F$2:$F$601,I628,Population[Population])/SUMIF(HHSize!$G$2:$G$3001,I628,HHSize[HHSize])</f>
        <v>710164.95228296425</v>
      </c>
      <c r="I628" t="str">
        <f t="shared" si="9"/>
        <v>HRURBAN2031</v>
      </c>
    </row>
    <row r="629" spans="1:9" x14ac:dyDescent="0.25">
      <c r="A629" t="s">
        <v>90</v>
      </c>
      <c r="B629" t="s">
        <v>116</v>
      </c>
      <c r="C629" t="s">
        <v>120</v>
      </c>
      <c r="D629" t="str">
        <f>INDEX(Regions[SubGeography1],MATCH(E629,Regions[SubGeography2],0))</f>
        <v>NR</v>
      </c>
      <c r="E629" t="s">
        <v>47</v>
      </c>
      <c r="F629">
        <v>2021</v>
      </c>
      <c r="G629">
        <f>SUMIF(Population!$F$2:$F$601,I629,Population[Population])/SUMIF(HHSize!$G$2:$G$3001,I629,HHSize[HHSize])</f>
        <v>538091.80936237937</v>
      </c>
      <c r="I629" t="str">
        <f t="shared" si="9"/>
        <v>HRURBAN2021</v>
      </c>
    </row>
    <row r="630" spans="1:9" x14ac:dyDescent="0.25">
      <c r="A630" t="s">
        <v>90</v>
      </c>
      <c r="B630" t="s">
        <v>116</v>
      </c>
      <c r="C630" t="s">
        <v>120</v>
      </c>
      <c r="D630" t="str">
        <f>INDEX(Regions[SubGeography1],MATCH(E630,Regions[SubGeography2],0))</f>
        <v>NR</v>
      </c>
      <c r="E630" t="s">
        <v>47</v>
      </c>
      <c r="F630">
        <v>2022</v>
      </c>
      <c r="G630">
        <f>SUMIF(Population!$F$2:$F$601,I630,Population[Population])/SUMIF(HHSize!$G$2:$G$3001,I630,HHSize[HHSize])</f>
        <v>553262.63149254699</v>
      </c>
      <c r="I630" t="str">
        <f t="shared" si="9"/>
        <v>HRURBAN2022</v>
      </c>
    </row>
    <row r="631" spans="1:9" x14ac:dyDescent="0.25">
      <c r="A631" t="s">
        <v>90</v>
      </c>
      <c r="B631" t="s">
        <v>116</v>
      </c>
      <c r="C631" t="s">
        <v>120</v>
      </c>
      <c r="D631" t="str">
        <f>INDEX(Regions[SubGeography1],MATCH(E631,Regions[SubGeography2],0))</f>
        <v>NR</v>
      </c>
      <c r="E631" t="s">
        <v>47</v>
      </c>
      <c r="F631">
        <v>2023</v>
      </c>
      <c r="G631">
        <f>SUMIF(Population!$F$2:$F$601,I631,Population[Population])/SUMIF(HHSize!$G$2:$G$3001,I631,HHSize[HHSize])</f>
        <v>568853.94759805431</v>
      </c>
      <c r="I631" t="str">
        <f t="shared" si="9"/>
        <v>HRURBAN2023</v>
      </c>
    </row>
    <row r="632" spans="1:9" x14ac:dyDescent="0.25">
      <c r="A632" t="s">
        <v>90</v>
      </c>
      <c r="B632" t="s">
        <v>116</v>
      </c>
      <c r="C632" t="s">
        <v>120</v>
      </c>
      <c r="D632" t="str">
        <f>INDEX(Regions[SubGeography1],MATCH(E632,Regions[SubGeography2],0))</f>
        <v>NR</v>
      </c>
      <c r="E632" t="s">
        <v>47</v>
      </c>
      <c r="F632">
        <v>2024</v>
      </c>
      <c r="G632">
        <f>SUMIF(Population!$F$2:$F$601,I632,Population[Population])/SUMIF(HHSize!$G$2:$G$3001,I632,HHSize[HHSize])</f>
        <v>584877.26164517354</v>
      </c>
      <c r="I632" t="str">
        <f t="shared" si="9"/>
        <v>HRURBAN2024</v>
      </c>
    </row>
    <row r="633" spans="1:9" x14ac:dyDescent="0.25">
      <c r="A633" t="s">
        <v>90</v>
      </c>
      <c r="B633" t="s">
        <v>116</v>
      </c>
      <c r="C633" t="s">
        <v>120</v>
      </c>
      <c r="D633" t="str">
        <f>INDEX(Regions[SubGeography1],MATCH(E633,Regions[SubGeography2],0))</f>
        <v>NR</v>
      </c>
      <c r="E633" t="s">
        <v>47</v>
      </c>
      <c r="F633">
        <v>2025</v>
      </c>
      <c r="G633">
        <f>SUMIF(Population!$F$2:$F$601,I633,Population[Population])/SUMIF(HHSize!$G$2:$G$3001,I633,HHSize[HHSize])</f>
        <v>601344.30177696864</v>
      </c>
      <c r="I633" t="str">
        <f t="shared" si="9"/>
        <v>HRURBAN2025</v>
      </c>
    </row>
    <row r="634" spans="1:9" x14ac:dyDescent="0.25">
      <c r="A634" t="s">
        <v>90</v>
      </c>
      <c r="B634" t="s">
        <v>116</v>
      </c>
      <c r="C634" t="s">
        <v>120</v>
      </c>
      <c r="D634" t="str">
        <f>INDEX(Regions[SubGeography1],MATCH(E634,Regions[SubGeography2],0))</f>
        <v>NR</v>
      </c>
      <c r="E634" t="s">
        <v>47</v>
      </c>
      <c r="F634">
        <v>2026</v>
      </c>
      <c r="G634">
        <f>SUMIF(Population!$F$2:$F$601,I634,Population[Population])/SUMIF(HHSize!$G$2:$G$3001,I634,HHSize[HHSize])</f>
        <v>618267.17633443698</v>
      </c>
      <c r="I634" t="str">
        <f t="shared" si="9"/>
        <v>HRURBAN2026</v>
      </c>
    </row>
    <row r="635" spans="1:9" x14ac:dyDescent="0.25">
      <c r="A635" t="s">
        <v>90</v>
      </c>
      <c r="B635" t="s">
        <v>116</v>
      </c>
      <c r="C635" t="s">
        <v>120</v>
      </c>
      <c r="D635" t="str">
        <f>INDEX(Regions[SubGeography1],MATCH(E635,Regions[SubGeography2],0))</f>
        <v>NR</v>
      </c>
      <c r="E635" t="s">
        <v>47</v>
      </c>
      <c r="F635">
        <v>2027</v>
      </c>
      <c r="G635">
        <f>SUMIF(Population!$F$2:$F$601,I635,Population[Population])/SUMIF(HHSize!$G$2:$G$3001,I635,HHSize[HHSize])</f>
        <v>635658.32953956409</v>
      </c>
      <c r="I635" t="str">
        <f t="shared" si="9"/>
        <v>HRURBAN2027</v>
      </c>
    </row>
    <row r="636" spans="1:9" x14ac:dyDescent="0.25">
      <c r="A636" t="s">
        <v>90</v>
      </c>
      <c r="B636" t="s">
        <v>116</v>
      </c>
      <c r="C636" t="s">
        <v>120</v>
      </c>
      <c r="D636" t="str">
        <f>INDEX(Regions[SubGeography1],MATCH(E636,Regions[SubGeography2],0))</f>
        <v>NR</v>
      </c>
      <c r="E636" t="s">
        <v>47</v>
      </c>
      <c r="F636">
        <v>2028</v>
      </c>
      <c r="G636">
        <f>SUMIF(Population!$F$2:$F$601,I636,Population[Population])/SUMIF(HHSize!$G$2:$G$3001,I636,HHSize[HHSize])</f>
        <v>653530.39203989808</v>
      </c>
      <c r="I636" t="str">
        <f t="shared" si="9"/>
        <v>HRURBAN2028</v>
      </c>
    </row>
    <row r="637" spans="1:9" x14ac:dyDescent="0.25">
      <c r="A637" t="s">
        <v>90</v>
      </c>
      <c r="B637" t="s">
        <v>116</v>
      </c>
      <c r="C637" t="s">
        <v>120</v>
      </c>
      <c r="D637" t="str">
        <f>INDEX(Regions[SubGeography1],MATCH(E637,Regions[SubGeography2],0))</f>
        <v>NR</v>
      </c>
      <c r="E637" t="s">
        <v>47</v>
      </c>
      <c r="F637">
        <v>2029</v>
      </c>
      <c r="G637">
        <f>SUMIF(Population!$F$2:$F$601,I637,Population[Population])/SUMIF(HHSize!$G$2:$G$3001,I637,HHSize[HHSize])</f>
        <v>671896.54622920463</v>
      </c>
      <c r="I637" t="str">
        <f t="shared" si="9"/>
        <v>HRURBAN2029</v>
      </c>
    </row>
    <row r="638" spans="1:9" x14ac:dyDescent="0.25">
      <c r="A638" t="s">
        <v>90</v>
      </c>
      <c r="B638" t="s">
        <v>116</v>
      </c>
      <c r="C638" t="s">
        <v>120</v>
      </c>
      <c r="D638" t="str">
        <f>INDEX(Regions[SubGeography1],MATCH(E638,Regions[SubGeography2],0))</f>
        <v>NR</v>
      </c>
      <c r="E638" t="s">
        <v>47</v>
      </c>
      <c r="F638">
        <v>2030</v>
      </c>
      <c r="G638">
        <f>SUMIF(Population!$F$2:$F$601,I638,Population[Population])/SUMIF(HHSize!$G$2:$G$3001,I638,HHSize[HHSize])</f>
        <v>690770.11949363141</v>
      </c>
      <c r="I638" t="str">
        <f t="shared" si="9"/>
        <v>HRURBAN2030</v>
      </c>
    </row>
    <row r="639" spans="1:9" x14ac:dyDescent="0.25">
      <c r="A639" t="s">
        <v>90</v>
      </c>
      <c r="B639" t="s">
        <v>116</v>
      </c>
      <c r="C639" t="s">
        <v>120</v>
      </c>
      <c r="D639" t="str">
        <f>INDEX(Regions[SubGeography1],MATCH(E639,Regions[SubGeography2],0))</f>
        <v>NR</v>
      </c>
      <c r="E639" t="s">
        <v>47</v>
      </c>
      <c r="F639">
        <v>2031</v>
      </c>
      <c r="G639">
        <f>SUMIF(Population!$F$2:$F$601,I639,Population[Population])/SUMIF(HHSize!$G$2:$G$3001,I639,HHSize[HHSize])</f>
        <v>710164.95228296425</v>
      </c>
      <c r="I639" t="str">
        <f t="shared" si="9"/>
        <v>HRURBAN2031</v>
      </c>
    </row>
    <row r="640" spans="1:9" x14ac:dyDescent="0.25">
      <c r="A640" t="s">
        <v>90</v>
      </c>
      <c r="B640" t="s">
        <v>117</v>
      </c>
      <c r="C640" t="s">
        <v>120</v>
      </c>
      <c r="D640" t="str">
        <f>INDEX(Regions[SubGeography1],MATCH(E640,Regions[SubGeography2],0))</f>
        <v>NR</v>
      </c>
      <c r="E640" t="s">
        <v>47</v>
      </c>
      <c r="F640">
        <v>2021</v>
      </c>
      <c r="G640">
        <f>SUMIF(Population!$F$2:$F$601,I640,Population[Population])/SUMIF(HHSize!$G$2:$G$3001,I640,HHSize[HHSize])</f>
        <v>538091.80936237937</v>
      </c>
      <c r="I640" t="str">
        <f t="shared" si="9"/>
        <v>HRURBAN2021</v>
      </c>
    </row>
    <row r="641" spans="1:9" x14ac:dyDescent="0.25">
      <c r="A641" t="s">
        <v>90</v>
      </c>
      <c r="B641" t="s">
        <v>117</v>
      </c>
      <c r="C641" t="s">
        <v>120</v>
      </c>
      <c r="D641" t="str">
        <f>INDEX(Regions[SubGeography1],MATCH(E641,Regions[SubGeography2],0))</f>
        <v>NR</v>
      </c>
      <c r="E641" t="s">
        <v>47</v>
      </c>
      <c r="F641">
        <v>2022</v>
      </c>
      <c r="G641">
        <f>SUMIF(Population!$F$2:$F$601,I641,Population[Population])/SUMIF(HHSize!$G$2:$G$3001,I641,HHSize[HHSize])</f>
        <v>553262.63149254699</v>
      </c>
      <c r="I641" t="str">
        <f t="shared" si="9"/>
        <v>HRURBAN2022</v>
      </c>
    </row>
    <row r="642" spans="1:9" x14ac:dyDescent="0.25">
      <c r="A642" t="s">
        <v>90</v>
      </c>
      <c r="B642" t="s">
        <v>117</v>
      </c>
      <c r="C642" t="s">
        <v>120</v>
      </c>
      <c r="D642" t="str">
        <f>INDEX(Regions[SubGeography1],MATCH(E642,Regions[SubGeography2],0))</f>
        <v>NR</v>
      </c>
      <c r="E642" t="s">
        <v>47</v>
      </c>
      <c r="F642">
        <v>2023</v>
      </c>
      <c r="G642">
        <f>SUMIF(Population!$F$2:$F$601,I642,Population[Population])/SUMIF(HHSize!$G$2:$G$3001,I642,HHSize[HHSize])</f>
        <v>568853.94759805431</v>
      </c>
      <c r="I642" t="str">
        <f t="shared" si="9"/>
        <v>HRURBAN2023</v>
      </c>
    </row>
    <row r="643" spans="1:9" x14ac:dyDescent="0.25">
      <c r="A643" t="s">
        <v>90</v>
      </c>
      <c r="B643" t="s">
        <v>117</v>
      </c>
      <c r="C643" t="s">
        <v>120</v>
      </c>
      <c r="D643" t="str">
        <f>INDEX(Regions[SubGeography1],MATCH(E643,Regions[SubGeography2],0))</f>
        <v>NR</v>
      </c>
      <c r="E643" t="s">
        <v>47</v>
      </c>
      <c r="F643">
        <v>2024</v>
      </c>
      <c r="G643">
        <f>SUMIF(Population!$F$2:$F$601,I643,Population[Population])/SUMIF(HHSize!$G$2:$G$3001,I643,HHSize[HHSize])</f>
        <v>584877.26164517354</v>
      </c>
      <c r="I643" t="str">
        <f t="shared" ref="I643:I706" si="10">E643&amp;A643&amp;F643</f>
        <v>HRURBAN2024</v>
      </c>
    </row>
    <row r="644" spans="1:9" x14ac:dyDescent="0.25">
      <c r="A644" t="s">
        <v>90</v>
      </c>
      <c r="B644" t="s">
        <v>117</v>
      </c>
      <c r="C644" t="s">
        <v>120</v>
      </c>
      <c r="D644" t="str">
        <f>INDEX(Regions[SubGeography1],MATCH(E644,Regions[SubGeography2],0))</f>
        <v>NR</v>
      </c>
      <c r="E644" t="s">
        <v>47</v>
      </c>
      <c r="F644">
        <v>2025</v>
      </c>
      <c r="G644">
        <f>SUMIF(Population!$F$2:$F$601,I644,Population[Population])/SUMIF(HHSize!$G$2:$G$3001,I644,HHSize[HHSize])</f>
        <v>601344.30177696864</v>
      </c>
      <c r="I644" t="str">
        <f t="shared" si="10"/>
        <v>HRURBAN2025</v>
      </c>
    </row>
    <row r="645" spans="1:9" x14ac:dyDescent="0.25">
      <c r="A645" t="s">
        <v>90</v>
      </c>
      <c r="B645" t="s">
        <v>117</v>
      </c>
      <c r="C645" t="s">
        <v>120</v>
      </c>
      <c r="D645" t="str">
        <f>INDEX(Regions[SubGeography1],MATCH(E645,Regions[SubGeography2],0))</f>
        <v>NR</v>
      </c>
      <c r="E645" t="s">
        <v>47</v>
      </c>
      <c r="F645">
        <v>2026</v>
      </c>
      <c r="G645">
        <f>SUMIF(Population!$F$2:$F$601,I645,Population[Population])/SUMIF(HHSize!$G$2:$G$3001,I645,HHSize[HHSize])</f>
        <v>618267.17633443698</v>
      </c>
      <c r="I645" t="str">
        <f t="shared" si="10"/>
        <v>HRURBAN2026</v>
      </c>
    </row>
    <row r="646" spans="1:9" x14ac:dyDescent="0.25">
      <c r="A646" t="s">
        <v>90</v>
      </c>
      <c r="B646" t="s">
        <v>117</v>
      </c>
      <c r="C646" t="s">
        <v>120</v>
      </c>
      <c r="D646" t="str">
        <f>INDEX(Regions[SubGeography1],MATCH(E646,Regions[SubGeography2],0))</f>
        <v>NR</v>
      </c>
      <c r="E646" t="s">
        <v>47</v>
      </c>
      <c r="F646">
        <v>2027</v>
      </c>
      <c r="G646">
        <f>SUMIF(Population!$F$2:$F$601,I646,Population[Population])/SUMIF(HHSize!$G$2:$G$3001,I646,HHSize[HHSize])</f>
        <v>635658.32953956409</v>
      </c>
      <c r="I646" t="str">
        <f t="shared" si="10"/>
        <v>HRURBAN2027</v>
      </c>
    </row>
    <row r="647" spans="1:9" x14ac:dyDescent="0.25">
      <c r="A647" t="s">
        <v>90</v>
      </c>
      <c r="B647" t="s">
        <v>117</v>
      </c>
      <c r="C647" t="s">
        <v>120</v>
      </c>
      <c r="D647" t="str">
        <f>INDEX(Regions[SubGeography1],MATCH(E647,Regions[SubGeography2],0))</f>
        <v>NR</v>
      </c>
      <c r="E647" t="s">
        <v>47</v>
      </c>
      <c r="F647">
        <v>2028</v>
      </c>
      <c r="G647">
        <f>SUMIF(Population!$F$2:$F$601,I647,Population[Population])/SUMIF(HHSize!$G$2:$G$3001,I647,HHSize[HHSize])</f>
        <v>653530.39203989808</v>
      </c>
      <c r="I647" t="str">
        <f t="shared" si="10"/>
        <v>HRURBAN2028</v>
      </c>
    </row>
    <row r="648" spans="1:9" x14ac:dyDescent="0.25">
      <c r="A648" t="s">
        <v>90</v>
      </c>
      <c r="B648" t="s">
        <v>117</v>
      </c>
      <c r="C648" t="s">
        <v>120</v>
      </c>
      <c r="D648" t="str">
        <f>INDEX(Regions[SubGeography1],MATCH(E648,Regions[SubGeography2],0))</f>
        <v>NR</v>
      </c>
      <c r="E648" t="s">
        <v>47</v>
      </c>
      <c r="F648">
        <v>2029</v>
      </c>
      <c r="G648">
        <f>SUMIF(Population!$F$2:$F$601,I648,Population[Population])/SUMIF(HHSize!$G$2:$G$3001,I648,HHSize[HHSize])</f>
        <v>671896.54622920463</v>
      </c>
      <c r="I648" t="str">
        <f t="shared" si="10"/>
        <v>HRURBAN2029</v>
      </c>
    </row>
    <row r="649" spans="1:9" x14ac:dyDescent="0.25">
      <c r="A649" t="s">
        <v>90</v>
      </c>
      <c r="B649" t="s">
        <v>117</v>
      </c>
      <c r="C649" t="s">
        <v>120</v>
      </c>
      <c r="D649" t="str">
        <f>INDEX(Regions[SubGeography1],MATCH(E649,Regions[SubGeography2],0))</f>
        <v>NR</v>
      </c>
      <c r="E649" t="s">
        <v>47</v>
      </c>
      <c r="F649">
        <v>2030</v>
      </c>
      <c r="G649">
        <f>SUMIF(Population!$F$2:$F$601,I649,Population[Population])/SUMIF(HHSize!$G$2:$G$3001,I649,HHSize[HHSize])</f>
        <v>690770.11949363141</v>
      </c>
      <c r="I649" t="str">
        <f t="shared" si="10"/>
        <v>HRURBAN2030</v>
      </c>
    </row>
    <row r="650" spans="1:9" x14ac:dyDescent="0.25">
      <c r="A650" t="s">
        <v>90</v>
      </c>
      <c r="B650" t="s">
        <v>117</v>
      </c>
      <c r="C650" t="s">
        <v>120</v>
      </c>
      <c r="D650" t="str">
        <f>INDEX(Regions[SubGeography1],MATCH(E650,Regions[SubGeography2],0))</f>
        <v>NR</v>
      </c>
      <c r="E650" t="s">
        <v>47</v>
      </c>
      <c r="F650">
        <v>2031</v>
      </c>
      <c r="G650">
        <f>SUMIF(Population!$F$2:$F$601,I650,Population[Population])/SUMIF(HHSize!$G$2:$G$3001,I650,HHSize[HHSize])</f>
        <v>710164.95228296425</v>
      </c>
      <c r="I650" t="str">
        <f t="shared" si="10"/>
        <v>HRURBAN2031</v>
      </c>
    </row>
    <row r="651" spans="1:9" x14ac:dyDescent="0.25">
      <c r="A651" t="s">
        <v>90</v>
      </c>
      <c r="B651" t="s">
        <v>118</v>
      </c>
      <c r="C651" t="s">
        <v>120</v>
      </c>
      <c r="D651" t="str">
        <f>INDEX(Regions[SubGeography1],MATCH(E651,Regions[SubGeography2],0))</f>
        <v>NR</v>
      </c>
      <c r="E651" t="s">
        <v>47</v>
      </c>
      <c r="F651">
        <v>2021</v>
      </c>
      <c r="G651">
        <f>SUMIF(Population!$F$2:$F$601,I651,Population[Population])/SUMIF(HHSize!$G$2:$G$3001,I651,HHSize[HHSize])</f>
        <v>538091.80936237937</v>
      </c>
      <c r="I651" t="str">
        <f t="shared" si="10"/>
        <v>HRURBAN2021</v>
      </c>
    </row>
    <row r="652" spans="1:9" x14ac:dyDescent="0.25">
      <c r="A652" t="s">
        <v>90</v>
      </c>
      <c r="B652" t="s">
        <v>118</v>
      </c>
      <c r="C652" t="s">
        <v>120</v>
      </c>
      <c r="D652" t="str">
        <f>INDEX(Regions[SubGeography1],MATCH(E652,Regions[SubGeography2],0))</f>
        <v>NR</v>
      </c>
      <c r="E652" t="s">
        <v>47</v>
      </c>
      <c r="F652">
        <v>2022</v>
      </c>
      <c r="G652">
        <f>SUMIF(Population!$F$2:$F$601,I652,Population[Population])/SUMIF(HHSize!$G$2:$G$3001,I652,HHSize[HHSize])</f>
        <v>553262.63149254699</v>
      </c>
      <c r="I652" t="str">
        <f t="shared" si="10"/>
        <v>HRURBAN2022</v>
      </c>
    </row>
    <row r="653" spans="1:9" x14ac:dyDescent="0.25">
      <c r="A653" t="s">
        <v>90</v>
      </c>
      <c r="B653" t="s">
        <v>118</v>
      </c>
      <c r="C653" t="s">
        <v>120</v>
      </c>
      <c r="D653" t="str">
        <f>INDEX(Regions[SubGeography1],MATCH(E653,Regions[SubGeography2],0))</f>
        <v>NR</v>
      </c>
      <c r="E653" t="s">
        <v>47</v>
      </c>
      <c r="F653">
        <v>2023</v>
      </c>
      <c r="G653">
        <f>SUMIF(Population!$F$2:$F$601,I653,Population[Population])/SUMIF(HHSize!$G$2:$G$3001,I653,HHSize[HHSize])</f>
        <v>568853.94759805431</v>
      </c>
      <c r="I653" t="str">
        <f t="shared" si="10"/>
        <v>HRURBAN2023</v>
      </c>
    </row>
    <row r="654" spans="1:9" x14ac:dyDescent="0.25">
      <c r="A654" t="s">
        <v>90</v>
      </c>
      <c r="B654" t="s">
        <v>118</v>
      </c>
      <c r="C654" t="s">
        <v>120</v>
      </c>
      <c r="D654" t="str">
        <f>INDEX(Regions[SubGeography1],MATCH(E654,Regions[SubGeography2],0))</f>
        <v>NR</v>
      </c>
      <c r="E654" t="s">
        <v>47</v>
      </c>
      <c r="F654">
        <v>2024</v>
      </c>
      <c r="G654">
        <f>SUMIF(Population!$F$2:$F$601,I654,Population[Population])/SUMIF(HHSize!$G$2:$G$3001,I654,HHSize[HHSize])</f>
        <v>584877.26164517354</v>
      </c>
      <c r="I654" t="str">
        <f t="shared" si="10"/>
        <v>HRURBAN2024</v>
      </c>
    </row>
    <row r="655" spans="1:9" x14ac:dyDescent="0.25">
      <c r="A655" t="s">
        <v>90</v>
      </c>
      <c r="B655" t="s">
        <v>118</v>
      </c>
      <c r="C655" t="s">
        <v>120</v>
      </c>
      <c r="D655" t="str">
        <f>INDEX(Regions[SubGeography1],MATCH(E655,Regions[SubGeography2],0))</f>
        <v>NR</v>
      </c>
      <c r="E655" t="s">
        <v>47</v>
      </c>
      <c r="F655">
        <v>2025</v>
      </c>
      <c r="G655">
        <f>SUMIF(Population!$F$2:$F$601,I655,Population[Population])/SUMIF(HHSize!$G$2:$G$3001,I655,HHSize[HHSize])</f>
        <v>601344.30177696864</v>
      </c>
      <c r="I655" t="str">
        <f t="shared" si="10"/>
        <v>HRURBAN2025</v>
      </c>
    </row>
    <row r="656" spans="1:9" x14ac:dyDescent="0.25">
      <c r="A656" t="s">
        <v>90</v>
      </c>
      <c r="B656" t="s">
        <v>118</v>
      </c>
      <c r="C656" t="s">
        <v>120</v>
      </c>
      <c r="D656" t="str">
        <f>INDEX(Regions[SubGeography1],MATCH(E656,Regions[SubGeography2],0))</f>
        <v>NR</v>
      </c>
      <c r="E656" t="s">
        <v>47</v>
      </c>
      <c r="F656">
        <v>2026</v>
      </c>
      <c r="G656">
        <f>SUMIF(Population!$F$2:$F$601,I656,Population[Population])/SUMIF(HHSize!$G$2:$G$3001,I656,HHSize[HHSize])</f>
        <v>618267.17633443698</v>
      </c>
      <c r="I656" t="str">
        <f t="shared" si="10"/>
        <v>HRURBAN2026</v>
      </c>
    </row>
    <row r="657" spans="1:9" x14ac:dyDescent="0.25">
      <c r="A657" t="s">
        <v>90</v>
      </c>
      <c r="B657" t="s">
        <v>118</v>
      </c>
      <c r="C657" t="s">
        <v>120</v>
      </c>
      <c r="D657" t="str">
        <f>INDEX(Regions[SubGeography1],MATCH(E657,Regions[SubGeography2],0))</f>
        <v>NR</v>
      </c>
      <c r="E657" t="s">
        <v>47</v>
      </c>
      <c r="F657">
        <v>2027</v>
      </c>
      <c r="G657">
        <f>SUMIF(Population!$F$2:$F$601,I657,Population[Population])/SUMIF(HHSize!$G$2:$G$3001,I657,HHSize[HHSize])</f>
        <v>635658.32953956409</v>
      </c>
      <c r="I657" t="str">
        <f t="shared" si="10"/>
        <v>HRURBAN2027</v>
      </c>
    </row>
    <row r="658" spans="1:9" x14ac:dyDescent="0.25">
      <c r="A658" t="s">
        <v>90</v>
      </c>
      <c r="B658" t="s">
        <v>118</v>
      </c>
      <c r="C658" t="s">
        <v>120</v>
      </c>
      <c r="D658" t="str">
        <f>INDEX(Regions[SubGeography1],MATCH(E658,Regions[SubGeography2],0))</f>
        <v>NR</v>
      </c>
      <c r="E658" t="s">
        <v>47</v>
      </c>
      <c r="F658">
        <v>2028</v>
      </c>
      <c r="G658">
        <f>SUMIF(Population!$F$2:$F$601,I658,Population[Population])/SUMIF(HHSize!$G$2:$G$3001,I658,HHSize[HHSize])</f>
        <v>653530.39203989808</v>
      </c>
      <c r="I658" t="str">
        <f t="shared" si="10"/>
        <v>HRURBAN2028</v>
      </c>
    </row>
    <row r="659" spans="1:9" x14ac:dyDescent="0.25">
      <c r="A659" t="s">
        <v>90</v>
      </c>
      <c r="B659" t="s">
        <v>118</v>
      </c>
      <c r="C659" t="s">
        <v>120</v>
      </c>
      <c r="D659" t="str">
        <f>INDEX(Regions[SubGeography1],MATCH(E659,Regions[SubGeography2],0))</f>
        <v>NR</v>
      </c>
      <c r="E659" t="s">
        <v>47</v>
      </c>
      <c r="F659">
        <v>2029</v>
      </c>
      <c r="G659">
        <f>SUMIF(Population!$F$2:$F$601,I659,Population[Population])/SUMIF(HHSize!$G$2:$G$3001,I659,HHSize[HHSize])</f>
        <v>671896.54622920463</v>
      </c>
      <c r="I659" t="str">
        <f t="shared" si="10"/>
        <v>HRURBAN2029</v>
      </c>
    </row>
    <row r="660" spans="1:9" x14ac:dyDescent="0.25">
      <c r="A660" t="s">
        <v>90</v>
      </c>
      <c r="B660" t="s">
        <v>118</v>
      </c>
      <c r="C660" t="s">
        <v>120</v>
      </c>
      <c r="D660" t="str">
        <f>INDEX(Regions[SubGeography1],MATCH(E660,Regions[SubGeography2],0))</f>
        <v>NR</v>
      </c>
      <c r="E660" t="s">
        <v>47</v>
      </c>
      <c r="F660">
        <v>2030</v>
      </c>
      <c r="G660">
        <f>SUMIF(Population!$F$2:$F$601,I660,Population[Population])/SUMIF(HHSize!$G$2:$G$3001,I660,HHSize[HHSize])</f>
        <v>690770.11949363141</v>
      </c>
      <c r="I660" t="str">
        <f t="shared" si="10"/>
        <v>HRURBAN2030</v>
      </c>
    </row>
    <row r="661" spans="1:9" x14ac:dyDescent="0.25">
      <c r="A661" t="s">
        <v>90</v>
      </c>
      <c r="B661" t="s">
        <v>118</v>
      </c>
      <c r="C661" t="s">
        <v>120</v>
      </c>
      <c r="D661" t="str">
        <f>INDEX(Regions[SubGeography1],MATCH(E661,Regions[SubGeography2],0))</f>
        <v>NR</v>
      </c>
      <c r="E661" t="s">
        <v>47</v>
      </c>
      <c r="F661">
        <v>2031</v>
      </c>
      <c r="G661">
        <f>SUMIF(Population!$F$2:$F$601,I661,Population[Population])/SUMIF(HHSize!$G$2:$G$3001,I661,HHSize[HHSize])</f>
        <v>710164.95228296425</v>
      </c>
      <c r="I661" t="str">
        <f t="shared" si="10"/>
        <v>HRURBAN2031</v>
      </c>
    </row>
    <row r="662" spans="1:9" x14ac:dyDescent="0.25">
      <c r="A662" t="s">
        <v>91</v>
      </c>
      <c r="B662" t="s">
        <v>114</v>
      </c>
      <c r="C662" t="s">
        <v>120</v>
      </c>
      <c r="D662" t="str">
        <f>INDEX(Regions[SubGeography1],MATCH(E662,Regions[SubGeography2],0))</f>
        <v>NR</v>
      </c>
      <c r="E662" t="s">
        <v>74</v>
      </c>
      <c r="F662">
        <v>2021</v>
      </c>
      <c r="G662">
        <f>SUMIF(Population!$F$2:$F$601,I662,Population[Population])/SUMIF(HHSize!$G$2:$G$3001,I662,HHSize[HHSize])</f>
        <v>16166.958606977807</v>
      </c>
      <c r="I662" t="str">
        <f t="shared" si="10"/>
        <v>DLRURAL2021</v>
      </c>
    </row>
    <row r="663" spans="1:9" x14ac:dyDescent="0.25">
      <c r="A663" t="s">
        <v>91</v>
      </c>
      <c r="B663" t="s">
        <v>114</v>
      </c>
      <c r="C663" t="s">
        <v>120</v>
      </c>
      <c r="D663" t="str">
        <f>INDEX(Regions[SubGeography1],MATCH(E663,Regions[SubGeography2],0))</f>
        <v>NR</v>
      </c>
      <c r="E663" t="s">
        <v>74</v>
      </c>
      <c r="F663">
        <v>2022</v>
      </c>
      <c r="G663">
        <f>SUMIF(Population!$F$2:$F$601,I663,Population[Population])/SUMIF(HHSize!$G$2:$G$3001,I663,HHSize[HHSize])</f>
        <v>16109.775284194715</v>
      </c>
      <c r="I663" t="str">
        <f t="shared" si="10"/>
        <v>DLRURAL2022</v>
      </c>
    </row>
    <row r="664" spans="1:9" x14ac:dyDescent="0.25">
      <c r="A664" t="s">
        <v>91</v>
      </c>
      <c r="B664" t="s">
        <v>114</v>
      </c>
      <c r="C664" t="s">
        <v>120</v>
      </c>
      <c r="D664" t="str">
        <f>INDEX(Regions[SubGeography1],MATCH(E664,Regions[SubGeography2],0))</f>
        <v>NR</v>
      </c>
      <c r="E664" t="s">
        <v>74</v>
      </c>
      <c r="F664">
        <v>2023</v>
      </c>
      <c r="G664">
        <f>SUMIF(Population!$F$2:$F$601,I664,Population[Population])/SUMIF(HHSize!$G$2:$G$3001,I664,HHSize[HHSize])</f>
        <v>16034.092211155999</v>
      </c>
      <c r="I664" t="str">
        <f t="shared" si="10"/>
        <v>DLRURAL2023</v>
      </c>
    </row>
    <row r="665" spans="1:9" x14ac:dyDescent="0.25">
      <c r="A665" t="s">
        <v>91</v>
      </c>
      <c r="B665" t="s">
        <v>114</v>
      </c>
      <c r="C665" t="s">
        <v>120</v>
      </c>
      <c r="D665" t="str">
        <f>INDEX(Regions[SubGeography1],MATCH(E665,Regions[SubGeography2],0))</f>
        <v>NR</v>
      </c>
      <c r="E665" t="s">
        <v>74</v>
      </c>
      <c r="F665">
        <v>2024</v>
      </c>
      <c r="G665">
        <f>SUMIF(Population!$F$2:$F$601,I665,Population[Population])/SUMIF(HHSize!$G$2:$G$3001,I665,HHSize[HHSize])</f>
        <v>15938.997261560004</v>
      </c>
      <c r="I665" t="str">
        <f t="shared" si="10"/>
        <v>DLRURAL2024</v>
      </c>
    </row>
    <row r="666" spans="1:9" x14ac:dyDescent="0.25">
      <c r="A666" t="s">
        <v>91</v>
      </c>
      <c r="B666" t="s">
        <v>114</v>
      </c>
      <c r="C666" t="s">
        <v>120</v>
      </c>
      <c r="D666" t="str">
        <f>INDEX(Regions[SubGeography1],MATCH(E666,Regions[SubGeography2],0))</f>
        <v>NR</v>
      </c>
      <c r="E666" t="s">
        <v>74</v>
      </c>
      <c r="F666">
        <v>2025</v>
      </c>
      <c r="G666">
        <f>SUMIF(Population!$F$2:$F$601,I666,Population[Population])/SUMIF(HHSize!$G$2:$G$3001,I666,HHSize[HHSize])</f>
        <v>15823.413318269408</v>
      </c>
      <c r="I666" t="str">
        <f t="shared" si="10"/>
        <v>DLRURAL2025</v>
      </c>
    </row>
    <row r="667" spans="1:9" x14ac:dyDescent="0.25">
      <c r="A667" t="s">
        <v>91</v>
      </c>
      <c r="B667" t="s">
        <v>114</v>
      </c>
      <c r="C667" t="s">
        <v>120</v>
      </c>
      <c r="D667" t="str">
        <f>INDEX(Regions[SubGeography1],MATCH(E667,Regions[SubGeography2],0))</f>
        <v>NR</v>
      </c>
      <c r="E667" t="s">
        <v>74</v>
      </c>
      <c r="F667">
        <v>2026</v>
      </c>
      <c r="G667">
        <f>SUMIF(Population!$F$2:$F$601,I667,Population[Population])/SUMIF(HHSize!$G$2:$G$3001,I667,HHSize[HHSize])</f>
        <v>15686.196968482875</v>
      </c>
      <c r="I667" t="str">
        <f t="shared" si="10"/>
        <v>DLRURAL2026</v>
      </c>
    </row>
    <row r="668" spans="1:9" x14ac:dyDescent="0.25">
      <c r="A668" t="s">
        <v>91</v>
      </c>
      <c r="B668" t="s">
        <v>114</v>
      </c>
      <c r="C668" t="s">
        <v>120</v>
      </c>
      <c r="D668" t="str">
        <f>INDEX(Regions[SubGeography1],MATCH(E668,Regions[SubGeography2],0))</f>
        <v>NR</v>
      </c>
      <c r="E668" t="s">
        <v>74</v>
      </c>
      <c r="F668">
        <v>2027</v>
      </c>
      <c r="G668">
        <f>SUMIF(Population!$F$2:$F$601,I668,Population[Population])/SUMIF(HHSize!$G$2:$G$3001,I668,HHSize[HHSize])</f>
        <v>15526.291738718788</v>
      </c>
      <c r="I668" t="str">
        <f t="shared" si="10"/>
        <v>DLRURAL2027</v>
      </c>
    </row>
    <row r="669" spans="1:9" x14ac:dyDescent="0.25">
      <c r="A669" t="s">
        <v>91</v>
      </c>
      <c r="B669" t="s">
        <v>114</v>
      </c>
      <c r="C669" t="s">
        <v>120</v>
      </c>
      <c r="D669" t="str">
        <f>INDEX(Regions[SubGeography1],MATCH(E669,Regions[SubGeography2],0))</f>
        <v>NR</v>
      </c>
      <c r="E669" t="s">
        <v>74</v>
      </c>
      <c r="F669">
        <v>2028</v>
      </c>
      <c r="G669">
        <f>SUMIF(Population!$F$2:$F$601,I669,Population[Population])/SUMIF(HHSize!$G$2:$G$3001,I669,HHSize[HHSize])</f>
        <v>15342.472090931313</v>
      </c>
      <c r="I669" t="str">
        <f t="shared" si="10"/>
        <v>DLRURAL2028</v>
      </c>
    </row>
    <row r="670" spans="1:9" x14ac:dyDescent="0.25">
      <c r="A670" t="s">
        <v>91</v>
      </c>
      <c r="B670" t="s">
        <v>114</v>
      </c>
      <c r="C670" t="s">
        <v>120</v>
      </c>
      <c r="D670" t="str">
        <f>INDEX(Regions[SubGeography1],MATCH(E670,Regions[SubGeography2],0))</f>
        <v>NR</v>
      </c>
      <c r="E670" t="s">
        <v>74</v>
      </c>
      <c r="F670">
        <v>2029</v>
      </c>
      <c r="G670">
        <f>SUMIF(Population!$F$2:$F$601,I670,Population[Population])/SUMIF(HHSize!$G$2:$G$3001,I670,HHSize[HHSize])</f>
        <v>15133.599603817409</v>
      </c>
      <c r="I670" t="str">
        <f t="shared" si="10"/>
        <v>DLRURAL2029</v>
      </c>
    </row>
    <row r="671" spans="1:9" x14ac:dyDescent="0.25">
      <c r="A671" t="s">
        <v>91</v>
      </c>
      <c r="B671" t="s">
        <v>114</v>
      </c>
      <c r="C671" t="s">
        <v>120</v>
      </c>
      <c r="D671" t="str">
        <f>INDEX(Regions[SubGeography1],MATCH(E671,Regions[SubGeography2],0))</f>
        <v>NR</v>
      </c>
      <c r="E671" t="s">
        <v>74</v>
      </c>
      <c r="F671">
        <v>2030</v>
      </c>
      <c r="G671">
        <f>SUMIF(Population!$F$2:$F$601,I671,Population[Population])/SUMIF(HHSize!$G$2:$G$3001,I671,HHSize[HHSize])</f>
        <v>14898.312209181131</v>
      </c>
      <c r="I671" t="str">
        <f t="shared" si="10"/>
        <v>DLRURAL2030</v>
      </c>
    </row>
    <row r="672" spans="1:9" x14ac:dyDescent="0.25">
      <c r="A672" t="s">
        <v>91</v>
      </c>
      <c r="B672" t="s">
        <v>114</v>
      </c>
      <c r="C672" t="s">
        <v>120</v>
      </c>
      <c r="D672" t="str">
        <f>INDEX(Regions[SubGeography1],MATCH(E672,Regions[SubGeography2],0))</f>
        <v>NR</v>
      </c>
      <c r="E672" t="s">
        <v>74</v>
      </c>
      <c r="F672">
        <v>2031</v>
      </c>
      <c r="G672">
        <f>SUMIF(Population!$F$2:$F$601,I672,Population[Population])/SUMIF(HHSize!$G$2:$G$3001,I672,HHSize[HHSize])</f>
        <v>14635.334135540741</v>
      </c>
      <c r="I672" t="str">
        <f t="shared" si="10"/>
        <v>DLRURAL2031</v>
      </c>
    </row>
    <row r="673" spans="1:9" x14ac:dyDescent="0.25">
      <c r="A673" t="s">
        <v>91</v>
      </c>
      <c r="B673" t="s">
        <v>115</v>
      </c>
      <c r="C673" t="s">
        <v>120</v>
      </c>
      <c r="D673" t="str">
        <f>INDEX(Regions[SubGeography1],MATCH(E673,Regions[SubGeography2],0))</f>
        <v>NR</v>
      </c>
      <c r="E673" t="s">
        <v>74</v>
      </c>
      <c r="F673">
        <v>2021</v>
      </c>
      <c r="G673">
        <f>SUMIF(Population!$F$2:$F$601,I673,Population[Population])/SUMIF(HHSize!$G$2:$G$3001,I673,HHSize[HHSize])</f>
        <v>16166.958606977807</v>
      </c>
      <c r="I673" t="str">
        <f t="shared" si="10"/>
        <v>DLRURAL2021</v>
      </c>
    </row>
    <row r="674" spans="1:9" x14ac:dyDescent="0.25">
      <c r="A674" t="s">
        <v>91</v>
      </c>
      <c r="B674" t="s">
        <v>115</v>
      </c>
      <c r="C674" t="s">
        <v>120</v>
      </c>
      <c r="D674" t="str">
        <f>INDEX(Regions[SubGeography1],MATCH(E674,Regions[SubGeography2],0))</f>
        <v>NR</v>
      </c>
      <c r="E674" t="s">
        <v>74</v>
      </c>
      <c r="F674">
        <v>2022</v>
      </c>
      <c r="G674">
        <f>SUMIF(Population!$F$2:$F$601,I674,Population[Population])/SUMIF(HHSize!$G$2:$G$3001,I674,HHSize[HHSize])</f>
        <v>16109.775284194715</v>
      </c>
      <c r="I674" t="str">
        <f t="shared" si="10"/>
        <v>DLRURAL2022</v>
      </c>
    </row>
    <row r="675" spans="1:9" x14ac:dyDescent="0.25">
      <c r="A675" t="s">
        <v>91</v>
      </c>
      <c r="B675" t="s">
        <v>115</v>
      </c>
      <c r="C675" t="s">
        <v>120</v>
      </c>
      <c r="D675" t="str">
        <f>INDEX(Regions[SubGeography1],MATCH(E675,Regions[SubGeography2],0))</f>
        <v>NR</v>
      </c>
      <c r="E675" t="s">
        <v>74</v>
      </c>
      <c r="F675">
        <v>2023</v>
      </c>
      <c r="G675">
        <f>SUMIF(Population!$F$2:$F$601,I675,Population[Population])/SUMIF(HHSize!$G$2:$G$3001,I675,HHSize[HHSize])</f>
        <v>16034.092211155999</v>
      </c>
      <c r="I675" t="str">
        <f t="shared" si="10"/>
        <v>DLRURAL2023</v>
      </c>
    </row>
    <row r="676" spans="1:9" x14ac:dyDescent="0.25">
      <c r="A676" t="s">
        <v>91</v>
      </c>
      <c r="B676" t="s">
        <v>115</v>
      </c>
      <c r="C676" t="s">
        <v>120</v>
      </c>
      <c r="D676" t="str">
        <f>INDEX(Regions[SubGeography1],MATCH(E676,Regions[SubGeography2],0))</f>
        <v>NR</v>
      </c>
      <c r="E676" t="s">
        <v>74</v>
      </c>
      <c r="F676">
        <v>2024</v>
      </c>
      <c r="G676">
        <f>SUMIF(Population!$F$2:$F$601,I676,Population[Population])/SUMIF(HHSize!$G$2:$G$3001,I676,HHSize[HHSize])</f>
        <v>15938.997261560004</v>
      </c>
      <c r="I676" t="str">
        <f t="shared" si="10"/>
        <v>DLRURAL2024</v>
      </c>
    </row>
    <row r="677" spans="1:9" x14ac:dyDescent="0.25">
      <c r="A677" t="s">
        <v>91</v>
      </c>
      <c r="B677" t="s">
        <v>115</v>
      </c>
      <c r="C677" t="s">
        <v>120</v>
      </c>
      <c r="D677" t="str">
        <f>INDEX(Regions[SubGeography1],MATCH(E677,Regions[SubGeography2],0))</f>
        <v>NR</v>
      </c>
      <c r="E677" t="s">
        <v>74</v>
      </c>
      <c r="F677">
        <v>2025</v>
      </c>
      <c r="G677">
        <f>SUMIF(Population!$F$2:$F$601,I677,Population[Population])/SUMIF(HHSize!$G$2:$G$3001,I677,HHSize[HHSize])</f>
        <v>15823.413318269408</v>
      </c>
      <c r="I677" t="str">
        <f t="shared" si="10"/>
        <v>DLRURAL2025</v>
      </c>
    </row>
    <row r="678" spans="1:9" x14ac:dyDescent="0.25">
      <c r="A678" t="s">
        <v>91</v>
      </c>
      <c r="B678" t="s">
        <v>115</v>
      </c>
      <c r="C678" t="s">
        <v>120</v>
      </c>
      <c r="D678" t="str">
        <f>INDEX(Regions[SubGeography1],MATCH(E678,Regions[SubGeography2],0))</f>
        <v>NR</v>
      </c>
      <c r="E678" t="s">
        <v>74</v>
      </c>
      <c r="F678">
        <v>2026</v>
      </c>
      <c r="G678">
        <f>SUMIF(Population!$F$2:$F$601,I678,Population[Population])/SUMIF(HHSize!$G$2:$G$3001,I678,HHSize[HHSize])</f>
        <v>15686.196968482875</v>
      </c>
      <c r="I678" t="str">
        <f t="shared" si="10"/>
        <v>DLRURAL2026</v>
      </c>
    </row>
    <row r="679" spans="1:9" x14ac:dyDescent="0.25">
      <c r="A679" t="s">
        <v>91</v>
      </c>
      <c r="B679" t="s">
        <v>115</v>
      </c>
      <c r="C679" t="s">
        <v>120</v>
      </c>
      <c r="D679" t="str">
        <f>INDEX(Regions[SubGeography1],MATCH(E679,Regions[SubGeography2],0))</f>
        <v>NR</v>
      </c>
      <c r="E679" t="s">
        <v>74</v>
      </c>
      <c r="F679">
        <v>2027</v>
      </c>
      <c r="G679">
        <f>SUMIF(Population!$F$2:$F$601,I679,Population[Population])/SUMIF(HHSize!$G$2:$G$3001,I679,HHSize[HHSize])</f>
        <v>15526.291738718788</v>
      </c>
      <c r="I679" t="str">
        <f t="shared" si="10"/>
        <v>DLRURAL2027</v>
      </c>
    </row>
    <row r="680" spans="1:9" x14ac:dyDescent="0.25">
      <c r="A680" t="s">
        <v>91</v>
      </c>
      <c r="B680" t="s">
        <v>115</v>
      </c>
      <c r="C680" t="s">
        <v>120</v>
      </c>
      <c r="D680" t="str">
        <f>INDEX(Regions[SubGeography1],MATCH(E680,Regions[SubGeography2],0))</f>
        <v>NR</v>
      </c>
      <c r="E680" t="s">
        <v>74</v>
      </c>
      <c r="F680">
        <v>2028</v>
      </c>
      <c r="G680">
        <f>SUMIF(Population!$F$2:$F$601,I680,Population[Population])/SUMIF(HHSize!$G$2:$G$3001,I680,HHSize[HHSize])</f>
        <v>15342.472090931313</v>
      </c>
      <c r="I680" t="str">
        <f t="shared" si="10"/>
        <v>DLRURAL2028</v>
      </c>
    </row>
    <row r="681" spans="1:9" x14ac:dyDescent="0.25">
      <c r="A681" t="s">
        <v>91</v>
      </c>
      <c r="B681" t="s">
        <v>115</v>
      </c>
      <c r="C681" t="s">
        <v>120</v>
      </c>
      <c r="D681" t="str">
        <f>INDEX(Regions[SubGeography1],MATCH(E681,Regions[SubGeography2],0))</f>
        <v>NR</v>
      </c>
      <c r="E681" t="s">
        <v>74</v>
      </c>
      <c r="F681">
        <v>2029</v>
      </c>
      <c r="G681">
        <f>SUMIF(Population!$F$2:$F$601,I681,Population[Population])/SUMIF(HHSize!$G$2:$G$3001,I681,HHSize[HHSize])</f>
        <v>15133.599603817409</v>
      </c>
      <c r="I681" t="str">
        <f t="shared" si="10"/>
        <v>DLRURAL2029</v>
      </c>
    </row>
    <row r="682" spans="1:9" x14ac:dyDescent="0.25">
      <c r="A682" t="s">
        <v>91</v>
      </c>
      <c r="B682" t="s">
        <v>115</v>
      </c>
      <c r="C682" t="s">
        <v>120</v>
      </c>
      <c r="D682" t="str">
        <f>INDEX(Regions[SubGeography1],MATCH(E682,Regions[SubGeography2],0))</f>
        <v>NR</v>
      </c>
      <c r="E682" t="s">
        <v>74</v>
      </c>
      <c r="F682">
        <v>2030</v>
      </c>
      <c r="G682">
        <f>SUMIF(Population!$F$2:$F$601,I682,Population[Population])/SUMIF(HHSize!$G$2:$G$3001,I682,HHSize[HHSize])</f>
        <v>14898.312209181131</v>
      </c>
      <c r="I682" t="str">
        <f t="shared" si="10"/>
        <v>DLRURAL2030</v>
      </c>
    </row>
    <row r="683" spans="1:9" x14ac:dyDescent="0.25">
      <c r="A683" t="s">
        <v>91</v>
      </c>
      <c r="B683" t="s">
        <v>115</v>
      </c>
      <c r="C683" t="s">
        <v>120</v>
      </c>
      <c r="D683" t="str">
        <f>INDEX(Regions[SubGeography1],MATCH(E683,Regions[SubGeography2],0))</f>
        <v>NR</v>
      </c>
      <c r="E683" t="s">
        <v>74</v>
      </c>
      <c r="F683">
        <v>2031</v>
      </c>
      <c r="G683">
        <f>SUMIF(Population!$F$2:$F$601,I683,Population[Population])/SUMIF(HHSize!$G$2:$G$3001,I683,HHSize[HHSize])</f>
        <v>14635.334135540741</v>
      </c>
      <c r="I683" t="str">
        <f t="shared" si="10"/>
        <v>DLRURAL2031</v>
      </c>
    </row>
    <row r="684" spans="1:9" x14ac:dyDescent="0.25">
      <c r="A684" t="s">
        <v>91</v>
      </c>
      <c r="B684" t="s">
        <v>116</v>
      </c>
      <c r="C684" t="s">
        <v>120</v>
      </c>
      <c r="D684" t="str">
        <f>INDEX(Regions[SubGeography1],MATCH(E684,Regions[SubGeography2],0))</f>
        <v>NR</v>
      </c>
      <c r="E684" t="s">
        <v>74</v>
      </c>
      <c r="F684">
        <v>2021</v>
      </c>
      <c r="G684">
        <f>SUMIF(Population!$F$2:$F$601,I684,Population[Population])/SUMIF(HHSize!$G$2:$G$3001,I684,HHSize[HHSize])</f>
        <v>16166.958606977807</v>
      </c>
      <c r="I684" t="str">
        <f t="shared" si="10"/>
        <v>DLRURAL2021</v>
      </c>
    </row>
    <row r="685" spans="1:9" x14ac:dyDescent="0.25">
      <c r="A685" t="s">
        <v>91</v>
      </c>
      <c r="B685" t="s">
        <v>116</v>
      </c>
      <c r="C685" t="s">
        <v>120</v>
      </c>
      <c r="D685" t="str">
        <f>INDEX(Regions[SubGeography1],MATCH(E685,Regions[SubGeography2],0))</f>
        <v>NR</v>
      </c>
      <c r="E685" t="s">
        <v>74</v>
      </c>
      <c r="F685">
        <v>2022</v>
      </c>
      <c r="G685">
        <f>SUMIF(Population!$F$2:$F$601,I685,Population[Population])/SUMIF(HHSize!$G$2:$G$3001,I685,HHSize[HHSize])</f>
        <v>16109.775284194715</v>
      </c>
      <c r="I685" t="str">
        <f t="shared" si="10"/>
        <v>DLRURAL2022</v>
      </c>
    </row>
    <row r="686" spans="1:9" x14ac:dyDescent="0.25">
      <c r="A686" t="s">
        <v>91</v>
      </c>
      <c r="B686" t="s">
        <v>116</v>
      </c>
      <c r="C686" t="s">
        <v>120</v>
      </c>
      <c r="D686" t="str">
        <f>INDEX(Regions[SubGeography1],MATCH(E686,Regions[SubGeography2],0))</f>
        <v>NR</v>
      </c>
      <c r="E686" t="s">
        <v>74</v>
      </c>
      <c r="F686">
        <v>2023</v>
      </c>
      <c r="G686">
        <f>SUMIF(Population!$F$2:$F$601,I686,Population[Population])/SUMIF(HHSize!$G$2:$G$3001,I686,HHSize[HHSize])</f>
        <v>16034.092211155999</v>
      </c>
      <c r="I686" t="str">
        <f t="shared" si="10"/>
        <v>DLRURAL2023</v>
      </c>
    </row>
    <row r="687" spans="1:9" x14ac:dyDescent="0.25">
      <c r="A687" t="s">
        <v>91</v>
      </c>
      <c r="B687" t="s">
        <v>116</v>
      </c>
      <c r="C687" t="s">
        <v>120</v>
      </c>
      <c r="D687" t="str">
        <f>INDEX(Regions[SubGeography1],MATCH(E687,Regions[SubGeography2],0))</f>
        <v>NR</v>
      </c>
      <c r="E687" t="s">
        <v>74</v>
      </c>
      <c r="F687">
        <v>2024</v>
      </c>
      <c r="G687">
        <f>SUMIF(Population!$F$2:$F$601,I687,Population[Population])/SUMIF(HHSize!$G$2:$G$3001,I687,HHSize[HHSize])</f>
        <v>15938.997261560004</v>
      </c>
      <c r="I687" t="str">
        <f t="shared" si="10"/>
        <v>DLRURAL2024</v>
      </c>
    </row>
    <row r="688" spans="1:9" x14ac:dyDescent="0.25">
      <c r="A688" t="s">
        <v>91</v>
      </c>
      <c r="B688" t="s">
        <v>116</v>
      </c>
      <c r="C688" t="s">
        <v>120</v>
      </c>
      <c r="D688" t="str">
        <f>INDEX(Regions[SubGeography1],MATCH(E688,Regions[SubGeography2],0))</f>
        <v>NR</v>
      </c>
      <c r="E688" t="s">
        <v>74</v>
      </c>
      <c r="F688">
        <v>2025</v>
      </c>
      <c r="G688">
        <f>SUMIF(Population!$F$2:$F$601,I688,Population[Population])/SUMIF(HHSize!$G$2:$G$3001,I688,HHSize[HHSize])</f>
        <v>15823.413318269408</v>
      </c>
      <c r="I688" t="str">
        <f t="shared" si="10"/>
        <v>DLRURAL2025</v>
      </c>
    </row>
    <row r="689" spans="1:9" x14ac:dyDescent="0.25">
      <c r="A689" t="s">
        <v>91</v>
      </c>
      <c r="B689" t="s">
        <v>116</v>
      </c>
      <c r="C689" t="s">
        <v>120</v>
      </c>
      <c r="D689" t="str">
        <f>INDEX(Regions[SubGeography1],MATCH(E689,Regions[SubGeography2],0))</f>
        <v>NR</v>
      </c>
      <c r="E689" t="s">
        <v>74</v>
      </c>
      <c r="F689">
        <v>2026</v>
      </c>
      <c r="G689">
        <f>SUMIF(Population!$F$2:$F$601,I689,Population[Population])/SUMIF(HHSize!$G$2:$G$3001,I689,HHSize[HHSize])</f>
        <v>15686.196968482875</v>
      </c>
      <c r="I689" t="str">
        <f t="shared" si="10"/>
        <v>DLRURAL2026</v>
      </c>
    </row>
    <row r="690" spans="1:9" x14ac:dyDescent="0.25">
      <c r="A690" t="s">
        <v>91</v>
      </c>
      <c r="B690" t="s">
        <v>116</v>
      </c>
      <c r="C690" t="s">
        <v>120</v>
      </c>
      <c r="D690" t="str">
        <f>INDEX(Regions[SubGeography1],MATCH(E690,Regions[SubGeography2],0))</f>
        <v>NR</v>
      </c>
      <c r="E690" t="s">
        <v>74</v>
      </c>
      <c r="F690">
        <v>2027</v>
      </c>
      <c r="G690">
        <f>SUMIF(Population!$F$2:$F$601,I690,Population[Population])/SUMIF(HHSize!$G$2:$G$3001,I690,HHSize[HHSize])</f>
        <v>15526.291738718788</v>
      </c>
      <c r="I690" t="str">
        <f t="shared" si="10"/>
        <v>DLRURAL2027</v>
      </c>
    </row>
    <row r="691" spans="1:9" x14ac:dyDescent="0.25">
      <c r="A691" t="s">
        <v>91</v>
      </c>
      <c r="B691" t="s">
        <v>116</v>
      </c>
      <c r="C691" t="s">
        <v>120</v>
      </c>
      <c r="D691" t="str">
        <f>INDEX(Regions[SubGeography1],MATCH(E691,Regions[SubGeography2],0))</f>
        <v>NR</v>
      </c>
      <c r="E691" t="s">
        <v>74</v>
      </c>
      <c r="F691">
        <v>2028</v>
      </c>
      <c r="G691">
        <f>SUMIF(Population!$F$2:$F$601,I691,Population[Population])/SUMIF(HHSize!$G$2:$G$3001,I691,HHSize[HHSize])</f>
        <v>15342.472090931313</v>
      </c>
      <c r="I691" t="str">
        <f t="shared" si="10"/>
        <v>DLRURAL2028</v>
      </c>
    </row>
    <row r="692" spans="1:9" x14ac:dyDescent="0.25">
      <c r="A692" t="s">
        <v>91</v>
      </c>
      <c r="B692" t="s">
        <v>116</v>
      </c>
      <c r="C692" t="s">
        <v>120</v>
      </c>
      <c r="D692" t="str">
        <f>INDEX(Regions[SubGeography1],MATCH(E692,Regions[SubGeography2],0))</f>
        <v>NR</v>
      </c>
      <c r="E692" t="s">
        <v>74</v>
      </c>
      <c r="F692">
        <v>2029</v>
      </c>
      <c r="G692">
        <f>SUMIF(Population!$F$2:$F$601,I692,Population[Population])/SUMIF(HHSize!$G$2:$G$3001,I692,HHSize[HHSize])</f>
        <v>15133.599603817409</v>
      </c>
      <c r="I692" t="str">
        <f t="shared" si="10"/>
        <v>DLRURAL2029</v>
      </c>
    </row>
    <row r="693" spans="1:9" x14ac:dyDescent="0.25">
      <c r="A693" t="s">
        <v>91</v>
      </c>
      <c r="B693" t="s">
        <v>116</v>
      </c>
      <c r="C693" t="s">
        <v>120</v>
      </c>
      <c r="D693" t="str">
        <f>INDEX(Regions[SubGeography1],MATCH(E693,Regions[SubGeography2],0))</f>
        <v>NR</v>
      </c>
      <c r="E693" t="s">
        <v>74</v>
      </c>
      <c r="F693">
        <v>2030</v>
      </c>
      <c r="G693">
        <f>SUMIF(Population!$F$2:$F$601,I693,Population[Population])/SUMIF(HHSize!$G$2:$G$3001,I693,HHSize[HHSize])</f>
        <v>14898.312209181131</v>
      </c>
      <c r="I693" t="str">
        <f t="shared" si="10"/>
        <v>DLRURAL2030</v>
      </c>
    </row>
    <row r="694" spans="1:9" x14ac:dyDescent="0.25">
      <c r="A694" t="s">
        <v>91</v>
      </c>
      <c r="B694" t="s">
        <v>116</v>
      </c>
      <c r="C694" t="s">
        <v>120</v>
      </c>
      <c r="D694" t="str">
        <f>INDEX(Regions[SubGeography1],MATCH(E694,Regions[SubGeography2],0))</f>
        <v>NR</v>
      </c>
      <c r="E694" t="s">
        <v>74</v>
      </c>
      <c r="F694">
        <v>2031</v>
      </c>
      <c r="G694">
        <f>SUMIF(Population!$F$2:$F$601,I694,Population[Population])/SUMIF(HHSize!$G$2:$G$3001,I694,HHSize[HHSize])</f>
        <v>14635.334135540741</v>
      </c>
      <c r="I694" t="str">
        <f t="shared" si="10"/>
        <v>DLRURAL2031</v>
      </c>
    </row>
    <row r="695" spans="1:9" x14ac:dyDescent="0.25">
      <c r="A695" t="s">
        <v>91</v>
      </c>
      <c r="B695" t="s">
        <v>117</v>
      </c>
      <c r="C695" t="s">
        <v>120</v>
      </c>
      <c r="D695" t="str">
        <f>INDEX(Regions[SubGeography1],MATCH(E695,Regions[SubGeography2],0))</f>
        <v>NR</v>
      </c>
      <c r="E695" t="s">
        <v>74</v>
      </c>
      <c r="F695">
        <v>2021</v>
      </c>
      <c r="G695">
        <f>SUMIF(Population!$F$2:$F$601,I695,Population[Population])/SUMIF(HHSize!$G$2:$G$3001,I695,HHSize[HHSize])</f>
        <v>16166.958606977807</v>
      </c>
      <c r="I695" t="str">
        <f t="shared" si="10"/>
        <v>DLRURAL2021</v>
      </c>
    </row>
    <row r="696" spans="1:9" x14ac:dyDescent="0.25">
      <c r="A696" t="s">
        <v>91</v>
      </c>
      <c r="B696" t="s">
        <v>117</v>
      </c>
      <c r="C696" t="s">
        <v>120</v>
      </c>
      <c r="D696" t="str">
        <f>INDEX(Regions[SubGeography1],MATCH(E696,Regions[SubGeography2],0))</f>
        <v>NR</v>
      </c>
      <c r="E696" t="s">
        <v>74</v>
      </c>
      <c r="F696">
        <v>2022</v>
      </c>
      <c r="G696">
        <f>SUMIF(Population!$F$2:$F$601,I696,Population[Population])/SUMIF(HHSize!$G$2:$G$3001,I696,HHSize[HHSize])</f>
        <v>16109.775284194715</v>
      </c>
      <c r="I696" t="str">
        <f t="shared" si="10"/>
        <v>DLRURAL2022</v>
      </c>
    </row>
    <row r="697" spans="1:9" x14ac:dyDescent="0.25">
      <c r="A697" t="s">
        <v>91</v>
      </c>
      <c r="B697" t="s">
        <v>117</v>
      </c>
      <c r="C697" t="s">
        <v>120</v>
      </c>
      <c r="D697" t="str">
        <f>INDEX(Regions[SubGeography1],MATCH(E697,Regions[SubGeography2],0))</f>
        <v>NR</v>
      </c>
      <c r="E697" t="s">
        <v>74</v>
      </c>
      <c r="F697">
        <v>2023</v>
      </c>
      <c r="G697">
        <f>SUMIF(Population!$F$2:$F$601,I697,Population[Population])/SUMIF(HHSize!$G$2:$G$3001,I697,HHSize[HHSize])</f>
        <v>16034.092211155999</v>
      </c>
      <c r="I697" t="str">
        <f t="shared" si="10"/>
        <v>DLRURAL2023</v>
      </c>
    </row>
    <row r="698" spans="1:9" x14ac:dyDescent="0.25">
      <c r="A698" t="s">
        <v>91</v>
      </c>
      <c r="B698" t="s">
        <v>117</v>
      </c>
      <c r="C698" t="s">
        <v>120</v>
      </c>
      <c r="D698" t="str">
        <f>INDEX(Regions[SubGeography1],MATCH(E698,Regions[SubGeography2],0))</f>
        <v>NR</v>
      </c>
      <c r="E698" t="s">
        <v>74</v>
      </c>
      <c r="F698">
        <v>2024</v>
      </c>
      <c r="G698">
        <f>SUMIF(Population!$F$2:$F$601,I698,Population[Population])/SUMIF(HHSize!$G$2:$G$3001,I698,HHSize[HHSize])</f>
        <v>15938.997261560004</v>
      </c>
      <c r="I698" t="str">
        <f t="shared" si="10"/>
        <v>DLRURAL2024</v>
      </c>
    </row>
    <row r="699" spans="1:9" x14ac:dyDescent="0.25">
      <c r="A699" t="s">
        <v>91</v>
      </c>
      <c r="B699" t="s">
        <v>117</v>
      </c>
      <c r="C699" t="s">
        <v>120</v>
      </c>
      <c r="D699" t="str">
        <f>INDEX(Regions[SubGeography1],MATCH(E699,Regions[SubGeography2],0))</f>
        <v>NR</v>
      </c>
      <c r="E699" t="s">
        <v>74</v>
      </c>
      <c r="F699">
        <v>2025</v>
      </c>
      <c r="G699">
        <f>SUMIF(Population!$F$2:$F$601,I699,Population[Population])/SUMIF(HHSize!$G$2:$G$3001,I699,HHSize[HHSize])</f>
        <v>15823.413318269408</v>
      </c>
      <c r="I699" t="str">
        <f t="shared" si="10"/>
        <v>DLRURAL2025</v>
      </c>
    </row>
    <row r="700" spans="1:9" x14ac:dyDescent="0.25">
      <c r="A700" t="s">
        <v>91</v>
      </c>
      <c r="B700" t="s">
        <v>117</v>
      </c>
      <c r="C700" t="s">
        <v>120</v>
      </c>
      <c r="D700" t="str">
        <f>INDEX(Regions[SubGeography1],MATCH(E700,Regions[SubGeography2],0))</f>
        <v>NR</v>
      </c>
      <c r="E700" t="s">
        <v>74</v>
      </c>
      <c r="F700">
        <v>2026</v>
      </c>
      <c r="G700">
        <f>SUMIF(Population!$F$2:$F$601,I700,Population[Population])/SUMIF(HHSize!$G$2:$G$3001,I700,HHSize[HHSize])</f>
        <v>15686.196968482875</v>
      </c>
      <c r="I700" t="str">
        <f t="shared" si="10"/>
        <v>DLRURAL2026</v>
      </c>
    </row>
    <row r="701" spans="1:9" x14ac:dyDescent="0.25">
      <c r="A701" t="s">
        <v>91</v>
      </c>
      <c r="B701" t="s">
        <v>117</v>
      </c>
      <c r="C701" t="s">
        <v>120</v>
      </c>
      <c r="D701" t="str">
        <f>INDEX(Regions[SubGeography1],MATCH(E701,Regions[SubGeography2],0))</f>
        <v>NR</v>
      </c>
      <c r="E701" t="s">
        <v>74</v>
      </c>
      <c r="F701">
        <v>2027</v>
      </c>
      <c r="G701">
        <f>SUMIF(Population!$F$2:$F$601,I701,Population[Population])/SUMIF(HHSize!$G$2:$G$3001,I701,HHSize[HHSize])</f>
        <v>15526.291738718788</v>
      </c>
      <c r="I701" t="str">
        <f t="shared" si="10"/>
        <v>DLRURAL2027</v>
      </c>
    </row>
    <row r="702" spans="1:9" x14ac:dyDescent="0.25">
      <c r="A702" t="s">
        <v>91</v>
      </c>
      <c r="B702" t="s">
        <v>117</v>
      </c>
      <c r="C702" t="s">
        <v>120</v>
      </c>
      <c r="D702" t="str">
        <f>INDEX(Regions[SubGeography1],MATCH(E702,Regions[SubGeography2],0))</f>
        <v>NR</v>
      </c>
      <c r="E702" t="s">
        <v>74</v>
      </c>
      <c r="F702">
        <v>2028</v>
      </c>
      <c r="G702">
        <f>SUMIF(Population!$F$2:$F$601,I702,Population[Population])/SUMIF(HHSize!$G$2:$G$3001,I702,HHSize[HHSize])</f>
        <v>15342.472090931313</v>
      </c>
      <c r="I702" t="str">
        <f t="shared" si="10"/>
        <v>DLRURAL2028</v>
      </c>
    </row>
    <row r="703" spans="1:9" x14ac:dyDescent="0.25">
      <c r="A703" t="s">
        <v>91</v>
      </c>
      <c r="B703" t="s">
        <v>117</v>
      </c>
      <c r="C703" t="s">
        <v>120</v>
      </c>
      <c r="D703" t="str">
        <f>INDEX(Regions[SubGeography1],MATCH(E703,Regions[SubGeography2],0))</f>
        <v>NR</v>
      </c>
      <c r="E703" t="s">
        <v>74</v>
      </c>
      <c r="F703">
        <v>2029</v>
      </c>
      <c r="G703">
        <f>SUMIF(Population!$F$2:$F$601,I703,Population[Population])/SUMIF(HHSize!$G$2:$G$3001,I703,HHSize[HHSize])</f>
        <v>15133.599603817409</v>
      </c>
      <c r="I703" t="str">
        <f t="shared" si="10"/>
        <v>DLRURAL2029</v>
      </c>
    </row>
    <row r="704" spans="1:9" x14ac:dyDescent="0.25">
      <c r="A704" t="s">
        <v>91</v>
      </c>
      <c r="B704" t="s">
        <v>117</v>
      </c>
      <c r="C704" t="s">
        <v>120</v>
      </c>
      <c r="D704" t="str">
        <f>INDEX(Regions[SubGeography1],MATCH(E704,Regions[SubGeography2],0))</f>
        <v>NR</v>
      </c>
      <c r="E704" t="s">
        <v>74</v>
      </c>
      <c r="F704">
        <v>2030</v>
      </c>
      <c r="G704">
        <f>SUMIF(Population!$F$2:$F$601,I704,Population[Population])/SUMIF(HHSize!$G$2:$G$3001,I704,HHSize[HHSize])</f>
        <v>14898.312209181131</v>
      </c>
      <c r="I704" t="str">
        <f t="shared" si="10"/>
        <v>DLRURAL2030</v>
      </c>
    </row>
    <row r="705" spans="1:9" x14ac:dyDescent="0.25">
      <c r="A705" t="s">
        <v>91</v>
      </c>
      <c r="B705" t="s">
        <v>117</v>
      </c>
      <c r="C705" t="s">
        <v>120</v>
      </c>
      <c r="D705" t="str">
        <f>INDEX(Regions[SubGeography1],MATCH(E705,Regions[SubGeography2],0))</f>
        <v>NR</v>
      </c>
      <c r="E705" t="s">
        <v>74</v>
      </c>
      <c r="F705">
        <v>2031</v>
      </c>
      <c r="G705">
        <f>SUMIF(Population!$F$2:$F$601,I705,Population[Population])/SUMIF(HHSize!$G$2:$G$3001,I705,HHSize[HHSize])</f>
        <v>14635.334135540741</v>
      </c>
      <c r="I705" t="str">
        <f t="shared" si="10"/>
        <v>DLRURAL2031</v>
      </c>
    </row>
    <row r="706" spans="1:9" x14ac:dyDescent="0.25">
      <c r="A706" t="s">
        <v>91</v>
      </c>
      <c r="B706" t="s">
        <v>118</v>
      </c>
      <c r="C706" t="s">
        <v>120</v>
      </c>
      <c r="D706" t="str">
        <f>INDEX(Regions[SubGeography1],MATCH(E706,Regions[SubGeography2],0))</f>
        <v>NR</v>
      </c>
      <c r="E706" t="s">
        <v>74</v>
      </c>
      <c r="F706">
        <v>2021</v>
      </c>
      <c r="G706">
        <f>SUMIF(Population!$F$2:$F$601,I706,Population[Population])/SUMIF(HHSize!$G$2:$G$3001,I706,HHSize[HHSize])</f>
        <v>16166.958606977807</v>
      </c>
      <c r="I706" t="str">
        <f t="shared" si="10"/>
        <v>DLRURAL2021</v>
      </c>
    </row>
    <row r="707" spans="1:9" x14ac:dyDescent="0.25">
      <c r="A707" t="s">
        <v>91</v>
      </c>
      <c r="B707" t="s">
        <v>118</v>
      </c>
      <c r="C707" t="s">
        <v>120</v>
      </c>
      <c r="D707" t="str">
        <f>INDEX(Regions[SubGeography1],MATCH(E707,Regions[SubGeography2],0))</f>
        <v>NR</v>
      </c>
      <c r="E707" t="s">
        <v>74</v>
      </c>
      <c r="F707">
        <v>2022</v>
      </c>
      <c r="G707">
        <f>SUMIF(Population!$F$2:$F$601,I707,Population[Population])/SUMIF(HHSize!$G$2:$G$3001,I707,HHSize[HHSize])</f>
        <v>16109.775284194715</v>
      </c>
      <c r="I707" t="str">
        <f t="shared" ref="I707:I770" si="11">E707&amp;A707&amp;F707</f>
        <v>DLRURAL2022</v>
      </c>
    </row>
    <row r="708" spans="1:9" x14ac:dyDescent="0.25">
      <c r="A708" t="s">
        <v>91</v>
      </c>
      <c r="B708" t="s">
        <v>118</v>
      </c>
      <c r="C708" t="s">
        <v>120</v>
      </c>
      <c r="D708" t="str">
        <f>INDEX(Regions[SubGeography1],MATCH(E708,Regions[SubGeography2],0))</f>
        <v>NR</v>
      </c>
      <c r="E708" t="s">
        <v>74</v>
      </c>
      <c r="F708">
        <v>2023</v>
      </c>
      <c r="G708">
        <f>SUMIF(Population!$F$2:$F$601,I708,Population[Population])/SUMIF(HHSize!$G$2:$G$3001,I708,HHSize[HHSize])</f>
        <v>16034.092211155999</v>
      </c>
      <c r="I708" t="str">
        <f t="shared" si="11"/>
        <v>DLRURAL2023</v>
      </c>
    </row>
    <row r="709" spans="1:9" x14ac:dyDescent="0.25">
      <c r="A709" t="s">
        <v>91</v>
      </c>
      <c r="B709" t="s">
        <v>118</v>
      </c>
      <c r="C709" t="s">
        <v>120</v>
      </c>
      <c r="D709" t="str">
        <f>INDEX(Regions[SubGeography1],MATCH(E709,Regions[SubGeography2],0))</f>
        <v>NR</v>
      </c>
      <c r="E709" t="s">
        <v>74</v>
      </c>
      <c r="F709">
        <v>2024</v>
      </c>
      <c r="G709">
        <f>SUMIF(Population!$F$2:$F$601,I709,Population[Population])/SUMIF(HHSize!$G$2:$G$3001,I709,HHSize[HHSize])</f>
        <v>15938.997261560004</v>
      </c>
      <c r="I709" t="str">
        <f t="shared" si="11"/>
        <v>DLRURAL2024</v>
      </c>
    </row>
    <row r="710" spans="1:9" x14ac:dyDescent="0.25">
      <c r="A710" t="s">
        <v>91</v>
      </c>
      <c r="B710" t="s">
        <v>118</v>
      </c>
      <c r="C710" t="s">
        <v>120</v>
      </c>
      <c r="D710" t="str">
        <f>INDEX(Regions[SubGeography1],MATCH(E710,Regions[SubGeography2],0))</f>
        <v>NR</v>
      </c>
      <c r="E710" t="s">
        <v>74</v>
      </c>
      <c r="F710">
        <v>2025</v>
      </c>
      <c r="G710">
        <f>SUMIF(Population!$F$2:$F$601,I710,Population[Population])/SUMIF(HHSize!$G$2:$G$3001,I710,HHSize[HHSize])</f>
        <v>15823.413318269408</v>
      </c>
      <c r="I710" t="str">
        <f t="shared" si="11"/>
        <v>DLRURAL2025</v>
      </c>
    </row>
    <row r="711" spans="1:9" x14ac:dyDescent="0.25">
      <c r="A711" t="s">
        <v>91</v>
      </c>
      <c r="B711" t="s">
        <v>118</v>
      </c>
      <c r="C711" t="s">
        <v>120</v>
      </c>
      <c r="D711" t="str">
        <f>INDEX(Regions[SubGeography1],MATCH(E711,Regions[SubGeography2],0))</f>
        <v>NR</v>
      </c>
      <c r="E711" t="s">
        <v>74</v>
      </c>
      <c r="F711">
        <v>2026</v>
      </c>
      <c r="G711">
        <f>SUMIF(Population!$F$2:$F$601,I711,Population[Population])/SUMIF(HHSize!$G$2:$G$3001,I711,HHSize[HHSize])</f>
        <v>15686.196968482875</v>
      </c>
      <c r="I711" t="str">
        <f t="shared" si="11"/>
        <v>DLRURAL2026</v>
      </c>
    </row>
    <row r="712" spans="1:9" x14ac:dyDescent="0.25">
      <c r="A712" t="s">
        <v>91</v>
      </c>
      <c r="B712" t="s">
        <v>118</v>
      </c>
      <c r="C712" t="s">
        <v>120</v>
      </c>
      <c r="D712" t="str">
        <f>INDEX(Regions[SubGeography1],MATCH(E712,Regions[SubGeography2],0))</f>
        <v>NR</v>
      </c>
      <c r="E712" t="s">
        <v>74</v>
      </c>
      <c r="F712">
        <v>2027</v>
      </c>
      <c r="G712">
        <f>SUMIF(Population!$F$2:$F$601,I712,Population[Population])/SUMIF(HHSize!$G$2:$G$3001,I712,HHSize[HHSize])</f>
        <v>15526.291738718788</v>
      </c>
      <c r="I712" t="str">
        <f t="shared" si="11"/>
        <v>DLRURAL2027</v>
      </c>
    </row>
    <row r="713" spans="1:9" x14ac:dyDescent="0.25">
      <c r="A713" t="s">
        <v>91</v>
      </c>
      <c r="B713" t="s">
        <v>118</v>
      </c>
      <c r="C713" t="s">
        <v>120</v>
      </c>
      <c r="D713" t="str">
        <f>INDEX(Regions[SubGeography1],MATCH(E713,Regions[SubGeography2],0))</f>
        <v>NR</v>
      </c>
      <c r="E713" t="s">
        <v>74</v>
      </c>
      <c r="F713">
        <v>2028</v>
      </c>
      <c r="G713">
        <f>SUMIF(Population!$F$2:$F$601,I713,Population[Population])/SUMIF(HHSize!$G$2:$G$3001,I713,HHSize[HHSize])</f>
        <v>15342.472090931313</v>
      </c>
      <c r="I713" t="str">
        <f t="shared" si="11"/>
        <v>DLRURAL2028</v>
      </c>
    </row>
    <row r="714" spans="1:9" x14ac:dyDescent="0.25">
      <c r="A714" t="s">
        <v>91</v>
      </c>
      <c r="B714" t="s">
        <v>118</v>
      </c>
      <c r="C714" t="s">
        <v>120</v>
      </c>
      <c r="D714" t="str">
        <f>INDEX(Regions[SubGeography1],MATCH(E714,Regions[SubGeography2],0))</f>
        <v>NR</v>
      </c>
      <c r="E714" t="s">
        <v>74</v>
      </c>
      <c r="F714">
        <v>2029</v>
      </c>
      <c r="G714">
        <f>SUMIF(Population!$F$2:$F$601,I714,Population[Population])/SUMIF(HHSize!$G$2:$G$3001,I714,HHSize[HHSize])</f>
        <v>15133.599603817409</v>
      </c>
      <c r="I714" t="str">
        <f t="shared" si="11"/>
        <v>DLRURAL2029</v>
      </c>
    </row>
    <row r="715" spans="1:9" x14ac:dyDescent="0.25">
      <c r="A715" t="s">
        <v>91</v>
      </c>
      <c r="B715" t="s">
        <v>118</v>
      </c>
      <c r="C715" t="s">
        <v>120</v>
      </c>
      <c r="D715" t="str">
        <f>INDEX(Regions[SubGeography1],MATCH(E715,Regions[SubGeography2],0))</f>
        <v>NR</v>
      </c>
      <c r="E715" t="s">
        <v>74</v>
      </c>
      <c r="F715">
        <v>2030</v>
      </c>
      <c r="G715">
        <f>SUMIF(Population!$F$2:$F$601,I715,Population[Population])/SUMIF(HHSize!$G$2:$G$3001,I715,HHSize[HHSize])</f>
        <v>14898.312209181131</v>
      </c>
      <c r="I715" t="str">
        <f t="shared" si="11"/>
        <v>DLRURAL2030</v>
      </c>
    </row>
    <row r="716" spans="1:9" x14ac:dyDescent="0.25">
      <c r="A716" t="s">
        <v>91</v>
      </c>
      <c r="B716" t="s">
        <v>118</v>
      </c>
      <c r="C716" t="s">
        <v>120</v>
      </c>
      <c r="D716" t="str">
        <f>INDEX(Regions[SubGeography1],MATCH(E716,Regions[SubGeography2],0))</f>
        <v>NR</v>
      </c>
      <c r="E716" t="s">
        <v>74</v>
      </c>
      <c r="F716">
        <v>2031</v>
      </c>
      <c r="G716">
        <f>SUMIF(Population!$F$2:$F$601,I716,Population[Population])/SUMIF(HHSize!$G$2:$G$3001,I716,HHSize[HHSize])</f>
        <v>14635.334135540741</v>
      </c>
      <c r="I716" t="str">
        <f t="shared" si="11"/>
        <v>DLRURAL2031</v>
      </c>
    </row>
    <row r="717" spans="1:9" x14ac:dyDescent="0.25">
      <c r="A717" t="s">
        <v>90</v>
      </c>
      <c r="B717" t="s">
        <v>114</v>
      </c>
      <c r="C717" t="s">
        <v>120</v>
      </c>
      <c r="D717" t="str">
        <f>INDEX(Regions[SubGeography1],MATCH(E717,Regions[SubGeography2],0))</f>
        <v>NR</v>
      </c>
      <c r="E717" t="s">
        <v>74</v>
      </c>
      <c r="F717">
        <v>2021</v>
      </c>
      <c r="G717">
        <f>SUMIF(Population!$F$2:$F$601,I717,Population[Population])/SUMIF(HHSize!$G$2:$G$3001,I717,HHSize[HHSize])</f>
        <v>1116096.1744841998</v>
      </c>
      <c r="I717" t="str">
        <f t="shared" si="11"/>
        <v>DLURBAN2021</v>
      </c>
    </row>
    <row r="718" spans="1:9" x14ac:dyDescent="0.25">
      <c r="A718" t="s">
        <v>90</v>
      </c>
      <c r="B718" t="s">
        <v>114</v>
      </c>
      <c r="C718" t="s">
        <v>120</v>
      </c>
      <c r="D718" t="str">
        <f>INDEX(Regions[SubGeography1],MATCH(E718,Regions[SubGeography2],0))</f>
        <v>NR</v>
      </c>
      <c r="E718" t="s">
        <v>74</v>
      </c>
      <c r="F718">
        <v>2022</v>
      </c>
      <c r="G718">
        <f>SUMIF(Population!$F$2:$F$601,I718,Population[Population])/SUMIF(HHSize!$G$2:$G$3001,I718,HHSize[HHSize])</f>
        <v>1152840.6658151727</v>
      </c>
      <c r="I718" t="str">
        <f t="shared" si="11"/>
        <v>DLURBAN2022</v>
      </c>
    </row>
    <row r="719" spans="1:9" x14ac:dyDescent="0.25">
      <c r="A719" t="s">
        <v>90</v>
      </c>
      <c r="B719" t="s">
        <v>114</v>
      </c>
      <c r="C719" t="s">
        <v>120</v>
      </c>
      <c r="D719" t="str">
        <f>INDEX(Regions[SubGeography1],MATCH(E719,Regions[SubGeography2],0))</f>
        <v>NR</v>
      </c>
      <c r="E719" t="s">
        <v>74</v>
      </c>
      <c r="F719">
        <v>2023</v>
      </c>
      <c r="G719">
        <f>SUMIF(Population!$F$2:$F$601,I719,Population[Population])/SUMIF(HHSize!$G$2:$G$3001,I719,HHSize[HHSize])</f>
        <v>1190707.9569228929</v>
      </c>
      <c r="I719" t="str">
        <f t="shared" si="11"/>
        <v>DLURBAN2023</v>
      </c>
    </row>
    <row r="720" spans="1:9" x14ac:dyDescent="0.25">
      <c r="A720" t="s">
        <v>90</v>
      </c>
      <c r="B720" t="s">
        <v>114</v>
      </c>
      <c r="C720" t="s">
        <v>120</v>
      </c>
      <c r="D720" t="str">
        <f>INDEX(Regions[SubGeography1],MATCH(E720,Regions[SubGeography2],0))</f>
        <v>NR</v>
      </c>
      <c r="E720" t="s">
        <v>74</v>
      </c>
      <c r="F720">
        <v>2024</v>
      </c>
      <c r="G720">
        <f>SUMIF(Population!$F$2:$F$601,I720,Population[Population])/SUMIF(HHSize!$G$2:$G$3001,I720,HHSize[HHSize])</f>
        <v>1229729.6053645955</v>
      </c>
      <c r="I720" t="str">
        <f t="shared" si="11"/>
        <v>DLURBAN2024</v>
      </c>
    </row>
    <row r="721" spans="1:9" x14ac:dyDescent="0.25">
      <c r="A721" t="s">
        <v>90</v>
      </c>
      <c r="B721" t="s">
        <v>114</v>
      </c>
      <c r="C721" t="s">
        <v>120</v>
      </c>
      <c r="D721" t="str">
        <f>INDEX(Regions[SubGeography1],MATCH(E721,Regions[SubGeography2],0))</f>
        <v>NR</v>
      </c>
      <c r="E721" t="s">
        <v>74</v>
      </c>
      <c r="F721">
        <v>2025</v>
      </c>
      <c r="G721">
        <f>SUMIF(Population!$F$2:$F$601,I721,Population[Population])/SUMIF(HHSize!$G$2:$G$3001,I721,HHSize[HHSize])</f>
        <v>1269938.1107883875</v>
      </c>
      <c r="I721" t="str">
        <f t="shared" si="11"/>
        <v>DLURBAN2025</v>
      </c>
    </row>
    <row r="722" spans="1:9" x14ac:dyDescent="0.25">
      <c r="A722" t="s">
        <v>90</v>
      </c>
      <c r="B722" t="s">
        <v>114</v>
      </c>
      <c r="C722" t="s">
        <v>120</v>
      </c>
      <c r="D722" t="str">
        <f>INDEX(Regions[SubGeography1],MATCH(E722,Regions[SubGeography2],0))</f>
        <v>NR</v>
      </c>
      <c r="E722" t="s">
        <v>74</v>
      </c>
      <c r="F722">
        <v>2026</v>
      </c>
      <c r="G722">
        <f>SUMIF(Population!$F$2:$F$601,I722,Population[Population])/SUMIF(HHSize!$G$2:$G$3001,I722,HHSize[HHSize])</f>
        <v>1311366.7596504383</v>
      </c>
      <c r="I722" t="str">
        <f t="shared" si="11"/>
        <v>DLURBAN2026</v>
      </c>
    </row>
    <row r="723" spans="1:9" x14ac:dyDescent="0.25">
      <c r="A723" t="s">
        <v>90</v>
      </c>
      <c r="B723" t="s">
        <v>114</v>
      </c>
      <c r="C723" t="s">
        <v>120</v>
      </c>
      <c r="D723" t="str">
        <f>INDEX(Regions[SubGeography1],MATCH(E723,Regions[SubGeography2],0))</f>
        <v>NR</v>
      </c>
      <c r="E723" t="s">
        <v>74</v>
      </c>
      <c r="F723">
        <v>2027</v>
      </c>
      <c r="G723">
        <f>SUMIF(Population!$F$2:$F$601,I723,Population[Population])/SUMIF(HHSize!$G$2:$G$3001,I723,HHSize[HHSize])</f>
        <v>1354049.7464039715</v>
      </c>
      <c r="I723" t="str">
        <f t="shared" si="11"/>
        <v>DLURBAN2027</v>
      </c>
    </row>
    <row r="724" spans="1:9" x14ac:dyDescent="0.25">
      <c r="A724" t="s">
        <v>90</v>
      </c>
      <c r="B724" t="s">
        <v>114</v>
      </c>
      <c r="C724" t="s">
        <v>120</v>
      </c>
      <c r="D724" t="str">
        <f>INDEX(Regions[SubGeography1],MATCH(E724,Regions[SubGeography2],0))</f>
        <v>NR</v>
      </c>
      <c r="E724" t="s">
        <v>74</v>
      </c>
      <c r="F724">
        <v>2028</v>
      </c>
      <c r="G724">
        <f>SUMIF(Population!$F$2:$F$601,I724,Population[Population])/SUMIF(HHSize!$G$2:$G$3001,I724,HHSize[HHSize])</f>
        <v>1398022.1276303253</v>
      </c>
      <c r="I724" t="str">
        <f t="shared" si="11"/>
        <v>DLURBAN2028</v>
      </c>
    </row>
    <row r="725" spans="1:9" x14ac:dyDescent="0.25">
      <c r="A725" t="s">
        <v>90</v>
      </c>
      <c r="B725" t="s">
        <v>114</v>
      </c>
      <c r="C725" t="s">
        <v>120</v>
      </c>
      <c r="D725" t="str">
        <f>INDEX(Regions[SubGeography1],MATCH(E725,Regions[SubGeography2],0))</f>
        <v>NR</v>
      </c>
      <c r="E725" t="s">
        <v>74</v>
      </c>
      <c r="F725">
        <v>2029</v>
      </c>
      <c r="G725">
        <f>SUMIF(Population!$F$2:$F$601,I725,Population[Population])/SUMIF(HHSize!$G$2:$G$3001,I725,HHSize[HHSize])</f>
        <v>1443319.8310863425</v>
      </c>
      <c r="I725" t="str">
        <f t="shared" si="11"/>
        <v>DLURBAN2029</v>
      </c>
    </row>
    <row r="726" spans="1:9" x14ac:dyDescent="0.25">
      <c r="A726" t="s">
        <v>90</v>
      </c>
      <c r="B726" t="s">
        <v>114</v>
      </c>
      <c r="C726" t="s">
        <v>120</v>
      </c>
      <c r="D726" t="str">
        <f>INDEX(Regions[SubGeography1],MATCH(E726,Regions[SubGeography2],0))</f>
        <v>NR</v>
      </c>
      <c r="E726" t="s">
        <v>74</v>
      </c>
      <c r="F726">
        <v>2030</v>
      </c>
      <c r="G726">
        <f>SUMIF(Population!$F$2:$F$601,I726,Population[Population])/SUMIF(HHSize!$G$2:$G$3001,I726,HHSize[HHSize])</f>
        <v>1489979.8388557441</v>
      </c>
      <c r="I726" t="str">
        <f t="shared" si="11"/>
        <v>DLURBAN2030</v>
      </c>
    </row>
    <row r="727" spans="1:9" x14ac:dyDescent="0.25">
      <c r="A727" t="s">
        <v>90</v>
      </c>
      <c r="B727" t="s">
        <v>114</v>
      </c>
      <c r="C727" t="s">
        <v>120</v>
      </c>
      <c r="D727" t="str">
        <f>INDEX(Regions[SubGeography1],MATCH(E727,Regions[SubGeography2],0))</f>
        <v>NR</v>
      </c>
      <c r="E727" t="s">
        <v>74</v>
      </c>
      <c r="F727">
        <v>2031</v>
      </c>
      <c r="G727">
        <f>SUMIF(Population!$F$2:$F$601,I727,Population[Population])/SUMIF(HHSize!$G$2:$G$3001,I727,HHSize[HHSize])</f>
        <v>1538040.0265030959</v>
      </c>
      <c r="I727" t="str">
        <f t="shared" si="11"/>
        <v>DLURBAN2031</v>
      </c>
    </row>
    <row r="728" spans="1:9" x14ac:dyDescent="0.25">
      <c r="A728" t="s">
        <v>90</v>
      </c>
      <c r="B728" t="s">
        <v>115</v>
      </c>
      <c r="C728" t="s">
        <v>120</v>
      </c>
      <c r="D728" t="str">
        <f>INDEX(Regions[SubGeography1],MATCH(E728,Regions[SubGeography2],0))</f>
        <v>NR</v>
      </c>
      <c r="E728" t="s">
        <v>74</v>
      </c>
      <c r="F728">
        <v>2021</v>
      </c>
      <c r="G728">
        <f>SUMIF(Population!$F$2:$F$601,I728,Population[Population])/SUMIF(HHSize!$G$2:$G$3001,I728,HHSize[HHSize])</f>
        <v>1116096.1744841998</v>
      </c>
      <c r="I728" t="str">
        <f t="shared" si="11"/>
        <v>DLURBAN2021</v>
      </c>
    </row>
    <row r="729" spans="1:9" x14ac:dyDescent="0.25">
      <c r="A729" t="s">
        <v>90</v>
      </c>
      <c r="B729" t="s">
        <v>115</v>
      </c>
      <c r="C729" t="s">
        <v>120</v>
      </c>
      <c r="D729" t="str">
        <f>INDEX(Regions[SubGeography1],MATCH(E729,Regions[SubGeography2],0))</f>
        <v>NR</v>
      </c>
      <c r="E729" t="s">
        <v>74</v>
      </c>
      <c r="F729">
        <v>2022</v>
      </c>
      <c r="G729">
        <f>SUMIF(Population!$F$2:$F$601,I729,Population[Population])/SUMIF(HHSize!$G$2:$G$3001,I729,HHSize[HHSize])</f>
        <v>1152840.6658151727</v>
      </c>
      <c r="I729" t="str">
        <f t="shared" si="11"/>
        <v>DLURBAN2022</v>
      </c>
    </row>
    <row r="730" spans="1:9" x14ac:dyDescent="0.25">
      <c r="A730" t="s">
        <v>90</v>
      </c>
      <c r="B730" t="s">
        <v>115</v>
      </c>
      <c r="C730" t="s">
        <v>120</v>
      </c>
      <c r="D730" t="str">
        <f>INDEX(Regions[SubGeography1],MATCH(E730,Regions[SubGeography2],0))</f>
        <v>NR</v>
      </c>
      <c r="E730" t="s">
        <v>74</v>
      </c>
      <c r="F730">
        <v>2023</v>
      </c>
      <c r="G730">
        <f>SUMIF(Population!$F$2:$F$601,I730,Population[Population])/SUMIF(HHSize!$G$2:$G$3001,I730,HHSize[HHSize])</f>
        <v>1190707.9569228929</v>
      </c>
      <c r="I730" t="str">
        <f t="shared" si="11"/>
        <v>DLURBAN2023</v>
      </c>
    </row>
    <row r="731" spans="1:9" x14ac:dyDescent="0.25">
      <c r="A731" t="s">
        <v>90</v>
      </c>
      <c r="B731" t="s">
        <v>115</v>
      </c>
      <c r="C731" t="s">
        <v>120</v>
      </c>
      <c r="D731" t="str">
        <f>INDEX(Regions[SubGeography1],MATCH(E731,Regions[SubGeography2],0))</f>
        <v>NR</v>
      </c>
      <c r="E731" t="s">
        <v>74</v>
      </c>
      <c r="F731">
        <v>2024</v>
      </c>
      <c r="G731">
        <f>SUMIF(Population!$F$2:$F$601,I731,Population[Population])/SUMIF(HHSize!$G$2:$G$3001,I731,HHSize[HHSize])</f>
        <v>1229729.6053645955</v>
      </c>
      <c r="I731" t="str">
        <f t="shared" si="11"/>
        <v>DLURBAN2024</v>
      </c>
    </row>
    <row r="732" spans="1:9" x14ac:dyDescent="0.25">
      <c r="A732" t="s">
        <v>90</v>
      </c>
      <c r="B732" t="s">
        <v>115</v>
      </c>
      <c r="C732" t="s">
        <v>120</v>
      </c>
      <c r="D732" t="str">
        <f>INDEX(Regions[SubGeography1],MATCH(E732,Regions[SubGeography2],0))</f>
        <v>NR</v>
      </c>
      <c r="E732" t="s">
        <v>74</v>
      </c>
      <c r="F732">
        <v>2025</v>
      </c>
      <c r="G732">
        <f>SUMIF(Population!$F$2:$F$601,I732,Population[Population])/SUMIF(HHSize!$G$2:$G$3001,I732,HHSize[HHSize])</f>
        <v>1269938.1107883875</v>
      </c>
      <c r="I732" t="str">
        <f t="shared" si="11"/>
        <v>DLURBAN2025</v>
      </c>
    </row>
    <row r="733" spans="1:9" x14ac:dyDescent="0.25">
      <c r="A733" t="s">
        <v>90</v>
      </c>
      <c r="B733" t="s">
        <v>115</v>
      </c>
      <c r="C733" t="s">
        <v>120</v>
      </c>
      <c r="D733" t="str">
        <f>INDEX(Regions[SubGeography1],MATCH(E733,Regions[SubGeography2],0))</f>
        <v>NR</v>
      </c>
      <c r="E733" t="s">
        <v>74</v>
      </c>
      <c r="F733">
        <v>2026</v>
      </c>
      <c r="G733">
        <f>SUMIF(Population!$F$2:$F$601,I733,Population[Population])/SUMIF(HHSize!$G$2:$G$3001,I733,HHSize[HHSize])</f>
        <v>1311366.7596504383</v>
      </c>
      <c r="I733" t="str">
        <f t="shared" si="11"/>
        <v>DLURBAN2026</v>
      </c>
    </row>
    <row r="734" spans="1:9" x14ac:dyDescent="0.25">
      <c r="A734" t="s">
        <v>90</v>
      </c>
      <c r="B734" t="s">
        <v>115</v>
      </c>
      <c r="C734" t="s">
        <v>120</v>
      </c>
      <c r="D734" t="str">
        <f>INDEX(Regions[SubGeography1],MATCH(E734,Regions[SubGeography2],0))</f>
        <v>NR</v>
      </c>
      <c r="E734" t="s">
        <v>74</v>
      </c>
      <c r="F734">
        <v>2027</v>
      </c>
      <c r="G734">
        <f>SUMIF(Population!$F$2:$F$601,I734,Population[Population])/SUMIF(HHSize!$G$2:$G$3001,I734,HHSize[HHSize])</f>
        <v>1354049.7464039715</v>
      </c>
      <c r="I734" t="str">
        <f t="shared" si="11"/>
        <v>DLURBAN2027</v>
      </c>
    </row>
    <row r="735" spans="1:9" x14ac:dyDescent="0.25">
      <c r="A735" t="s">
        <v>90</v>
      </c>
      <c r="B735" t="s">
        <v>115</v>
      </c>
      <c r="C735" t="s">
        <v>120</v>
      </c>
      <c r="D735" t="str">
        <f>INDEX(Regions[SubGeography1],MATCH(E735,Regions[SubGeography2],0))</f>
        <v>NR</v>
      </c>
      <c r="E735" t="s">
        <v>74</v>
      </c>
      <c r="F735">
        <v>2028</v>
      </c>
      <c r="G735">
        <f>SUMIF(Population!$F$2:$F$601,I735,Population[Population])/SUMIF(HHSize!$G$2:$G$3001,I735,HHSize[HHSize])</f>
        <v>1398022.1276303253</v>
      </c>
      <c r="I735" t="str">
        <f t="shared" si="11"/>
        <v>DLURBAN2028</v>
      </c>
    </row>
    <row r="736" spans="1:9" x14ac:dyDescent="0.25">
      <c r="A736" t="s">
        <v>90</v>
      </c>
      <c r="B736" t="s">
        <v>115</v>
      </c>
      <c r="C736" t="s">
        <v>120</v>
      </c>
      <c r="D736" t="str">
        <f>INDEX(Regions[SubGeography1],MATCH(E736,Regions[SubGeography2],0))</f>
        <v>NR</v>
      </c>
      <c r="E736" t="s">
        <v>74</v>
      </c>
      <c r="F736">
        <v>2029</v>
      </c>
      <c r="G736">
        <f>SUMIF(Population!$F$2:$F$601,I736,Population[Population])/SUMIF(HHSize!$G$2:$G$3001,I736,HHSize[HHSize])</f>
        <v>1443319.8310863425</v>
      </c>
      <c r="I736" t="str">
        <f t="shared" si="11"/>
        <v>DLURBAN2029</v>
      </c>
    </row>
    <row r="737" spans="1:9" x14ac:dyDescent="0.25">
      <c r="A737" t="s">
        <v>90</v>
      </c>
      <c r="B737" t="s">
        <v>115</v>
      </c>
      <c r="C737" t="s">
        <v>120</v>
      </c>
      <c r="D737" t="str">
        <f>INDEX(Regions[SubGeography1],MATCH(E737,Regions[SubGeography2],0))</f>
        <v>NR</v>
      </c>
      <c r="E737" t="s">
        <v>74</v>
      </c>
      <c r="F737">
        <v>2030</v>
      </c>
      <c r="G737">
        <f>SUMIF(Population!$F$2:$F$601,I737,Population[Population])/SUMIF(HHSize!$G$2:$G$3001,I737,HHSize[HHSize])</f>
        <v>1489979.8388557441</v>
      </c>
      <c r="I737" t="str">
        <f t="shared" si="11"/>
        <v>DLURBAN2030</v>
      </c>
    </row>
    <row r="738" spans="1:9" x14ac:dyDescent="0.25">
      <c r="A738" t="s">
        <v>90</v>
      </c>
      <c r="B738" t="s">
        <v>115</v>
      </c>
      <c r="C738" t="s">
        <v>120</v>
      </c>
      <c r="D738" t="str">
        <f>INDEX(Regions[SubGeography1],MATCH(E738,Regions[SubGeography2],0))</f>
        <v>NR</v>
      </c>
      <c r="E738" t="s">
        <v>74</v>
      </c>
      <c r="F738">
        <v>2031</v>
      </c>
      <c r="G738">
        <f>SUMIF(Population!$F$2:$F$601,I738,Population[Population])/SUMIF(HHSize!$G$2:$G$3001,I738,HHSize[HHSize])</f>
        <v>1538040.0265030959</v>
      </c>
      <c r="I738" t="str">
        <f t="shared" si="11"/>
        <v>DLURBAN2031</v>
      </c>
    </row>
    <row r="739" spans="1:9" x14ac:dyDescent="0.25">
      <c r="A739" t="s">
        <v>90</v>
      </c>
      <c r="B739" t="s">
        <v>116</v>
      </c>
      <c r="C739" t="s">
        <v>120</v>
      </c>
      <c r="D739" t="str">
        <f>INDEX(Regions[SubGeography1],MATCH(E739,Regions[SubGeography2],0))</f>
        <v>NR</v>
      </c>
      <c r="E739" t="s">
        <v>74</v>
      </c>
      <c r="F739">
        <v>2021</v>
      </c>
      <c r="G739">
        <f>SUMIF(Population!$F$2:$F$601,I739,Population[Population])/SUMIF(HHSize!$G$2:$G$3001,I739,HHSize[HHSize])</f>
        <v>1116096.1744841998</v>
      </c>
      <c r="I739" t="str">
        <f t="shared" si="11"/>
        <v>DLURBAN2021</v>
      </c>
    </row>
    <row r="740" spans="1:9" x14ac:dyDescent="0.25">
      <c r="A740" t="s">
        <v>90</v>
      </c>
      <c r="B740" t="s">
        <v>116</v>
      </c>
      <c r="C740" t="s">
        <v>120</v>
      </c>
      <c r="D740" t="str">
        <f>INDEX(Regions[SubGeography1],MATCH(E740,Regions[SubGeography2],0))</f>
        <v>NR</v>
      </c>
      <c r="E740" t="s">
        <v>74</v>
      </c>
      <c r="F740">
        <v>2022</v>
      </c>
      <c r="G740">
        <f>SUMIF(Population!$F$2:$F$601,I740,Population[Population])/SUMIF(HHSize!$G$2:$G$3001,I740,HHSize[HHSize])</f>
        <v>1152840.6658151727</v>
      </c>
      <c r="I740" t="str">
        <f t="shared" si="11"/>
        <v>DLURBAN2022</v>
      </c>
    </row>
    <row r="741" spans="1:9" x14ac:dyDescent="0.25">
      <c r="A741" t="s">
        <v>90</v>
      </c>
      <c r="B741" t="s">
        <v>116</v>
      </c>
      <c r="C741" t="s">
        <v>120</v>
      </c>
      <c r="D741" t="str">
        <f>INDEX(Regions[SubGeography1],MATCH(E741,Regions[SubGeography2],0))</f>
        <v>NR</v>
      </c>
      <c r="E741" t="s">
        <v>74</v>
      </c>
      <c r="F741">
        <v>2023</v>
      </c>
      <c r="G741">
        <f>SUMIF(Population!$F$2:$F$601,I741,Population[Population])/SUMIF(HHSize!$G$2:$G$3001,I741,HHSize[HHSize])</f>
        <v>1190707.9569228929</v>
      </c>
      <c r="I741" t="str">
        <f t="shared" si="11"/>
        <v>DLURBAN2023</v>
      </c>
    </row>
    <row r="742" spans="1:9" x14ac:dyDescent="0.25">
      <c r="A742" t="s">
        <v>90</v>
      </c>
      <c r="B742" t="s">
        <v>116</v>
      </c>
      <c r="C742" t="s">
        <v>120</v>
      </c>
      <c r="D742" t="str">
        <f>INDEX(Regions[SubGeography1],MATCH(E742,Regions[SubGeography2],0))</f>
        <v>NR</v>
      </c>
      <c r="E742" t="s">
        <v>74</v>
      </c>
      <c r="F742">
        <v>2024</v>
      </c>
      <c r="G742">
        <f>SUMIF(Population!$F$2:$F$601,I742,Population[Population])/SUMIF(HHSize!$G$2:$G$3001,I742,HHSize[HHSize])</f>
        <v>1229729.6053645955</v>
      </c>
      <c r="I742" t="str">
        <f t="shared" si="11"/>
        <v>DLURBAN2024</v>
      </c>
    </row>
    <row r="743" spans="1:9" x14ac:dyDescent="0.25">
      <c r="A743" t="s">
        <v>90</v>
      </c>
      <c r="B743" t="s">
        <v>116</v>
      </c>
      <c r="C743" t="s">
        <v>120</v>
      </c>
      <c r="D743" t="str">
        <f>INDEX(Regions[SubGeography1],MATCH(E743,Regions[SubGeography2],0))</f>
        <v>NR</v>
      </c>
      <c r="E743" t="s">
        <v>74</v>
      </c>
      <c r="F743">
        <v>2025</v>
      </c>
      <c r="G743">
        <f>SUMIF(Population!$F$2:$F$601,I743,Population[Population])/SUMIF(HHSize!$G$2:$G$3001,I743,HHSize[HHSize])</f>
        <v>1269938.1107883875</v>
      </c>
      <c r="I743" t="str">
        <f t="shared" si="11"/>
        <v>DLURBAN2025</v>
      </c>
    </row>
    <row r="744" spans="1:9" x14ac:dyDescent="0.25">
      <c r="A744" t="s">
        <v>90</v>
      </c>
      <c r="B744" t="s">
        <v>116</v>
      </c>
      <c r="C744" t="s">
        <v>120</v>
      </c>
      <c r="D744" t="str">
        <f>INDEX(Regions[SubGeography1],MATCH(E744,Regions[SubGeography2],0))</f>
        <v>NR</v>
      </c>
      <c r="E744" t="s">
        <v>74</v>
      </c>
      <c r="F744">
        <v>2026</v>
      </c>
      <c r="G744">
        <f>SUMIF(Population!$F$2:$F$601,I744,Population[Population])/SUMIF(HHSize!$G$2:$G$3001,I744,HHSize[HHSize])</f>
        <v>1311366.7596504383</v>
      </c>
      <c r="I744" t="str">
        <f t="shared" si="11"/>
        <v>DLURBAN2026</v>
      </c>
    </row>
    <row r="745" spans="1:9" x14ac:dyDescent="0.25">
      <c r="A745" t="s">
        <v>90</v>
      </c>
      <c r="B745" t="s">
        <v>116</v>
      </c>
      <c r="C745" t="s">
        <v>120</v>
      </c>
      <c r="D745" t="str">
        <f>INDEX(Regions[SubGeography1],MATCH(E745,Regions[SubGeography2],0))</f>
        <v>NR</v>
      </c>
      <c r="E745" t="s">
        <v>74</v>
      </c>
      <c r="F745">
        <v>2027</v>
      </c>
      <c r="G745">
        <f>SUMIF(Population!$F$2:$F$601,I745,Population[Population])/SUMIF(HHSize!$G$2:$G$3001,I745,HHSize[HHSize])</f>
        <v>1354049.7464039715</v>
      </c>
      <c r="I745" t="str">
        <f t="shared" si="11"/>
        <v>DLURBAN2027</v>
      </c>
    </row>
    <row r="746" spans="1:9" x14ac:dyDescent="0.25">
      <c r="A746" t="s">
        <v>90</v>
      </c>
      <c r="B746" t="s">
        <v>116</v>
      </c>
      <c r="C746" t="s">
        <v>120</v>
      </c>
      <c r="D746" t="str">
        <f>INDEX(Regions[SubGeography1],MATCH(E746,Regions[SubGeography2],0))</f>
        <v>NR</v>
      </c>
      <c r="E746" t="s">
        <v>74</v>
      </c>
      <c r="F746">
        <v>2028</v>
      </c>
      <c r="G746">
        <f>SUMIF(Population!$F$2:$F$601,I746,Population[Population])/SUMIF(HHSize!$G$2:$G$3001,I746,HHSize[HHSize])</f>
        <v>1398022.1276303253</v>
      </c>
      <c r="I746" t="str">
        <f t="shared" si="11"/>
        <v>DLURBAN2028</v>
      </c>
    </row>
    <row r="747" spans="1:9" x14ac:dyDescent="0.25">
      <c r="A747" t="s">
        <v>90</v>
      </c>
      <c r="B747" t="s">
        <v>116</v>
      </c>
      <c r="C747" t="s">
        <v>120</v>
      </c>
      <c r="D747" t="str">
        <f>INDEX(Regions[SubGeography1],MATCH(E747,Regions[SubGeography2],0))</f>
        <v>NR</v>
      </c>
      <c r="E747" t="s">
        <v>74</v>
      </c>
      <c r="F747">
        <v>2029</v>
      </c>
      <c r="G747">
        <f>SUMIF(Population!$F$2:$F$601,I747,Population[Population])/SUMIF(HHSize!$G$2:$G$3001,I747,HHSize[HHSize])</f>
        <v>1443319.8310863425</v>
      </c>
      <c r="I747" t="str">
        <f t="shared" si="11"/>
        <v>DLURBAN2029</v>
      </c>
    </row>
    <row r="748" spans="1:9" x14ac:dyDescent="0.25">
      <c r="A748" t="s">
        <v>90</v>
      </c>
      <c r="B748" t="s">
        <v>116</v>
      </c>
      <c r="C748" t="s">
        <v>120</v>
      </c>
      <c r="D748" t="str">
        <f>INDEX(Regions[SubGeography1],MATCH(E748,Regions[SubGeography2],0))</f>
        <v>NR</v>
      </c>
      <c r="E748" t="s">
        <v>74</v>
      </c>
      <c r="F748">
        <v>2030</v>
      </c>
      <c r="G748">
        <f>SUMIF(Population!$F$2:$F$601,I748,Population[Population])/SUMIF(HHSize!$G$2:$G$3001,I748,HHSize[HHSize])</f>
        <v>1489979.8388557441</v>
      </c>
      <c r="I748" t="str">
        <f t="shared" si="11"/>
        <v>DLURBAN2030</v>
      </c>
    </row>
    <row r="749" spans="1:9" x14ac:dyDescent="0.25">
      <c r="A749" t="s">
        <v>90</v>
      </c>
      <c r="B749" t="s">
        <v>116</v>
      </c>
      <c r="C749" t="s">
        <v>120</v>
      </c>
      <c r="D749" t="str">
        <f>INDEX(Regions[SubGeography1],MATCH(E749,Regions[SubGeography2],0))</f>
        <v>NR</v>
      </c>
      <c r="E749" t="s">
        <v>74</v>
      </c>
      <c r="F749">
        <v>2031</v>
      </c>
      <c r="G749">
        <f>SUMIF(Population!$F$2:$F$601,I749,Population[Population])/SUMIF(HHSize!$G$2:$G$3001,I749,HHSize[HHSize])</f>
        <v>1538040.0265030959</v>
      </c>
      <c r="I749" t="str">
        <f t="shared" si="11"/>
        <v>DLURBAN2031</v>
      </c>
    </row>
    <row r="750" spans="1:9" x14ac:dyDescent="0.25">
      <c r="A750" t="s">
        <v>90</v>
      </c>
      <c r="B750" t="s">
        <v>117</v>
      </c>
      <c r="C750" t="s">
        <v>120</v>
      </c>
      <c r="D750" t="str">
        <f>INDEX(Regions[SubGeography1],MATCH(E750,Regions[SubGeography2],0))</f>
        <v>NR</v>
      </c>
      <c r="E750" t="s">
        <v>74</v>
      </c>
      <c r="F750">
        <v>2021</v>
      </c>
      <c r="G750">
        <f>SUMIF(Population!$F$2:$F$601,I750,Population[Population])/SUMIF(HHSize!$G$2:$G$3001,I750,HHSize[HHSize])</f>
        <v>1116096.1744841998</v>
      </c>
      <c r="I750" t="str">
        <f t="shared" si="11"/>
        <v>DLURBAN2021</v>
      </c>
    </row>
    <row r="751" spans="1:9" x14ac:dyDescent="0.25">
      <c r="A751" t="s">
        <v>90</v>
      </c>
      <c r="B751" t="s">
        <v>117</v>
      </c>
      <c r="C751" t="s">
        <v>120</v>
      </c>
      <c r="D751" t="str">
        <f>INDEX(Regions[SubGeography1],MATCH(E751,Regions[SubGeography2],0))</f>
        <v>NR</v>
      </c>
      <c r="E751" t="s">
        <v>74</v>
      </c>
      <c r="F751">
        <v>2022</v>
      </c>
      <c r="G751">
        <f>SUMIF(Population!$F$2:$F$601,I751,Population[Population])/SUMIF(HHSize!$G$2:$G$3001,I751,HHSize[HHSize])</f>
        <v>1152840.6658151727</v>
      </c>
      <c r="I751" t="str">
        <f t="shared" si="11"/>
        <v>DLURBAN2022</v>
      </c>
    </row>
    <row r="752" spans="1:9" x14ac:dyDescent="0.25">
      <c r="A752" t="s">
        <v>90</v>
      </c>
      <c r="B752" t="s">
        <v>117</v>
      </c>
      <c r="C752" t="s">
        <v>120</v>
      </c>
      <c r="D752" t="str">
        <f>INDEX(Regions[SubGeography1],MATCH(E752,Regions[SubGeography2],0))</f>
        <v>NR</v>
      </c>
      <c r="E752" t="s">
        <v>74</v>
      </c>
      <c r="F752">
        <v>2023</v>
      </c>
      <c r="G752">
        <f>SUMIF(Population!$F$2:$F$601,I752,Population[Population])/SUMIF(HHSize!$G$2:$G$3001,I752,HHSize[HHSize])</f>
        <v>1190707.9569228929</v>
      </c>
      <c r="I752" t="str">
        <f t="shared" si="11"/>
        <v>DLURBAN2023</v>
      </c>
    </row>
    <row r="753" spans="1:9" x14ac:dyDescent="0.25">
      <c r="A753" t="s">
        <v>90</v>
      </c>
      <c r="B753" t="s">
        <v>117</v>
      </c>
      <c r="C753" t="s">
        <v>120</v>
      </c>
      <c r="D753" t="str">
        <f>INDEX(Regions[SubGeography1],MATCH(E753,Regions[SubGeography2],0))</f>
        <v>NR</v>
      </c>
      <c r="E753" t="s">
        <v>74</v>
      </c>
      <c r="F753">
        <v>2024</v>
      </c>
      <c r="G753">
        <f>SUMIF(Population!$F$2:$F$601,I753,Population[Population])/SUMIF(HHSize!$G$2:$G$3001,I753,HHSize[HHSize])</f>
        <v>1229729.6053645955</v>
      </c>
      <c r="I753" t="str">
        <f t="shared" si="11"/>
        <v>DLURBAN2024</v>
      </c>
    </row>
    <row r="754" spans="1:9" x14ac:dyDescent="0.25">
      <c r="A754" t="s">
        <v>90</v>
      </c>
      <c r="B754" t="s">
        <v>117</v>
      </c>
      <c r="C754" t="s">
        <v>120</v>
      </c>
      <c r="D754" t="str">
        <f>INDEX(Regions[SubGeography1],MATCH(E754,Regions[SubGeography2],0))</f>
        <v>NR</v>
      </c>
      <c r="E754" t="s">
        <v>74</v>
      </c>
      <c r="F754">
        <v>2025</v>
      </c>
      <c r="G754">
        <f>SUMIF(Population!$F$2:$F$601,I754,Population[Population])/SUMIF(HHSize!$G$2:$G$3001,I754,HHSize[HHSize])</f>
        <v>1269938.1107883875</v>
      </c>
      <c r="I754" t="str">
        <f t="shared" si="11"/>
        <v>DLURBAN2025</v>
      </c>
    </row>
    <row r="755" spans="1:9" x14ac:dyDescent="0.25">
      <c r="A755" t="s">
        <v>90</v>
      </c>
      <c r="B755" t="s">
        <v>117</v>
      </c>
      <c r="C755" t="s">
        <v>120</v>
      </c>
      <c r="D755" t="str">
        <f>INDEX(Regions[SubGeography1],MATCH(E755,Regions[SubGeography2],0))</f>
        <v>NR</v>
      </c>
      <c r="E755" t="s">
        <v>74</v>
      </c>
      <c r="F755">
        <v>2026</v>
      </c>
      <c r="G755">
        <f>SUMIF(Population!$F$2:$F$601,I755,Population[Population])/SUMIF(HHSize!$G$2:$G$3001,I755,HHSize[HHSize])</f>
        <v>1311366.7596504383</v>
      </c>
      <c r="I755" t="str">
        <f t="shared" si="11"/>
        <v>DLURBAN2026</v>
      </c>
    </row>
    <row r="756" spans="1:9" x14ac:dyDescent="0.25">
      <c r="A756" t="s">
        <v>90</v>
      </c>
      <c r="B756" t="s">
        <v>117</v>
      </c>
      <c r="C756" t="s">
        <v>120</v>
      </c>
      <c r="D756" t="str">
        <f>INDEX(Regions[SubGeography1],MATCH(E756,Regions[SubGeography2],0))</f>
        <v>NR</v>
      </c>
      <c r="E756" t="s">
        <v>74</v>
      </c>
      <c r="F756">
        <v>2027</v>
      </c>
      <c r="G756">
        <f>SUMIF(Population!$F$2:$F$601,I756,Population[Population])/SUMIF(HHSize!$G$2:$G$3001,I756,HHSize[HHSize])</f>
        <v>1354049.7464039715</v>
      </c>
      <c r="I756" t="str">
        <f t="shared" si="11"/>
        <v>DLURBAN2027</v>
      </c>
    </row>
    <row r="757" spans="1:9" x14ac:dyDescent="0.25">
      <c r="A757" t="s">
        <v>90</v>
      </c>
      <c r="B757" t="s">
        <v>117</v>
      </c>
      <c r="C757" t="s">
        <v>120</v>
      </c>
      <c r="D757" t="str">
        <f>INDEX(Regions[SubGeography1],MATCH(E757,Regions[SubGeography2],0))</f>
        <v>NR</v>
      </c>
      <c r="E757" t="s">
        <v>74</v>
      </c>
      <c r="F757">
        <v>2028</v>
      </c>
      <c r="G757">
        <f>SUMIF(Population!$F$2:$F$601,I757,Population[Population])/SUMIF(HHSize!$G$2:$G$3001,I757,HHSize[HHSize])</f>
        <v>1398022.1276303253</v>
      </c>
      <c r="I757" t="str">
        <f t="shared" si="11"/>
        <v>DLURBAN2028</v>
      </c>
    </row>
    <row r="758" spans="1:9" x14ac:dyDescent="0.25">
      <c r="A758" t="s">
        <v>90</v>
      </c>
      <c r="B758" t="s">
        <v>117</v>
      </c>
      <c r="C758" t="s">
        <v>120</v>
      </c>
      <c r="D758" t="str">
        <f>INDEX(Regions[SubGeography1],MATCH(E758,Regions[SubGeography2],0))</f>
        <v>NR</v>
      </c>
      <c r="E758" t="s">
        <v>74</v>
      </c>
      <c r="F758">
        <v>2029</v>
      </c>
      <c r="G758">
        <f>SUMIF(Population!$F$2:$F$601,I758,Population[Population])/SUMIF(HHSize!$G$2:$G$3001,I758,HHSize[HHSize])</f>
        <v>1443319.8310863425</v>
      </c>
      <c r="I758" t="str">
        <f t="shared" si="11"/>
        <v>DLURBAN2029</v>
      </c>
    </row>
    <row r="759" spans="1:9" x14ac:dyDescent="0.25">
      <c r="A759" t="s">
        <v>90</v>
      </c>
      <c r="B759" t="s">
        <v>117</v>
      </c>
      <c r="C759" t="s">
        <v>120</v>
      </c>
      <c r="D759" t="str">
        <f>INDEX(Regions[SubGeography1],MATCH(E759,Regions[SubGeography2],0))</f>
        <v>NR</v>
      </c>
      <c r="E759" t="s">
        <v>74</v>
      </c>
      <c r="F759">
        <v>2030</v>
      </c>
      <c r="G759">
        <f>SUMIF(Population!$F$2:$F$601,I759,Population[Population])/SUMIF(HHSize!$G$2:$G$3001,I759,HHSize[HHSize])</f>
        <v>1489979.8388557441</v>
      </c>
      <c r="I759" t="str">
        <f t="shared" si="11"/>
        <v>DLURBAN2030</v>
      </c>
    </row>
    <row r="760" spans="1:9" x14ac:dyDescent="0.25">
      <c r="A760" t="s">
        <v>90</v>
      </c>
      <c r="B760" t="s">
        <v>117</v>
      </c>
      <c r="C760" t="s">
        <v>120</v>
      </c>
      <c r="D760" t="str">
        <f>INDEX(Regions[SubGeography1],MATCH(E760,Regions[SubGeography2],0))</f>
        <v>NR</v>
      </c>
      <c r="E760" t="s">
        <v>74</v>
      </c>
      <c r="F760">
        <v>2031</v>
      </c>
      <c r="G760">
        <f>SUMIF(Population!$F$2:$F$601,I760,Population[Population])/SUMIF(HHSize!$G$2:$G$3001,I760,HHSize[HHSize])</f>
        <v>1538040.0265030959</v>
      </c>
      <c r="I760" t="str">
        <f t="shared" si="11"/>
        <v>DLURBAN2031</v>
      </c>
    </row>
    <row r="761" spans="1:9" x14ac:dyDescent="0.25">
      <c r="A761" t="s">
        <v>90</v>
      </c>
      <c r="B761" t="s">
        <v>118</v>
      </c>
      <c r="C761" t="s">
        <v>120</v>
      </c>
      <c r="D761" t="str">
        <f>INDEX(Regions[SubGeography1],MATCH(E761,Regions[SubGeography2],0))</f>
        <v>NR</v>
      </c>
      <c r="E761" t="s">
        <v>74</v>
      </c>
      <c r="F761">
        <v>2021</v>
      </c>
      <c r="G761">
        <f>SUMIF(Population!$F$2:$F$601,I761,Population[Population])/SUMIF(HHSize!$G$2:$G$3001,I761,HHSize[HHSize])</f>
        <v>1116096.1744841998</v>
      </c>
      <c r="I761" t="str">
        <f t="shared" si="11"/>
        <v>DLURBAN2021</v>
      </c>
    </row>
    <row r="762" spans="1:9" x14ac:dyDescent="0.25">
      <c r="A762" t="s">
        <v>90</v>
      </c>
      <c r="B762" t="s">
        <v>118</v>
      </c>
      <c r="C762" t="s">
        <v>120</v>
      </c>
      <c r="D762" t="str">
        <f>INDEX(Regions[SubGeography1],MATCH(E762,Regions[SubGeography2],0))</f>
        <v>NR</v>
      </c>
      <c r="E762" t="s">
        <v>74</v>
      </c>
      <c r="F762">
        <v>2022</v>
      </c>
      <c r="G762">
        <f>SUMIF(Population!$F$2:$F$601,I762,Population[Population])/SUMIF(HHSize!$G$2:$G$3001,I762,HHSize[HHSize])</f>
        <v>1152840.6658151727</v>
      </c>
      <c r="I762" t="str">
        <f t="shared" si="11"/>
        <v>DLURBAN2022</v>
      </c>
    </row>
    <row r="763" spans="1:9" x14ac:dyDescent="0.25">
      <c r="A763" t="s">
        <v>90</v>
      </c>
      <c r="B763" t="s">
        <v>118</v>
      </c>
      <c r="C763" t="s">
        <v>120</v>
      </c>
      <c r="D763" t="str">
        <f>INDEX(Regions[SubGeography1],MATCH(E763,Regions[SubGeography2],0))</f>
        <v>NR</v>
      </c>
      <c r="E763" t="s">
        <v>74</v>
      </c>
      <c r="F763">
        <v>2023</v>
      </c>
      <c r="G763">
        <f>SUMIF(Population!$F$2:$F$601,I763,Population[Population])/SUMIF(HHSize!$G$2:$G$3001,I763,HHSize[HHSize])</f>
        <v>1190707.9569228929</v>
      </c>
      <c r="I763" t="str">
        <f t="shared" si="11"/>
        <v>DLURBAN2023</v>
      </c>
    </row>
    <row r="764" spans="1:9" x14ac:dyDescent="0.25">
      <c r="A764" t="s">
        <v>90</v>
      </c>
      <c r="B764" t="s">
        <v>118</v>
      </c>
      <c r="C764" t="s">
        <v>120</v>
      </c>
      <c r="D764" t="str">
        <f>INDEX(Regions[SubGeography1],MATCH(E764,Regions[SubGeography2],0))</f>
        <v>NR</v>
      </c>
      <c r="E764" t="s">
        <v>74</v>
      </c>
      <c r="F764">
        <v>2024</v>
      </c>
      <c r="G764">
        <f>SUMIF(Population!$F$2:$F$601,I764,Population[Population])/SUMIF(HHSize!$G$2:$G$3001,I764,HHSize[HHSize])</f>
        <v>1229729.6053645955</v>
      </c>
      <c r="I764" t="str">
        <f t="shared" si="11"/>
        <v>DLURBAN2024</v>
      </c>
    </row>
    <row r="765" spans="1:9" x14ac:dyDescent="0.25">
      <c r="A765" t="s">
        <v>90</v>
      </c>
      <c r="B765" t="s">
        <v>118</v>
      </c>
      <c r="C765" t="s">
        <v>120</v>
      </c>
      <c r="D765" t="str">
        <f>INDEX(Regions[SubGeography1],MATCH(E765,Regions[SubGeography2],0))</f>
        <v>NR</v>
      </c>
      <c r="E765" t="s">
        <v>74</v>
      </c>
      <c r="F765">
        <v>2025</v>
      </c>
      <c r="G765">
        <f>SUMIF(Population!$F$2:$F$601,I765,Population[Population])/SUMIF(HHSize!$G$2:$G$3001,I765,HHSize[HHSize])</f>
        <v>1269938.1107883875</v>
      </c>
      <c r="I765" t="str">
        <f t="shared" si="11"/>
        <v>DLURBAN2025</v>
      </c>
    </row>
    <row r="766" spans="1:9" x14ac:dyDescent="0.25">
      <c r="A766" t="s">
        <v>90</v>
      </c>
      <c r="B766" t="s">
        <v>118</v>
      </c>
      <c r="C766" t="s">
        <v>120</v>
      </c>
      <c r="D766" t="str">
        <f>INDEX(Regions[SubGeography1],MATCH(E766,Regions[SubGeography2],0))</f>
        <v>NR</v>
      </c>
      <c r="E766" t="s">
        <v>74</v>
      </c>
      <c r="F766">
        <v>2026</v>
      </c>
      <c r="G766">
        <f>SUMIF(Population!$F$2:$F$601,I766,Population[Population])/SUMIF(HHSize!$G$2:$G$3001,I766,HHSize[HHSize])</f>
        <v>1311366.7596504383</v>
      </c>
      <c r="I766" t="str">
        <f t="shared" si="11"/>
        <v>DLURBAN2026</v>
      </c>
    </row>
    <row r="767" spans="1:9" x14ac:dyDescent="0.25">
      <c r="A767" t="s">
        <v>90</v>
      </c>
      <c r="B767" t="s">
        <v>118</v>
      </c>
      <c r="C767" t="s">
        <v>120</v>
      </c>
      <c r="D767" t="str">
        <f>INDEX(Regions[SubGeography1],MATCH(E767,Regions[SubGeography2],0))</f>
        <v>NR</v>
      </c>
      <c r="E767" t="s">
        <v>74</v>
      </c>
      <c r="F767">
        <v>2027</v>
      </c>
      <c r="G767">
        <f>SUMIF(Population!$F$2:$F$601,I767,Population[Population])/SUMIF(HHSize!$G$2:$G$3001,I767,HHSize[HHSize])</f>
        <v>1354049.7464039715</v>
      </c>
      <c r="I767" t="str">
        <f t="shared" si="11"/>
        <v>DLURBAN2027</v>
      </c>
    </row>
    <row r="768" spans="1:9" x14ac:dyDescent="0.25">
      <c r="A768" t="s">
        <v>90</v>
      </c>
      <c r="B768" t="s">
        <v>118</v>
      </c>
      <c r="C768" t="s">
        <v>120</v>
      </c>
      <c r="D768" t="str">
        <f>INDEX(Regions[SubGeography1],MATCH(E768,Regions[SubGeography2],0))</f>
        <v>NR</v>
      </c>
      <c r="E768" t="s">
        <v>74</v>
      </c>
      <c r="F768">
        <v>2028</v>
      </c>
      <c r="G768">
        <f>SUMIF(Population!$F$2:$F$601,I768,Population[Population])/SUMIF(HHSize!$G$2:$G$3001,I768,HHSize[HHSize])</f>
        <v>1398022.1276303253</v>
      </c>
      <c r="I768" t="str">
        <f t="shared" si="11"/>
        <v>DLURBAN2028</v>
      </c>
    </row>
    <row r="769" spans="1:9" x14ac:dyDescent="0.25">
      <c r="A769" t="s">
        <v>90</v>
      </c>
      <c r="B769" t="s">
        <v>118</v>
      </c>
      <c r="C769" t="s">
        <v>120</v>
      </c>
      <c r="D769" t="str">
        <f>INDEX(Regions[SubGeography1],MATCH(E769,Regions[SubGeography2],0))</f>
        <v>NR</v>
      </c>
      <c r="E769" t="s">
        <v>74</v>
      </c>
      <c r="F769">
        <v>2029</v>
      </c>
      <c r="G769">
        <f>SUMIF(Population!$F$2:$F$601,I769,Population[Population])/SUMIF(HHSize!$G$2:$G$3001,I769,HHSize[HHSize])</f>
        <v>1443319.8310863425</v>
      </c>
      <c r="I769" t="str">
        <f t="shared" si="11"/>
        <v>DLURBAN2029</v>
      </c>
    </row>
    <row r="770" spans="1:9" x14ac:dyDescent="0.25">
      <c r="A770" t="s">
        <v>90</v>
      </c>
      <c r="B770" t="s">
        <v>118</v>
      </c>
      <c r="C770" t="s">
        <v>120</v>
      </c>
      <c r="D770" t="str">
        <f>INDEX(Regions[SubGeography1],MATCH(E770,Regions[SubGeography2],0))</f>
        <v>NR</v>
      </c>
      <c r="E770" t="s">
        <v>74</v>
      </c>
      <c r="F770">
        <v>2030</v>
      </c>
      <c r="G770">
        <f>SUMIF(Population!$F$2:$F$601,I770,Population[Population])/SUMIF(HHSize!$G$2:$G$3001,I770,HHSize[HHSize])</f>
        <v>1489979.8388557441</v>
      </c>
      <c r="I770" t="str">
        <f t="shared" si="11"/>
        <v>DLURBAN2030</v>
      </c>
    </row>
    <row r="771" spans="1:9" x14ac:dyDescent="0.25">
      <c r="A771" t="s">
        <v>90</v>
      </c>
      <c r="B771" t="s">
        <v>118</v>
      </c>
      <c r="C771" t="s">
        <v>120</v>
      </c>
      <c r="D771" t="str">
        <f>INDEX(Regions[SubGeography1],MATCH(E771,Regions[SubGeography2],0))</f>
        <v>NR</v>
      </c>
      <c r="E771" t="s">
        <v>74</v>
      </c>
      <c r="F771">
        <v>2031</v>
      </c>
      <c r="G771">
        <f>SUMIF(Population!$F$2:$F$601,I771,Population[Population])/SUMIF(HHSize!$G$2:$G$3001,I771,HHSize[HHSize])</f>
        <v>1538040.0265030959</v>
      </c>
      <c r="I771" t="str">
        <f t="shared" ref="I771:I834" si="12">E771&amp;A771&amp;F771</f>
        <v>DLURBAN2031</v>
      </c>
    </row>
    <row r="772" spans="1:9" x14ac:dyDescent="0.25">
      <c r="A772" t="s">
        <v>91</v>
      </c>
      <c r="B772" t="s">
        <v>114</v>
      </c>
      <c r="C772" t="s">
        <v>120</v>
      </c>
      <c r="D772" t="str">
        <f>INDEX(Regions[SubGeography1],MATCH(E772,Regions[SubGeography2],0))</f>
        <v>NR</v>
      </c>
      <c r="E772" t="s">
        <v>61</v>
      </c>
      <c r="F772">
        <v>2021</v>
      </c>
      <c r="G772">
        <f>SUMIF(Population!$F$2:$F$601,I772,Population[Population])/SUMIF(HHSize!$G$2:$G$3001,I772,HHSize[HHSize])</f>
        <v>2564197.8088291381</v>
      </c>
      <c r="I772" t="str">
        <f t="shared" si="12"/>
        <v>RJRURAL2021</v>
      </c>
    </row>
    <row r="773" spans="1:9" x14ac:dyDescent="0.25">
      <c r="A773" t="s">
        <v>91</v>
      </c>
      <c r="B773" t="s">
        <v>114</v>
      </c>
      <c r="C773" t="s">
        <v>120</v>
      </c>
      <c r="D773" t="str">
        <f>INDEX(Regions[SubGeography1],MATCH(E773,Regions[SubGeography2],0))</f>
        <v>NR</v>
      </c>
      <c r="E773" t="s">
        <v>61</v>
      </c>
      <c r="F773">
        <v>2022</v>
      </c>
      <c r="G773">
        <f>SUMIF(Population!$F$2:$F$601,I773,Population[Population])/SUMIF(HHSize!$G$2:$G$3001,I773,HHSize[HHSize])</f>
        <v>2624467.3249152899</v>
      </c>
      <c r="I773" t="str">
        <f t="shared" si="12"/>
        <v>RJRURAL2022</v>
      </c>
    </row>
    <row r="774" spans="1:9" x14ac:dyDescent="0.25">
      <c r="A774" t="s">
        <v>91</v>
      </c>
      <c r="B774" t="s">
        <v>114</v>
      </c>
      <c r="C774" t="s">
        <v>120</v>
      </c>
      <c r="D774" t="str">
        <f>INDEX(Regions[SubGeography1],MATCH(E774,Regions[SubGeography2],0))</f>
        <v>NR</v>
      </c>
      <c r="E774" t="s">
        <v>61</v>
      </c>
      <c r="F774">
        <v>2023</v>
      </c>
      <c r="G774">
        <f>SUMIF(Population!$F$2:$F$601,I774,Population[Population])/SUMIF(HHSize!$G$2:$G$3001,I774,HHSize[HHSize])</f>
        <v>2685933.5207226318</v>
      </c>
      <c r="I774" t="str">
        <f t="shared" si="12"/>
        <v>RJRURAL2023</v>
      </c>
    </row>
    <row r="775" spans="1:9" x14ac:dyDescent="0.25">
      <c r="A775" t="s">
        <v>91</v>
      </c>
      <c r="B775" t="s">
        <v>114</v>
      </c>
      <c r="C775" t="s">
        <v>120</v>
      </c>
      <c r="D775" t="str">
        <f>INDEX(Regions[SubGeography1],MATCH(E775,Regions[SubGeography2],0))</f>
        <v>NR</v>
      </c>
      <c r="E775" t="s">
        <v>61</v>
      </c>
      <c r="F775">
        <v>2024</v>
      </c>
      <c r="G775">
        <f>SUMIF(Population!$F$2:$F$601,I775,Population[Population])/SUMIF(HHSize!$G$2:$G$3001,I775,HHSize[HHSize])</f>
        <v>2748611.996613503</v>
      </c>
      <c r="I775" t="str">
        <f t="shared" si="12"/>
        <v>RJRURAL2024</v>
      </c>
    </row>
    <row r="776" spans="1:9" x14ac:dyDescent="0.25">
      <c r="A776" t="s">
        <v>91</v>
      </c>
      <c r="B776" t="s">
        <v>114</v>
      </c>
      <c r="C776" t="s">
        <v>120</v>
      </c>
      <c r="D776" t="str">
        <f>INDEX(Regions[SubGeography1],MATCH(E776,Regions[SubGeography2],0))</f>
        <v>NR</v>
      </c>
      <c r="E776" t="s">
        <v>61</v>
      </c>
      <c r="F776">
        <v>2025</v>
      </c>
      <c r="G776">
        <f>SUMIF(Population!$F$2:$F$601,I776,Population[Population])/SUMIF(HHSize!$G$2:$G$3001,I776,HHSize[HHSize])</f>
        <v>2812518.3749967478</v>
      </c>
      <c r="I776" t="str">
        <f t="shared" si="12"/>
        <v>RJRURAL2025</v>
      </c>
    </row>
    <row r="777" spans="1:9" x14ac:dyDescent="0.25">
      <c r="A777" t="s">
        <v>91</v>
      </c>
      <c r="B777" t="s">
        <v>114</v>
      </c>
      <c r="C777" t="s">
        <v>120</v>
      </c>
      <c r="D777" t="str">
        <f>INDEX(Regions[SubGeography1],MATCH(E777,Regions[SubGeography2],0))</f>
        <v>NR</v>
      </c>
      <c r="E777" t="s">
        <v>61</v>
      </c>
      <c r="F777">
        <v>2026</v>
      </c>
      <c r="G777">
        <f>SUMIF(Population!$F$2:$F$601,I777,Population[Population])/SUMIF(HHSize!$G$2:$G$3001,I777,HHSize[HHSize])</f>
        <v>2877668.0051978012</v>
      </c>
      <c r="I777" t="str">
        <f t="shared" si="12"/>
        <v>RJRURAL2026</v>
      </c>
    </row>
    <row r="778" spans="1:9" x14ac:dyDescent="0.25">
      <c r="A778" t="s">
        <v>91</v>
      </c>
      <c r="B778" t="s">
        <v>114</v>
      </c>
      <c r="C778" t="s">
        <v>120</v>
      </c>
      <c r="D778" t="str">
        <f>INDEX(Regions[SubGeography1],MATCH(E778,Regions[SubGeography2],0))</f>
        <v>NR</v>
      </c>
      <c r="E778" t="s">
        <v>61</v>
      </c>
      <c r="F778">
        <v>2027</v>
      </c>
      <c r="G778">
        <f>SUMIF(Population!$F$2:$F$601,I778,Population[Population])/SUMIF(HHSize!$G$2:$G$3001,I778,HHSize[HHSize])</f>
        <v>2944076.0875988379</v>
      </c>
      <c r="I778" t="str">
        <f t="shared" si="12"/>
        <v>RJRURAL2027</v>
      </c>
    </row>
    <row r="779" spans="1:9" x14ac:dyDescent="0.25">
      <c r="A779" t="s">
        <v>91</v>
      </c>
      <c r="B779" t="s">
        <v>114</v>
      </c>
      <c r="C779" t="s">
        <v>120</v>
      </c>
      <c r="D779" t="str">
        <f>INDEX(Regions[SubGeography1],MATCH(E779,Regions[SubGeography2],0))</f>
        <v>NR</v>
      </c>
      <c r="E779" t="s">
        <v>61</v>
      </c>
      <c r="F779">
        <v>2028</v>
      </c>
      <c r="G779">
        <f>SUMIF(Population!$F$2:$F$601,I779,Population[Population])/SUMIF(HHSize!$G$2:$G$3001,I779,HHSize[HHSize])</f>
        <v>3011757.659363036</v>
      </c>
      <c r="I779" t="str">
        <f t="shared" si="12"/>
        <v>RJRURAL2028</v>
      </c>
    </row>
    <row r="780" spans="1:9" x14ac:dyDescent="0.25">
      <c r="A780" t="s">
        <v>91</v>
      </c>
      <c r="B780" t="s">
        <v>114</v>
      </c>
      <c r="C780" t="s">
        <v>120</v>
      </c>
      <c r="D780" t="str">
        <f>INDEX(Regions[SubGeography1],MATCH(E780,Regions[SubGeography2],0))</f>
        <v>NR</v>
      </c>
      <c r="E780" t="s">
        <v>61</v>
      </c>
      <c r="F780">
        <v>2029</v>
      </c>
      <c r="G780">
        <f>SUMIF(Population!$F$2:$F$601,I780,Population[Population])/SUMIF(HHSize!$G$2:$G$3001,I780,HHSize[HHSize])</f>
        <v>3080727.5798123861</v>
      </c>
      <c r="I780" t="str">
        <f t="shared" si="12"/>
        <v>RJRURAL2029</v>
      </c>
    </row>
    <row r="781" spans="1:9" x14ac:dyDescent="0.25">
      <c r="A781" t="s">
        <v>91</v>
      </c>
      <c r="B781" t="s">
        <v>114</v>
      </c>
      <c r="C781" t="s">
        <v>120</v>
      </c>
      <c r="D781" t="str">
        <f>INDEX(Regions[SubGeography1],MATCH(E781,Regions[SubGeography2],0))</f>
        <v>NR</v>
      </c>
      <c r="E781" t="s">
        <v>61</v>
      </c>
      <c r="F781">
        <v>2030</v>
      </c>
      <c r="G781">
        <f>SUMIF(Population!$F$2:$F$601,I781,Population[Population])/SUMIF(HHSize!$G$2:$G$3001,I781,HHSize[HHSize])</f>
        <v>3151000.4644092787</v>
      </c>
      <c r="I781" t="str">
        <f t="shared" si="12"/>
        <v>RJRURAL2030</v>
      </c>
    </row>
    <row r="782" spans="1:9" x14ac:dyDescent="0.25">
      <c r="A782" t="s">
        <v>91</v>
      </c>
      <c r="B782" t="s">
        <v>114</v>
      </c>
      <c r="C782" t="s">
        <v>120</v>
      </c>
      <c r="D782" t="str">
        <f>INDEX(Regions[SubGeography1],MATCH(E782,Regions[SubGeography2],0))</f>
        <v>NR</v>
      </c>
      <c r="E782" t="s">
        <v>61</v>
      </c>
      <c r="F782">
        <v>2031</v>
      </c>
      <c r="G782">
        <f>SUMIF(Population!$F$2:$F$601,I782,Population[Population])/SUMIF(HHSize!$G$2:$G$3001,I782,HHSize[HHSize])</f>
        <v>3222590.6661562379</v>
      </c>
      <c r="I782" t="str">
        <f t="shared" si="12"/>
        <v>RJRURAL2031</v>
      </c>
    </row>
    <row r="783" spans="1:9" x14ac:dyDescent="0.25">
      <c r="A783" t="s">
        <v>91</v>
      </c>
      <c r="B783" t="s">
        <v>115</v>
      </c>
      <c r="C783" t="s">
        <v>120</v>
      </c>
      <c r="D783" t="str">
        <f>INDEX(Regions[SubGeography1],MATCH(E783,Regions[SubGeography2],0))</f>
        <v>NR</v>
      </c>
      <c r="E783" t="s">
        <v>61</v>
      </c>
      <c r="F783">
        <v>2021</v>
      </c>
      <c r="G783">
        <f>SUMIF(Population!$F$2:$F$601,I783,Population[Population])/SUMIF(HHSize!$G$2:$G$3001,I783,HHSize[HHSize])</f>
        <v>2564197.8088291381</v>
      </c>
      <c r="I783" t="str">
        <f t="shared" si="12"/>
        <v>RJRURAL2021</v>
      </c>
    </row>
    <row r="784" spans="1:9" x14ac:dyDescent="0.25">
      <c r="A784" t="s">
        <v>91</v>
      </c>
      <c r="B784" t="s">
        <v>115</v>
      </c>
      <c r="C784" t="s">
        <v>120</v>
      </c>
      <c r="D784" t="str">
        <f>INDEX(Regions[SubGeography1],MATCH(E784,Regions[SubGeography2],0))</f>
        <v>NR</v>
      </c>
      <c r="E784" t="s">
        <v>61</v>
      </c>
      <c r="F784">
        <v>2022</v>
      </c>
      <c r="G784">
        <f>SUMIF(Population!$F$2:$F$601,I784,Population[Population])/SUMIF(HHSize!$G$2:$G$3001,I784,HHSize[HHSize])</f>
        <v>2624467.3249152899</v>
      </c>
      <c r="I784" t="str">
        <f t="shared" si="12"/>
        <v>RJRURAL2022</v>
      </c>
    </row>
    <row r="785" spans="1:9" x14ac:dyDescent="0.25">
      <c r="A785" t="s">
        <v>91</v>
      </c>
      <c r="B785" t="s">
        <v>115</v>
      </c>
      <c r="C785" t="s">
        <v>120</v>
      </c>
      <c r="D785" t="str">
        <f>INDEX(Regions[SubGeography1],MATCH(E785,Regions[SubGeography2],0))</f>
        <v>NR</v>
      </c>
      <c r="E785" t="s">
        <v>61</v>
      </c>
      <c r="F785">
        <v>2023</v>
      </c>
      <c r="G785">
        <f>SUMIF(Population!$F$2:$F$601,I785,Population[Population])/SUMIF(HHSize!$G$2:$G$3001,I785,HHSize[HHSize])</f>
        <v>2685933.5207226318</v>
      </c>
      <c r="I785" t="str">
        <f t="shared" si="12"/>
        <v>RJRURAL2023</v>
      </c>
    </row>
    <row r="786" spans="1:9" x14ac:dyDescent="0.25">
      <c r="A786" t="s">
        <v>91</v>
      </c>
      <c r="B786" t="s">
        <v>115</v>
      </c>
      <c r="C786" t="s">
        <v>120</v>
      </c>
      <c r="D786" t="str">
        <f>INDEX(Regions[SubGeography1],MATCH(E786,Regions[SubGeography2],0))</f>
        <v>NR</v>
      </c>
      <c r="E786" t="s">
        <v>61</v>
      </c>
      <c r="F786">
        <v>2024</v>
      </c>
      <c r="G786">
        <f>SUMIF(Population!$F$2:$F$601,I786,Population[Population])/SUMIF(HHSize!$G$2:$G$3001,I786,HHSize[HHSize])</f>
        <v>2748611.996613503</v>
      </c>
      <c r="I786" t="str">
        <f t="shared" si="12"/>
        <v>RJRURAL2024</v>
      </c>
    </row>
    <row r="787" spans="1:9" x14ac:dyDescent="0.25">
      <c r="A787" t="s">
        <v>91</v>
      </c>
      <c r="B787" t="s">
        <v>115</v>
      </c>
      <c r="C787" t="s">
        <v>120</v>
      </c>
      <c r="D787" t="str">
        <f>INDEX(Regions[SubGeography1],MATCH(E787,Regions[SubGeography2],0))</f>
        <v>NR</v>
      </c>
      <c r="E787" t="s">
        <v>61</v>
      </c>
      <c r="F787">
        <v>2025</v>
      </c>
      <c r="G787">
        <f>SUMIF(Population!$F$2:$F$601,I787,Population[Population])/SUMIF(HHSize!$G$2:$G$3001,I787,HHSize[HHSize])</f>
        <v>2812518.3749967478</v>
      </c>
      <c r="I787" t="str">
        <f t="shared" si="12"/>
        <v>RJRURAL2025</v>
      </c>
    </row>
    <row r="788" spans="1:9" x14ac:dyDescent="0.25">
      <c r="A788" t="s">
        <v>91</v>
      </c>
      <c r="B788" t="s">
        <v>115</v>
      </c>
      <c r="C788" t="s">
        <v>120</v>
      </c>
      <c r="D788" t="str">
        <f>INDEX(Regions[SubGeography1],MATCH(E788,Regions[SubGeography2],0))</f>
        <v>NR</v>
      </c>
      <c r="E788" t="s">
        <v>61</v>
      </c>
      <c r="F788">
        <v>2026</v>
      </c>
      <c r="G788">
        <f>SUMIF(Population!$F$2:$F$601,I788,Population[Population])/SUMIF(HHSize!$G$2:$G$3001,I788,HHSize[HHSize])</f>
        <v>2877668.0051978012</v>
      </c>
      <c r="I788" t="str">
        <f t="shared" si="12"/>
        <v>RJRURAL2026</v>
      </c>
    </row>
    <row r="789" spans="1:9" x14ac:dyDescent="0.25">
      <c r="A789" t="s">
        <v>91</v>
      </c>
      <c r="B789" t="s">
        <v>115</v>
      </c>
      <c r="C789" t="s">
        <v>120</v>
      </c>
      <c r="D789" t="str">
        <f>INDEX(Regions[SubGeography1],MATCH(E789,Regions[SubGeography2],0))</f>
        <v>NR</v>
      </c>
      <c r="E789" t="s">
        <v>61</v>
      </c>
      <c r="F789">
        <v>2027</v>
      </c>
      <c r="G789">
        <f>SUMIF(Population!$F$2:$F$601,I789,Population[Population])/SUMIF(HHSize!$G$2:$G$3001,I789,HHSize[HHSize])</f>
        <v>2944076.0875988379</v>
      </c>
      <c r="I789" t="str">
        <f t="shared" si="12"/>
        <v>RJRURAL2027</v>
      </c>
    </row>
    <row r="790" spans="1:9" x14ac:dyDescent="0.25">
      <c r="A790" t="s">
        <v>91</v>
      </c>
      <c r="B790" t="s">
        <v>115</v>
      </c>
      <c r="C790" t="s">
        <v>120</v>
      </c>
      <c r="D790" t="str">
        <f>INDEX(Regions[SubGeography1],MATCH(E790,Regions[SubGeography2],0))</f>
        <v>NR</v>
      </c>
      <c r="E790" t="s">
        <v>61</v>
      </c>
      <c r="F790">
        <v>2028</v>
      </c>
      <c r="G790">
        <f>SUMIF(Population!$F$2:$F$601,I790,Population[Population])/SUMIF(HHSize!$G$2:$G$3001,I790,HHSize[HHSize])</f>
        <v>3011757.659363036</v>
      </c>
      <c r="I790" t="str">
        <f t="shared" si="12"/>
        <v>RJRURAL2028</v>
      </c>
    </row>
    <row r="791" spans="1:9" x14ac:dyDescent="0.25">
      <c r="A791" t="s">
        <v>91</v>
      </c>
      <c r="B791" t="s">
        <v>115</v>
      </c>
      <c r="C791" t="s">
        <v>120</v>
      </c>
      <c r="D791" t="str">
        <f>INDEX(Regions[SubGeography1],MATCH(E791,Regions[SubGeography2],0))</f>
        <v>NR</v>
      </c>
      <c r="E791" t="s">
        <v>61</v>
      </c>
      <c r="F791">
        <v>2029</v>
      </c>
      <c r="G791">
        <f>SUMIF(Population!$F$2:$F$601,I791,Population[Population])/SUMIF(HHSize!$G$2:$G$3001,I791,HHSize[HHSize])</f>
        <v>3080727.5798123861</v>
      </c>
      <c r="I791" t="str">
        <f t="shared" si="12"/>
        <v>RJRURAL2029</v>
      </c>
    </row>
    <row r="792" spans="1:9" x14ac:dyDescent="0.25">
      <c r="A792" t="s">
        <v>91</v>
      </c>
      <c r="B792" t="s">
        <v>115</v>
      </c>
      <c r="C792" t="s">
        <v>120</v>
      </c>
      <c r="D792" t="str">
        <f>INDEX(Regions[SubGeography1],MATCH(E792,Regions[SubGeography2],0))</f>
        <v>NR</v>
      </c>
      <c r="E792" t="s">
        <v>61</v>
      </c>
      <c r="F792">
        <v>2030</v>
      </c>
      <c r="G792">
        <f>SUMIF(Population!$F$2:$F$601,I792,Population[Population])/SUMIF(HHSize!$G$2:$G$3001,I792,HHSize[HHSize])</f>
        <v>3151000.4644092787</v>
      </c>
      <c r="I792" t="str">
        <f t="shared" si="12"/>
        <v>RJRURAL2030</v>
      </c>
    </row>
    <row r="793" spans="1:9" x14ac:dyDescent="0.25">
      <c r="A793" t="s">
        <v>91</v>
      </c>
      <c r="B793" t="s">
        <v>115</v>
      </c>
      <c r="C793" t="s">
        <v>120</v>
      </c>
      <c r="D793" t="str">
        <f>INDEX(Regions[SubGeography1],MATCH(E793,Regions[SubGeography2],0))</f>
        <v>NR</v>
      </c>
      <c r="E793" t="s">
        <v>61</v>
      </c>
      <c r="F793">
        <v>2031</v>
      </c>
      <c r="G793">
        <f>SUMIF(Population!$F$2:$F$601,I793,Population[Population])/SUMIF(HHSize!$G$2:$G$3001,I793,HHSize[HHSize])</f>
        <v>3222590.6661562379</v>
      </c>
      <c r="I793" t="str">
        <f t="shared" si="12"/>
        <v>RJRURAL2031</v>
      </c>
    </row>
    <row r="794" spans="1:9" x14ac:dyDescent="0.25">
      <c r="A794" t="s">
        <v>91</v>
      </c>
      <c r="B794" t="s">
        <v>116</v>
      </c>
      <c r="C794" t="s">
        <v>120</v>
      </c>
      <c r="D794" t="str">
        <f>INDEX(Regions[SubGeography1],MATCH(E794,Regions[SubGeography2],0))</f>
        <v>NR</v>
      </c>
      <c r="E794" t="s">
        <v>61</v>
      </c>
      <c r="F794">
        <v>2021</v>
      </c>
      <c r="G794">
        <f>SUMIF(Population!$F$2:$F$601,I794,Population[Population])/SUMIF(HHSize!$G$2:$G$3001,I794,HHSize[HHSize])</f>
        <v>2564197.8088291381</v>
      </c>
      <c r="I794" t="str">
        <f t="shared" si="12"/>
        <v>RJRURAL2021</v>
      </c>
    </row>
    <row r="795" spans="1:9" x14ac:dyDescent="0.25">
      <c r="A795" t="s">
        <v>91</v>
      </c>
      <c r="B795" t="s">
        <v>116</v>
      </c>
      <c r="C795" t="s">
        <v>120</v>
      </c>
      <c r="D795" t="str">
        <f>INDEX(Regions[SubGeography1],MATCH(E795,Regions[SubGeography2],0))</f>
        <v>NR</v>
      </c>
      <c r="E795" t="s">
        <v>61</v>
      </c>
      <c r="F795">
        <v>2022</v>
      </c>
      <c r="G795">
        <f>SUMIF(Population!$F$2:$F$601,I795,Population[Population])/SUMIF(HHSize!$G$2:$G$3001,I795,HHSize[HHSize])</f>
        <v>2624467.3249152899</v>
      </c>
      <c r="I795" t="str">
        <f t="shared" si="12"/>
        <v>RJRURAL2022</v>
      </c>
    </row>
    <row r="796" spans="1:9" x14ac:dyDescent="0.25">
      <c r="A796" t="s">
        <v>91</v>
      </c>
      <c r="B796" t="s">
        <v>116</v>
      </c>
      <c r="C796" t="s">
        <v>120</v>
      </c>
      <c r="D796" t="str">
        <f>INDEX(Regions[SubGeography1],MATCH(E796,Regions[SubGeography2],0))</f>
        <v>NR</v>
      </c>
      <c r="E796" t="s">
        <v>61</v>
      </c>
      <c r="F796">
        <v>2023</v>
      </c>
      <c r="G796">
        <f>SUMIF(Population!$F$2:$F$601,I796,Population[Population])/SUMIF(HHSize!$G$2:$G$3001,I796,HHSize[HHSize])</f>
        <v>2685933.5207226318</v>
      </c>
      <c r="I796" t="str">
        <f t="shared" si="12"/>
        <v>RJRURAL2023</v>
      </c>
    </row>
    <row r="797" spans="1:9" x14ac:dyDescent="0.25">
      <c r="A797" t="s">
        <v>91</v>
      </c>
      <c r="B797" t="s">
        <v>116</v>
      </c>
      <c r="C797" t="s">
        <v>120</v>
      </c>
      <c r="D797" t="str">
        <f>INDEX(Regions[SubGeography1],MATCH(E797,Regions[SubGeography2],0))</f>
        <v>NR</v>
      </c>
      <c r="E797" t="s">
        <v>61</v>
      </c>
      <c r="F797">
        <v>2024</v>
      </c>
      <c r="G797">
        <f>SUMIF(Population!$F$2:$F$601,I797,Population[Population])/SUMIF(HHSize!$G$2:$G$3001,I797,HHSize[HHSize])</f>
        <v>2748611.996613503</v>
      </c>
      <c r="I797" t="str">
        <f t="shared" si="12"/>
        <v>RJRURAL2024</v>
      </c>
    </row>
    <row r="798" spans="1:9" x14ac:dyDescent="0.25">
      <c r="A798" t="s">
        <v>91</v>
      </c>
      <c r="B798" t="s">
        <v>116</v>
      </c>
      <c r="C798" t="s">
        <v>120</v>
      </c>
      <c r="D798" t="str">
        <f>INDEX(Regions[SubGeography1],MATCH(E798,Regions[SubGeography2],0))</f>
        <v>NR</v>
      </c>
      <c r="E798" t="s">
        <v>61</v>
      </c>
      <c r="F798">
        <v>2025</v>
      </c>
      <c r="G798">
        <f>SUMIF(Population!$F$2:$F$601,I798,Population[Population])/SUMIF(HHSize!$G$2:$G$3001,I798,HHSize[HHSize])</f>
        <v>2812518.3749967478</v>
      </c>
      <c r="I798" t="str">
        <f t="shared" si="12"/>
        <v>RJRURAL2025</v>
      </c>
    </row>
    <row r="799" spans="1:9" x14ac:dyDescent="0.25">
      <c r="A799" t="s">
        <v>91</v>
      </c>
      <c r="B799" t="s">
        <v>116</v>
      </c>
      <c r="C799" t="s">
        <v>120</v>
      </c>
      <c r="D799" t="str">
        <f>INDEX(Regions[SubGeography1],MATCH(E799,Regions[SubGeography2],0))</f>
        <v>NR</v>
      </c>
      <c r="E799" t="s">
        <v>61</v>
      </c>
      <c r="F799">
        <v>2026</v>
      </c>
      <c r="G799">
        <f>SUMIF(Population!$F$2:$F$601,I799,Population[Population])/SUMIF(HHSize!$G$2:$G$3001,I799,HHSize[HHSize])</f>
        <v>2877668.0051978012</v>
      </c>
      <c r="I799" t="str">
        <f t="shared" si="12"/>
        <v>RJRURAL2026</v>
      </c>
    </row>
    <row r="800" spans="1:9" x14ac:dyDescent="0.25">
      <c r="A800" t="s">
        <v>91</v>
      </c>
      <c r="B800" t="s">
        <v>116</v>
      </c>
      <c r="C800" t="s">
        <v>120</v>
      </c>
      <c r="D800" t="str">
        <f>INDEX(Regions[SubGeography1],MATCH(E800,Regions[SubGeography2],0))</f>
        <v>NR</v>
      </c>
      <c r="E800" t="s">
        <v>61</v>
      </c>
      <c r="F800">
        <v>2027</v>
      </c>
      <c r="G800">
        <f>SUMIF(Population!$F$2:$F$601,I800,Population[Population])/SUMIF(HHSize!$G$2:$G$3001,I800,HHSize[HHSize])</f>
        <v>2944076.0875988379</v>
      </c>
      <c r="I800" t="str">
        <f t="shared" si="12"/>
        <v>RJRURAL2027</v>
      </c>
    </row>
    <row r="801" spans="1:9" x14ac:dyDescent="0.25">
      <c r="A801" t="s">
        <v>91</v>
      </c>
      <c r="B801" t="s">
        <v>116</v>
      </c>
      <c r="C801" t="s">
        <v>120</v>
      </c>
      <c r="D801" t="str">
        <f>INDEX(Regions[SubGeography1],MATCH(E801,Regions[SubGeography2],0))</f>
        <v>NR</v>
      </c>
      <c r="E801" t="s">
        <v>61</v>
      </c>
      <c r="F801">
        <v>2028</v>
      </c>
      <c r="G801">
        <f>SUMIF(Population!$F$2:$F$601,I801,Population[Population])/SUMIF(HHSize!$G$2:$G$3001,I801,HHSize[HHSize])</f>
        <v>3011757.659363036</v>
      </c>
      <c r="I801" t="str">
        <f t="shared" si="12"/>
        <v>RJRURAL2028</v>
      </c>
    </row>
    <row r="802" spans="1:9" x14ac:dyDescent="0.25">
      <c r="A802" t="s">
        <v>91</v>
      </c>
      <c r="B802" t="s">
        <v>116</v>
      </c>
      <c r="C802" t="s">
        <v>120</v>
      </c>
      <c r="D802" t="str">
        <f>INDEX(Regions[SubGeography1],MATCH(E802,Regions[SubGeography2],0))</f>
        <v>NR</v>
      </c>
      <c r="E802" t="s">
        <v>61</v>
      </c>
      <c r="F802">
        <v>2029</v>
      </c>
      <c r="G802">
        <f>SUMIF(Population!$F$2:$F$601,I802,Population[Population])/SUMIF(HHSize!$G$2:$G$3001,I802,HHSize[HHSize])</f>
        <v>3080727.5798123861</v>
      </c>
      <c r="I802" t="str">
        <f t="shared" si="12"/>
        <v>RJRURAL2029</v>
      </c>
    </row>
    <row r="803" spans="1:9" x14ac:dyDescent="0.25">
      <c r="A803" t="s">
        <v>91</v>
      </c>
      <c r="B803" t="s">
        <v>116</v>
      </c>
      <c r="C803" t="s">
        <v>120</v>
      </c>
      <c r="D803" t="str">
        <f>INDEX(Regions[SubGeography1],MATCH(E803,Regions[SubGeography2],0))</f>
        <v>NR</v>
      </c>
      <c r="E803" t="s">
        <v>61</v>
      </c>
      <c r="F803">
        <v>2030</v>
      </c>
      <c r="G803">
        <f>SUMIF(Population!$F$2:$F$601,I803,Population[Population])/SUMIF(HHSize!$G$2:$G$3001,I803,HHSize[HHSize])</f>
        <v>3151000.4644092787</v>
      </c>
      <c r="I803" t="str">
        <f t="shared" si="12"/>
        <v>RJRURAL2030</v>
      </c>
    </row>
    <row r="804" spans="1:9" x14ac:dyDescent="0.25">
      <c r="A804" t="s">
        <v>91</v>
      </c>
      <c r="B804" t="s">
        <v>116</v>
      </c>
      <c r="C804" t="s">
        <v>120</v>
      </c>
      <c r="D804" t="str">
        <f>INDEX(Regions[SubGeography1],MATCH(E804,Regions[SubGeography2],0))</f>
        <v>NR</v>
      </c>
      <c r="E804" t="s">
        <v>61</v>
      </c>
      <c r="F804">
        <v>2031</v>
      </c>
      <c r="G804">
        <f>SUMIF(Population!$F$2:$F$601,I804,Population[Population])/SUMIF(HHSize!$G$2:$G$3001,I804,HHSize[HHSize])</f>
        <v>3222590.6661562379</v>
      </c>
      <c r="I804" t="str">
        <f t="shared" si="12"/>
        <v>RJRURAL2031</v>
      </c>
    </row>
    <row r="805" spans="1:9" x14ac:dyDescent="0.25">
      <c r="A805" t="s">
        <v>91</v>
      </c>
      <c r="B805" t="s">
        <v>117</v>
      </c>
      <c r="C805" t="s">
        <v>120</v>
      </c>
      <c r="D805" t="str">
        <f>INDEX(Regions[SubGeography1],MATCH(E805,Regions[SubGeography2],0))</f>
        <v>NR</v>
      </c>
      <c r="E805" t="s">
        <v>61</v>
      </c>
      <c r="F805">
        <v>2021</v>
      </c>
      <c r="G805">
        <f>SUMIF(Population!$F$2:$F$601,I805,Population[Population])/SUMIF(HHSize!$G$2:$G$3001,I805,HHSize[HHSize])</f>
        <v>2564197.8088291381</v>
      </c>
      <c r="I805" t="str">
        <f t="shared" si="12"/>
        <v>RJRURAL2021</v>
      </c>
    </row>
    <row r="806" spans="1:9" x14ac:dyDescent="0.25">
      <c r="A806" t="s">
        <v>91</v>
      </c>
      <c r="B806" t="s">
        <v>117</v>
      </c>
      <c r="C806" t="s">
        <v>120</v>
      </c>
      <c r="D806" t="str">
        <f>INDEX(Regions[SubGeography1],MATCH(E806,Regions[SubGeography2],0))</f>
        <v>NR</v>
      </c>
      <c r="E806" t="s">
        <v>61</v>
      </c>
      <c r="F806">
        <v>2022</v>
      </c>
      <c r="G806">
        <f>SUMIF(Population!$F$2:$F$601,I806,Population[Population])/SUMIF(HHSize!$G$2:$G$3001,I806,HHSize[HHSize])</f>
        <v>2624467.3249152899</v>
      </c>
      <c r="I806" t="str">
        <f t="shared" si="12"/>
        <v>RJRURAL2022</v>
      </c>
    </row>
    <row r="807" spans="1:9" x14ac:dyDescent="0.25">
      <c r="A807" t="s">
        <v>91</v>
      </c>
      <c r="B807" t="s">
        <v>117</v>
      </c>
      <c r="C807" t="s">
        <v>120</v>
      </c>
      <c r="D807" t="str">
        <f>INDEX(Regions[SubGeography1],MATCH(E807,Regions[SubGeography2],0))</f>
        <v>NR</v>
      </c>
      <c r="E807" t="s">
        <v>61</v>
      </c>
      <c r="F807">
        <v>2023</v>
      </c>
      <c r="G807">
        <f>SUMIF(Population!$F$2:$F$601,I807,Population[Population])/SUMIF(HHSize!$G$2:$G$3001,I807,HHSize[HHSize])</f>
        <v>2685933.5207226318</v>
      </c>
      <c r="I807" t="str">
        <f t="shared" si="12"/>
        <v>RJRURAL2023</v>
      </c>
    </row>
    <row r="808" spans="1:9" x14ac:dyDescent="0.25">
      <c r="A808" t="s">
        <v>91</v>
      </c>
      <c r="B808" t="s">
        <v>117</v>
      </c>
      <c r="C808" t="s">
        <v>120</v>
      </c>
      <c r="D808" t="str">
        <f>INDEX(Regions[SubGeography1],MATCH(E808,Regions[SubGeography2],0))</f>
        <v>NR</v>
      </c>
      <c r="E808" t="s">
        <v>61</v>
      </c>
      <c r="F808">
        <v>2024</v>
      </c>
      <c r="G808">
        <f>SUMIF(Population!$F$2:$F$601,I808,Population[Population])/SUMIF(HHSize!$G$2:$G$3001,I808,HHSize[HHSize])</f>
        <v>2748611.996613503</v>
      </c>
      <c r="I808" t="str">
        <f t="shared" si="12"/>
        <v>RJRURAL2024</v>
      </c>
    </row>
    <row r="809" spans="1:9" x14ac:dyDescent="0.25">
      <c r="A809" t="s">
        <v>91</v>
      </c>
      <c r="B809" t="s">
        <v>117</v>
      </c>
      <c r="C809" t="s">
        <v>120</v>
      </c>
      <c r="D809" t="str">
        <f>INDEX(Regions[SubGeography1],MATCH(E809,Regions[SubGeography2],0))</f>
        <v>NR</v>
      </c>
      <c r="E809" t="s">
        <v>61</v>
      </c>
      <c r="F809">
        <v>2025</v>
      </c>
      <c r="G809">
        <f>SUMIF(Population!$F$2:$F$601,I809,Population[Population])/SUMIF(HHSize!$G$2:$G$3001,I809,HHSize[HHSize])</f>
        <v>2812518.3749967478</v>
      </c>
      <c r="I809" t="str">
        <f t="shared" si="12"/>
        <v>RJRURAL2025</v>
      </c>
    </row>
    <row r="810" spans="1:9" x14ac:dyDescent="0.25">
      <c r="A810" t="s">
        <v>91</v>
      </c>
      <c r="B810" t="s">
        <v>117</v>
      </c>
      <c r="C810" t="s">
        <v>120</v>
      </c>
      <c r="D810" t="str">
        <f>INDEX(Regions[SubGeography1],MATCH(E810,Regions[SubGeography2],0))</f>
        <v>NR</v>
      </c>
      <c r="E810" t="s">
        <v>61</v>
      </c>
      <c r="F810">
        <v>2026</v>
      </c>
      <c r="G810">
        <f>SUMIF(Population!$F$2:$F$601,I810,Population[Population])/SUMIF(HHSize!$G$2:$G$3001,I810,HHSize[HHSize])</f>
        <v>2877668.0051978012</v>
      </c>
      <c r="I810" t="str">
        <f t="shared" si="12"/>
        <v>RJRURAL2026</v>
      </c>
    </row>
    <row r="811" spans="1:9" x14ac:dyDescent="0.25">
      <c r="A811" t="s">
        <v>91</v>
      </c>
      <c r="B811" t="s">
        <v>117</v>
      </c>
      <c r="C811" t="s">
        <v>120</v>
      </c>
      <c r="D811" t="str">
        <f>INDEX(Regions[SubGeography1],MATCH(E811,Regions[SubGeography2],0))</f>
        <v>NR</v>
      </c>
      <c r="E811" t="s">
        <v>61</v>
      </c>
      <c r="F811">
        <v>2027</v>
      </c>
      <c r="G811">
        <f>SUMIF(Population!$F$2:$F$601,I811,Population[Population])/SUMIF(HHSize!$G$2:$G$3001,I811,HHSize[HHSize])</f>
        <v>2944076.0875988379</v>
      </c>
      <c r="I811" t="str">
        <f t="shared" si="12"/>
        <v>RJRURAL2027</v>
      </c>
    </row>
    <row r="812" spans="1:9" x14ac:dyDescent="0.25">
      <c r="A812" t="s">
        <v>91</v>
      </c>
      <c r="B812" t="s">
        <v>117</v>
      </c>
      <c r="C812" t="s">
        <v>120</v>
      </c>
      <c r="D812" t="str">
        <f>INDEX(Regions[SubGeography1],MATCH(E812,Regions[SubGeography2],0))</f>
        <v>NR</v>
      </c>
      <c r="E812" t="s">
        <v>61</v>
      </c>
      <c r="F812">
        <v>2028</v>
      </c>
      <c r="G812">
        <f>SUMIF(Population!$F$2:$F$601,I812,Population[Population])/SUMIF(HHSize!$G$2:$G$3001,I812,HHSize[HHSize])</f>
        <v>3011757.659363036</v>
      </c>
      <c r="I812" t="str">
        <f t="shared" si="12"/>
        <v>RJRURAL2028</v>
      </c>
    </row>
    <row r="813" spans="1:9" x14ac:dyDescent="0.25">
      <c r="A813" t="s">
        <v>91</v>
      </c>
      <c r="B813" t="s">
        <v>117</v>
      </c>
      <c r="C813" t="s">
        <v>120</v>
      </c>
      <c r="D813" t="str">
        <f>INDEX(Regions[SubGeography1],MATCH(E813,Regions[SubGeography2],0))</f>
        <v>NR</v>
      </c>
      <c r="E813" t="s">
        <v>61</v>
      </c>
      <c r="F813">
        <v>2029</v>
      </c>
      <c r="G813">
        <f>SUMIF(Population!$F$2:$F$601,I813,Population[Population])/SUMIF(HHSize!$G$2:$G$3001,I813,HHSize[HHSize])</f>
        <v>3080727.5798123861</v>
      </c>
      <c r="I813" t="str">
        <f t="shared" si="12"/>
        <v>RJRURAL2029</v>
      </c>
    </row>
    <row r="814" spans="1:9" x14ac:dyDescent="0.25">
      <c r="A814" t="s">
        <v>91</v>
      </c>
      <c r="B814" t="s">
        <v>117</v>
      </c>
      <c r="C814" t="s">
        <v>120</v>
      </c>
      <c r="D814" t="str">
        <f>INDEX(Regions[SubGeography1],MATCH(E814,Regions[SubGeography2],0))</f>
        <v>NR</v>
      </c>
      <c r="E814" t="s">
        <v>61</v>
      </c>
      <c r="F814">
        <v>2030</v>
      </c>
      <c r="G814">
        <f>SUMIF(Population!$F$2:$F$601,I814,Population[Population])/SUMIF(HHSize!$G$2:$G$3001,I814,HHSize[HHSize])</f>
        <v>3151000.4644092787</v>
      </c>
      <c r="I814" t="str">
        <f t="shared" si="12"/>
        <v>RJRURAL2030</v>
      </c>
    </row>
    <row r="815" spans="1:9" x14ac:dyDescent="0.25">
      <c r="A815" t="s">
        <v>91</v>
      </c>
      <c r="B815" t="s">
        <v>117</v>
      </c>
      <c r="C815" t="s">
        <v>120</v>
      </c>
      <c r="D815" t="str">
        <f>INDEX(Regions[SubGeography1],MATCH(E815,Regions[SubGeography2],0))</f>
        <v>NR</v>
      </c>
      <c r="E815" t="s">
        <v>61</v>
      </c>
      <c r="F815">
        <v>2031</v>
      </c>
      <c r="G815">
        <f>SUMIF(Population!$F$2:$F$601,I815,Population[Population])/SUMIF(HHSize!$G$2:$G$3001,I815,HHSize[HHSize])</f>
        <v>3222590.6661562379</v>
      </c>
      <c r="I815" t="str">
        <f t="shared" si="12"/>
        <v>RJRURAL2031</v>
      </c>
    </row>
    <row r="816" spans="1:9" x14ac:dyDescent="0.25">
      <c r="A816" t="s">
        <v>91</v>
      </c>
      <c r="B816" t="s">
        <v>118</v>
      </c>
      <c r="C816" t="s">
        <v>120</v>
      </c>
      <c r="D816" t="str">
        <f>INDEX(Regions[SubGeography1],MATCH(E816,Regions[SubGeography2],0))</f>
        <v>NR</v>
      </c>
      <c r="E816" t="s">
        <v>61</v>
      </c>
      <c r="F816">
        <v>2021</v>
      </c>
      <c r="G816">
        <f>SUMIF(Population!$F$2:$F$601,I816,Population[Population])/SUMIF(HHSize!$G$2:$G$3001,I816,HHSize[HHSize])</f>
        <v>2564197.8088291381</v>
      </c>
      <c r="I816" t="str">
        <f t="shared" si="12"/>
        <v>RJRURAL2021</v>
      </c>
    </row>
    <row r="817" spans="1:9" x14ac:dyDescent="0.25">
      <c r="A817" t="s">
        <v>91</v>
      </c>
      <c r="B817" t="s">
        <v>118</v>
      </c>
      <c r="C817" t="s">
        <v>120</v>
      </c>
      <c r="D817" t="str">
        <f>INDEX(Regions[SubGeography1],MATCH(E817,Regions[SubGeography2],0))</f>
        <v>NR</v>
      </c>
      <c r="E817" t="s">
        <v>61</v>
      </c>
      <c r="F817">
        <v>2022</v>
      </c>
      <c r="G817">
        <f>SUMIF(Population!$F$2:$F$601,I817,Population[Population])/SUMIF(HHSize!$G$2:$G$3001,I817,HHSize[HHSize])</f>
        <v>2624467.3249152899</v>
      </c>
      <c r="I817" t="str">
        <f t="shared" si="12"/>
        <v>RJRURAL2022</v>
      </c>
    </row>
    <row r="818" spans="1:9" x14ac:dyDescent="0.25">
      <c r="A818" t="s">
        <v>91</v>
      </c>
      <c r="B818" t="s">
        <v>118</v>
      </c>
      <c r="C818" t="s">
        <v>120</v>
      </c>
      <c r="D818" t="str">
        <f>INDEX(Regions[SubGeography1],MATCH(E818,Regions[SubGeography2],0))</f>
        <v>NR</v>
      </c>
      <c r="E818" t="s">
        <v>61</v>
      </c>
      <c r="F818">
        <v>2023</v>
      </c>
      <c r="G818">
        <f>SUMIF(Population!$F$2:$F$601,I818,Population[Population])/SUMIF(HHSize!$G$2:$G$3001,I818,HHSize[HHSize])</f>
        <v>2685933.5207226318</v>
      </c>
      <c r="I818" t="str">
        <f t="shared" si="12"/>
        <v>RJRURAL2023</v>
      </c>
    </row>
    <row r="819" spans="1:9" x14ac:dyDescent="0.25">
      <c r="A819" t="s">
        <v>91</v>
      </c>
      <c r="B819" t="s">
        <v>118</v>
      </c>
      <c r="C819" t="s">
        <v>120</v>
      </c>
      <c r="D819" t="str">
        <f>INDEX(Regions[SubGeography1],MATCH(E819,Regions[SubGeography2],0))</f>
        <v>NR</v>
      </c>
      <c r="E819" t="s">
        <v>61</v>
      </c>
      <c r="F819">
        <v>2024</v>
      </c>
      <c r="G819">
        <f>SUMIF(Population!$F$2:$F$601,I819,Population[Population])/SUMIF(HHSize!$G$2:$G$3001,I819,HHSize[HHSize])</f>
        <v>2748611.996613503</v>
      </c>
      <c r="I819" t="str">
        <f t="shared" si="12"/>
        <v>RJRURAL2024</v>
      </c>
    </row>
    <row r="820" spans="1:9" x14ac:dyDescent="0.25">
      <c r="A820" t="s">
        <v>91</v>
      </c>
      <c r="B820" t="s">
        <v>118</v>
      </c>
      <c r="C820" t="s">
        <v>120</v>
      </c>
      <c r="D820" t="str">
        <f>INDEX(Regions[SubGeography1],MATCH(E820,Regions[SubGeography2],0))</f>
        <v>NR</v>
      </c>
      <c r="E820" t="s">
        <v>61</v>
      </c>
      <c r="F820">
        <v>2025</v>
      </c>
      <c r="G820">
        <f>SUMIF(Population!$F$2:$F$601,I820,Population[Population])/SUMIF(HHSize!$G$2:$G$3001,I820,HHSize[HHSize])</f>
        <v>2812518.3749967478</v>
      </c>
      <c r="I820" t="str">
        <f t="shared" si="12"/>
        <v>RJRURAL2025</v>
      </c>
    </row>
    <row r="821" spans="1:9" x14ac:dyDescent="0.25">
      <c r="A821" t="s">
        <v>91</v>
      </c>
      <c r="B821" t="s">
        <v>118</v>
      </c>
      <c r="C821" t="s">
        <v>120</v>
      </c>
      <c r="D821" t="str">
        <f>INDEX(Regions[SubGeography1],MATCH(E821,Regions[SubGeography2],0))</f>
        <v>NR</v>
      </c>
      <c r="E821" t="s">
        <v>61</v>
      </c>
      <c r="F821">
        <v>2026</v>
      </c>
      <c r="G821">
        <f>SUMIF(Population!$F$2:$F$601,I821,Population[Population])/SUMIF(HHSize!$G$2:$G$3001,I821,HHSize[HHSize])</f>
        <v>2877668.0051978012</v>
      </c>
      <c r="I821" t="str">
        <f t="shared" si="12"/>
        <v>RJRURAL2026</v>
      </c>
    </row>
    <row r="822" spans="1:9" x14ac:dyDescent="0.25">
      <c r="A822" t="s">
        <v>91</v>
      </c>
      <c r="B822" t="s">
        <v>118</v>
      </c>
      <c r="C822" t="s">
        <v>120</v>
      </c>
      <c r="D822" t="str">
        <f>INDEX(Regions[SubGeography1],MATCH(E822,Regions[SubGeography2],0))</f>
        <v>NR</v>
      </c>
      <c r="E822" t="s">
        <v>61</v>
      </c>
      <c r="F822">
        <v>2027</v>
      </c>
      <c r="G822">
        <f>SUMIF(Population!$F$2:$F$601,I822,Population[Population])/SUMIF(HHSize!$G$2:$G$3001,I822,HHSize[HHSize])</f>
        <v>2944076.0875988379</v>
      </c>
      <c r="I822" t="str">
        <f t="shared" si="12"/>
        <v>RJRURAL2027</v>
      </c>
    </row>
    <row r="823" spans="1:9" x14ac:dyDescent="0.25">
      <c r="A823" t="s">
        <v>91</v>
      </c>
      <c r="B823" t="s">
        <v>118</v>
      </c>
      <c r="C823" t="s">
        <v>120</v>
      </c>
      <c r="D823" t="str">
        <f>INDEX(Regions[SubGeography1],MATCH(E823,Regions[SubGeography2],0))</f>
        <v>NR</v>
      </c>
      <c r="E823" t="s">
        <v>61</v>
      </c>
      <c r="F823">
        <v>2028</v>
      </c>
      <c r="G823">
        <f>SUMIF(Population!$F$2:$F$601,I823,Population[Population])/SUMIF(HHSize!$G$2:$G$3001,I823,HHSize[HHSize])</f>
        <v>3011757.659363036</v>
      </c>
      <c r="I823" t="str">
        <f t="shared" si="12"/>
        <v>RJRURAL2028</v>
      </c>
    </row>
    <row r="824" spans="1:9" x14ac:dyDescent="0.25">
      <c r="A824" t="s">
        <v>91</v>
      </c>
      <c r="B824" t="s">
        <v>118</v>
      </c>
      <c r="C824" t="s">
        <v>120</v>
      </c>
      <c r="D824" t="str">
        <f>INDEX(Regions[SubGeography1],MATCH(E824,Regions[SubGeography2],0))</f>
        <v>NR</v>
      </c>
      <c r="E824" t="s">
        <v>61</v>
      </c>
      <c r="F824">
        <v>2029</v>
      </c>
      <c r="G824">
        <f>SUMIF(Population!$F$2:$F$601,I824,Population[Population])/SUMIF(HHSize!$G$2:$G$3001,I824,HHSize[HHSize])</f>
        <v>3080727.5798123861</v>
      </c>
      <c r="I824" t="str">
        <f t="shared" si="12"/>
        <v>RJRURAL2029</v>
      </c>
    </row>
    <row r="825" spans="1:9" x14ac:dyDescent="0.25">
      <c r="A825" t="s">
        <v>91</v>
      </c>
      <c r="B825" t="s">
        <v>118</v>
      </c>
      <c r="C825" t="s">
        <v>120</v>
      </c>
      <c r="D825" t="str">
        <f>INDEX(Regions[SubGeography1],MATCH(E825,Regions[SubGeography2],0))</f>
        <v>NR</v>
      </c>
      <c r="E825" t="s">
        <v>61</v>
      </c>
      <c r="F825">
        <v>2030</v>
      </c>
      <c r="G825">
        <f>SUMIF(Population!$F$2:$F$601,I825,Population[Population])/SUMIF(HHSize!$G$2:$G$3001,I825,HHSize[HHSize])</f>
        <v>3151000.4644092787</v>
      </c>
      <c r="I825" t="str">
        <f t="shared" si="12"/>
        <v>RJRURAL2030</v>
      </c>
    </row>
    <row r="826" spans="1:9" x14ac:dyDescent="0.25">
      <c r="A826" t="s">
        <v>91</v>
      </c>
      <c r="B826" t="s">
        <v>118</v>
      </c>
      <c r="C826" t="s">
        <v>120</v>
      </c>
      <c r="D826" t="str">
        <f>INDEX(Regions[SubGeography1],MATCH(E826,Regions[SubGeography2],0))</f>
        <v>NR</v>
      </c>
      <c r="E826" t="s">
        <v>61</v>
      </c>
      <c r="F826">
        <v>2031</v>
      </c>
      <c r="G826">
        <f>SUMIF(Population!$F$2:$F$601,I826,Population[Population])/SUMIF(HHSize!$G$2:$G$3001,I826,HHSize[HHSize])</f>
        <v>3222590.6661562379</v>
      </c>
      <c r="I826" t="str">
        <f t="shared" si="12"/>
        <v>RJRURAL2031</v>
      </c>
    </row>
    <row r="827" spans="1:9" x14ac:dyDescent="0.25">
      <c r="A827" t="s">
        <v>90</v>
      </c>
      <c r="B827" t="s">
        <v>114</v>
      </c>
      <c r="C827" t="s">
        <v>120</v>
      </c>
      <c r="D827" t="str">
        <f>INDEX(Regions[SubGeography1],MATCH(E827,Regions[SubGeography2],0))</f>
        <v>NR</v>
      </c>
      <c r="E827" t="s">
        <v>61</v>
      </c>
      <c r="F827">
        <v>2021</v>
      </c>
      <c r="G827">
        <f>SUMIF(Population!$F$2:$F$601,I827,Population[Population])/SUMIF(HHSize!$G$2:$G$3001,I827,HHSize[HHSize])</f>
        <v>939759.99382983334</v>
      </c>
      <c r="I827" t="str">
        <f t="shared" si="12"/>
        <v>RJURBAN2021</v>
      </c>
    </row>
    <row r="828" spans="1:9" x14ac:dyDescent="0.25">
      <c r="A828" t="s">
        <v>90</v>
      </c>
      <c r="B828" t="s">
        <v>114</v>
      </c>
      <c r="C828" t="s">
        <v>120</v>
      </c>
      <c r="D828" t="str">
        <f>INDEX(Regions[SubGeography1],MATCH(E828,Regions[SubGeography2],0))</f>
        <v>NR</v>
      </c>
      <c r="E828" t="s">
        <v>61</v>
      </c>
      <c r="F828">
        <v>2022</v>
      </c>
      <c r="G828">
        <f>SUMIF(Population!$F$2:$F$601,I828,Population[Population])/SUMIF(HHSize!$G$2:$G$3001,I828,HHSize[HHSize])</f>
        <v>965224.17209411773</v>
      </c>
      <c r="I828" t="str">
        <f t="shared" si="12"/>
        <v>RJURBAN2022</v>
      </c>
    </row>
    <row r="829" spans="1:9" x14ac:dyDescent="0.25">
      <c r="A829" t="s">
        <v>90</v>
      </c>
      <c r="B829" t="s">
        <v>114</v>
      </c>
      <c r="C829" t="s">
        <v>120</v>
      </c>
      <c r="D829" t="str">
        <f>INDEX(Regions[SubGeography1],MATCH(E829,Regions[SubGeography2],0))</f>
        <v>NR</v>
      </c>
      <c r="E829" t="s">
        <v>61</v>
      </c>
      <c r="F829">
        <v>2023</v>
      </c>
      <c r="G829">
        <f>SUMIF(Population!$F$2:$F$601,I829,Population[Population])/SUMIF(HHSize!$G$2:$G$3001,I829,HHSize[HHSize])</f>
        <v>991331.89359636139</v>
      </c>
      <c r="I829" t="str">
        <f t="shared" si="12"/>
        <v>RJURBAN2023</v>
      </c>
    </row>
    <row r="830" spans="1:9" x14ac:dyDescent="0.25">
      <c r="A830" t="s">
        <v>90</v>
      </c>
      <c r="B830" t="s">
        <v>114</v>
      </c>
      <c r="C830" t="s">
        <v>120</v>
      </c>
      <c r="D830" t="str">
        <f>INDEX(Regions[SubGeography1],MATCH(E830,Regions[SubGeography2],0))</f>
        <v>NR</v>
      </c>
      <c r="E830" t="s">
        <v>61</v>
      </c>
      <c r="F830">
        <v>2024</v>
      </c>
      <c r="G830">
        <f>SUMIF(Population!$F$2:$F$601,I830,Population[Population])/SUMIF(HHSize!$G$2:$G$3001,I830,HHSize[HHSize])</f>
        <v>1018098.6465286544</v>
      </c>
      <c r="I830" t="str">
        <f t="shared" si="12"/>
        <v>RJURBAN2024</v>
      </c>
    </row>
    <row r="831" spans="1:9" x14ac:dyDescent="0.25">
      <c r="A831" t="s">
        <v>90</v>
      </c>
      <c r="B831" t="s">
        <v>114</v>
      </c>
      <c r="C831" t="s">
        <v>120</v>
      </c>
      <c r="D831" t="str">
        <f>INDEX(Regions[SubGeography1],MATCH(E831,Regions[SubGeography2],0))</f>
        <v>NR</v>
      </c>
      <c r="E831" t="s">
        <v>61</v>
      </c>
      <c r="F831">
        <v>2025</v>
      </c>
      <c r="G831">
        <f>SUMIF(Population!$F$2:$F$601,I831,Population[Population])/SUMIF(HHSize!$G$2:$G$3001,I831,HHSize[HHSize])</f>
        <v>1045540.0599974756</v>
      </c>
      <c r="I831" t="str">
        <f t="shared" si="12"/>
        <v>RJURBAN2025</v>
      </c>
    </row>
    <row r="832" spans="1:9" x14ac:dyDescent="0.25">
      <c r="A832" t="s">
        <v>90</v>
      </c>
      <c r="B832" t="s">
        <v>114</v>
      </c>
      <c r="C832" t="s">
        <v>120</v>
      </c>
      <c r="D832" t="str">
        <f>INDEX(Regions[SubGeography1],MATCH(E832,Regions[SubGeography2],0))</f>
        <v>NR</v>
      </c>
      <c r="E832" t="s">
        <v>61</v>
      </c>
      <c r="F832">
        <v>2026</v>
      </c>
      <c r="G832">
        <f>SUMIF(Population!$F$2:$F$601,I832,Population[Population])/SUMIF(HHSize!$G$2:$G$3001,I832,HHSize[HHSize])</f>
        <v>1073672.2667305712</v>
      </c>
      <c r="I832" t="str">
        <f t="shared" si="12"/>
        <v>RJURBAN2026</v>
      </c>
    </row>
    <row r="833" spans="1:9" x14ac:dyDescent="0.25">
      <c r="A833" t="s">
        <v>90</v>
      </c>
      <c r="B833" t="s">
        <v>114</v>
      </c>
      <c r="C833" t="s">
        <v>120</v>
      </c>
      <c r="D833" t="str">
        <f>INDEX(Regions[SubGeography1],MATCH(E833,Regions[SubGeography2],0))</f>
        <v>NR</v>
      </c>
      <c r="E833" t="s">
        <v>61</v>
      </c>
      <c r="F833">
        <v>2027</v>
      </c>
      <c r="G833">
        <f>SUMIF(Population!$F$2:$F$601,I833,Population[Population])/SUMIF(HHSize!$G$2:$G$3001,I833,HHSize[HHSize])</f>
        <v>1102511.7707219005</v>
      </c>
      <c r="I833" t="str">
        <f t="shared" si="12"/>
        <v>RJURBAN2027</v>
      </c>
    </row>
    <row r="834" spans="1:9" x14ac:dyDescent="0.25">
      <c r="A834" t="s">
        <v>90</v>
      </c>
      <c r="B834" t="s">
        <v>114</v>
      </c>
      <c r="C834" t="s">
        <v>120</v>
      </c>
      <c r="D834" t="str">
        <f>INDEX(Regions[SubGeography1],MATCH(E834,Regions[SubGeography2],0))</f>
        <v>NR</v>
      </c>
      <c r="E834" t="s">
        <v>61</v>
      </c>
      <c r="F834">
        <v>2028</v>
      </c>
      <c r="G834">
        <f>SUMIF(Population!$F$2:$F$601,I834,Population[Population])/SUMIF(HHSize!$G$2:$G$3001,I834,HHSize[HHSize])</f>
        <v>1132075.3115649472</v>
      </c>
      <c r="I834" t="str">
        <f t="shared" si="12"/>
        <v>RJURBAN2028</v>
      </c>
    </row>
    <row r="835" spans="1:9" x14ac:dyDescent="0.25">
      <c r="A835" t="s">
        <v>90</v>
      </c>
      <c r="B835" t="s">
        <v>114</v>
      </c>
      <c r="C835" t="s">
        <v>120</v>
      </c>
      <c r="D835" t="str">
        <f>INDEX(Regions[SubGeography1],MATCH(E835,Regions[SubGeography2],0))</f>
        <v>NR</v>
      </c>
      <c r="E835" t="s">
        <v>61</v>
      </c>
      <c r="F835">
        <v>2029</v>
      </c>
      <c r="G835">
        <f>SUMIF(Population!$F$2:$F$601,I835,Population[Population])/SUMIF(HHSize!$G$2:$G$3001,I835,HHSize[HHSize])</f>
        <v>1162380.2329640123</v>
      </c>
      <c r="I835" t="str">
        <f t="shared" ref="I835:I898" si="13">E835&amp;A835&amp;F835</f>
        <v>RJURBAN2029</v>
      </c>
    </row>
    <row r="836" spans="1:9" x14ac:dyDescent="0.25">
      <c r="A836" t="s">
        <v>90</v>
      </c>
      <c r="B836" t="s">
        <v>114</v>
      </c>
      <c r="C836" t="s">
        <v>120</v>
      </c>
      <c r="D836" t="str">
        <f>INDEX(Regions[SubGeography1],MATCH(E836,Regions[SubGeography2],0))</f>
        <v>NR</v>
      </c>
      <c r="E836" t="s">
        <v>61</v>
      </c>
      <c r="F836">
        <v>2030</v>
      </c>
      <c r="G836">
        <f>SUMIF(Population!$F$2:$F$601,I836,Population[Population])/SUMIF(HHSize!$G$2:$G$3001,I836,HHSize[HHSize])</f>
        <v>1193444.0724041255</v>
      </c>
      <c r="I836" t="str">
        <f t="shared" si="13"/>
        <v>RJURBAN2030</v>
      </c>
    </row>
    <row r="837" spans="1:9" x14ac:dyDescent="0.25">
      <c r="A837" t="s">
        <v>90</v>
      </c>
      <c r="B837" t="s">
        <v>114</v>
      </c>
      <c r="C837" t="s">
        <v>120</v>
      </c>
      <c r="D837" t="str">
        <f>INDEX(Regions[SubGeography1],MATCH(E837,Regions[SubGeography2],0))</f>
        <v>NR</v>
      </c>
      <c r="E837" t="s">
        <v>61</v>
      </c>
      <c r="F837">
        <v>2031</v>
      </c>
      <c r="G837">
        <f>SUMIF(Population!$F$2:$F$601,I837,Population[Population])/SUMIF(HHSize!$G$2:$G$3001,I837,HHSize[HHSize])</f>
        <v>1225284.931393821</v>
      </c>
      <c r="I837" t="str">
        <f t="shared" si="13"/>
        <v>RJURBAN2031</v>
      </c>
    </row>
    <row r="838" spans="1:9" x14ac:dyDescent="0.25">
      <c r="A838" t="s">
        <v>90</v>
      </c>
      <c r="B838" t="s">
        <v>115</v>
      </c>
      <c r="C838" t="s">
        <v>120</v>
      </c>
      <c r="D838" t="str">
        <f>INDEX(Regions[SubGeography1],MATCH(E838,Regions[SubGeography2],0))</f>
        <v>NR</v>
      </c>
      <c r="E838" t="s">
        <v>61</v>
      </c>
      <c r="F838">
        <v>2021</v>
      </c>
      <c r="G838">
        <f>SUMIF(Population!$F$2:$F$601,I838,Population[Population])/SUMIF(HHSize!$G$2:$G$3001,I838,HHSize[HHSize])</f>
        <v>939759.99382983334</v>
      </c>
      <c r="I838" t="str">
        <f t="shared" si="13"/>
        <v>RJURBAN2021</v>
      </c>
    </row>
    <row r="839" spans="1:9" x14ac:dyDescent="0.25">
      <c r="A839" t="s">
        <v>90</v>
      </c>
      <c r="B839" t="s">
        <v>115</v>
      </c>
      <c r="C839" t="s">
        <v>120</v>
      </c>
      <c r="D839" t="str">
        <f>INDEX(Regions[SubGeography1],MATCH(E839,Regions[SubGeography2],0))</f>
        <v>NR</v>
      </c>
      <c r="E839" t="s">
        <v>61</v>
      </c>
      <c r="F839">
        <v>2022</v>
      </c>
      <c r="G839">
        <f>SUMIF(Population!$F$2:$F$601,I839,Population[Population])/SUMIF(HHSize!$G$2:$G$3001,I839,HHSize[HHSize])</f>
        <v>965224.17209411773</v>
      </c>
      <c r="I839" t="str">
        <f t="shared" si="13"/>
        <v>RJURBAN2022</v>
      </c>
    </row>
    <row r="840" spans="1:9" x14ac:dyDescent="0.25">
      <c r="A840" t="s">
        <v>90</v>
      </c>
      <c r="B840" t="s">
        <v>115</v>
      </c>
      <c r="C840" t="s">
        <v>120</v>
      </c>
      <c r="D840" t="str">
        <f>INDEX(Regions[SubGeography1],MATCH(E840,Regions[SubGeography2],0))</f>
        <v>NR</v>
      </c>
      <c r="E840" t="s">
        <v>61</v>
      </c>
      <c r="F840">
        <v>2023</v>
      </c>
      <c r="G840">
        <f>SUMIF(Population!$F$2:$F$601,I840,Population[Population])/SUMIF(HHSize!$G$2:$G$3001,I840,HHSize[HHSize])</f>
        <v>991331.89359636139</v>
      </c>
      <c r="I840" t="str">
        <f t="shared" si="13"/>
        <v>RJURBAN2023</v>
      </c>
    </row>
    <row r="841" spans="1:9" x14ac:dyDescent="0.25">
      <c r="A841" t="s">
        <v>90</v>
      </c>
      <c r="B841" t="s">
        <v>115</v>
      </c>
      <c r="C841" t="s">
        <v>120</v>
      </c>
      <c r="D841" t="str">
        <f>INDEX(Regions[SubGeography1],MATCH(E841,Regions[SubGeography2],0))</f>
        <v>NR</v>
      </c>
      <c r="E841" t="s">
        <v>61</v>
      </c>
      <c r="F841">
        <v>2024</v>
      </c>
      <c r="G841">
        <f>SUMIF(Population!$F$2:$F$601,I841,Population[Population])/SUMIF(HHSize!$G$2:$G$3001,I841,HHSize[HHSize])</f>
        <v>1018098.6465286544</v>
      </c>
      <c r="I841" t="str">
        <f t="shared" si="13"/>
        <v>RJURBAN2024</v>
      </c>
    </row>
    <row r="842" spans="1:9" x14ac:dyDescent="0.25">
      <c r="A842" t="s">
        <v>90</v>
      </c>
      <c r="B842" t="s">
        <v>115</v>
      </c>
      <c r="C842" t="s">
        <v>120</v>
      </c>
      <c r="D842" t="str">
        <f>INDEX(Regions[SubGeography1],MATCH(E842,Regions[SubGeography2],0))</f>
        <v>NR</v>
      </c>
      <c r="E842" t="s">
        <v>61</v>
      </c>
      <c r="F842">
        <v>2025</v>
      </c>
      <c r="G842">
        <f>SUMIF(Population!$F$2:$F$601,I842,Population[Population])/SUMIF(HHSize!$G$2:$G$3001,I842,HHSize[HHSize])</f>
        <v>1045540.0599974756</v>
      </c>
      <c r="I842" t="str">
        <f t="shared" si="13"/>
        <v>RJURBAN2025</v>
      </c>
    </row>
    <row r="843" spans="1:9" x14ac:dyDescent="0.25">
      <c r="A843" t="s">
        <v>90</v>
      </c>
      <c r="B843" t="s">
        <v>115</v>
      </c>
      <c r="C843" t="s">
        <v>120</v>
      </c>
      <c r="D843" t="str">
        <f>INDEX(Regions[SubGeography1],MATCH(E843,Regions[SubGeography2],0))</f>
        <v>NR</v>
      </c>
      <c r="E843" t="s">
        <v>61</v>
      </c>
      <c r="F843">
        <v>2026</v>
      </c>
      <c r="G843">
        <f>SUMIF(Population!$F$2:$F$601,I843,Population[Population])/SUMIF(HHSize!$G$2:$G$3001,I843,HHSize[HHSize])</f>
        <v>1073672.2667305712</v>
      </c>
      <c r="I843" t="str">
        <f t="shared" si="13"/>
        <v>RJURBAN2026</v>
      </c>
    </row>
    <row r="844" spans="1:9" x14ac:dyDescent="0.25">
      <c r="A844" t="s">
        <v>90</v>
      </c>
      <c r="B844" t="s">
        <v>115</v>
      </c>
      <c r="C844" t="s">
        <v>120</v>
      </c>
      <c r="D844" t="str">
        <f>INDEX(Regions[SubGeography1],MATCH(E844,Regions[SubGeography2],0))</f>
        <v>NR</v>
      </c>
      <c r="E844" t="s">
        <v>61</v>
      </c>
      <c r="F844">
        <v>2027</v>
      </c>
      <c r="G844">
        <f>SUMIF(Population!$F$2:$F$601,I844,Population[Population])/SUMIF(HHSize!$G$2:$G$3001,I844,HHSize[HHSize])</f>
        <v>1102511.7707219005</v>
      </c>
      <c r="I844" t="str">
        <f t="shared" si="13"/>
        <v>RJURBAN2027</v>
      </c>
    </row>
    <row r="845" spans="1:9" x14ac:dyDescent="0.25">
      <c r="A845" t="s">
        <v>90</v>
      </c>
      <c r="B845" t="s">
        <v>115</v>
      </c>
      <c r="C845" t="s">
        <v>120</v>
      </c>
      <c r="D845" t="str">
        <f>INDEX(Regions[SubGeography1],MATCH(E845,Regions[SubGeography2],0))</f>
        <v>NR</v>
      </c>
      <c r="E845" t="s">
        <v>61</v>
      </c>
      <c r="F845">
        <v>2028</v>
      </c>
      <c r="G845">
        <f>SUMIF(Population!$F$2:$F$601,I845,Population[Population])/SUMIF(HHSize!$G$2:$G$3001,I845,HHSize[HHSize])</f>
        <v>1132075.3115649472</v>
      </c>
      <c r="I845" t="str">
        <f t="shared" si="13"/>
        <v>RJURBAN2028</v>
      </c>
    </row>
    <row r="846" spans="1:9" x14ac:dyDescent="0.25">
      <c r="A846" t="s">
        <v>90</v>
      </c>
      <c r="B846" t="s">
        <v>115</v>
      </c>
      <c r="C846" t="s">
        <v>120</v>
      </c>
      <c r="D846" t="str">
        <f>INDEX(Regions[SubGeography1],MATCH(E846,Regions[SubGeography2],0))</f>
        <v>NR</v>
      </c>
      <c r="E846" t="s">
        <v>61</v>
      </c>
      <c r="F846">
        <v>2029</v>
      </c>
      <c r="G846">
        <f>SUMIF(Population!$F$2:$F$601,I846,Population[Population])/SUMIF(HHSize!$G$2:$G$3001,I846,HHSize[HHSize])</f>
        <v>1162380.2329640123</v>
      </c>
      <c r="I846" t="str">
        <f t="shared" si="13"/>
        <v>RJURBAN2029</v>
      </c>
    </row>
    <row r="847" spans="1:9" x14ac:dyDescent="0.25">
      <c r="A847" t="s">
        <v>90</v>
      </c>
      <c r="B847" t="s">
        <v>115</v>
      </c>
      <c r="C847" t="s">
        <v>120</v>
      </c>
      <c r="D847" t="str">
        <f>INDEX(Regions[SubGeography1],MATCH(E847,Regions[SubGeography2],0))</f>
        <v>NR</v>
      </c>
      <c r="E847" t="s">
        <v>61</v>
      </c>
      <c r="F847">
        <v>2030</v>
      </c>
      <c r="G847">
        <f>SUMIF(Population!$F$2:$F$601,I847,Population[Population])/SUMIF(HHSize!$G$2:$G$3001,I847,HHSize[HHSize])</f>
        <v>1193444.0724041255</v>
      </c>
      <c r="I847" t="str">
        <f t="shared" si="13"/>
        <v>RJURBAN2030</v>
      </c>
    </row>
    <row r="848" spans="1:9" x14ac:dyDescent="0.25">
      <c r="A848" t="s">
        <v>90</v>
      </c>
      <c r="B848" t="s">
        <v>115</v>
      </c>
      <c r="C848" t="s">
        <v>120</v>
      </c>
      <c r="D848" t="str">
        <f>INDEX(Regions[SubGeography1],MATCH(E848,Regions[SubGeography2],0))</f>
        <v>NR</v>
      </c>
      <c r="E848" t="s">
        <v>61</v>
      </c>
      <c r="F848">
        <v>2031</v>
      </c>
      <c r="G848">
        <f>SUMIF(Population!$F$2:$F$601,I848,Population[Population])/SUMIF(HHSize!$G$2:$G$3001,I848,HHSize[HHSize])</f>
        <v>1225284.931393821</v>
      </c>
      <c r="I848" t="str">
        <f t="shared" si="13"/>
        <v>RJURBAN2031</v>
      </c>
    </row>
    <row r="849" spans="1:9" x14ac:dyDescent="0.25">
      <c r="A849" t="s">
        <v>90</v>
      </c>
      <c r="B849" t="s">
        <v>116</v>
      </c>
      <c r="C849" t="s">
        <v>120</v>
      </c>
      <c r="D849" t="str">
        <f>INDEX(Regions[SubGeography1],MATCH(E849,Regions[SubGeography2],0))</f>
        <v>NR</v>
      </c>
      <c r="E849" t="s">
        <v>61</v>
      </c>
      <c r="F849">
        <v>2021</v>
      </c>
      <c r="G849">
        <f>SUMIF(Population!$F$2:$F$601,I849,Population[Population])/SUMIF(HHSize!$G$2:$G$3001,I849,HHSize[HHSize])</f>
        <v>939759.99382983334</v>
      </c>
      <c r="I849" t="str">
        <f t="shared" si="13"/>
        <v>RJURBAN2021</v>
      </c>
    </row>
    <row r="850" spans="1:9" x14ac:dyDescent="0.25">
      <c r="A850" t="s">
        <v>90</v>
      </c>
      <c r="B850" t="s">
        <v>116</v>
      </c>
      <c r="C850" t="s">
        <v>120</v>
      </c>
      <c r="D850" t="str">
        <f>INDEX(Regions[SubGeography1],MATCH(E850,Regions[SubGeography2],0))</f>
        <v>NR</v>
      </c>
      <c r="E850" t="s">
        <v>61</v>
      </c>
      <c r="F850">
        <v>2022</v>
      </c>
      <c r="G850">
        <f>SUMIF(Population!$F$2:$F$601,I850,Population[Population])/SUMIF(HHSize!$G$2:$G$3001,I850,HHSize[HHSize])</f>
        <v>965224.17209411773</v>
      </c>
      <c r="I850" t="str">
        <f t="shared" si="13"/>
        <v>RJURBAN2022</v>
      </c>
    </row>
    <row r="851" spans="1:9" x14ac:dyDescent="0.25">
      <c r="A851" t="s">
        <v>90</v>
      </c>
      <c r="B851" t="s">
        <v>116</v>
      </c>
      <c r="C851" t="s">
        <v>120</v>
      </c>
      <c r="D851" t="str">
        <f>INDEX(Regions[SubGeography1],MATCH(E851,Regions[SubGeography2],0))</f>
        <v>NR</v>
      </c>
      <c r="E851" t="s">
        <v>61</v>
      </c>
      <c r="F851">
        <v>2023</v>
      </c>
      <c r="G851">
        <f>SUMIF(Population!$F$2:$F$601,I851,Population[Population])/SUMIF(HHSize!$G$2:$G$3001,I851,HHSize[HHSize])</f>
        <v>991331.89359636139</v>
      </c>
      <c r="I851" t="str">
        <f t="shared" si="13"/>
        <v>RJURBAN2023</v>
      </c>
    </row>
    <row r="852" spans="1:9" x14ac:dyDescent="0.25">
      <c r="A852" t="s">
        <v>90</v>
      </c>
      <c r="B852" t="s">
        <v>116</v>
      </c>
      <c r="C852" t="s">
        <v>120</v>
      </c>
      <c r="D852" t="str">
        <f>INDEX(Regions[SubGeography1],MATCH(E852,Regions[SubGeography2],0))</f>
        <v>NR</v>
      </c>
      <c r="E852" t="s">
        <v>61</v>
      </c>
      <c r="F852">
        <v>2024</v>
      </c>
      <c r="G852">
        <f>SUMIF(Population!$F$2:$F$601,I852,Population[Population])/SUMIF(HHSize!$G$2:$G$3001,I852,HHSize[HHSize])</f>
        <v>1018098.6465286544</v>
      </c>
      <c r="I852" t="str">
        <f t="shared" si="13"/>
        <v>RJURBAN2024</v>
      </c>
    </row>
    <row r="853" spans="1:9" x14ac:dyDescent="0.25">
      <c r="A853" t="s">
        <v>90</v>
      </c>
      <c r="B853" t="s">
        <v>116</v>
      </c>
      <c r="C853" t="s">
        <v>120</v>
      </c>
      <c r="D853" t="str">
        <f>INDEX(Regions[SubGeography1],MATCH(E853,Regions[SubGeography2],0))</f>
        <v>NR</v>
      </c>
      <c r="E853" t="s">
        <v>61</v>
      </c>
      <c r="F853">
        <v>2025</v>
      </c>
      <c r="G853">
        <f>SUMIF(Population!$F$2:$F$601,I853,Population[Population])/SUMIF(HHSize!$G$2:$G$3001,I853,HHSize[HHSize])</f>
        <v>1045540.0599974756</v>
      </c>
      <c r="I853" t="str">
        <f t="shared" si="13"/>
        <v>RJURBAN2025</v>
      </c>
    </row>
    <row r="854" spans="1:9" x14ac:dyDescent="0.25">
      <c r="A854" t="s">
        <v>90</v>
      </c>
      <c r="B854" t="s">
        <v>116</v>
      </c>
      <c r="C854" t="s">
        <v>120</v>
      </c>
      <c r="D854" t="str">
        <f>INDEX(Regions[SubGeography1],MATCH(E854,Regions[SubGeography2],0))</f>
        <v>NR</v>
      </c>
      <c r="E854" t="s">
        <v>61</v>
      </c>
      <c r="F854">
        <v>2026</v>
      </c>
      <c r="G854">
        <f>SUMIF(Population!$F$2:$F$601,I854,Population[Population])/SUMIF(HHSize!$G$2:$G$3001,I854,HHSize[HHSize])</f>
        <v>1073672.2667305712</v>
      </c>
      <c r="I854" t="str">
        <f t="shared" si="13"/>
        <v>RJURBAN2026</v>
      </c>
    </row>
    <row r="855" spans="1:9" x14ac:dyDescent="0.25">
      <c r="A855" t="s">
        <v>90</v>
      </c>
      <c r="B855" t="s">
        <v>116</v>
      </c>
      <c r="C855" t="s">
        <v>120</v>
      </c>
      <c r="D855" t="str">
        <f>INDEX(Regions[SubGeography1],MATCH(E855,Regions[SubGeography2],0))</f>
        <v>NR</v>
      </c>
      <c r="E855" t="s">
        <v>61</v>
      </c>
      <c r="F855">
        <v>2027</v>
      </c>
      <c r="G855">
        <f>SUMIF(Population!$F$2:$F$601,I855,Population[Population])/SUMIF(HHSize!$G$2:$G$3001,I855,HHSize[HHSize])</f>
        <v>1102511.7707219005</v>
      </c>
      <c r="I855" t="str">
        <f t="shared" si="13"/>
        <v>RJURBAN2027</v>
      </c>
    </row>
    <row r="856" spans="1:9" x14ac:dyDescent="0.25">
      <c r="A856" t="s">
        <v>90</v>
      </c>
      <c r="B856" t="s">
        <v>116</v>
      </c>
      <c r="C856" t="s">
        <v>120</v>
      </c>
      <c r="D856" t="str">
        <f>INDEX(Regions[SubGeography1],MATCH(E856,Regions[SubGeography2],0))</f>
        <v>NR</v>
      </c>
      <c r="E856" t="s">
        <v>61</v>
      </c>
      <c r="F856">
        <v>2028</v>
      </c>
      <c r="G856">
        <f>SUMIF(Population!$F$2:$F$601,I856,Population[Population])/SUMIF(HHSize!$G$2:$G$3001,I856,HHSize[HHSize])</f>
        <v>1132075.3115649472</v>
      </c>
      <c r="I856" t="str">
        <f t="shared" si="13"/>
        <v>RJURBAN2028</v>
      </c>
    </row>
    <row r="857" spans="1:9" x14ac:dyDescent="0.25">
      <c r="A857" t="s">
        <v>90</v>
      </c>
      <c r="B857" t="s">
        <v>116</v>
      </c>
      <c r="C857" t="s">
        <v>120</v>
      </c>
      <c r="D857" t="str">
        <f>INDEX(Regions[SubGeography1],MATCH(E857,Regions[SubGeography2],0))</f>
        <v>NR</v>
      </c>
      <c r="E857" t="s">
        <v>61</v>
      </c>
      <c r="F857">
        <v>2029</v>
      </c>
      <c r="G857">
        <f>SUMIF(Population!$F$2:$F$601,I857,Population[Population])/SUMIF(HHSize!$G$2:$G$3001,I857,HHSize[HHSize])</f>
        <v>1162380.2329640123</v>
      </c>
      <c r="I857" t="str">
        <f t="shared" si="13"/>
        <v>RJURBAN2029</v>
      </c>
    </row>
    <row r="858" spans="1:9" x14ac:dyDescent="0.25">
      <c r="A858" t="s">
        <v>90</v>
      </c>
      <c r="B858" t="s">
        <v>116</v>
      </c>
      <c r="C858" t="s">
        <v>120</v>
      </c>
      <c r="D858" t="str">
        <f>INDEX(Regions[SubGeography1],MATCH(E858,Regions[SubGeography2],0))</f>
        <v>NR</v>
      </c>
      <c r="E858" t="s">
        <v>61</v>
      </c>
      <c r="F858">
        <v>2030</v>
      </c>
      <c r="G858">
        <f>SUMIF(Population!$F$2:$F$601,I858,Population[Population])/SUMIF(HHSize!$G$2:$G$3001,I858,HHSize[HHSize])</f>
        <v>1193444.0724041255</v>
      </c>
      <c r="I858" t="str">
        <f t="shared" si="13"/>
        <v>RJURBAN2030</v>
      </c>
    </row>
    <row r="859" spans="1:9" x14ac:dyDescent="0.25">
      <c r="A859" t="s">
        <v>90</v>
      </c>
      <c r="B859" t="s">
        <v>116</v>
      </c>
      <c r="C859" t="s">
        <v>120</v>
      </c>
      <c r="D859" t="str">
        <f>INDEX(Regions[SubGeography1],MATCH(E859,Regions[SubGeography2],0))</f>
        <v>NR</v>
      </c>
      <c r="E859" t="s">
        <v>61</v>
      </c>
      <c r="F859">
        <v>2031</v>
      </c>
      <c r="G859">
        <f>SUMIF(Population!$F$2:$F$601,I859,Population[Population])/SUMIF(HHSize!$G$2:$G$3001,I859,HHSize[HHSize])</f>
        <v>1225284.931393821</v>
      </c>
      <c r="I859" t="str">
        <f t="shared" si="13"/>
        <v>RJURBAN2031</v>
      </c>
    </row>
    <row r="860" spans="1:9" x14ac:dyDescent="0.25">
      <c r="A860" t="s">
        <v>90</v>
      </c>
      <c r="B860" t="s">
        <v>117</v>
      </c>
      <c r="C860" t="s">
        <v>120</v>
      </c>
      <c r="D860" t="str">
        <f>INDEX(Regions[SubGeography1],MATCH(E860,Regions[SubGeography2],0))</f>
        <v>NR</v>
      </c>
      <c r="E860" t="s">
        <v>61</v>
      </c>
      <c r="F860">
        <v>2021</v>
      </c>
      <c r="G860">
        <f>SUMIF(Population!$F$2:$F$601,I860,Population[Population])/SUMIF(HHSize!$G$2:$G$3001,I860,HHSize[HHSize])</f>
        <v>939759.99382983334</v>
      </c>
      <c r="I860" t="str">
        <f t="shared" si="13"/>
        <v>RJURBAN2021</v>
      </c>
    </row>
    <row r="861" spans="1:9" x14ac:dyDescent="0.25">
      <c r="A861" t="s">
        <v>90</v>
      </c>
      <c r="B861" t="s">
        <v>117</v>
      </c>
      <c r="C861" t="s">
        <v>120</v>
      </c>
      <c r="D861" t="str">
        <f>INDEX(Regions[SubGeography1],MATCH(E861,Regions[SubGeography2],0))</f>
        <v>NR</v>
      </c>
      <c r="E861" t="s">
        <v>61</v>
      </c>
      <c r="F861">
        <v>2022</v>
      </c>
      <c r="G861">
        <f>SUMIF(Population!$F$2:$F$601,I861,Population[Population])/SUMIF(HHSize!$G$2:$G$3001,I861,HHSize[HHSize])</f>
        <v>965224.17209411773</v>
      </c>
      <c r="I861" t="str">
        <f t="shared" si="13"/>
        <v>RJURBAN2022</v>
      </c>
    </row>
    <row r="862" spans="1:9" x14ac:dyDescent="0.25">
      <c r="A862" t="s">
        <v>90</v>
      </c>
      <c r="B862" t="s">
        <v>117</v>
      </c>
      <c r="C862" t="s">
        <v>120</v>
      </c>
      <c r="D862" t="str">
        <f>INDEX(Regions[SubGeography1],MATCH(E862,Regions[SubGeography2],0))</f>
        <v>NR</v>
      </c>
      <c r="E862" t="s">
        <v>61</v>
      </c>
      <c r="F862">
        <v>2023</v>
      </c>
      <c r="G862">
        <f>SUMIF(Population!$F$2:$F$601,I862,Population[Population])/SUMIF(HHSize!$G$2:$G$3001,I862,HHSize[HHSize])</f>
        <v>991331.89359636139</v>
      </c>
      <c r="I862" t="str">
        <f t="shared" si="13"/>
        <v>RJURBAN2023</v>
      </c>
    </row>
    <row r="863" spans="1:9" x14ac:dyDescent="0.25">
      <c r="A863" t="s">
        <v>90</v>
      </c>
      <c r="B863" t="s">
        <v>117</v>
      </c>
      <c r="C863" t="s">
        <v>120</v>
      </c>
      <c r="D863" t="str">
        <f>INDEX(Regions[SubGeography1],MATCH(E863,Regions[SubGeography2],0))</f>
        <v>NR</v>
      </c>
      <c r="E863" t="s">
        <v>61</v>
      </c>
      <c r="F863">
        <v>2024</v>
      </c>
      <c r="G863">
        <f>SUMIF(Population!$F$2:$F$601,I863,Population[Population])/SUMIF(HHSize!$G$2:$G$3001,I863,HHSize[HHSize])</f>
        <v>1018098.6465286544</v>
      </c>
      <c r="I863" t="str">
        <f t="shared" si="13"/>
        <v>RJURBAN2024</v>
      </c>
    </row>
    <row r="864" spans="1:9" x14ac:dyDescent="0.25">
      <c r="A864" t="s">
        <v>90</v>
      </c>
      <c r="B864" t="s">
        <v>117</v>
      </c>
      <c r="C864" t="s">
        <v>120</v>
      </c>
      <c r="D864" t="str">
        <f>INDEX(Regions[SubGeography1],MATCH(E864,Regions[SubGeography2],0))</f>
        <v>NR</v>
      </c>
      <c r="E864" t="s">
        <v>61</v>
      </c>
      <c r="F864">
        <v>2025</v>
      </c>
      <c r="G864">
        <f>SUMIF(Population!$F$2:$F$601,I864,Population[Population])/SUMIF(HHSize!$G$2:$G$3001,I864,HHSize[HHSize])</f>
        <v>1045540.0599974756</v>
      </c>
      <c r="I864" t="str">
        <f t="shared" si="13"/>
        <v>RJURBAN2025</v>
      </c>
    </row>
    <row r="865" spans="1:9" x14ac:dyDescent="0.25">
      <c r="A865" t="s">
        <v>90</v>
      </c>
      <c r="B865" t="s">
        <v>117</v>
      </c>
      <c r="C865" t="s">
        <v>120</v>
      </c>
      <c r="D865" t="str">
        <f>INDEX(Regions[SubGeography1],MATCH(E865,Regions[SubGeography2],0))</f>
        <v>NR</v>
      </c>
      <c r="E865" t="s">
        <v>61</v>
      </c>
      <c r="F865">
        <v>2026</v>
      </c>
      <c r="G865">
        <f>SUMIF(Population!$F$2:$F$601,I865,Population[Population])/SUMIF(HHSize!$G$2:$G$3001,I865,HHSize[HHSize])</f>
        <v>1073672.2667305712</v>
      </c>
      <c r="I865" t="str">
        <f t="shared" si="13"/>
        <v>RJURBAN2026</v>
      </c>
    </row>
    <row r="866" spans="1:9" x14ac:dyDescent="0.25">
      <c r="A866" t="s">
        <v>90</v>
      </c>
      <c r="B866" t="s">
        <v>117</v>
      </c>
      <c r="C866" t="s">
        <v>120</v>
      </c>
      <c r="D866" t="str">
        <f>INDEX(Regions[SubGeography1],MATCH(E866,Regions[SubGeography2],0))</f>
        <v>NR</v>
      </c>
      <c r="E866" t="s">
        <v>61</v>
      </c>
      <c r="F866">
        <v>2027</v>
      </c>
      <c r="G866">
        <f>SUMIF(Population!$F$2:$F$601,I866,Population[Population])/SUMIF(HHSize!$G$2:$G$3001,I866,HHSize[HHSize])</f>
        <v>1102511.7707219005</v>
      </c>
      <c r="I866" t="str">
        <f t="shared" si="13"/>
        <v>RJURBAN2027</v>
      </c>
    </row>
    <row r="867" spans="1:9" x14ac:dyDescent="0.25">
      <c r="A867" t="s">
        <v>90</v>
      </c>
      <c r="B867" t="s">
        <v>117</v>
      </c>
      <c r="C867" t="s">
        <v>120</v>
      </c>
      <c r="D867" t="str">
        <f>INDEX(Regions[SubGeography1],MATCH(E867,Regions[SubGeography2],0))</f>
        <v>NR</v>
      </c>
      <c r="E867" t="s">
        <v>61</v>
      </c>
      <c r="F867">
        <v>2028</v>
      </c>
      <c r="G867">
        <f>SUMIF(Population!$F$2:$F$601,I867,Population[Population])/SUMIF(HHSize!$G$2:$G$3001,I867,HHSize[HHSize])</f>
        <v>1132075.3115649472</v>
      </c>
      <c r="I867" t="str">
        <f t="shared" si="13"/>
        <v>RJURBAN2028</v>
      </c>
    </row>
    <row r="868" spans="1:9" x14ac:dyDescent="0.25">
      <c r="A868" t="s">
        <v>90</v>
      </c>
      <c r="B868" t="s">
        <v>117</v>
      </c>
      <c r="C868" t="s">
        <v>120</v>
      </c>
      <c r="D868" t="str">
        <f>INDEX(Regions[SubGeography1],MATCH(E868,Regions[SubGeography2],0))</f>
        <v>NR</v>
      </c>
      <c r="E868" t="s">
        <v>61</v>
      </c>
      <c r="F868">
        <v>2029</v>
      </c>
      <c r="G868">
        <f>SUMIF(Population!$F$2:$F$601,I868,Population[Population])/SUMIF(HHSize!$G$2:$G$3001,I868,HHSize[HHSize])</f>
        <v>1162380.2329640123</v>
      </c>
      <c r="I868" t="str">
        <f t="shared" si="13"/>
        <v>RJURBAN2029</v>
      </c>
    </row>
    <row r="869" spans="1:9" x14ac:dyDescent="0.25">
      <c r="A869" t="s">
        <v>90</v>
      </c>
      <c r="B869" t="s">
        <v>117</v>
      </c>
      <c r="C869" t="s">
        <v>120</v>
      </c>
      <c r="D869" t="str">
        <f>INDEX(Regions[SubGeography1],MATCH(E869,Regions[SubGeography2],0))</f>
        <v>NR</v>
      </c>
      <c r="E869" t="s">
        <v>61</v>
      </c>
      <c r="F869">
        <v>2030</v>
      </c>
      <c r="G869">
        <f>SUMIF(Population!$F$2:$F$601,I869,Population[Population])/SUMIF(HHSize!$G$2:$G$3001,I869,HHSize[HHSize])</f>
        <v>1193444.0724041255</v>
      </c>
      <c r="I869" t="str">
        <f t="shared" si="13"/>
        <v>RJURBAN2030</v>
      </c>
    </row>
    <row r="870" spans="1:9" x14ac:dyDescent="0.25">
      <c r="A870" t="s">
        <v>90</v>
      </c>
      <c r="B870" t="s">
        <v>117</v>
      </c>
      <c r="C870" t="s">
        <v>120</v>
      </c>
      <c r="D870" t="str">
        <f>INDEX(Regions[SubGeography1],MATCH(E870,Regions[SubGeography2],0))</f>
        <v>NR</v>
      </c>
      <c r="E870" t="s">
        <v>61</v>
      </c>
      <c r="F870">
        <v>2031</v>
      </c>
      <c r="G870">
        <f>SUMIF(Population!$F$2:$F$601,I870,Population[Population])/SUMIF(HHSize!$G$2:$G$3001,I870,HHSize[HHSize])</f>
        <v>1225284.931393821</v>
      </c>
      <c r="I870" t="str">
        <f t="shared" si="13"/>
        <v>RJURBAN2031</v>
      </c>
    </row>
    <row r="871" spans="1:9" x14ac:dyDescent="0.25">
      <c r="A871" t="s">
        <v>90</v>
      </c>
      <c r="B871" t="s">
        <v>118</v>
      </c>
      <c r="C871" t="s">
        <v>120</v>
      </c>
      <c r="D871" t="str">
        <f>INDEX(Regions[SubGeography1],MATCH(E871,Regions[SubGeography2],0))</f>
        <v>NR</v>
      </c>
      <c r="E871" t="s">
        <v>61</v>
      </c>
      <c r="F871">
        <v>2021</v>
      </c>
      <c r="G871">
        <f>SUMIF(Population!$F$2:$F$601,I871,Population[Population])/SUMIF(HHSize!$G$2:$G$3001,I871,HHSize[HHSize])</f>
        <v>939759.99382983334</v>
      </c>
      <c r="I871" t="str">
        <f t="shared" si="13"/>
        <v>RJURBAN2021</v>
      </c>
    </row>
    <row r="872" spans="1:9" x14ac:dyDescent="0.25">
      <c r="A872" t="s">
        <v>90</v>
      </c>
      <c r="B872" t="s">
        <v>118</v>
      </c>
      <c r="C872" t="s">
        <v>120</v>
      </c>
      <c r="D872" t="str">
        <f>INDEX(Regions[SubGeography1],MATCH(E872,Regions[SubGeography2],0))</f>
        <v>NR</v>
      </c>
      <c r="E872" t="s">
        <v>61</v>
      </c>
      <c r="F872">
        <v>2022</v>
      </c>
      <c r="G872">
        <f>SUMIF(Population!$F$2:$F$601,I872,Population[Population])/SUMIF(HHSize!$G$2:$G$3001,I872,HHSize[HHSize])</f>
        <v>965224.17209411773</v>
      </c>
      <c r="I872" t="str">
        <f t="shared" si="13"/>
        <v>RJURBAN2022</v>
      </c>
    </row>
    <row r="873" spans="1:9" x14ac:dyDescent="0.25">
      <c r="A873" t="s">
        <v>90</v>
      </c>
      <c r="B873" t="s">
        <v>118</v>
      </c>
      <c r="C873" t="s">
        <v>120</v>
      </c>
      <c r="D873" t="str">
        <f>INDEX(Regions[SubGeography1],MATCH(E873,Regions[SubGeography2],0))</f>
        <v>NR</v>
      </c>
      <c r="E873" t="s">
        <v>61</v>
      </c>
      <c r="F873">
        <v>2023</v>
      </c>
      <c r="G873">
        <f>SUMIF(Population!$F$2:$F$601,I873,Population[Population])/SUMIF(HHSize!$G$2:$G$3001,I873,HHSize[HHSize])</f>
        <v>991331.89359636139</v>
      </c>
      <c r="I873" t="str">
        <f t="shared" si="13"/>
        <v>RJURBAN2023</v>
      </c>
    </row>
    <row r="874" spans="1:9" x14ac:dyDescent="0.25">
      <c r="A874" t="s">
        <v>90</v>
      </c>
      <c r="B874" t="s">
        <v>118</v>
      </c>
      <c r="C874" t="s">
        <v>120</v>
      </c>
      <c r="D874" t="str">
        <f>INDEX(Regions[SubGeography1],MATCH(E874,Regions[SubGeography2],0))</f>
        <v>NR</v>
      </c>
      <c r="E874" t="s">
        <v>61</v>
      </c>
      <c r="F874">
        <v>2024</v>
      </c>
      <c r="G874">
        <f>SUMIF(Population!$F$2:$F$601,I874,Population[Population])/SUMIF(HHSize!$G$2:$G$3001,I874,HHSize[HHSize])</f>
        <v>1018098.6465286544</v>
      </c>
      <c r="I874" t="str">
        <f t="shared" si="13"/>
        <v>RJURBAN2024</v>
      </c>
    </row>
    <row r="875" spans="1:9" x14ac:dyDescent="0.25">
      <c r="A875" t="s">
        <v>90</v>
      </c>
      <c r="B875" t="s">
        <v>118</v>
      </c>
      <c r="C875" t="s">
        <v>120</v>
      </c>
      <c r="D875" t="str">
        <f>INDEX(Regions[SubGeography1],MATCH(E875,Regions[SubGeography2],0))</f>
        <v>NR</v>
      </c>
      <c r="E875" t="s">
        <v>61</v>
      </c>
      <c r="F875">
        <v>2025</v>
      </c>
      <c r="G875">
        <f>SUMIF(Population!$F$2:$F$601,I875,Population[Population])/SUMIF(HHSize!$G$2:$G$3001,I875,HHSize[HHSize])</f>
        <v>1045540.0599974756</v>
      </c>
      <c r="I875" t="str">
        <f t="shared" si="13"/>
        <v>RJURBAN2025</v>
      </c>
    </row>
    <row r="876" spans="1:9" x14ac:dyDescent="0.25">
      <c r="A876" t="s">
        <v>90</v>
      </c>
      <c r="B876" t="s">
        <v>118</v>
      </c>
      <c r="C876" t="s">
        <v>120</v>
      </c>
      <c r="D876" t="str">
        <f>INDEX(Regions[SubGeography1],MATCH(E876,Regions[SubGeography2],0))</f>
        <v>NR</v>
      </c>
      <c r="E876" t="s">
        <v>61</v>
      </c>
      <c r="F876">
        <v>2026</v>
      </c>
      <c r="G876">
        <f>SUMIF(Population!$F$2:$F$601,I876,Population[Population])/SUMIF(HHSize!$G$2:$G$3001,I876,HHSize[HHSize])</f>
        <v>1073672.2667305712</v>
      </c>
      <c r="I876" t="str">
        <f t="shared" si="13"/>
        <v>RJURBAN2026</v>
      </c>
    </row>
    <row r="877" spans="1:9" x14ac:dyDescent="0.25">
      <c r="A877" t="s">
        <v>90</v>
      </c>
      <c r="B877" t="s">
        <v>118</v>
      </c>
      <c r="C877" t="s">
        <v>120</v>
      </c>
      <c r="D877" t="str">
        <f>INDEX(Regions[SubGeography1],MATCH(E877,Regions[SubGeography2],0))</f>
        <v>NR</v>
      </c>
      <c r="E877" t="s">
        <v>61</v>
      </c>
      <c r="F877">
        <v>2027</v>
      </c>
      <c r="G877">
        <f>SUMIF(Population!$F$2:$F$601,I877,Population[Population])/SUMIF(HHSize!$G$2:$G$3001,I877,HHSize[HHSize])</f>
        <v>1102511.7707219005</v>
      </c>
      <c r="I877" t="str">
        <f t="shared" si="13"/>
        <v>RJURBAN2027</v>
      </c>
    </row>
    <row r="878" spans="1:9" x14ac:dyDescent="0.25">
      <c r="A878" t="s">
        <v>90</v>
      </c>
      <c r="B878" t="s">
        <v>118</v>
      </c>
      <c r="C878" t="s">
        <v>120</v>
      </c>
      <c r="D878" t="str">
        <f>INDEX(Regions[SubGeography1],MATCH(E878,Regions[SubGeography2],0))</f>
        <v>NR</v>
      </c>
      <c r="E878" t="s">
        <v>61</v>
      </c>
      <c r="F878">
        <v>2028</v>
      </c>
      <c r="G878">
        <f>SUMIF(Population!$F$2:$F$601,I878,Population[Population])/SUMIF(HHSize!$G$2:$G$3001,I878,HHSize[HHSize])</f>
        <v>1132075.3115649472</v>
      </c>
      <c r="I878" t="str">
        <f t="shared" si="13"/>
        <v>RJURBAN2028</v>
      </c>
    </row>
    <row r="879" spans="1:9" x14ac:dyDescent="0.25">
      <c r="A879" t="s">
        <v>90</v>
      </c>
      <c r="B879" t="s">
        <v>118</v>
      </c>
      <c r="C879" t="s">
        <v>120</v>
      </c>
      <c r="D879" t="str">
        <f>INDEX(Regions[SubGeography1],MATCH(E879,Regions[SubGeography2],0))</f>
        <v>NR</v>
      </c>
      <c r="E879" t="s">
        <v>61</v>
      </c>
      <c r="F879">
        <v>2029</v>
      </c>
      <c r="G879">
        <f>SUMIF(Population!$F$2:$F$601,I879,Population[Population])/SUMIF(HHSize!$G$2:$G$3001,I879,HHSize[HHSize])</f>
        <v>1162380.2329640123</v>
      </c>
      <c r="I879" t="str">
        <f t="shared" si="13"/>
        <v>RJURBAN2029</v>
      </c>
    </row>
    <row r="880" spans="1:9" x14ac:dyDescent="0.25">
      <c r="A880" t="s">
        <v>90</v>
      </c>
      <c r="B880" t="s">
        <v>118</v>
      </c>
      <c r="C880" t="s">
        <v>120</v>
      </c>
      <c r="D880" t="str">
        <f>INDEX(Regions[SubGeography1],MATCH(E880,Regions[SubGeography2],0))</f>
        <v>NR</v>
      </c>
      <c r="E880" t="s">
        <v>61</v>
      </c>
      <c r="F880">
        <v>2030</v>
      </c>
      <c r="G880">
        <f>SUMIF(Population!$F$2:$F$601,I880,Population[Population])/SUMIF(HHSize!$G$2:$G$3001,I880,HHSize[HHSize])</f>
        <v>1193444.0724041255</v>
      </c>
      <c r="I880" t="str">
        <f t="shared" si="13"/>
        <v>RJURBAN2030</v>
      </c>
    </row>
    <row r="881" spans="1:9" x14ac:dyDescent="0.25">
      <c r="A881" t="s">
        <v>90</v>
      </c>
      <c r="B881" t="s">
        <v>118</v>
      </c>
      <c r="C881" t="s">
        <v>120</v>
      </c>
      <c r="D881" t="str">
        <f>INDEX(Regions[SubGeography1],MATCH(E881,Regions[SubGeography2],0))</f>
        <v>NR</v>
      </c>
      <c r="E881" t="s">
        <v>61</v>
      </c>
      <c r="F881">
        <v>2031</v>
      </c>
      <c r="G881">
        <f>SUMIF(Population!$F$2:$F$601,I881,Population[Population])/SUMIF(HHSize!$G$2:$G$3001,I881,HHSize[HHSize])</f>
        <v>1225284.931393821</v>
      </c>
      <c r="I881" t="str">
        <f t="shared" si="13"/>
        <v>RJURBAN2031</v>
      </c>
    </row>
    <row r="882" spans="1:9" x14ac:dyDescent="0.25">
      <c r="A882" t="s">
        <v>91</v>
      </c>
      <c r="B882" t="s">
        <v>114</v>
      </c>
      <c r="C882" t="s">
        <v>120</v>
      </c>
      <c r="D882" t="str">
        <f>INDEX(Regions[SubGeography1],MATCH(E882,Regions[SubGeography2],0))</f>
        <v>NR</v>
      </c>
      <c r="E882" t="s">
        <v>67</v>
      </c>
      <c r="F882">
        <v>2021</v>
      </c>
      <c r="G882">
        <f>SUMIF(Population!$F$2:$F$601,I882,Population[Population])/SUMIF(HHSize!$G$2:$G$3001,I882,HHSize[HHSize])</f>
        <v>6394518.5752153816</v>
      </c>
      <c r="I882" t="str">
        <f t="shared" si="13"/>
        <v>UPRURAL2021</v>
      </c>
    </row>
    <row r="883" spans="1:9" x14ac:dyDescent="0.25">
      <c r="A883" t="s">
        <v>91</v>
      </c>
      <c r="B883" t="s">
        <v>114</v>
      </c>
      <c r="C883" t="s">
        <v>120</v>
      </c>
      <c r="D883" t="str">
        <f>INDEX(Regions[SubGeography1],MATCH(E883,Regions[SubGeography2],0))</f>
        <v>NR</v>
      </c>
      <c r="E883" t="s">
        <v>67</v>
      </c>
      <c r="F883">
        <v>2022</v>
      </c>
      <c r="G883">
        <f>SUMIF(Population!$F$2:$F$601,I883,Population[Population])/SUMIF(HHSize!$G$2:$G$3001,I883,HHSize[HHSize])</f>
        <v>6472642.5741678625</v>
      </c>
      <c r="I883" t="str">
        <f t="shared" si="13"/>
        <v>UPRURAL2022</v>
      </c>
    </row>
    <row r="884" spans="1:9" x14ac:dyDescent="0.25">
      <c r="A884" t="s">
        <v>91</v>
      </c>
      <c r="B884" t="s">
        <v>114</v>
      </c>
      <c r="C884" t="s">
        <v>120</v>
      </c>
      <c r="D884" t="str">
        <f>INDEX(Regions[SubGeography1],MATCH(E884,Regions[SubGeography2],0))</f>
        <v>NR</v>
      </c>
      <c r="E884" t="s">
        <v>67</v>
      </c>
      <c r="F884">
        <v>2023</v>
      </c>
      <c r="G884">
        <f>SUMIF(Population!$F$2:$F$601,I884,Population[Population])/SUMIF(HHSize!$G$2:$G$3001,I884,HHSize[HHSize])</f>
        <v>6550734.8202984929</v>
      </c>
      <c r="I884" t="str">
        <f t="shared" si="13"/>
        <v>UPRURAL2023</v>
      </c>
    </row>
    <row r="885" spans="1:9" x14ac:dyDescent="0.25">
      <c r="A885" t="s">
        <v>91</v>
      </c>
      <c r="B885" t="s">
        <v>114</v>
      </c>
      <c r="C885" t="s">
        <v>120</v>
      </c>
      <c r="D885" t="str">
        <f>INDEX(Regions[SubGeography1],MATCH(E885,Regions[SubGeography2],0))</f>
        <v>NR</v>
      </c>
      <c r="E885" t="s">
        <v>67</v>
      </c>
      <c r="F885">
        <v>2024</v>
      </c>
      <c r="G885">
        <f>SUMIF(Population!$F$2:$F$601,I885,Population[Population])/SUMIF(HHSize!$G$2:$G$3001,I885,HHSize[HHSize])</f>
        <v>6628743.2792822598</v>
      </c>
      <c r="I885" t="str">
        <f t="shared" si="13"/>
        <v>UPRURAL2024</v>
      </c>
    </row>
    <row r="886" spans="1:9" x14ac:dyDescent="0.25">
      <c r="A886" t="s">
        <v>91</v>
      </c>
      <c r="B886" t="s">
        <v>114</v>
      </c>
      <c r="C886" t="s">
        <v>120</v>
      </c>
      <c r="D886" t="str">
        <f>INDEX(Regions[SubGeography1],MATCH(E886,Regions[SubGeography2],0))</f>
        <v>NR</v>
      </c>
      <c r="E886" t="s">
        <v>67</v>
      </c>
      <c r="F886">
        <v>2025</v>
      </c>
      <c r="G886">
        <f>SUMIF(Population!$F$2:$F$601,I886,Population[Population])/SUMIF(HHSize!$G$2:$G$3001,I886,HHSize[HHSize])</f>
        <v>6706613.1685334835</v>
      </c>
      <c r="I886" t="str">
        <f t="shared" si="13"/>
        <v>UPRURAL2025</v>
      </c>
    </row>
    <row r="887" spans="1:9" x14ac:dyDescent="0.25">
      <c r="A887" t="s">
        <v>91</v>
      </c>
      <c r="B887" t="s">
        <v>114</v>
      </c>
      <c r="C887" t="s">
        <v>120</v>
      </c>
      <c r="D887" t="str">
        <f>INDEX(Regions[SubGeography1],MATCH(E887,Regions[SubGeography2],0))</f>
        <v>NR</v>
      </c>
      <c r="E887" t="s">
        <v>67</v>
      </c>
      <c r="F887">
        <v>2026</v>
      </c>
      <c r="G887">
        <f>SUMIF(Population!$F$2:$F$601,I887,Population[Population])/SUMIF(HHSize!$G$2:$G$3001,I887,HHSize[HHSize])</f>
        <v>6784286.9000368193</v>
      </c>
      <c r="I887" t="str">
        <f t="shared" si="13"/>
        <v>UPRURAL2026</v>
      </c>
    </row>
    <row r="888" spans="1:9" x14ac:dyDescent="0.25">
      <c r="A888" t="s">
        <v>91</v>
      </c>
      <c r="B888" t="s">
        <v>114</v>
      </c>
      <c r="C888" t="s">
        <v>120</v>
      </c>
      <c r="D888" t="str">
        <f>INDEX(Regions[SubGeography1],MATCH(E888,Regions[SubGeography2],0))</f>
        <v>NR</v>
      </c>
      <c r="E888" t="s">
        <v>67</v>
      </c>
      <c r="F888">
        <v>2027</v>
      </c>
      <c r="G888">
        <f>SUMIF(Population!$F$2:$F$601,I888,Population[Population])/SUMIF(HHSize!$G$2:$G$3001,I888,HHSize[HHSize])</f>
        <v>6861703.9827987365</v>
      </c>
      <c r="I888" t="str">
        <f t="shared" si="13"/>
        <v>UPRURAL2027</v>
      </c>
    </row>
    <row r="889" spans="1:9" x14ac:dyDescent="0.25">
      <c r="A889" t="s">
        <v>91</v>
      </c>
      <c r="B889" t="s">
        <v>114</v>
      </c>
      <c r="C889" t="s">
        <v>120</v>
      </c>
      <c r="D889" t="str">
        <f>INDEX(Regions[SubGeography1],MATCH(E889,Regions[SubGeography2],0))</f>
        <v>NR</v>
      </c>
      <c r="E889" t="s">
        <v>67</v>
      </c>
      <c r="F889">
        <v>2028</v>
      </c>
      <c r="G889">
        <f>SUMIF(Population!$F$2:$F$601,I889,Population[Population])/SUMIF(HHSize!$G$2:$G$3001,I889,HHSize[HHSize])</f>
        <v>6938800.8432661146</v>
      </c>
      <c r="I889" t="str">
        <f t="shared" si="13"/>
        <v>UPRURAL2028</v>
      </c>
    </row>
    <row r="890" spans="1:9" x14ac:dyDescent="0.25">
      <c r="A890" t="s">
        <v>91</v>
      </c>
      <c r="B890" t="s">
        <v>114</v>
      </c>
      <c r="C890" t="s">
        <v>120</v>
      </c>
      <c r="D890" t="str">
        <f>INDEX(Regions[SubGeography1],MATCH(E890,Regions[SubGeography2],0))</f>
        <v>NR</v>
      </c>
      <c r="E890" t="s">
        <v>67</v>
      </c>
      <c r="F890">
        <v>2029</v>
      </c>
      <c r="G890">
        <f>SUMIF(Population!$F$2:$F$601,I890,Population[Population])/SUMIF(HHSize!$G$2:$G$3001,I890,HHSize[HHSize])</f>
        <v>7015510.7620131085</v>
      </c>
      <c r="I890" t="str">
        <f t="shared" si="13"/>
        <v>UPRURAL2029</v>
      </c>
    </row>
    <row r="891" spans="1:9" x14ac:dyDescent="0.25">
      <c r="A891" t="s">
        <v>91</v>
      </c>
      <c r="B891" t="s">
        <v>114</v>
      </c>
      <c r="C891" t="s">
        <v>120</v>
      </c>
      <c r="D891" t="str">
        <f>INDEX(Regions[SubGeography1],MATCH(E891,Regions[SubGeography2],0))</f>
        <v>NR</v>
      </c>
      <c r="E891" t="s">
        <v>67</v>
      </c>
      <c r="F891">
        <v>2030</v>
      </c>
      <c r="G891">
        <f>SUMIF(Population!$F$2:$F$601,I891,Population[Population])/SUMIF(HHSize!$G$2:$G$3001,I891,HHSize[HHSize])</f>
        <v>7091763.7287955713</v>
      </c>
      <c r="I891" t="str">
        <f t="shared" si="13"/>
        <v>UPRURAL2030</v>
      </c>
    </row>
    <row r="892" spans="1:9" x14ac:dyDescent="0.25">
      <c r="A892" t="s">
        <v>91</v>
      </c>
      <c r="B892" t="s">
        <v>114</v>
      </c>
      <c r="C892" t="s">
        <v>120</v>
      </c>
      <c r="D892" t="str">
        <f>INDEX(Regions[SubGeography1],MATCH(E892,Regions[SubGeography2],0))</f>
        <v>NR</v>
      </c>
      <c r="E892" t="s">
        <v>67</v>
      </c>
      <c r="F892">
        <v>2031</v>
      </c>
      <c r="G892">
        <f>SUMIF(Population!$F$2:$F$601,I892,Population[Population])/SUMIF(HHSize!$G$2:$G$3001,I892,HHSize[HHSize])</f>
        <v>7167486.2535279337</v>
      </c>
      <c r="I892" t="str">
        <f t="shared" si="13"/>
        <v>UPRURAL2031</v>
      </c>
    </row>
    <row r="893" spans="1:9" x14ac:dyDescent="0.25">
      <c r="A893" t="s">
        <v>91</v>
      </c>
      <c r="B893" t="s">
        <v>115</v>
      </c>
      <c r="C893" t="s">
        <v>120</v>
      </c>
      <c r="D893" t="str">
        <f>INDEX(Regions[SubGeography1],MATCH(E893,Regions[SubGeography2],0))</f>
        <v>NR</v>
      </c>
      <c r="E893" t="s">
        <v>67</v>
      </c>
      <c r="F893">
        <v>2021</v>
      </c>
      <c r="G893">
        <f>SUMIF(Population!$F$2:$F$601,I893,Population[Population])/SUMIF(HHSize!$G$2:$G$3001,I893,HHSize[HHSize])</f>
        <v>6394518.5752153816</v>
      </c>
      <c r="I893" t="str">
        <f t="shared" si="13"/>
        <v>UPRURAL2021</v>
      </c>
    </row>
    <row r="894" spans="1:9" x14ac:dyDescent="0.25">
      <c r="A894" t="s">
        <v>91</v>
      </c>
      <c r="B894" t="s">
        <v>115</v>
      </c>
      <c r="C894" t="s">
        <v>120</v>
      </c>
      <c r="D894" t="str">
        <f>INDEX(Regions[SubGeography1],MATCH(E894,Regions[SubGeography2],0))</f>
        <v>NR</v>
      </c>
      <c r="E894" t="s">
        <v>67</v>
      </c>
      <c r="F894">
        <v>2022</v>
      </c>
      <c r="G894">
        <f>SUMIF(Population!$F$2:$F$601,I894,Population[Population])/SUMIF(HHSize!$G$2:$G$3001,I894,HHSize[HHSize])</f>
        <v>6472642.5741678625</v>
      </c>
      <c r="I894" t="str">
        <f t="shared" si="13"/>
        <v>UPRURAL2022</v>
      </c>
    </row>
    <row r="895" spans="1:9" x14ac:dyDescent="0.25">
      <c r="A895" t="s">
        <v>91</v>
      </c>
      <c r="B895" t="s">
        <v>115</v>
      </c>
      <c r="C895" t="s">
        <v>120</v>
      </c>
      <c r="D895" t="str">
        <f>INDEX(Regions[SubGeography1],MATCH(E895,Regions[SubGeography2],0))</f>
        <v>NR</v>
      </c>
      <c r="E895" t="s">
        <v>67</v>
      </c>
      <c r="F895">
        <v>2023</v>
      </c>
      <c r="G895">
        <f>SUMIF(Population!$F$2:$F$601,I895,Population[Population])/SUMIF(HHSize!$G$2:$G$3001,I895,HHSize[HHSize])</f>
        <v>6550734.8202984929</v>
      </c>
      <c r="I895" t="str">
        <f t="shared" si="13"/>
        <v>UPRURAL2023</v>
      </c>
    </row>
    <row r="896" spans="1:9" x14ac:dyDescent="0.25">
      <c r="A896" t="s">
        <v>91</v>
      </c>
      <c r="B896" t="s">
        <v>115</v>
      </c>
      <c r="C896" t="s">
        <v>120</v>
      </c>
      <c r="D896" t="str">
        <f>INDEX(Regions[SubGeography1],MATCH(E896,Regions[SubGeography2],0))</f>
        <v>NR</v>
      </c>
      <c r="E896" t="s">
        <v>67</v>
      </c>
      <c r="F896">
        <v>2024</v>
      </c>
      <c r="G896">
        <f>SUMIF(Population!$F$2:$F$601,I896,Population[Population])/SUMIF(HHSize!$G$2:$G$3001,I896,HHSize[HHSize])</f>
        <v>6628743.2792822598</v>
      </c>
      <c r="I896" t="str">
        <f t="shared" si="13"/>
        <v>UPRURAL2024</v>
      </c>
    </row>
    <row r="897" spans="1:9" x14ac:dyDescent="0.25">
      <c r="A897" t="s">
        <v>91</v>
      </c>
      <c r="B897" t="s">
        <v>115</v>
      </c>
      <c r="C897" t="s">
        <v>120</v>
      </c>
      <c r="D897" t="str">
        <f>INDEX(Regions[SubGeography1],MATCH(E897,Regions[SubGeography2],0))</f>
        <v>NR</v>
      </c>
      <c r="E897" t="s">
        <v>67</v>
      </c>
      <c r="F897">
        <v>2025</v>
      </c>
      <c r="G897">
        <f>SUMIF(Population!$F$2:$F$601,I897,Population[Population])/SUMIF(HHSize!$G$2:$G$3001,I897,HHSize[HHSize])</f>
        <v>6706613.1685334835</v>
      </c>
      <c r="I897" t="str">
        <f t="shared" si="13"/>
        <v>UPRURAL2025</v>
      </c>
    </row>
    <row r="898" spans="1:9" x14ac:dyDescent="0.25">
      <c r="A898" t="s">
        <v>91</v>
      </c>
      <c r="B898" t="s">
        <v>115</v>
      </c>
      <c r="C898" t="s">
        <v>120</v>
      </c>
      <c r="D898" t="str">
        <f>INDEX(Regions[SubGeography1],MATCH(E898,Regions[SubGeography2],0))</f>
        <v>NR</v>
      </c>
      <c r="E898" t="s">
        <v>67</v>
      </c>
      <c r="F898">
        <v>2026</v>
      </c>
      <c r="G898">
        <f>SUMIF(Population!$F$2:$F$601,I898,Population[Population])/SUMIF(HHSize!$G$2:$G$3001,I898,HHSize[HHSize])</f>
        <v>6784286.9000368193</v>
      </c>
      <c r="I898" t="str">
        <f t="shared" si="13"/>
        <v>UPRURAL2026</v>
      </c>
    </row>
    <row r="899" spans="1:9" x14ac:dyDescent="0.25">
      <c r="A899" t="s">
        <v>91</v>
      </c>
      <c r="B899" t="s">
        <v>115</v>
      </c>
      <c r="C899" t="s">
        <v>120</v>
      </c>
      <c r="D899" t="str">
        <f>INDEX(Regions[SubGeography1],MATCH(E899,Regions[SubGeography2],0))</f>
        <v>NR</v>
      </c>
      <c r="E899" t="s">
        <v>67</v>
      </c>
      <c r="F899">
        <v>2027</v>
      </c>
      <c r="G899">
        <f>SUMIF(Population!$F$2:$F$601,I899,Population[Population])/SUMIF(HHSize!$G$2:$G$3001,I899,HHSize[HHSize])</f>
        <v>6861703.9827987365</v>
      </c>
      <c r="I899" t="str">
        <f t="shared" ref="I899:I962" si="14">E899&amp;A899&amp;F899</f>
        <v>UPRURAL2027</v>
      </c>
    </row>
    <row r="900" spans="1:9" x14ac:dyDescent="0.25">
      <c r="A900" t="s">
        <v>91</v>
      </c>
      <c r="B900" t="s">
        <v>115</v>
      </c>
      <c r="C900" t="s">
        <v>120</v>
      </c>
      <c r="D900" t="str">
        <f>INDEX(Regions[SubGeography1],MATCH(E900,Regions[SubGeography2],0))</f>
        <v>NR</v>
      </c>
      <c r="E900" t="s">
        <v>67</v>
      </c>
      <c r="F900">
        <v>2028</v>
      </c>
      <c r="G900">
        <f>SUMIF(Population!$F$2:$F$601,I900,Population[Population])/SUMIF(HHSize!$G$2:$G$3001,I900,HHSize[HHSize])</f>
        <v>6938800.8432661146</v>
      </c>
      <c r="I900" t="str">
        <f t="shared" si="14"/>
        <v>UPRURAL2028</v>
      </c>
    </row>
    <row r="901" spans="1:9" x14ac:dyDescent="0.25">
      <c r="A901" t="s">
        <v>91</v>
      </c>
      <c r="B901" t="s">
        <v>115</v>
      </c>
      <c r="C901" t="s">
        <v>120</v>
      </c>
      <c r="D901" t="str">
        <f>INDEX(Regions[SubGeography1],MATCH(E901,Regions[SubGeography2],0))</f>
        <v>NR</v>
      </c>
      <c r="E901" t="s">
        <v>67</v>
      </c>
      <c r="F901">
        <v>2029</v>
      </c>
      <c r="G901">
        <f>SUMIF(Population!$F$2:$F$601,I901,Population[Population])/SUMIF(HHSize!$G$2:$G$3001,I901,HHSize[HHSize])</f>
        <v>7015510.7620131085</v>
      </c>
      <c r="I901" t="str">
        <f t="shared" si="14"/>
        <v>UPRURAL2029</v>
      </c>
    </row>
    <row r="902" spans="1:9" x14ac:dyDescent="0.25">
      <c r="A902" t="s">
        <v>91</v>
      </c>
      <c r="B902" t="s">
        <v>115</v>
      </c>
      <c r="C902" t="s">
        <v>120</v>
      </c>
      <c r="D902" t="str">
        <f>INDEX(Regions[SubGeography1],MATCH(E902,Regions[SubGeography2],0))</f>
        <v>NR</v>
      </c>
      <c r="E902" t="s">
        <v>67</v>
      </c>
      <c r="F902">
        <v>2030</v>
      </c>
      <c r="G902">
        <f>SUMIF(Population!$F$2:$F$601,I902,Population[Population])/SUMIF(HHSize!$G$2:$G$3001,I902,HHSize[HHSize])</f>
        <v>7091763.7287955713</v>
      </c>
      <c r="I902" t="str">
        <f t="shared" si="14"/>
        <v>UPRURAL2030</v>
      </c>
    </row>
    <row r="903" spans="1:9" x14ac:dyDescent="0.25">
      <c r="A903" t="s">
        <v>91</v>
      </c>
      <c r="B903" t="s">
        <v>115</v>
      </c>
      <c r="C903" t="s">
        <v>120</v>
      </c>
      <c r="D903" t="str">
        <f>INDEX(Regions[SubGeography1],MATCH(E903,Regions[SubGeography2],0))</f>
        <v>NR</v>
      </c>
      <c r="E903" t="s">
        <v>67</v>
      </c>
      <c r="F903">
        <v>2031</v>
      </c>
      <c r="G903">
        <f>SUMIF(Population!$F$2:$F$601,I903,Population[Population])/SUMIF(HHSize!$G$2:$G$3001,I903,HHSize[HHSize])</f>
        <v>7167486.2535279337</v>
      </c>
      <c r="I903" t="str">
        <f t="shared" si="14"/>
        <v>UPRURAL2031</v>
      </c>
    </row>
    <row r="904" spans="1:9" x14ac:dyDescent="0.25">
      <c r="A904" t="s">
        <v>91</v>
      </c>
      <c r="B904" t="s">
        <v>116</v>
      </c>
      <c r="C904" t="s">
        <v>120</v>
      </c>
      <c r="D904" t="str">
        <f>INDEX(Regions[SubGeography1],MATCH(E904,Regions[SubGeography2],0))</f>
        <v>NR</v>
      </c>
      <c r="E904" t="s">
        <v>67</v>
      </c>
      <c r="F904">
        <v>2021</v>
      </c>
      <c r="G904">
        <f>SUMIF(Population!$F$2:$F$601,I904,Population[Population])/SUMIF(HHSize!$G$2:$G$3001,I904,HHSize[HHSize])</f>
        <v>6394518.5752153816</v>
      </c>
      <c r="I904" t="str">
        <f t="shared" si="14"/>
        <v>UPRURAL2021</v>
      </c>
    </row>
    <row r="905" spans="1:9" x14ac:dyDescent="0.25">
      <c r="A905" t="s">
        <v>91</v>
      </c>
      <c r="B905" t="s">
        <v>116</v>
      </c>
      <c r="C905" t="s">
        <v>120</v>
      </c>
      <c r="D905" t="str">
        <f>INDEX(Regions[SubGeography1],MATCH(E905,Regions[SubGeography2],0))</f>
        <v>NR</v>
      </c>
      <c r="E905" t="s">
        <v>67</v>
      </c>
      <c r="F905">
        <v>2022</v>
      </c>
      <c r="G905">
        <f>SUMIF(Population!$F$2:$F$601,I905,Population[Population])/SUMIF(HHSize!$G$2:$G$3001,I905,HHSize[HHSize])</f>
        <v>6472642.5741678625</v>
      </c>
      <c r="I905" t="str">
        <f t="shared" si="14"/>
        <v>UPRURAL2022</v>
      </c>
    </row>
    <row r="906" spans="1:9" x14ac:dyDescent="0.25">
      <c r="A906" t="s">
        <v>91</v>
      </c>
      <c r="B906" t="s">
        <v>116</v>
      </c>
      <c r="C906" t="s">
        <v>120</v>
      </c>
      <c r="D906" t="str">
        <f>INDEX(Regions[SubGeography1],MATCH(E906,Regions[SubGeography2],0))</f>
        <v>NR</v>
      </c>
      <c r="E906" t="s">
        <v>67</v>
      </c>
      <c r="F906">
        <v>2023</v>
      </c>
      <c r="G906">
        <f>SUMIF(Population!$F$2:$F$601,I906,Population[Population])/SUMIF(HHSize!$G$2:$G$3001,I906,HHSize[HHSize])</f>
        <v>6550734.8202984929</v>
      </c>
      <c r="I906" t="str">
        <f t="shared" si="14"/>
        <v>UPRURAL2023</v>
      </c>
    </row>
    <row r="907" spans="1:9" x14ac:dyDescent="0.25">
      <c r="A907" t="s">
        <v>91</v>
      </c>
      <c r="B907" t="s">
        <v>116</v>
      </c>
      <c r="C907" t="s">
        <v>120</v>
      </c>
      <c r="D907" t="str">
        <f>INDEX(Regions[SubGeography1],MATCH(E907,Regions[SubGeography2],0))</f>
        <v>NR</v>
      </c>
      <c r="E907" t="s">
        <v>67</v>
      </c>
      <c r="F907">
        <v>2024</v>
      </c>
      <c r="G907">
        <f>SUMIF(Population!$F$2:$F$601,I907,Population[Population])/SUMIF(HHSize!$G$2:$G$3001,I907,HHSize[HHSize])</f>
        <v>6628743.2792822598</v>
      </c>
      <c r="I907" t="str">
        <f t="shared" si="14"/>
        <v>UPRURAL2024</v>
      </c>
    </row>
    <row r="908" spans="1:9" x14ac:dyDescent="0.25">
      <c r="A908" t="s">
        <v>91</v>
      </c>
      <c r="B908" t="s">
        <v>116</v>
      </c>
      <c r="C908" t="s">
        <v>120</v>
      </c>
      <c r="D908" t="str">
        <f>INDEX(Regions[SubGeography1],MATCH(E908,Regions[SubGeography2],0))</f>
        <v>NR</v>
      </c>
      <c r="E908" t="s">
        <v>67</v>
      </c>
      <c r="F908">
        <v>2025</v>
      </c>
      <c r="G908">
        <f>SUMIF(Population!$F$2:$F$601,I908,Population[Population])/SUMIF(HHSize!$G$2:$G$3001,I908,HHSize[HHSize])</f>
        <v>6706613.1685334835</v>
      </c>
      <c r="I908" t="str">
        <f t="shared" si="14"/>
        <v>UPRURAL2025</v>
      </c>
    </row>
    <row r="909" spans="1:9" x14ac:dyDescent="0.25">
      <c r="A909" t="s">
        <v>91</v>
      </c>
      <c r="B909" t="s">
        <v>116</v>
      </c>
      <c r="C909" t="s">
        <v>120</v>
      </c>
      <c r="D909" t="str">
        <f>INDEX(Regions[SubGeography1],MATCH(E909,Regions[SubGeography2],0))</f>
        <v>NR</v>
      </c>
      <c r="E909" t="s">
        <v>67</v>
      </c>
      <c r="F909">
        <v>2026</v>
      </c>
      <c r="G909">
        <f>SUMIF(Population!$F$2:$F$601,I909,Population[Population])/SUMIF(HHSize!$G$2:$G$3001,I909,HHSize[HHSize])</f>
        <v>6784286.9000368193</v>
      </c>
      <c r="I909" t="str">
        <f t="shared" si="14"/>
        <v>UPRURAL2026</v>
      </c>
    </row>
    <row r="910" spans="1:9" x14ac:dyDescent="0.25">
      <c r="A910" t="s">
        <v>91</v>
      </c>
      <c r="B910" t="s">
        <v>116</v>
      </c>
      <c r="C910" t="s">
        <v>120</v>
      </c>
      <c r="D910" t="str">
        <f>INDEX(Regions[SubGeography1],MATCH(E910,Regions[SubGeography2],0))</f>
        <v>NR</v>
      </c>
      <c r="E910" t="s">
        <v>67</v>
      </c>
      <c r="F910">
        <v>2027</v>
      </c>
      <c r="G910">
        <f>SUMIF(Population!$F$2:$F$601,I910,Population[Population])/SUMIF(HHSize!$G$2:$G$3001,I910,HHSize[HHSize])</f>
        <v>6861703.9827987365</v>
      </c>
      <c r="I910" t="str">
        <f t="shared" si="14"/>
        <v>UPRURAL2027</v>
      </c>
    </row>
    <row r="911" spans="1:9" x14ac:dyDescent="0.25">
      <c r="A911" t="s">
        <v>91</v>
      </c>
      <c r="B911" t="s">
        <v>116</v>
      </c>
      <c r="C911" t="s">
        <v>120</v>
      </c>
      <c r="D911" t="str">
        <f>INDEX(Regions[SubGeography1],MATCH(E911,Regions[SubGeography2],0))</f>
        <v>NR</v>
      </c>
      <c r="E911" t="s">
        <v>67</v>
      </c>
      <c r="F911">
        <v>2028</v>
      </c>
      <c r="G911">
        <f>SUMIF(Population!$F$2:$F$601,I911,Population[Population])/SUMIF(HHSize!$G$2:$G$3001,I911,HHSize[HHSize])</f>
        <v>6938800.8432661146</v>
      </c>
      <c r="I911" t="str">
        <f t="shared" si="14"/>
        <v>UPRURAL2028</v>
      </c>
    </row>
    <row r="912" spans="1:9" x14ac:dyDescent="0.25">
      <c r="A912" t="s">
        <v>91</v>
      </c>
      <c r="B912" t="s">
        <v>116</v>
      </c>
      <c r="C912" t="s">
        <v>120</v>
      </c>
      <c r="D912" t="str">
        <f>INDEX(Regions[SubGeography1],MATCH(E912,Regions[SubGeography2],0))</f>
        <v>NR</v>
      </c>
      <c r="E912" t="s">
        <v>67</v>
      </c>
      <c r="F912">
        <v>2029</v>
      </c>
      <c r="G912">
        <f>SUMIF(Population!$F$2:$F$601,I912,Population[Population])/SUMIF(HHSize!$G$2:$G$3001,I912,HHSize[HHSize])</f>
        <v>7015510.7620131085</v>
      </c>
      <c r="I912" t="str">
        <f t="shared" si="14"/>
        <v>UPRURAL2029</v>
      </c>
    </row>
    <row r="913" spans="1:9" x14ac:dyDescent="0.25">
      <c r="A913" t="s">
        <v>91</v>
      </c>
      <c r="B913" t="s">
        <v>116</v>
      </c>
      <c r="C913" t="s">
        <v>120</v>
      </c>
      <c r="D913" t="str">
        <f>INDEX(Regions[SubGeography1],MATCH(E913,Regions[SubGeography2],0))</f>
        <v>NR</v>
      </c>
      <c r="E913" t="s">
        <v>67</v>
      </c>
      <c r="F913">
        <v>2030</v>
      </c>
      <c r="G913">
        <f>SUMIF(Population!$F$2:$F$601,I913,Population[Population])/SUMIF(HHSize!$G$2:$G$3001,I913,HHSize[HHSize])</f>
        <v>7091763.7287955713</v>
      </c>
      <c r="I913" t="str">
        <f t="shared" si="14"/>
        <v>UPRURAL2030</v>
      </c>
    </row>
    <row r="914" spans="1:9" x14ac:dyDescent="0.25">
      <c r="A914" t="s">
        <v>91</v>
      </c>
      <c r="B914" t="s">
        <v>116</v>
      </c>
      <c r="C914" t="s">
        <v>120</v>
      </c>
      <c r="D914" t="str">
        <f>INDEX(Regions[SubGeography1],MATCH(E914,Regions[SubGeography2],0))</f>
        <v>NR</v>
      </c>
      <c r="E914" t="s">
        <v>67</v>
      </c>
      <c r="F914">
        <v>2031</v>
      </c>
      <c r="G914">
        <f>SUMIF(Population!$F$2:$F$601,I914,Population[Population])/SUMIF(HHSize!$G$2:$G$3001,I914,HHSize[HHSize])</f>
        <v>7167486.2535279337</v>
      </c>
      <c r="I914" t="str">
        <f t="shared" si="14"/>
        <v>UPRURAL2031</v>
      </c>
    </row>
    <row r="915" spans="1:9" x14ac:dyDescent="0.25">
      <c r="A915" t="s">
        <v>91</v>
      </c>
      <c r="B915" t="s">
        <v>117</v>
      </c>
      <c r="C915" t="s">
        <v>120</v>
      </c>
      <c r="D915" t="str">
        <f>INDEX(Regions[SubGeography1],MATCH(E915,Regions[SubGeography2],0))</f>
        <v>NR</v>
      </c>
      <c r="E915" t="s">
        <v>67</v>
      </c>
      <c r="F915">
        <v>2021</v>
      </c>
      <c r="G915">
        <f>SUMIF(Population!$F$2:$F$601,I915,Population[Population])/SUMIF(HHSize!$G$2:$G$3001,I915,HHSize[HHSize])</f>
        <v>6394518.5752153816</v>
      </c>
      <c r="I915" t="str">
        <f t="shared" si="14"/>
        <v>UPRURAL2021</v>
      </c>
    </row>
    <row r="916" spans="1:9" x14ac:dyDescent="0.25">
      <c r="A916" t="s">
        <v>91</v>
      </c>
      <c r="B916" t="s">
        <v>117</v>
      </c>
      <c r="C916" t="s">
        <v>120</v>
      </c>
      <c r="D916" t="str">
        <f>INDEX(Regions[SubGeography1],MATCH(E916,Regions[SubGeography2],0))</f>
        <v>NR</v>
      </c>
      <c r="E916" t="s">
        <v>67</v>
      </c>
      <c r="F916">
        <v>2022</v>
      </c>
      <c r="G916">
        <f>SUMIF(Population!$F$2:$F$601,I916,Population[Population])/SUMIF(HHSize!$G$2:$G$3001,I916,HHSize[HHSize])</f>
        <v>6472642.5741678625</v>
      </c>
      <c r="I916" t="str">
        <f t="shared" si="14"/>
        <v>UPRURAL2022</v>
      </c>
    </row>
    <row r="917" spans="1:9" x14ac:dyDescent="0.25">
      <c r="A917" t="s">
        <v>91</v>
      </c>
      <c r="B917" t="s">
        <v>117</v>
      </c>
      <c r="C917" t="s">
        <v>120</v>
      </c>
      <c r="D917" t="str">
        <f>INDEX(Regions[SubGeography1],MATCH(E917,Regions[SubGeography2],0))</f>
        <v>NR</v>
      </c>
      <c r="E917" t="s">
        <v>67</v>
      </c>
      <c r="F917">
        <v>2023</v>
      </c>
      <c r="G917">
        <f>SUMIF(Population!$F$2:$F$601,I917,Population[Population])/SUMIF(HHSize!$G$2:$G$3001,I917,HHSize[HHSize])</f>
        <v>6550734.8202984929</v>
      </c>
      <c r="I917" t="str">
        <f t="shared" si="14"/>
        <v>UPRURAL2023</v>
      </c>
    </row>
    <row r="918" spans="1:9" x14ac:dyDescent="0.25">
      <c r="A918" t="s">
        <v>91</v>
      </c>
      <c r="B918" t="s">
        <v>117</v>
      </c>
      <c r="C918" t="s">
        <v>120</v>
      </c>
      <c r="D918" t="str">
        <f>INDEX(Regions[SubGeography1],MATCH(E918,Regions[SubGeography2],0))</f>
        <v>NR</v>
      </c>
      <c r="E918" t="s">
        <v>67</v>
      </c>
      <c r="F918">
        <v>2024</v>
      </c>
      <c r="G918">
        <f>SUMIF(Population!$F$2:$F$601,I918,Population[Population])/SUMIF(HHSize!$G$2:$G$3001,I918,HHSize[HHSize])</f>
        <v>6628743.2792822598</v>
      </c>
      <c r="I918" t="str">
        <f t="shared" si="14"/>
        <v>UPRURAL2024</v>
      </c>
    </row>
    <row r="919" spans="1:9" x14ac:dyDescent="0.25">
      <c r="A919" t="s">
        <v>91</v>
      </c>
      <c r="B919" t="s">
        <v>117</v>
      </c>
      <c r="C919" t="s">
        <v>120</v>
      </c>
      <c r="D919" t="str">
        <f>INDEX(Regions[SubGeography1],MATCH(E919,Regions[SubGeography2],0))</f>
        <v>NR</v>
      </c>
      <c r="E919" t="s">
        <v>67</v>
      </c>
      <c r="F919">
        <v>2025</v>
      </c>
      <c r="G919">
        <f>SUMIF(Population!$F$2:$F$601,I919,Population[Population])/SUMIF(HHSize!$G$2:$G$3001,I919,HHSize[HHSize])</f>
        <v>6706613.1685334835</v>
      </c>
      <c r="I919" t="str">
        <f t="shared" si="14"/>
        <v>UPRURAL2025</v>
      </c>
    </row>
    <row r="920" spans="1:9" x14ac:dyDescent="0.25">
      <c r="A920" t="s">
        <v>91</v>
      </c>
      <c r="B920" t="s">
        <v>117</v>
      </c>
      <c r="C920" t="s">
        <v>120</v>
      </c>
      <c r="D920" t="str">
        <f>INDEX(Regions[SubGeography1],MATCH(E920,Regions[SubGeography2],0))</f>
        <v>NR</v>
      </c>
      <c r="E920" t="s">
        <v>67</v>
      </c>
      <c r="F920">
        <v>2026</v>
      </c>
      <c r="G920">
        <f>SUMIF(Population!$F$2:$F$601,I920,Population[Population])/SUMIF(HHSize!$G$2:$G$3001,I920,HHSize[HHSize])</f>
        <v>6784286.9000368193</v>
      </c>
      <c r="I920" t="str">
        <f t="shared" si="14"/>
        <v>UPRURAL2026</v>
      </c>
    </row>
    <row r="921" spans="1:9" x14ac:dyDescent="0.25">
      <c r="A921" t="s">
        <v>91</v>
      </c>
      <c r="B921" t="s">
        <v>117</v>
      </c>
      <c r="C921" t="s">
        <v>120</v>
      </c>
      <c r="D921" t="str">
        <f>INDEX(Regions[SubGeography1],MATCH(E921,Regions[SubGeography2],0))</f>
        <v>NR</v>
      </c>
      <c r="E921" t="s">
        <v>67</v>
      </c>
      <c r="F921">
        <v>2027</v>
      </c>
      <c r="G921">
        <f>SUMIF(Population!$F$2:$F$601,I921,Population[Population])/SUMIF(HHSize!$G$2:$G$3001,I921,HHSize[HHSize])</f>
        <v>6861703.9827987365</v>
      </c>
      <c r="I921" t="str">
        <f t="shared" si="14"/>
        <v>UPRURAL2027</v>
      </c>
    </row>
    <row r="922" spans="1:9" x14ac:dyDescent="0.25">
      <c r="A922" t="s">
        <v>91</v>
      </c>
      <c r="B922" t="s">
        <v>117</v>
      </c>
      <c r="C922" t="s">
        <v>120</v>
      </c>
      <c r="D922" t="str">
        <f>INDEX(Regions[SubGeography1],MATCH(E922,Regions[SubGeography2],0))</f>
        <v>NR</v>
      </c>
      <c r="E922" t="s">
        <v>67</v>
      </c>
      <c r="F922">
        <v>2028</v>
      </c>
      <c r="G922">
        <f>SUMIF(Population!$F$2:$F$601,I922,Population[Population])/SUMIF(HHSize!$G$2:$G$3001,I922,HHSize[HHSize])</f>
        <v>6938800.8432661146</v>
      </c>
      <c r="I922" t="str">
        <f t="shared" si="14"/>
        <v>UPRURAL2028</v>
      </c>
    </row>
    <row r="923" spans="1:9" x14ac:dyDescent="0.25">
      <c r="A923" t="s">
        <v>91</v>
      </c>
      <c r="B923" t="s">
        <v>117</v>
      </c>
      <c r="C923" t="s">
        <v>120</v>
      </c>
      <c r="D923" t="str">
        <f>INDEX(Regions[SubGeography1],MATCH(E923,Regions[SubGeography2],0))</f>
        <v>NR</v>
      </c>
      <c r="E923" t="s">
        <v>67</v>
      </c>
      <c r="F923">
        <v>2029</v>
      </c>
      <c r="G923">
        <f>SUMIF(Population!$F$2:$F$601,I923,Population[Population])/SUMIF(HHSize!$G$2:$G$3001,I923,HHSize[HHSize])</f>
        <v>7015510.7620131085</v>
      </c>
      <c r="I923" t="str">
        <f t="shared" si="14"/>
        <v>UPRURAL2029</v>
      </c>
    </row>
    <row r="924" spans="1:9" x14ac:dyDescent="0.25">
      <c r="A924" t="s">
        <v>91</v>
      </c>
      <c r="B924" t="s">
        <v>117</v>
      </c>
      <c r="C924" t="s">
        <v>120</v>
      </c>
      <c r="D924" t="str">
        <f>INDEX(Regions[SubGeography1],MATCH(E924,Regions[SubGeography2],0))</f>
        <v>NR</v>
      </c>
      <c r="E924" t="s">
        <v>67</v>
      </c>
      <c r="F924">
        <v>2030</v>
      </c>
      <c r="G924">
        <f>SUMIF(Population!$F$2:$F$601,I924,Population[Population])/SUMIF(HHSize!$G$2:$G$3001,I924,HHSize[HHSize])</f>
        <v>7091763.7287955713</v>
      </c>
      <c r="I924" t="str">
        <f t="shared" si="14"/>
        <v>UPRURAL2030</v>
      </c>
    </row>
    <row r="925" spans="1:9" x14ac:dyDescent="0.25">
      <c r="A925" t="s">
        <v>91</v>
      </c>
      <c r="B925" t="s">
        <v>117</v>
      </c>
      <c r="C925" t="s">
        <v>120</v>
      </c>
      <c r="D925" t="str">
        <f>INDEX(Regions[SubGeography1],MATCH(E925,Regions[SubGeography2],0))</f>
        <v>NR</v>
      </c>
      <c r="E925" t="s">
        <v>67</v>
      </c>
      <c r="F925">
        <v>2031</v>
      </c>
      <c r="G925">
        <f>SUMIF(Population!$F$2:$F$601,I925,Population[Population])/SUMIF(HHSize!$G$2:$G$3001,I925,HHSize[HHSize])</f>
        <v>7167486.2535279337</v>
      </c>
      <c r="I925" t="str">
        <f t="shared" si="14"/>
        <v>UPRURAL2031</v>
      </c>
    </row>
    <row r="926" spans="1:9" x14ac:dyDescent="0.25">
      <c r="A926" t="s">
        <v>91</v>
      </c>
      <c r="B926" t="s">
        <v>118</v>
      </c>
      <c r="C926" t="s">
        <v>120</v>
      </c>
      <c r="D926" t="str">
        <f>INDEX(Regions[SubGeography1],MATCH(E926,Regions[SubGeography2],0))</f>
        <v>NR</v>
      </c>
      <c r="E926" t="s">
        <v>67</v>
      </c>
      <c r="F926">
        <v>2021</v>
      </c>
      <c r="G926">
        <f>SUMIF(Population!$F$2:$F$601,I926,Population[Population])/SUMIF(HHSize!$G$2:$G$3001,I926,HHSize[HHSize])</f>
        <v>6394518.5752153816</v>
      </c>
      <c r="I926" t="str">
        <f t="shared" si="14"/>
        <v>UPRURAL2021</v>
      </c>
    </row>
    <row r="927" spans="1:9" x14ac:dyDescent="0.25">
      <c r="A927" t="s">
        <v>91</v>
      </c>
      <c r="B927" t="s">
        <v>118</v>
      </c>
      <c r="C927" t="s">
        <v>120</v>
      </c>
      <c r="D927" t="str">
        <f>INDEX(Regions[SubGeography1],MATCH(E927,Regions[SubGeography2],0))</f>
        <v>NR</v>
      </c>
      <c r="E927" t="s">
        <v>67</v>
      </c>
      <c r="F927">
        <v>2022</v>
      </c>
      <c r="G927">
        <f>SUMIF(Population!$F$2:$F$601,I927,Population[Population])/SUMIF(HHSize!$G$2:$G$3001,I927,HHSize[HHSize])</f>
        <v>6472642.5741678625</v>
      </c>
      <c r="I927" t="str">
        <f t="shared" si="14"/>
        <v>UPRURAL2022</v>
      </c>
    </row>
    <row r="928" spans="1:9" x14ac:dyDescent="0.25">
      <c r="A928" t="s">
        <v>91</v>
      </c>
      <c r="B928" t="s">
        <v>118</v>
      </c>
      <c r="C928" t="s">
        <v>120</v>
      </c>
      <c r="D928" t="str">
        <f>INDEX(Regions[SubGeography1],MATCH(E928,Regions[SubGeography2],0))</f>
        <v>NR</v>
      </c>
      <c r="E928" t="s">
        <v>67</v>
      </c>
      <c r="F928">
        <v>2023</v>
      </c>
      <c r="G928">
        <f>SUMIF(Population!$F$2:$F$601,I928,Population[Population])/SUMIF(HHSize!$G$2:$G$3001,I928,HHSize[HHSize])</f>
        <v>6550734.8202984929</v>
      </c>
      <c r="I928" t="str">
        <f t="shared" si="14"/>
        <v>UPRURAL2023</v>
      </c>
    </row>
    <row r="929" spans="1:9" x14ac:dyDescent="0.25">
      <c r="A929" t="s">
        <v>91</v>
      </c>
      <c r="B929" t="s">
        <v>118</v>
      </c>
      <c r="C929" t="s">
        <v>120</v>
      </c>
      <c r="D929" t="str">
        <f>INDEX(Regions[SubGeography1],MATCH(E929,Regions[SubGeography2],0))</f>
        <v>NR</v>
      </c>
      <c r="E929" t="s">
        <v>67</v>
      </c>
      <c r="F929">
        <v>2024</v>
      </c>
      <c r="G929">
        <f>SUMIF(Population!$F$2:$F$601,I929,Population[Population])/SUMIF(HHSize!$G$2:$G$3001,I929,HHSize[HHSize])</f>
        <v>6628743.2792822598</v>
      </c>
      <c r="I929" t="str">
        <f t="shared" si="14"/>
        <v>UPRURAL2024</v>
      </c>
    </row>
    <row r="930" spans="1:9" x14ac:dyDescent="0.25">
      <c r="A930" t="s">
        <v>91</v>
      </c>
      <c r="B930" t="s">
        <v>118</v>
      </c>
      <c r="C930" t="s">
        <v>120</v>
      </c>
      <c r="D930" t="str">
        <f>INDEX(Regions[SubGeography1],MATCH(E930,Regions[SubGeography2],0))</f>
        <v>NR</v>
      </c>
      <c r="E930" t="s">
        <v>67</v>
      </c>
      <c r="F930">
        <v>2025</v>
      </c>
      <c r="G930">
        <f>SUMIF(Population!$F$2:$F$601,I930,Population[Population])/SUMIF(HHSize!$G$2:$G$3001,I930,HHSize[HHSize])</f>
        <v>6706613.1685334835</v>
      </c>
      <c r="I930" t="str">
        <f t="shared" si="14"/>
        <v>UPRURAL2025</v>
      </c>
    </row>
    <row r="931" spans="1:9" x14ac:dyDescent="0.25">
      <c r="A931" t="s">
        <v>91</v>
      </c>
      <c r="B931" t="s">
        <v>118</v>
      </c>
      <c r="C931" t="s">
        <v>120</v>
      </c>
      <c r="D931" t="str">
        <f>INDEX(Regions[SubGeography1],MATCH(E931,Regions[SubGeography2],0))</f>
        <v>NR</v>
      </c>
      <c r="E931" t="s">
        <v>67</v>
      </c>
      <c r="F931">
        <v>2026</v>
      </c>
      <c r="G931">
        <f>SUMIF(Population!$F$2:$F$601,I931,Population[Population])/SUMIF(HHSize!$G$2:$G$3001,I931,HHSize[HHSize])</f>
        <v>6784286.9000368193</v>
      </c>
      <c r="I931" t="str">
        <f t="shared" si="14"/>
        <v>UPRURAL2026</v>
      </c>
    </row>
    <row r="932" spans="1:9" x14ac:dyDescent="0.25">
      <c r="A932" t="s">
        <v>91</v>
      </c>
      <c r="B932" t="s">
        <v>118</v>
      </c>
      <c r="C932" t="s">
        <v>120</v>
      </c>
      <c r="D932" t="str">
        <f>INDEX(Regions[SubGeography1],MATCH(E932,Regions[SubGeography2],0))</f>
        <v>NR</v>
      </c>
      <c r="E932" t="s">
        <v>67</v>
      </c>
      <c r="F932">
        <v>2027</v>
      </c>
      <c r="G932">
        <f>SUMIF(Population!$F$2:$F$601,I932,Population[Population])/SUMIF(HHSize!$G$2:$G$3001,I932,HHSize[HHSize])</f>
        <v>6861703.9827987365</v>
      </c>
      <c r="I932" t="str">
        <f t="shared" si="14"/>
        <v>UPRURAL2027</v>
      </c>
    </row>
    <row r="933" spans="1:9" x14ac:dyDescent="0.25">
      <c r="A933" t="s">
        <v>91</v>
      </c>
      <c r="B933" t="s">
        <v>118</v>
      </c>
      <c r="C933" t="s">
        <v>120</v>
      </c>
      <c r="D933" t="str">
        <f>INDEX(Regions[SubGeography1],MATCH(E933,Regions[SubGeography2],0))</f>
        <v>NR</v>
      </c>
      <c r="E933" t="s">
        <v>67</v>
      </c>
      <c r="F933">
        <v>2028</v>
      </c>
      <c r="G933">
        <f>SUMIF(Population!$F$2:$F$601,I933,Population[Population])/SUMIF(HHSize!$G$2:$G$3001,I933,HHSize[HHSize])</f>
        <v>6938800.8432661146</v>
      </c>
      <c r="I933" t="str">
        <f t="shared" si="14"/>
        <v>UPRURAL2028</v>
      </c>
    </row>
    <row r="934" spans="1:9" x14ac:dyDescent="0.25">
      <c r="A934" t="s">
        <v>91</v>
      </c>
      <c r="B934" t="s">
        <v>118</v>
      </c>
      <c r="C934" t="s">
        <v>120</v>
      </c>
      <c r="D934" t="str">
        <f>INDEX(Regions[SubGeography1],MATCH(E934,Regions[SubGeography2],0))</f>
        <v>NR</v>
      </c>
      <c r="E934" t="s">
        <v>67</v>
      </c>
      <c r="F934">
        <v>2029</v>
      </c>
      <c r="G934">
        <f>SUMIF(Population!$F$2:$F$601,I934,Population[Population])/SUMIF(HHSize!$G$2:$G$3001,I934,HHSize[HHSize])</f>
        <v>7015510.7620131085</v>
      </c>
      <c r="I934" t="str">
        <f t="shared" si="14"/>
        <v>UPRURAL2029</v>
      </c>
    </row>
    <row r="935" spans="1:9" x14ac:dyDescent="0.25">
      <c r="A935" t="s">
        <v>91</v>
      </c>
      <c r="B935" t="s">
        <v>118</v>
      </c>
      <c r="C935" t="s">
        <v>120</v>
      </c>
      <c r="D935" t="str">
        <f>INDEX(Regions[SubGeography1],MATCH(E935,Regions[SubGeography2],0))</f>
        <v>NR</v>
      </c>
      <c r="E935" t="s">
        <v>67</v>
      </c>
      <c r="F935">
        <v>2030</v>
      </c>
      <c r="G935">
        <f>SUMIF(Population!$F$2:$F$601,I935,Population[Population])/SUMIF(HHSize!$G$2:$G$3001,I935,HHSize[HHSize])</f>
        <v>7091763.7287955713</v>
      </c>
      <c r="I935" t="str">
        <f t="shared" si="14"/>
        <v>UPRURAL2030</v>
      </c>
    </row>
    <row r="936" spans="1:9" x14ac:dyDescent="0.25">
      <c r="A936" t="s">
        <v>91</v>
      </c>
      <c r="B936" t="s">
        <v>118</v>
      </c>
      <c r="C936" t="s">
        <v>120</v>
      </c>
      <c r="D936" t="str">
        <f>INDEX(Regions[SubGeography1],MATCH(E936,Regions[SubGeography2],0))</f>
        <v>NR</v>
      </c>
      <c r="E936" t="s">
        <v>67</v>
      </c>
      <c r="F936">
        <v>2031</v>
      </c>
      <c r="G936">
        <f>SUMIF(Population!$F$2:$F$601,I936,Population[Population])/SUMIF(HHSize!$G$2:$G$3001,I936,HHSize[HHSize])</f>
        <v>7167486.2535279337</v>
      </c>
      <c r="I936" t="str">
        <f t="shared" si="14"/>
        <v>UPRURAL2031</v>
      </c>
    </row>
    <row r="937" spans="1:9" x14ac:dyDescent="0.25">
      <c r="A937" t="s">
        <v>90</v>
      </c>
      <c r="B937" t="s">
        <v>114</v>
      </c>
      <c r="C937" t="s">
        <v>120</v>
      </c>
      <c r="D937" t="str">
        <f>INDEX(Regions[SubGeography1],MATCH(E937,Regions[SubGeography2],0))</f>
        <v>NR</v>
      </c>
      <c r="E937" t="s">
        <v>67</v>
      </c>
      <c r="F937">
        <v>2021</v>
      </c>
      <c r="G937">
        <f>SUMIF(Population!$F$2:$F$601,I937,Population[Population])/SUMIF(HHSize!$G$2:$G$3001,I937,HHSize[HHSize])</f>
        <v>2482149.7395087336</v>
      </c>
      <c r="I937" t="str">
        <f t="shared" si="14"/>
        <v>UPURBAN2021</v>
      </c>
    </row>
    <row r="938" spans="1:9" x14ac:dyDescent="0.25">
      <c r="A938" t="s">
        <v>90</v>
      </c>
      <c r="B938" t="s">
        <v>114</v>
      </c>
      <c r="C938" t="s">
        <v>120</v>
      </c>
      <c r="D938" t="str">
        <f>INDEX(Regions[SubGeography1],MATCH(E938,Regions[SubGeography2],0))</f>
        <v>NR</v>
      </c>
      <c r="E938" t="s">
        <v>67</v>
      </c>
      <c r="F938">
        <v>2022</v>
      </c>
      <c r="G938">
        <f>SUMIF(Population!$F$2:$F$601,I938,Population[Population])/SUMIF(HHSize!$G$2:$G$3001,I938,HHSize[HHSize])</f>
        <v>2572532.6342956508</v>
      </c>
      <c r="I938" t="str">
        <f t="shared" si="14"/>
        <v>UPURBAN2022</v>
      </c>
    </row>
    <row r="939" spans="1:9" x14ac:dyDescent="0.25">
      <c r="A939" t="s">
        <v>90</v>
      </c>
      <c r="B939" t="s">
        <v>114</v>
      </c>
      <c r="C939" t="s">
        <v>120</v>
      </c>
      <c r="D939" t="str">
        <f>INDEX(Regions[SubGeography1],MATCH(E939,Regions[SubGeography2],0))</f>
        <v>NR</v>
      </c>
      <c r="E939" t="s">
        <v>67</v>
      </c>
      <c r="F939">
        <v>2023</v>
      </c>
      <c r="G939">
        <f>SUMIF(Population!$F$2:$F$601,I939,Population[Population])/SUMIF(HHSize!$G$2:$G$3001,I939,HHSize[HHSize])</f>
        <v>2666169.1265515378</v>
      </c>
      <c r="I939" t="str">
        <f t="shared" si="14"/>
        <v>UPURBAN2023</v>
      </c>
    </row>
    <row r="940" spans="1:9" x14ac:dyDescent="0.25">
      <c r="A940" t="s">
        <v>90</v>
      </c>
      <c r="B940" t="s">
        <v>114</v>
      </c>
      <c r="C940" t="s">
        <v>120</v>
      </c>
      <c r="D940" t="str">
        <f>INDEX(Regions[SubGeography1],MATCH(E940,Regions[SubGeography2],0))</f>
        <v>NR</v>
      </c>
      <c r="E940" t="s">
        <v>67</v>
      </c>
      <c r="F940">
        <v>2024</v>
      </c>
      <c r="G940">
        <f>SUMIF(Population!$F$2:$F$601,I940,Population[Population])/SUMIF(HHSize!$G$2:$G$3001,I940,HHSize[HHSize])</f>
        <v>2763174.8535743384</v>
      </c>
      <c r="I940" t="str">
        <f t="shared" si="14"/>
        <v>UPURBAN2024</v>
      </c>
    </row>
    <row r="941" spans="1:9" x14ac:dyDescent="0.25">
      <c r="A941" t="s">
        <v>90</v>
      </c>
      <c r="B941" t="s">
        <v>114</v>
      </c>
      <c r="C941" t="s">
        <v>120</v>
      </c>
      <c r="D941" t="str">
        <f>INDEX(Regions[SubGeography1],MATCH(E941,Regions[SubGeography2],0))</f>
        <v>NR</v>
      </c>
      <c r="E941" t="s">
        <v>67</v>
      </c>
      <c r="F941">
        <v>2025</v>
      </c>
      <c r="G941">
        <f>SUMIF(Population!$F$2:$F$601,I941,Population[Population])/SUMIF(HHSize!$G$2:$G$3001,I941,HHSize[HHSize])</f>
        <v>2863669.671059099</v>
      </c>
      <c r="I941" t="str">
        <f t="shared" si="14"/>
        <v>UPURBAN2025</v>
      </c>
    </row>
    <row r="942" spans="1:9" x14ac:dyDescent="0.25">
      <c r="A942" t="s">
        <v>90</v>
      </c>
      <c r="B942" t="s">
        <v>114</v>
      </c>
      <c r="C942" t="s">
        <v>120</v>
      </c>
      <c r="D942" t="str">
        <f>INDEX(Regions[SubGeography1],MATCH(E942,Regions[SubGeography2],0))</f>
        <v>NR</v>
      </c>
      <c r="E942" t="s">
        <v>67</v>
      </c>
      <c r="F942">
        <v>2026</v>
      </c>
      <c r="G942">
        <f>SUMIF(Population!$F$2:$F$601,I942,Population[Population])/SUMIF(HHSize!$G$2:$G$3001,I942,HHSize[HHSize])</f>
        <v>2967777.5133343092</v>
      </c>
      <c r="I942" t="str">
        <f t="shared" si="14"/>
        <v>UPURBAN2026</v>
      </c>
    </row>
    <row r="943" spans="1:9" x14ac:dyDescent="0.25">
      <c r="A943" t="s">
        <v>90</v>
      </c>
      <c r="B943" t="s">
        <v>114</v>
      </c>
      <c r="C943" t="s">
        <v>120</v>
      </c>
      <c r="D943" t="str">
        <f>INDEX(Regions[SubGeography1],MATCH(E943,Regions[SubGeography2],0))</f>
        <v>NR</v>
      </c>
      <c r="E943" t="s">
        <v>67</v>
      </c>
      <c r="F943">
        <v>2027</v>
      </c>
      <c r="G943">
        <f>SUMIF(Population!$F$2:$F$601,I943,Population[Population])/SUMIF(HHSize!$G$2:$G$3001,I943,HHSize[HHSize])</f>
        <v>3075626.6951590115</v>
      </c>
      <c r="I943" t="str">
        <f t="shared" si="14"/>
        <v>UPURBAN2027</v>
      </c>
    </row>
    <row r="944" spans="1:9" x14ac:dyDescent="0.25">
      <c r="A944" t="s">
        <v>90</v>
      </c>
      <c r="B944" t="s">
        <v>114</v>
      </c>
      <c r="C944" t="s">
        <v>120</v>
      </c>
      <c r="D944" t="str">
        <f>INDEX(Regions[SubGeography1],MATCH(E944,Regions[SubGeography2],0))</f>
        <v>NR</v>
      </c>
      <c r="E944" t="s">
        <v>67</v>
      </c>
      <c r="F944">
        <v>2028</v>
      </c>
      <c r="G944">
        <f>SUMIF(Population!$F$2:$F$601,I944,Population[Population])/SUMIF(HHSize!$G$2:$G$3001,I944,HHSize[HHSize])</f>
        <v>3187350.0868422315</v>
      </c>
      <c r="I944" t="str">
        <f t="shared" si="14"/>
        <v>UPURBAN2028</v>
      </c>
    </row>
    <row r="945" spans="1:9" x14ac:dyDescent="0.25">
      <c r="A945" t="s">
        <v>90</v>
      </c>
      <c r="B945" t="s">
        <v>114</v>
      </c>
      <c r="C945" t="s">
        <v>120</v>
      </c>
      <c r="D945" t="str">
        <f>INDEX(Regions[SubGeography1],MATCH(E945,Regions[SubGeography2],0))</f>
        <v>NR</v>
      </c>
      <c r="E945" t="s">
        <v>67</v>
      </c>
      <c r="F945">
        <v>2029</v>
      </c>
      <c r="G945">
        <f>SUMIF(Population!$F$2:$F$601,I945,Population[Population])/SUMIF(HHSize!$G$2:$G$3001,I945,HHSize[HHSize])</f>
        <v>3303085.156976006</v>
      </c>
      <c r="I945" t="str">
        <f t="shared" si="14"/>
        <v>UPURBAN2029</v>
      </c>
    </row>
    <row r="946" spans="1:9" x14ac:dyDescent="0.25">
      <c r="A946" t="s">
        <v>90</v>
      </c>
      <c r="B946" t="s">
        <v>114</v>
      </c>
      <c r="C946" t="s">
        <v>120</v>
      </c>
      <c r="D946" t="str">
        <f>INDEX(Regions[SubGeography1],MATCH(E946,Regions[SubGeography2],0))</f>
        <v>NR</v>
      </c>
      <c r="E946" t="s">
        <v>67</v>
      </c>
      <c r="F946">
        <v>2030</v>
      </c>
      <c r="G946">
        <f>SUMIF(Population!$F$2:$F$601,I946,Population[Population])/SUMIF(HHSize!$G$2:$G$3001,I946,HHSize[HHSize])</f>
        <v>3422974.1971729621</v>
      </c>
      <c r="I946" t="str">
        <f t="shared" si="14"/>
        <v>UPURBAN2030</v>
      </c>
    </row>
    <row r="947" spans="1:9" x14ac:dyDescent="0.25">
      <c r="A947" t="s">
        <v>90</v>
      </c>
      <c r="B947" t="s">
        <v>114</v>
      </c>
      <c r="C947" t="s">
        <v>120</v>
      </c>
      <c r="D947" t="str">
        <f>INDEX(Regions[SubGeography1],MATCH(E947,Regions[SubGeography2],0))</f>
        <v>NR</v>
      </c>
      <c r="E947" t="s">
        <v>67</v>
      </c>
      <c r="F947">
        <v>2031</v>
      </c>
      <c r="G947">
        <f>SUMIF(Population!$F$2:$F$601,I947,Population[Population])/SUMIF(HHSize!$G$2:$G$3001,I947,HHSize[HHSize])</f>
        <v>3547164.5064884145</v>
      </c>
      <c r="I947" t="str">
        <f t="shared" si="14"/>
        <v>UPURBAN2031</v>
      </c>
    </row>
    <row r="948" spans="1:9" x14ac:dyDescent="0.25">
      <c r="A948" t="s">
        <v>90</v>
      </c>
      <c r="B948" t="s">
        <v>115</v>
      </c>
      <c r="C948" t="s">
        <v>120</v>
      </c>
      <c r="D948" t="str">
        <f>INDEX(Regions[SubGeography1],MATCH(E948,Regions[SubGeography2],0))</f>
        <v>NR</v>
      </c>
      <c r="E948" t="s">
        <v>67</v>
      </c>
      <c r="F948">
        <v>2021</v>
      </c>
      <c r="G948">
        <f>SUMIF(Population!$F$2:$F$601,I948,Population[Population])/SUMIF(HHSize!$G$2:$G$3001,I948,HHSize[HHSize])</f>
        <v>2482149.7395087336</v>
      </c>
      <c r="I948" t="str">
        <f t="shared" si="14"/>
        <v>UPURBAN2021</v>
      </c>
    </row>
    <row r="949" spans="1:9" x14ac:dyDescent="0.25">
      <c r="A949" t="s">
        <v>90</v>
      </c>
      <c r="B949" t="s">
        <v>115</v>
      </c>
      <c r="C949" t="s">
        <v>120</v>
      </c>
      <c r="D949" t="str">
        <f>INDEX(Regions[SubGeography1],MATCH(E949,Regions[SubGeography2],0))</f>
        <v>NR</v>
      </c>
      <c r="E949" t="s">
        <v>67</v>
      </c>
      <c r="F949">
        <v>2022</v>
      </c>
      <c r="G949">
        <f>SUMIF(Population!$F$2:$F$601,I949,Population[Population])/SUMIF(HHSize!$G$2:$G$3001,I949,HHSize[HHSize])</f>
        <v>2572532.6342956508</v>
      </c>
      <c r="I949" t="str">
        <f t="shared" si="14"/>
        <v>UPURBAN2022</v>
      </c>
    </row>
    <row r="950" spans="1:9" x14ac:dyDescent="0.25">
      <c r="A950" t="s">
        <v>90</v>
      </c>
      <c r="B950" t="s">
        <v>115</v>
      </c>
      <c r="C950" t="s">
        <v>120</v>
      </c>
      <c r="D950" t="str">
        <f>INDEX(Regions[SubGeography1],MATCH(E950,Regions[SubGeography2],0))</f>
        <v>NR</v>
      </c>
      <c r="E950" t="s">
        <v>67</v>
      </c>
      <c r="F950">
        <v>2023</v>
      </c>
      <c r="G950">
        <f>SUMIF(Population!$F$2:$F$601,I950,Population[Population])/SUMIF(HHSize!$G$2:$G$3001,I950,HHSize[HHSize])</f>
        <v>2666169.1265515378</v>
      </c>
      <c r="I950" t="str">
        <f t="shared" si="14"/>
        <v>UPURBAN2023</v>
      </c>
    </row>
    <row r="951" spans="1:9" x14ac:dyDescent="0.25">
      <c r="A951" t="s">
        <v>90</v>
      </c>
      <c r="B951" t="s">
        <v>115</v>
      </c>
      <c r="C951" t="s">
        <v>120</v>
      </c>
      <c r="D951" t="str">
        <f>INDEX(Regions[SubGeography1],MATCH(E951,Regions[SubGeography2],0))</f>
        <v>NR</v>
      </c>
      <c r="E951" t="s">
        <v>67</v>
      </c>
      <c r="F951">
        <v>2024</v>
      </c>
      <c r="G951">
        <f>SUMIF(Population!$F$2:$F$601,I951,Population[Population])/SUMIF(HHSize!$G$2:$G$3001,I951,HHSize[HHSize])</f>
        <v>2763174.8535743384</v>
      </c>
      <c r="I951" t="str">
        <f t="shared" si="14"/>
        <v>UPURBAN2024</v>
      </c>
    </row>
    <row r="952" spans="1:9" x14ac:dyDescent="0.25">
      <c r="A952" t="s">
        <v>90</v>
      </c>
      <c r="B952" t="s">
        <v>115</v>
      </c>
      <c r="C952" t="s">
        <v>120</v>
      </c>
      <c r="D952" t="str">
        <f>INDEX(Regions[SubGeography1],MATCH(E952,Regions[SubGeography2],0))</f>
        <v>NR</v>
      </c>
      <c r="E952" t="s">
        <v>67</v>
      </c>
      <c r="F952">
        <v>2025</v>
      </c>
      <c r="G952">
        <f>SUMIF(Population!$F$2:$F$601,I952,Population[Population])/SUMIF(HHSize!$G$2:$G$3001,I952,HHSize[HHSize])</f>
        <v>2863669.671059099</v>
      </c>
      <c r="I952" t="str">
        <f t="shared" si="14"/>
        <v>UPURBAN2025</v>
      </c>
    </row>
    <row r="953" spans="1:9" x14ac:dyDescent="0.25">
      <c r="A953" t="s">
        <v>90</v>
      </c>
      <c r="B953" t="s">
        <v>115</v>
      </c>
      <c r="C953" t="s">
        <v>120</v>
      </c>
      <c r="D953" t="str">
        <f>INDEX(Regions[SubGeography1],MATCH(E953,Regions[SubGeography2],0))</f>
        <v>NR</v>
      </c>
      <c r="E953" t="s">
        <v>67</v>
      </c>
      <c r="F953">
        <v>2026</v>
      </c>
      <c r="G953">
        <f>SUMIF(Population!$F$2:$F$601,I953,Population[Population])/SUMIF(HHSize!$G$2:$G$3001,I953,HHSize[HHSize])</f>
        <v>2967777.5133343092</v>
      </c>
      <c r="I953" t="str">
        <f t="shared" si="14"/>
        <v>UPURBAN2026</v>
      </c>
    </row>
    <row r="954" spans="1:9" x14ac:dyDescent="0.25">
      <c r="A954" t="s">
        <v>90</v>
      </c>
      <c r="B954" t="s">
        <v>115</v>
      </c>
      <c r="C954" t="s">
        <v>120</v>
      </c>
      <c r="D954" t="str">
        <f>INDEX(Regions[SubGeography1],MATCH(E954,Regions[SubGeography2],0))</f>
        <v>NR</v>
      </c>
      <c r="E954" t="s">
        <v>67</v>
      </c>
      <c r="F954">
        <v>2027</v>
      </c>
      <c r="G954">
        <f>SUMIF(Population!$F$2:$F$601,I954,Population[Population])/SUMIF(HHSize!$G$2:$G$3001,I954,HHSize[HHSize])</f>
        <v>3075626.6951590115</v>
      </c>
      <c r="I954" t="str">
        <f t="shared" si="14"/>
        <v>UPURBAN2027</v>
      </c>
    </row>
    <row r="955" spans="1:9" x14ac:dyDescent="0.25">
      <c r="A955" t="s">
        <v>90</v>
      </c>
      <c r="B955" t="s">
        <v>115</v>
      </c>
      <c r="C955" t="s">
        <v>120</v>
      </c>
      <c r="D955" t="str">
        <f>INDEX(Regions[SubGeography1],MATCH(E955,Regions[SubGeography2],0))</f>
        <v>NR</v>
      </c>
      <c r="E955" t="s">
        <v>67</v>
      </c>
      <c r="F955">
        <v>2028</v>
      </c>
      <c r="G955">
        <f>SUMIF(Population!$F$2:$F$601,I955,Population[Population])/SUMIF(HHSize!$G$2:$G$3001,I955,HHSize[HHSize])</f>
        <v>3187350.0868422315</v>
      </c>
      <c r="I955" t="str">
        <f t="shared" si="14"/>
        <v>UPURBAN2028</v>
      </c>
    </row>
    <row r="956" spans="1:9" x14ac:dyDescent="0.25">
      <c r="A956" t="s">
        <v>90</v>
      </c>
      <c r="B956" t="s">
        <v>115</v>
      </c>
      <c r="C956" t="s">
        <v>120</v>
      </c>
      <c r="D956" t="str">
        <f>INDEX(Regions[SubGeography1],MATCH(E956,Regions[SubGeography2],0))</f>
        <v>NR</v>
      </c>
      <c r="E956" t="s">
        <v>67</v>
      </c>
      <c r="F956">
        <v>2029</v>
      </c>
      <c r="G956">
        <f>SUMIF(Population!$F$2:$F$601,I956,Population[Population])/SUMIF(HHSize!$G$2:$G$3001,I956,HHSize[HHSize])</f>
        <v>3303085.156976006</v>
      </c>
      <c r="I956" t="str">
        <f t="shared" si="14"/>
        <v>UPURBAN2029</v>
      </c>
    </row>
    <row r="957" spans="1:9" x14ac:dyDescent="0.25">
      <c r="A957" t="s">
        <v>90</v>
      </c>
      <c r="B957" t="s">
        <v>115</v>
      </c>
      <c r="C957" t="s">
        <v>120</v>
      </c>
      <c r="D957" t="str">
        <f>INDEX(Regions[SubGeography1],MATCH(E957,Regions[SubGeography2],0))</f>
        <v>NR</v>
      </c>
      <c r="E957" t="s">
        <v>67</v>
      </c>
      <c r="F957">
        <v>2030</v>
      </c>
      <c r="G957">
        <f>SUMIF(Population!$F$2:$F$601,I957,Population[Population])/SUMIF(HHSize!$G$2:$G$3001,I957,HHSize[HHSize])</f>
        <v>3422974.1971729621</v>
      </c>
      <c r="I957" t="str">
        <f t="shared" si="14"/>
        <v>UPURBAN2030</v>
      </c>
    </row>
    <row r="958" spans="1:9" x14ac:dyDescent="0.25">
      <c r="A958" t="s">
        <v>90</v>
      </c>
      <c r="B958" t="s">
        <v>115</v>
      </c>
      <c r="C958" t="s">
        <v>120</v>
      </c>
      <c r="D958" t="str">
        <f>INDEX(Regions[SubGeography1],MATCH(E958,Regions[SubGeography2],0))</f>
        <v>NR</v>
      </c>
      <c r="E958" t="s">
        <v>67</v>
      </c>
      <c r="F958">
        <v>2031</v>
      </c>
      <c r="G958">
        <f>SUMIF(Population!$F$2:$F$601,I958,Population[Population])/SUMIF(HHSize!$G$2:$G$3001,I958,HHSize[HHSize])</f>
        <v>3547164.5064884145</v>
      </c>
      <c r="I958" t="str">
        <f t="shared" si="14"/>
        <v>UPURBAN2031</v>
      </c>
    </row>
    <row r="959" spans="1:9" x14ac:dyDescent="0.25">
      <c r="A959" t="s">
        <v>90</v>
      </c>
      <c r="B959" t="s">
        <v>116</v>
      </c>
      <c r="C959" t="s">
        <v>120</v>
      </c>
      <c r="D959" t="str">
        <f>INDEX(Regions[SubGeography1],MATCH(E959,Regions[SubGeography2],0))</f>
        <v>NR</v>
      </c>
      <c r="E959" t="s">
        <v>67</v>
      </c>
      <c r="F959">
        <v>2021</v>
      </c>
      <c r="G959">
        <f>SUMIF(Population!$F$2:$F$601,I959,Population[Population])/SUMIF(HHSize!$G$2:$G$3001,I959,HHSize[HHSize])</f>
        <v>2482149.7395087336</v>
      </c>
      <c r="I959" t="str">
        <f t="shared" si="14"/>
        <v>UPURBAN2021</v>
      </c>
    </row>
    <row r="960" spans="1:9" x14ac:dyDescent="0.25">
      <c r="A960" t="s">
        <v>90</v>
      </c>
      <c r="B960" t="s">
        <v>116</v>
      </c>
      <c r="C960" t="s">
        <v>120</v>
      </c>
      <c r="D960" t="str">
        <f>INDEX(Regions[SubGeography1],MATCH(E960,Regions[SubGeography2],0))</f>
        <v>NR</v>
      </c>
      <c r="E960" t="s">
        <v>67</v>
      </c>
      <c r="F960">
        <v>2022</v>
      </c>
      <c r="G960">
        <f>SUMIF(Population!$F$2:$F$601,I960,Population[Population])/SUMIF(HHSize!$G$2:$G$3001,I960,HHSize[HHSize])</f>
        <v>2572532.6342956508</v>
      </c>
      <c r="I960" t="str">
        <f t="shared" si="14"/>
        <v>UPURBAN2022</v>
      </c>
    </row>
    <row r="961" spans="1:9" x14ac:dyDescent="0.25">
      <c r="A961" t="s">
        <v>90</v>
      </c>
      <c r="B961" t="s">
        <v>116</v>
      </c>
      <c r="C961" t="s">
        <v>120</v>
      </c>
      <c r="D961" t="str">
        <f>INDEX(Regions[SubGeography1],MATCH(E961,Regions[SubGeography2],0))</f>
        <v>NR</v>
      </c>
      <c r="E961" t="s">
        <v>67</v>
      </c>
      <c r="F961">
        <v>2023</v>
      </c>
      <c r="G961">
        <f>SUMIF(Population!$F$2:$F$601,I961,Population[Population])/SUMIF(HHSize!$G$2:$G$3001,I961,HHSize[HHSize])</f>
        <v>2666169.1265515378</v>
      </c>
      <c r="I961" t="str">
        <f t="shared" si="14"/>
        <v>UPURBAN2023</v>
      </c>
    </row>
    <row r="962" spans="1:9" x14ac:dyDescent="0.25">
      <c r="A962" t="s">
        <v>90</v>
      </c>
      <c r="B962" t="s">
        <v>116</v>
      </c>
      <c r="C962" t="s">
        <v>120</v>
      </c>
      <c r="D962" t="str">
        <f>INDEX(Regions[SubGeography1],MATCH(E962,Regions[SubGeography2],0))</f>
        <v>NR</v>
      </c>
      <c r="E962" t="s">
        <v>67</v>
      </c>
      <c r="F962">
        <v>2024</v>
      </c>
      <c r="G962">
        <f>SUMIF(Population!$F$2:$F$601,I962,Population[Population])/SUMIF(HHSize!$G$2:$G$3001,I962,HHSize[HHSize])</f>
        <v>2763174.8535743384</v>
      </c>
      <c r="I962" t="str">
        <f t="shared" si="14"/>
        <v>UPURBAN2024</v>
      </c>
    </row>
    <row r="963" spans="1:9" x14ac:dyDescent="0.25">
      <c r="A963" t="s">
        <v>90</v>
      </c>
      <c r="B963" t="s">
        <v>116</v>
      </c>
      <c r="C963" t="s">
        <v>120</v>
      </c>
      <c r="D963" t="str">
        <f>INDEX(Regions[SubGeography1],MATCH(E963,Regions[SubGeography2],0))</f>
        <v>NR</v>
      </c>
      <c r="E963" t="s">
        <v>67</v>
      </c>
      <c r="F963">
        <v>2025</v>
      </c>
      <c r="G963">
        <f>SUMIF(Population!$F$2:$F$601,I963,Population[Population])/SUMIF(HHSize!$G$2:$G$3001,I963,HHSize[HHSize])</f>
        <v>2863669.671059099</v>
      </c>
      <c r="I963" t="str">
        <f t="shared" ref="I963:I1026" si="15">E963&amp;A963&amp;F963</f>
        <v>UPURBAN2025</v>
      </c>
    </row>
    <row r="964" spans="1:9" x14ac:dyDescent="0.25">
      <c r="A964" t="s">
        <v>90</v>
      </c>
      <c r="B964" t="s">
        <v>116</v>
      </c>
      <c r="C964" t="s">
        <v>120</v>
      </c>
      <c r="D964" t="str">
        <f>INDEX(Regions[SubGeography1],MATCH(E964,Regions[SubGeography2],0))</f>
        <v>NR</v>
      </c>
      <c r="E964" t="s">
        <v>67</v>
      </c>
      <c r="F964">
        <v>2026</v>
      </c>
      <c r="G964">
        <f>SUMIF(Population!$F$2:$F$601,I964,Population[Population])/SUMIF(HHSize!$G$2:$G$3001,I964,HHSize[HHSize])</f>
        <v>2967777.5133343092</v>
      </c>
      <c r="I964" t="str">
        <f t="shared" si="15"/>
        <v>UPURBAN2026</v>
      </c>
    </row>
    <row r="965" spans="1:9" x14ac:dyDescent="0.25">
      <c r="A965" t="s">
        <v>90</v>
      </c>
      <c r="B965" t="s">
        <v>116</v>
      </c>
      <c r="C965" t="s">
        <v>120</v>
      </c>
      <c r="D965" t="str">
        <f>INDEX(Regions[SubGeography1],MATCH(E965,Regions[SubGeography2],0))</f>
        <v>NR</v>
      </c>
      <c r="E965" t="s">
        <v>67</v>
      </c>
      <c r="F965">
        <v>2027</v>
      </c>
      <c r="G965">
        <f>SUMIF(Population!$F$2:$F$601,I965,Population[Population])/SUMIF(HHSize!$G$2:$G$3001,I965,HHSize[HHSize])</f>
        <v>3075626.6951590115</v>
      </c>
      <c r="I965" t="str">
        <f t="shared" si="15"/>
        <v>UPURBAN2027</v>
      </c>
    </row>
    <row r="966" spans="1:9" x14ac:dyDescent="0.25">
      <c r="A966" t="s">
        <v>90</v>
      </c>
      <c r="B966" t="s">
        <v>116</v>
      </c>
      <c r="C966" t="s">
        <v>120</v>
      </c>
      <c r="D966" t="str">
        <f>INDEX(Regions[SubGeography1],MATCH(E966,Regions[SubGeography2],0))</f>
        <v>NR</v>
      </c>
      <c r="E966" t="s">
        <v>67</v>
      </c>
      <c r="F966">
        <v>2028</v>
      </c>
      <c r="G966">
        <f>SUMIF(Population!$F$2:$F$601,I966,Population[Population])/SUMIF(HHSize!$G$2:$G$3001,I966,HHSize[HHSize])</f>
        <v>3187350.0868422315</v>
      </c>
      <c r="I966" t="str">
        <f t="shared" si="15"/>
        <v>UPURBAN2028</v>
      </c>
    </row>
    <row r="967" spans="1:9" x14ac:dyDescent="0.25">
      <c r="A967" t="s">
        <v>90</v>
      </c>
      <c r="B967" t="s">
        <v>116</v>
      </c>
      <c r="C967" t="s">
        <v>120</v>
      </c>
      <c r="D967" t="str">
        <f>INDEX(Regions[SubGeography1],MATCH(E967,Regions[SubGeography2],0))</f>
        <v>NR</v>
      </c>
      <c r="E967" t="s">
        <v>67</v>
      </c>
      <c r="F967">
        <v>2029</v>
      </c>
      <c r="G967">
        <f>SUMIF(Population!$F$2:$F$601,I967,Population[Population])/SUMIF(HHSize!$G$2:$G$3001,I967,HHSize[HHSize])</f>
        <v>3303085.156976006</v>
      </c>
      <c r="I967" t="str">
        <f t="shared" si="15"/>
        <v>UPURBAN2029</v>
      </c>
    </row>
    <row r="968" spans="1:9" x14ac:dyDescent="0.25">
      <c r="A968" t="s">
        <v>90</v>
      </c>
      <c r="B968" t="s">
        <v>116</v>
      </c>
      <c r="C968" t="s">
        <v>120</v>
      </c>
      <c r="D968" t="str">
        <f>INDEX(Regions[SubGeography1],MATCH(E968,Regions[SubGeography2],0))</f>
        <v>NR</v>
      </c>
      <c r="E968" t="s">
        <v>67</v>
      </c>
      <c r="F968">
        <v>2030</v>
      </c>
      <c r="G968">
        <f>SUMIF(Population!$F$2:$F$601,I968,Population[Population])/SUMIF(HHSize!$G$2:$G$3001,I968,HHSize[HHSize])</f>
        <v>3422974.1971729621</v>
      </c>
      <c r="I968" t="str">
        <f t="shared" si="15"/>
        <v>UPURBAN2030</v>
      </c>
    </row>
    <row r="969" spans="1:9" x14ac:dyDescent="0.25">
      <c r="A969" t="s">
        <v>90</v>
      </c>
      <c r="B969" t="s">
        <v>116</v>
      </c>
      <c r="C969" t="s">
        <v>120</v>
      </c>
      <c r="D969" t="str">
        <f>INDEX(Regions[SubGeography1],MATCH(E969,Regions[SubGeography2],0))</f>
        <v>NR</v>
      </c>
      <c r="E969" t="s">
        <v>67</v>
      </c>
      <c r="F969">
        <v>2031</v>
      </c>
      <c r="G969">
        <f>SUMIF(Population!$F$2:$F$601,I969,Population[Population])/SUMIF(HHSize!$G$2:$G$3001,I969,HHSize[HHSize])</f>
        <v>3547164.5064884145</v>
      </c>
      <c r="I969" t="str">
        <f t="shared" si="15"/>
        <v>UPURBAN2031</v>
      </c>
    </row>
    <row r="970" spans="1:9" x14ac:dyDescent="0.25">
      <c r="A970" t="s">
        <v>90</v>
      </c>
      <c r="B970" t="s">
        <v>117</v>
      </c>
      <c r="C970" t="s">
        <v>120</v>
      </c>
      <c r="D970" t="str">
        <f>INDEX(Regions[SubGeography1],MATCH(E970,Regions[SubGeography2],0))</f>
        <v>NR</v>
      </c>
      <c r="E970" t="s">
        <v>67</v>
      </c>
      <c r="F970">
        <v>2021</v>
      </c>
      <c r="G970">
        <f>SUMIF(Population!$F$2:$F$601,I970,Population[Population])/SUMIF(HHSize!$G$2:$G$3001,I970,HHSize[HHSize])</f>
        <v>2482149.7395087336</v>
      </c>
      <c r="I970" t="str">
        <f t="shared" si="15"/>
        <v>UPURBAN2021</v>
      </c>
    </row>
    <row r="971" spans="1:9" x14ac:dyDescent="0.25">
      <c r="A971" t="s">
        <v>90</v>
      </c>
      <c r="B971" t="s">
        <v>117</v>
      </c>
      <c r="C971" t="s">
        <v>120</v>
      </c>
      <c r="D971" t="str">
        <f>INDEX(Regions[SubGeography1],MATCH(E971,Regions[SubGeography2],0))</f>
        <v>NR</v>
      </c>
      <c r="E971" t="s">
        <v>67</v>
      </c>
      <c r="F971">
        <v>2022</v>
      </c>
      <c r="G971">
        <f>SUMIF(Population!$F$2:$F$601,I971,Population[Population])/SUMIF(HHSize!$G$2:$G$3001,I971,HHSize[HHSize])</f>
        <v>2572532.6342956508</v>
      </c>
      <c r="I971" t="str">
        <f t="shared" si="15"/>
        <v>UPURBAN2022</v>
      </c>
    </row>
    <row r="972" spans="1:9" x14ac:dyDescent="0.25">
      <c r="A972" t="s">
        <v>90</v>
      </c>
      <c r="B972" t="s">
        <v>117</v>
      </c>
      <c r="C972" t="s">
        <v>120</v>
      </c>
      <c r="D972" t="str">
        <f>INDEX(Regions[SubGeography1],MATCH(E972,Regions[SubGeography2],0))</f>
        <v>NR</v>
      </c>
      <c r="E972" t="s">
        <v>67</v>
      </c>
      <c r="F972">
        <v>2023</v>
      </c>
      <c r="G972">
        <f>SUMIF(Population!$F$2:$F$601,I972,Population[Population])/SUMIF(HHSize!$G$2:$G$3001,I972,HHSize[HHSize])</f>
        <v>2666169.1265515378</v>
      </c>
      <c r="I972" t="str">
        <f t="shared" si="15"/>
        <v>UPURBAN2023</v>
      </c>
    </row>
    <row r="973" spans="1:9" x14ac:dyDescent="0.25">
      <c r="A973" t="s">
        <v>90</v>
      </c>
      <c r="B973" t="s">
        <v>117</v>
      </c>
      <c r="C973" t="s">
        <v>120</v>
      </c>
      <c r="D973" t="str">
        <f>INDEX(Regions[SubGeography1],MATCH(E973,Regions[SubGeography2],0))</f>
        <v>NR</v>
      </c>
      <c r="E973" t="s">
        <v>67</v>
      </c>
      <c r="F973">
        <v>2024</v>
      </c>
      <c r="G973">
        <f>SUMIF(Population!$F$2:$F$601,I973,Population[Population])/SUMIF(HHSize!$G$2:$G$3001,I973,HHSize[HHSize])</f>
        <v>2763174.8535743384</v>
      </c>
      <c r="I973" t="str">
        <f t="shared" si="15"/>
        <v>UPURBAN2024</v>
      </c>
    </row>
    <row r="974" spans="1:9" x14ac:dyDescent="0.25">
      <c r="A974" t="s">
        <v>90</v>
      </c>
      <c r="B974" t="s">
        <v>117</v>
      </c>
      <c r="C974" t="s">
        <v>120</v>
      </c>
      <c r="D974" t="str">
        <f>INDEX(Regions[SubGeography1],MATCH(E974,Regions[SubGeography2],0))</f>
        <v>NR</v>
      </c>
      <c r="E974" t="s">
        <v>67</v>
      </c>
      <c r="F974">
        <v>2025</v>
      </c>
      <c r="G974">
        <f>SUMIF(Population!$F$2:$F$601,I974,Population[Population])/SUMIF(HHSize!$G$2:$G$3001,I974,HHSize[HHSize])</f>
        <v>2863669.671059099</v>
      </c>
      <c r="I974" t="str">
        <f t="shared" si="15"/>
        <v>UPURBAN2025</v>
      </c>
    </row>
    <row r="975" spans="1:9" x14ac:dyDescent="0.25">
      <c r="A975" t="s">
        <v>90</v>
      </c>
      <c r="B975" t="s">
        <v>117</v>
      </c>
      <c r="C975" t="s">
        <v>120</v>
      </c>
      <c r="D975" t="str">
        <f>INDEX(Regions[SubGeography1],MATCH(E975,Regions[SubGeography2],0))</f>
        <v>NR</v>
      </c>
      <c r="E975" t="s">
        <v>67</v>
      </c>
      <c r="F975">
        <v>2026</v>
      </c>
      <c r="G975">
        <f>SUMIF(Population!$F$2:$F$601,I975,Population[Population])/SUMIF(HHSize!$G$2:$G$3001,I975,HHSize[HHSize])</f>
        <v>2967777.5133343092</v>
      </c>
      <c r="I975" t="str">
        <f t="shared" si="15"/>
        <v>UPURBAN2026</v>
      </c>
    </row>
    <row r="976" spans="1:9" x14ac:dyDescent="0.25">
      <c r="A976" t="s">
        <v>90</v>
      </c>
      <c r="B976" t="s">
        <v>117</v>
      </c>
      <c r="C976" t="s">
        <v>120</v>
      </c>
      <c r="D976" t="str">
        <f>INDEX(Regions[SubGeography1],MATCH(E976,Regions[SubGeography2],0))</f>
        <v>NR</v>
      </c>
      <c r="E976" t="s">
        <v>67</v>
      </c>
      <c r="F976">
        <v>2027</v>
      </c>
      <c r="G976">
        <f>SUMIF(Population!$F$2:$F$601,I976,Population[Population])/SUMIF(HHSize!$G$2:$G$3001,I976,HHSize[HHSize])</f>
        <v>3075626.6951590115</v>
      </c>
      <c r="I976" t="str">
        <f t="shared" si="15"/>
        <v>UPURBAN2027</v>
      </c>
    </row>
    <row r="977" spans="1:9" x14ac:dyDescent="0.25">
      <c r="A977" t="s">
        <v>90</v>
      </c>
      <c r="B977" t="s">
        <v>117</v>
      </c>
      <c r="C977" t="s">
        <v>120</v>
      </c>
      <c r="D977" t="str">
        <f>INDEX(Regions[SubGeography1],MATCH(E977,Regions[SubGeography2],0))</f>
        <v>NR</v>
      </c>
      <c r="E977" t="s">
        <v>67</v>
      </c>
      <c r="F977">
        <v>2028</v>
      </c>
      <c r="G977">
        <f>SUMIF(Population!$F$2:$F$601,I977,Population[Population])/SUMIF(HHSize!$G$2:$G$3001,I977,HHSize[HHSize])</f>
        <v>3187350.0868422315</v>
      </c>
      <c r="I977" t="str">
        <f t="shared" si="15"/>
        <v>UPURBAN2028</v>
      </c>
    </row>
    <row r="978" spans="1:9" x14ac:dyDescent="0.25">
      <c r="A978" t="s">
        <v>90</v>
      </c>
      <c r="B978" t="s">
        <v>117</v>
      </c>
      <c r="C978" t="s">
        <v>120</v>
      </c>
      <c r="D978" t="str">
        <f>INDEX(Regions[SubGeography1],MATCH(E978,Regions[SubGeography2],0))</f>
        <v>NR</v>
      </c>
      <c r="E978" t="s">
        <v>67</v>
      </c>
      <c r="F978">
        <v>2029</v>
      </c>
      <c r="G978">
        <f>SUMIF(Population!$F$2:$F$601,I978,Population[Population])/SUMIF(HHSize!$G$2:$G$3001,I978,HHSize[HHSize])</f>
        <v>3303085.156976006</v>
      </c>
      <c r="I978" t="str">
        <f t="shared" si="15"/>
        <v>UPURBAN2029</v>
      </c>
    </row>
    <row r="979" spans="1:9" x14ac:dyDescent="0.25">
      <c r="A979" t="s">
        <v>90</v>
      </c>
      <c r="B979" t="s">
        <v>117</v>
      </c>
      <c r="C979" t="s">
        <v>120</v>
      </c>
      <c r="D979" t="str">
        <f>INDEX(Regions[SubGeography1],MATCH(E979,Regions[SubGeography2],0))</f>
        <v>NR</v>
      </c>
      <c r="E979" t="s">
        <v>67</v>
      </c>
      <c r="F979">
        <v>2030</v>
      </c>
      <c r="G979">
        <f>SUMIF(Population!$F$2:$F$601,I979,Population[Population])/SUMIF(HHSize!$G$2:$G$3001,I979,HHSize[HHSize])</f>
        <v>3422974.1971729621</v>
      </c>
      <c r="I979" t="str">
        <f t="shared" si="15"/>
        <v>UPURBAN2030</v>
      </c>
    </row>
    <row r="980" spans="1:9" x14ac:dyDescent="0.25">
      <c r="A980" t="s">
        <v>90</v>
      </c>
      <c r="B980" t="s">
        <v>117</v>
      </c>
      <c r="C980" t="s">
        <v>120</v>
      </c>
      <c r="D980" t="str">
        <f>INDEX(Regions[SubGeography1],MATCH(E980,Regions[SubGeography2],0))</f>
        <v>NR</v>
      </c>
      <c r="E980" t="s">
        <v>67</v>
      </c>
      <c r="F980">
        <v>2031</v>
      </c>
      <c r="G980">
        <f>SUMIF(Population!$F$2:$F$601,I980,Population[Population])/SUMIF(HHSize!$G$2:$G$3001,I980,HHSize[HHSize])</f>
        <v>3547164.5064884145</v>
      </c>
      <c r="I980" t="str">
        <f t="shared" si="15"/>
        <v>UPURBAN2031</v>
      </c>
    </row>
    <row r="981" spans="1:9" x14ac:dyDescent="0.25">
      <c r="A981" t="s">
        <v>90</v>
      </c>
      <c r="B981" t="s">
        <v>118</v>
      </c>
      <c r="C981" t="s">
        <v>120</v>
      </c>
      <c r="D981" t="str">
        <f>INDEX(Regions[SubGeography1],MATCH(E981,Regions[SubGeography2],0))</f>
        <v>NR</v>
      </c>
      <c r="E981" t="s">
        <v>67</v>
      </c>
      <c r="F981">
        <v>2021</v>
      </c>
      <c r="G981">
        <f>SUMIF(Population!$F$2:$F$601,I981,Population[Population])/SUMIF(HHSize!$G$2:$G$3001,I981,HHSize[HHSize])</f>
        <v>2482149.7395087336</v>
      </c>
      <c r="I981" t="str">
        <f t="shared" si="15"/>
        <v>UPURBAN2021</v>
      </c>
    </row>
    <row r="982" spans="1:9" x14ac:dyDescent="0.25">
      <c r="A982" t="s">
        <v>90</v>
      </c>
      <c r="B982" t="s">
        <v>118</v>
      </c>
      <c r="C982" t="s">
        <v>120</v>
      </c>
      <c r="D982" t="str">
        <f>INDEX(Regions[SubGeography1],MATCH(E982,Regions[SubGeography2],0))</f>
        <v>NR</v>
      </c>
      <c r="E982" t="s">
        <v>67</v>
      </c>
      <c r="F982">
        <v>2022</v>
      </c>
      <c r="G982">
        <f>SUMIF(Population!$F$2:$F$601,I982,Population[Population])/SUMIF(HHSize!$G$2:$G$3001,I982,HHSize[HHSize])</f>
        <v>2572532.6342956508</v>
      </c>
      <c r="I982" t="str">
        <f t="shared" si="15"/>
        <v>UPURBAN2022</v>
      </c>
    </row>
    <row r="983" spans="1:9" x14ac:dyDescent="0.25">
      <c r="A983" t="s">
        <v>90</v>
      </c>
      <c r="B983" t="s">
        <v>118</v>
      </c>
      <c r="C983" t="s">
        <v>120</v>
      </c>
      <c r="D983" t="str">
        <f>INDEX(Regions[SubGeography1],MATCH(E983,Regions[SubGeography2],0))</f>
        <v>NR</v>
      </c>
      <c r="E983" t="s">
        <v>67</v>
      </c>
      <c r="F983">
        <v>2023</v>
      </c>
      <c r="G983">
        <f>SUMIF(Population!$F$2:$F$601,I983,Population[Population])/SUMIF(HHSize!$G$2:$G$3001,I983,HHSize[HHSize])</f>
        <v>2666169.1265515378</v>
      </c>
      <c r="I983" t="str">
        <f t="shared" si="15"/>
        <v>UPURBAN2023</v>
      </c>
    </row>
    <row r="984" spans="1:9" x14ac:dyDescent="0.25">
      <c r="A984" t="s">
        <v>90</v>
      </c>
      <c r="B984" t="s">
        <v>118</v>
      </c>
      <c r="C984" t="s">
        <v>120</v>
      </c>
      <c r="D984" t="str">
        <f>INDEX(Regions[SubGeography1],MATCH(E984,Regions[SubGeography2],0))</f>
        <v>NR</v>
      </c>
      <c r="E984" t="s">
        <v>67</v>
      </c>
      <c r="F984">
        <v>2024</v>
      </c>
      <c r="G984">
        <f>SUMIF(Population!$F$2:$F$601,I984,Population[Population])/SUMIF(HHSize!$G$2:$G$3001,I984,HHSize[HHSize])</f>
        <v>2763174.8535743384</v>
      </c>
      <c r="I984" t="str">
        <f t="shared" si="15"/>
        <v>UPURBAN2024</v>
      </c>
    </row>
    <row r="985" spans="1:9" x14ac:dyDescent="0.25">
      <c r="A985" t="s">
        <v>90</v>
      </c>
      <c r="B985" t="s">
        <v>118</v>
      </c>
      <c r="C985" t="s">
        <v>120</v>
      </c>
      <c r="D985" t="str">
        <f>INDEX(Regions[SubGeography1],MATCH(E985,Regions[SubGeography2],0))</f>
        <v>NR</v>
      </c>
      <c r="E985" t="s">
        <v>67</v>
      </c>
      <c r="F985">
        <v>2025</v>
      </c>
      <c r="G985">
        <f>SUMIF(Population!$F$2:$F$601,I985,Population[Population])/SUMIF(HHSize!$G$2:$G$3001,I985,HHSize[HHSize])</f>
        <v>2863669.671059099</v>
      </c>
      <c r="I985" t="str">
        <f t="shared" si="15"/>
        <v>UPURBAN2025</v>
      </c>
    </row>
    <row r="986" spans="1:9" x14ac:dyDescent="0.25">
      <c r="A986" t="s">
        <v>90</v>
      </c>
      <c r="B986" t="s">
        <v>118</v>
      </c>
      <c r="C986" t="s">
        <v>120</v>
      </c>
      <c r="D986" t="str">
        <f>INDEX(Regions[SubGeography1],MATCH(E986,Regions[SubGeography2],0))</f>
        <v>NR</v>
      </c>
      <c r="E986" t="s">
        <v>67</v>
      </c>
      <c r="F986">
        <v>2026</v>
      </c>
      <c r="G986">
        <f>SUMIF(Population!$F$2:$F$601,I986,Population[Population])/SUMIF(HHSize!$G$2:$G$3001,I986,HHSize[HHSize])</f>
        <v>2967777.5133343092</v>
      </c>
      <c r="I986" t="str">
        <f t="shared" si="15"/>
        <v>UPURBAN2026</v>
      </c>
    </row>
    <row r="987" spans="1:9" x14ac:dyDescent="0.25">
      <c r="A987" t="s">
        <v>90</v>
      </c>
      <c r="B987" t="s">
        <v>118</v>
      </c>
      <c r="C987" t="s">
        <v>120</v>
      </c>
      <c r="D987" t="str">
        <f>INDEX(Regions[SubGeography1],MATCH(E987,Regions[SubGeography2],0))</f>
        <v>NR</v>
      </c>
      <c r="E987" t="s">
        <v>67</v>
      </c>
      <c r="F987">
        <v>2027</v>
      </c>
      <c r="G987">
        <f>SUMIF(Population!$F$2:$F$601,I987,Population[Population])/SUMIF(HHSize!$G$2:$G$3001,I987,HHSize[HHSize])</f>
        <v>3075626.6951590115</v>
      </c>
      <c r="I987" t="str">
        <f t="shared" si="15"/>
        <v>UPURBAN2027</v>
      </c>
    </row>
    <row r="988" spans="1:9" x14ac:dyDescent="0.25">
      <c r="A988" t="s">
        <v>90</v>
      </c>
      <c r="B988" t="s">
        <v>118</v>
      </c>
      <c r="C988" t="s">
        <v>120</v>
      </c>
      <c r="D988" t="str">
        <f>INDEX(Regions[SubGeography1],MATCH(E988,Regions[SubGeography2],0))</f>
        <v>NR</v>
      </c>
      <c r="E988" t="s">
        <v>67</v>
      </c>
      <c r="F988">
        <v>2028</v>
      </c>
      <c r="G988">
        <f>SUMIF(Population!$F$2:$F$601,I988,Population[Population])/SUMIF(HHSize!$G$2:$G$3001,I988,HHSize[HHSize])</f>
        <v>3187350.0868422315</v>
      </c>
      <c r="I988" t="str">
        <f t="shared" si="15"/>
        <v>UPURBAN2028</v>
      </c>
    </row>
    <row r="989" spans="1:9" x14ac:dyDescent="0.25">
      <c r="A989" t="s">
        <v>90</v>
      </c>
      <c r="B989" t="s">
        <v>118</v>
      </c>
      <c r="C989" t="s">
        <v>120</v>
      </c>
      <c r="D989" t="str">
        <f>INDEX(Regions[SubGeography1],MATCH(E989,Regions[SubGeography2],0))</f>
        <v>NR</v>
      </c>
      <c r="E989" t="s">
        <v>67</v>
      </c>
      <c r="F989">
        <v>2029</v>
      </c>
      <c r="G989">
        <f>SUMIF(Population!$F$2:$F$601,I989,Population[Population])/SUMIF(HHSize!$G$2:$G$3001,I989,HHSize[HHSize])</f>
        <v>3303085.156976006</v>
      </c>
      <c r="I989" t="str">
        <f t="shared" si="15"/>
        <v>UPURBAN2029</v>
      </c>
    </row>
    <row r="990" spans="1:9" x14ac:dyDescent="0.25">
      <c r="A990" t="s">
        <v>90</v>
      </c>
      <c r="B990" t="s">
        <v>118</v>
      </c>
      <c r="C990" t="s">
        <v>120</v>
      </c>
      <c r="D990" t="str">
        <f>INDEX(Regions[SubGeography1],MATCH(E990,Regions[SubGeography2],0))</f>
        <v>NR</v>
      </c>
      <c r="E990" t="s">
        <v>67</v>
      </c>
      <c r="F990">
        <v>2030</v>
      </c>
      <c r="G990">
        <f>SUMIF(Population!$F$2:$F$601,I990,Population[Population])/SUMIF(HHSize!$G$2:$G$3001,I990,HHSize[HHSize])</f>
        <v>3422974.1971729621</v>
      </c>
      <c r="I990" t="str">
        <f t="shared" si="15"/>
        <v>UPURBAN2030</v>
      </c>
    </row>
    <row r="991" spans="1:9" x14ac:dyDescent="0.25">
      <c r="A991" t="s">
        <v>90</v>
      </c>
      <c r="B991" t="s">
        <v>118</v>
      </c>
      <c r="C991" t="s">
        <v>120</v>
      </c>
      <c r="D991" t="str">
        <f>INDEX(Regions[SubGeography1],MATCH(E991,Regions[SubGeography2],0))</f>
        <v>NR</v>
      </c>
      <c r="E991" t="s">
        <v>67</v>
      </c>
      <c r="F991">
        <v>2031</v>
      </c>
      <c r="G991">
        <f>SUMIF(Population!$F$2:$F$601,I991,Population[Population])/SUMIF(HHSize!$G$2:$G$3001,I991,HHSize[HHSize])</f>
        <v>3547164.5064884145</v>
      </c>
      <c r="I991" t="str">
        <f t="shared" si="15"/>
        <v>UPURBAN2031</v>
      </c>
    </row>
    <row r="992" spans="1:9" x14ac:dyDescent="0.25">
      <c r="A992" t="s">
        <v>91</v>
      </c>
      <c r="B992" t="s">
        <v>114</v>
      </c>
      <c r="C992" t="s">
        <v>120</v>
      </c>
      <c r="D992" t="str">
        <f>INDEX(Regions[SubGeography1],MATCH(E992,Regions[SubGeography2],0))</f>
        <v>ER</v>
      </c>
      <c r="E992" t="s">
        <v>43</v>
      </c>
      <c r="F992">
        <v>2021</v>
      </c>
      <c r="G992">
        <f>SUMIF(Population!$F$2:$F$601,I992,Population[Population])/SUMIF(HHSize!$G$2:$G$3001,I992,HHSize[HHSize])</f>
        <v>4004812.0889736647</v>
      </c>
      <c r="I992" t="str">
        <f t="shared" si="15"/>
        <v>BRRURAL2021</v>
      </c>
    </row>
    <row r="993" spans="1:9" x14ac:dyDescent="0.25">
      <c r="A993" t="s">
        <v>91</v>
      </c>
      <c r="B993" t="s">
        <v>114</v>
      </c>
      <c r="C993" t="s">
        <v>120</v>
      </c>
      <c r="D993" t="str">
        <f>INDEX(Regions[SubGeography1],MATCH(E993,Regions[SubGeography2],0))</f>
        <v>ER</v>
      </c>
      <c r="E993" t="s">
        <v>43</v>
      </c>
      <c r="F993">
        <v>2022</v>
      </c>
      <c r="G993">
        <f>SUMIF(Population!$F$2:$F$601,I993,Population[Population])/SUMIF(HHSize!$G$2:$G$3001,I993,HHSize[HHSize])</f>
        <v>4059676.3862224254</v>
      </c>
      <c r="I993" t="str">
        <f t="shared" si="15"/>
        <v>BRRURAL2022</v>
      </c>
    </row>
    <row r="994" spans="1:9" x14ac:dyDescent="0.25">
      <c r="A994" t="s">
        <v>91</v>
      </c>
      <c r="B994" t="s">
        <v>114</v>
      </c>
      <c r="C994" t="s">
        <v>120</v>
      </c>
      <c r="D994" t="str">
        <f>INDEX(Regions[SubGeography1],MATCH(E994,Regions[SubGeography2],0))</f>
        <v>ER</v>
      </c>
      <c r="E994" t="s">
        <v>43</v>
      </c>
      <c r="F994">
        <v>2023</v>
      </c>
      <c r="G994">
        <f>SUMIF(Population!$F$2:$F$601,I994,Population[Population])/SUMIF(HHSize!$G$2:$G$3001,I994,HHSize[HHSize])</f>
        <v>4115226.6882467181</v>
      </c>
      <c r="I994" t="str">
        <f t="shared" si="15"/>
        <v>BRRURAL2023</v>
      </c>
    </row>
    <row r="995" spans="1:9" x14ac:dyDescent="0.25">
      <c r="A995" t="s">
        <v>91</v>
      </c>
      <c r="B995" t="s">
        <v>114</v>
      </c>
      <c r="C995" t="s">
        <v>120</v>
      </c>
      <c r="D995" t="str">
        <f>INDEX(Regions[SubGeography1],MATCH(E995,Regions[SubGeography2],0))</f>
        <v>ER</v>
      </c>
      <c r="E995" t="s">
        <v>43</v>
      </c>
      <c r="F995">
        <v>2024</v>
      </c>
      <c r="G995">
        <f>SUMIF(Population!$F$2:$F$601,I995,Population[Population])/SUMIF(HHSize!$G$2:$G$3001,I995,HHSize[HHSize])</f>
        <v>4171470.0884854761</v>
      </c>
      <c r="I995" t="str">
        <f t="shared" si="15"/>
        <v>BRRURAL2024</v>
      </c>
    </row>
    <row r="996" spans="1:9" x14ac:dyDescent="0.25">
      <c r="A996" t="s">
        <v>91</v>
      </c>
      <c r="B996" t="s">
        <v>114</v>
      </c>
      <c r="C996" t="s">
        <v>120</v>
      </c>
      <c r="D996" t="str">
        <f>INDEX(Regions[SubGeography1],MATCH(E996,Regions[SubGeography2],0))</f>
        <v>ER</v>
      </c>
      <c r="E996" t="s">
        <v>43</v>
      </c>
      <c r="F996">
        <v>2025</v>
      </c>
      <c r="G996">
        <f>SUMIF(Population!$F$2:$F$601,I996,Population[Population])/SUMIF(HHSize!$G$2:$G$3001,I996,HHSize[HHSize])</f>
        <v>4228413.7519824225</v>
      </c>
      <c r="I996" t="str">
        <f t="shared" si="15"/>
        <v>BRRURAL2025</v>
      </c>
    </row>
    <row r="997" spans="1:9" x14ac:dyDescent="0.25">
      <c r="A997" t="s">
        <v>91</v>
      </c>
      <c r="B997" t="s">
        <v>114</v>
      </c>
      <c r="C997" t="s">
        <v>120</v>
      </c>
      <c r="D997" t="str">
        <f>INDEX(Regions[SubGeography1],MATCH(E997,Regions[SubGeography2],0))</f>
        <v>ER</v>
      </c>
      <c r="E997" t="s">
        <v>43</v>
      </c>
      <c r="F997">
        <v>2026</v>
      </c>
      <c r="G997">
        <f>SUMIF(Population!$F$2:$F$601,I997,Population[Population])/SUMIF(HHSize!$G$2:$G$3001,I997,HHSize[HHSize])</f>
        <v>4286064.9157448029</v>
      </c>
      <c r="I997" t="str">
        <f t="shared" si="15"/>
        <v>BRRURAL2026</v>
      </c>
    </row>
    <row r="998" spans="1:9" x14ac:dyDescent="0.25">
      <c r="A998" t="s">
        <v>91</v>
      </c>
      <c r="B998" t="s">
        <v>114</v>
      </c>
      <c r="C998" t="s">
        <v>120</v>
      </c>
      <c r="D998" t="str">
        <f>INDEX(Regions[SubGeography1],MATCH(E998,Regions[SubGeography2],0))</f>
        <v>ER</v>
      </c>
      <c r="E998" t="s">
        <v>43</v>
      </c>
      <c r="F998">
        <v>2027</v>
      </c>
      <c r="G998">
        <f>SUMIF(Population!$F$2:$F$601,I998,Population[Population])/SUMIF(HHSize!$G$2:$G$3001,I998,HHSize[HHSize])</f>
        <v>4344430.7703437433</v>
      </c>
      <c r="I998" t="str">
        <f t="shared" si="15"/>
        <v>BRRURAL2027</v>
      </c>
    </row>
    <row r="999" spans="1:9" x14ac:dyDescent="0.25">
      <c r="A999" t="s">
        <v>91</v>
      </c>
      <c r="B999" t="s">
        <v>114</v>
      </c>
      <c r="C999" t="s">
        <v>120</v>
      </c>
      <c r="D999" t="str">
        <f>INDEX(Regions[SubGeography1],MATCH(E999,Regions[SubGeography2],0))</f>
        <v>ER</v>
      </c>
      <c r="E999" t="s">
        <v>43</v>
      </c>
      <c r="F999">
        <v>2028</v>
      </c>
      <c r="G999">
        <f>SUMIF(Population!$F$2:$F$601,I999,Population[Population])/SUMIF(HHSize!$G$2:$G$3001,I999,HHSize[HHSize])</f>
        <v>4403518.6572849555</v>
      </c>
      <c r="I999" t="str">
        <f t="shared" si="15"/>
        <v>BRRURAL2028</v>
      </c>
    </row>
    <row r="1000" spans="1:9" x14ac:dyDescent="0.25">
      <c r="A1000" t="s">
        <v>91</v>
      </c>
      <c r="B1000" t="s">
        <v>114</v>
      </c>
      <c r="C1000" t="s">
        <v>120</v>
      </c>
      <c r="D1000" t="str">
        <f>INDEX(Regions[SubGeography1],MATCH(E1000,Regions[SubGeography2],0))</f>
        <v>ER</v>
      </c>
      <c r="E1000" t="s">
        <v>43</v>
      </c>
      <c r="F1000">
        <v>2029</v>
      </c>
      <c r="G1000">
        <f>SUMIF(Population!$F$2:$F$601,I1000,Population[Population])/SUMIF(HHSize!$G$2:$G$3001,I1000,HHSize[HHSize])</f>
        <v>4463335.7918981593</v>
      </c>
      <c r="I1000" t="str">
        <f t="shared" si="15"/>
        <v>BRRURAL2029</v>
      </c>
    </row>
    <row r="1001" spans="1:9" x14ac:dyDescent="0.25">
      <c r="A1001" t="s">
        <v>91</v>
      </c>
      <c r="B1001" t="s">
        <v>114</v>
      </c>
      <c r="C1001" t="s">
        <v>120</v>
      </c>
      <c r="D1001" t="str">
        <f>INDEX(Regions[SubGeography1],MATCH(E1001,Regions[SubGeography2],0))</f>
        <v>ER</v>
      </c>
      <c r="E1001" t="s">
        <v>43</v>
      </c>
      <c r="F1001">
        <v>2030</v>
      </c>
      <c r="G1001">
        <f>SUMIF(Population!$F$2:$F$601,I1001,Population[Population])/SUMIF(HHSize!$G$2:$G$3001,I1001,HHSize[HHSize])</f>
        <v>4523889.5802836558</v>
      </c>
      <c r="I1001" t="str">
        <f t="shared" si="15"/>
        <v>BRRURAL2030</v>
      </c>
    </row>
    <row r="1002" spans="1:9" x14ac:dyDescent="0.25">
      <c r="A1002" t="s">
        <v>91</v>
      </c>
      <c r="B1002" t="s">
        <v>114</v>
      </c>
      <c r="C1002" t="s">
        <v>120</v>
      </c>
      <c r="D1002" t="str">
        <f>INDEX(Regions[SubGeography1],MATCH(E1002,Regions[SubGeography2],0))</f>
        <v>ER</v>
      </c>
      <c r="E1002" t="s">
        <v>43</v>
      </c>
      <c r="F1002">
        <v>2031</v>
      </c>
      <c r="G1002">
        <f>SUMIF(Population!$F$2:$F$601,I1002,Population[Population])/SUMIF(HHSize!$G$2:$G$3001,I1002,HHSize[HHSize])</f>
        <v>4585187.3813277148</v>
      </c>
      <c r="I1002" t="str">
        <f t="shared" si="15"/>
        <v>BRRURAL2031</v>
      </c>
    </row>
    <row r="1003" spans="1:9" x14ac:dyDescent="0.25">
      <c r="A1003" t="s">
        <v>91</v>
      </c>
      <c r="B1003" t="s">
        <v>115</v>
      </c>
      <c r="C1003" t="s">
        <v>120</v>
      </c>
      <c r="D1003" t="str">
        <f>INDEX(Regions[SubGeography1],MATCH(E1003,Regions[SubGeography2],0))</f>
        <v>ER</v>
      </c>
      <c r="E1003" t="s">
        <v>43</v>
      </c>
      <c r="F1003">
        <v>2021</v>
      </c>
      <c r="G1003">
        <f>SUMIF(Population!$F$2:$F$601,I1003,Population[Population])/SUMIF(HHSize!$G$2:$G$3001,I1003,HHSize[HHSize])</f>
        <v>4004812.0889736647</v>
      </c>
      <c r="I1003" t="str">
        <f t="shared" si="15"/>
        <v>BRRURAL2021</v>
      </c>
    </row>
    <row r="1004" spans="1:9" x14ac:dyDescent="0.25">
      <c r="A1004" t="s">
        <v>91</v>
      </c>
      <c r="B1004" t="s">
        <v>115</v>
      </c>
      <c r="C1004" t="s">
        <v>120</v>
      </c>
      <c r="D1004" t="str">
        <f>INDEX(Regions[SubGeography1],MATCH(E1004,Regions[SubGeography2],0))</f>
        <v>ER</v>
      </c>
      <c r="E1004" t="s">
        <v>43</v>
      </c>
      <c r="F1004">
        <v>2022</v>
      </c>
      <c r="G1004">
        <f>SUMIF(Population!$F$2:$F$601,I1004,Population[Population])/SUMIF(HHSize!$G$2:$G$3001,I1004,HHSize[HHSize])</f>
        <v>4059676.3862224254</v>
      </c>
      <c r="I1004" t="str">
        <f t="shared" si="15"/>
        <v>BRRURAL2022</v>
      </c>
    </row>
    <row r="1005" spans="1:9" x14ac:dyDescent="0.25">
      <c r="A1005" t="s">
        <v>91</v>
      </c>
      <c r="B1005" t="s">
        <v>115</v>
      </c>
      <c r="C1005" t="s">
        <v>120</v>
      </c>
      <c r="D1005" t="str">
        <f>INDEX(Regions[SubGeography1],MATCH(E1005,Regions[SubGeography2],0))</f>
        <v>ER</v>
      </c>
      <c r="E1005" t="s">
        <v>43</v>
      </c>
      <c r="F1005">
        <v>2023</v>
      </c>
      <c r="G1005">
        <f>SUMIF(Population!$F$2:$F$601,I1005,Population[Population])/SUMIF(HHSize!$G$2:$G$3001,I1005,HHSize[HHSize])</f>
        <v>4115226.6882467181</v>
      </c>
      <c r="I1005" t="str">
        <f t="shared" si="15"/>
        <v>BRRURAL2023</v>
      </c>
    </row>
    <row r="1006" spans="1:9" x14ac:dyDescent="0.25">
      <c r="A1006" t="s">
        <v>91</v>
      </c>
      <c r="B1006" t="s">
        <v>115</v>
      </c>
      <c r="C1006" t="s">
        <v>120</v>
      </c>
      <c r="D1006" t="str">
        <f>INDEX(Regions[SubGeography1],MATCH(E1006,Regions[SubGeography2],0))</f>
        <v>ER</v>
      </c>
      <c r="E1006" t="s">
        <v>43</v>
      </c>
      <c r="F1006">
        <v>2024</v>
      </c>
      <c r="G1006">
        <f>SUMIF(Population!$F$2:$F$601,I1006,Population[Population])/SUMIF(HHSize!$G$2:$G$3001,I1006,HHSize[HHSize])</f>
        <v>4171470.0884854761</v>
      </c>
      <c r="I1006" t="str">
        <f t="shared" si="15"/>
        <v>BRRURAL2024</v>
      </c>
    </row>
    <row r="1007" spans="1:9" x14ac:dyDescent="0.25">
      <c r="A1007" t="s">
        <v>91</v>
      </c>
      <c r="B1007" t="s">
        <v>115</v>
      </c>
      <c r="C1007" t="s">
        <v>120</v>
      </c>
      <c r="D1007" t="str">
        <f>INDEX(Regions[SubGeography1],MATCH(E1007,Regions[SubGeography2],0))</f>
        <v>ER</v>
      </c>
      <c r="E1007" t="s">
        <v>43</v>
      </c>
      <c r="F1007">
        <v>2025</v>
      </c>
      <c r="G1007">
        <f>SUMIF(Population!$F$2:$F$601,I1007,Population[Population])/SUMIF(HHSize!$G$2:$G$3001,I1007,HHSize[HHSize])</f>
        <v>4228413.7519824225</v>
      </c>
      <c r="I1007" t="str">
        <f t="shared" si="15"/>
        <v>BRRURAL2025</v>
      </c>
    </row>
    <row r="1008" spans="1:9" x14ac:dyDescent="0.25">
      <c r="A1008" t="s">
        <v>91</v>
      </c>
      <c r="B1008" t="s">
        <v>115</v>
      </c>
      <c r="C1008" t="s">
        <v>120</v>
      </c>
      <c r="D1008" t="str">
        <f>INDEX(Regions[SubGeography1],MATCH(E1008,Regions[SubGeography2],0))</f>
        <v>ER</v>
      </c>
      <c r="E1008" t="s">
        <v>43</v>
      </c>
      <c r="F1008">
        <v>2026</v>
      </c>
      <c r="G1008">
        <f>SUMIF(Population!$F$2:$F$601,I1008,Population[Population])/SUMIF(HHSize!$G$2:$G$3001,I1008,HHSize[HHSize])</f>
        <v>4286064.9157448029</v>
      </c>
      <c r="I1008" t="str">
        <f t="shared" si="15"/>
        <v>BRRURAL2026</v>
      </c>
    </row>
    <row r="1009" spans="1:9" x14ac:dyDescent="0.25">
      <c r="A1009" t="s">
        <v>91</v>
      </c>
      <c r="B1009" t="s">
        <v>115</v>
      </c>
      <c r="C1009" t="s">
        <v>120</v>
      </c>
      <c r="D1009" t="str">
        <f>INDEX(Regions[SubGeography1],MATCH(E1009,Regions[SubGeography2],0))</f>
        <v>ER</v>
      </c>
      <c r="E1009" t="s">
        <v>43</v>
      </c>
      <c r="F1009">
        <v>2027</v>
      </c>
      <c r="G1009">
        <f>SUMIF(Population!$F$2:$F$601,I1009,Population[Population])/SUMIF(HHSize!$G$2:$G$3001,I1009,HHSize[HHSize])</f>
        <v>4344430.7703437433</v>
      </c>
      <c r="I1009" t="str">
        <f t="shared" si="15"/>
        <v>BRRURAL2027</v>
      </c>
    </row>
    <row r="1010" spans="1:9" x14ac:dyDescent="0.25">
      <c r="A1010" t="s">
        <v>91</v>
      </c>
      <c r="B1010" t="s">
        <v>115</v>
      </c>
      <c r="C1010" t="s">
        <v>120</v>
      </c>
      <c r="D1010" t="str">
        <f>INDEX(Regions[SubGeography1],MATCH(E1010,Regions[SubGeography2],0))</f>
        <v>ER</v>
      </c>
      <c r="E1010" t="s">
        <v>43</v>
      </c>
      <c r="F1010">
        <v>2028</v>
      </c>
      <c r="G1010">
        <f>SUMIF(Population!$F$2:$F$601,I1010,Population[Population])/SUMIF(HHSize!$G$2:$G$3001,I1010,HHSize[HHSize])</f>
        <v>4403518.6572849555</v>
      </c>
      <c r="I1010" t="str">
        <f t="shared" si="15"/>
        <v>BRRURAL2028</v>
      </c>
    </row>
    <row r="1011" spans="1:9" x14ac:dyDescent="0.25">
      <c r="A1011" t="s">
        <v>91</v>
      </c>
      <c r="B1011" t="s">
        <v>115</v>
      </c>
      <c r="C1011" t="s">
        <v>120</v>
      </c>
      <c r="D1011" t="str">
        <f>INDEX(Regions[SubGeography1],MATCH(E1011,Regions[SubGeography2],0))</f>
        <v>ER</v>
      </c>
      <c r="E1011" t="s">
        <v>43</v>
      </c>
      <c r="F1011">
        <v>2029</v>
      </c>
      <c r="G1011">
        <f>SUMIF(Population!$F$2:$F$601,I1011,Population[Population])/SUMIF(HHSize!$G$2:$G$3001,I1011,HHSize[HHSize])</f>
        <v>4463335.7918981593</v>
      </c>
      <c r="I1011" t="str">
        <f t="shared" si="15"/>
        <v>BRRURAL2029</v>
      </c>
    </row>
    <row r="1012" spans="1:9" x14ac:dyDescent="0.25">
      <c r="A1012" t="s">
        <v>91</v>
      </c>
      <c r="B1012" t="s">
        <v>115</v>
      </c>
      <c r="C1012" t="s">
        <v>120</v>
      </c>
      <c r="D1012" t="str">
        <f>INDEX(Regions[SubGeography1],MATCH(E1012,Regions[SubGeography2],0))</f>
        <v>ER</v>
      </c>
      <c r="E1012" t="s">
        <v>43</v>
      </c>
      <c r="F1012">
        <v>2030</v>
      </c>
      <c r="G1012">
        <f>SUMIF(Population!$F$2:$F$601,I1012,Population[Population])/SUMIF(HHSize!$G$2:$G$3001,I1012,HHSize[HHSize])</f>
        <v>4523889.5802836558</v>
      </c>
      <c r="I1012" t="str">
        <f t="shared" si="15"/>
        <v>BRRURAL2030</v>
      </c>
    </row>
    <row r="1013" spans="1:9" x14ac:dyDescent="0.25">
      <c r="A1013" t="s">
        <v>91</v>
      </c>
      <c r="B1013" t="s">
        <v>115</v>
      </c>
      <c r="C1013" t="s">
        <v>120</v>
      </c>
      <c r="D1013" t="str">
        <f>INDEX(Regions[SubGeography1],MATCH(E1013,Regions[SubGeography2],0))</f>
        <v>ER</v>
      </c>
      <c r="E1013" t="s">
        <v>43</v>
      </c>
      <c r="F1013">
        <v>2031</v>
      </c>
      <c r="G1013">
        <f>SUMIF(Population!$F$2:$F$601,I1013,Population[Population])/SUMIF(HHSize!$G$2:$G$3001,I1013,HHSize[HHSize])</f>
        <v>4585187.3813277148</v>
      </c>
      <c r="I1013" t="str">
        <f t="shared" si="15"/>
        <v>BRRURAL2031</v>
      </c>
    </row>
    <row r="1014" spans="1:9" x14ac:dyDescent="0.25">
      <c r="A1014" t="s">
        <v>91</v>
      </c>
      <c r="B1014" t="s">
        <v>116</v>
      </c>
      <c r="C1014" t="s">
        <v>120</v>
      </c>
      <c r="D1014" t="str">
        <f>INDEX(Regions[SubGeography1],MATCH(E1014,Regions[SubGeography2],0))</f>
        <v>ER</v>
      </c>
      <c r="E1014" t="s">
        <v>43</v>
      </c>
      <c r="F1014">
        <v>2021</v>
      </c>
      <c r="G1014">
        <f>SUMIF(Population!$F$2:$F$601,I1014,Population[Population])/SUMIF(HHSize!$G$2:$G$3001,I1014,HHSize[HHSize])</f>
        <v>4004812.0889736647</v>
      </c>
      <c r="I1014" t="str">
        <f t="shared" si="15"/>
        <v>BRRURAL2021</v>
      </c>
    </row>
    <row r="1015" spans="1:9" x14ac:dyDescent="0.25">
      <c r="A1015" t="s">
        <v>91</v>
      </c>
      <c r="B1015" t="s">
        <v>116</v>
      </c>
      <c r="C1015" t="s">
        <v>120</v>
      </c>
      <c r="D1015" t="str">
        <f>INDEX(Regions[SubGeography1],MATCH(E1015,Regions[SubGeography2],0))</f>
        <v>ER</v>
      </c>
      <c r="E1015" t="s">
        <v>43</v>
      </c>
      <c r="F1015">
        <v>2022</v>
      </c>
      <c r="G1015">
        <f>SUMIF(Population!$F$2:$F$601,I1015,Population[Population])/SUMIF(HHSize!$G$2:$G$3001,I1015,HHSize[HHSize])</f>
        <v>4059676.3862224254</v>
      </c>
      <c r="I1015" t="str">
        <f t="shared" si="15"/>
        <v>BRRURAL2022</v>
      </c>
    </row>
    <row r="1016" spans="1:9" x14ac:dyDescent="0.25">
      <c r="A1016" t="s">
        <v>91</v>
      </c>
      <c r="B1016" t="s">
        <v>116</v>
      </c>
      <c r="C1016" t="s">
        <v>120</v>
      </c>
      <c r="D1016" t="str">
        <f>INDEX(Regions[SubGeography1],MATCH(E1016,Regions[SubGeography2],0))</f>
        <v>ER</v>
      </c>
      <c r="E1016" t="s">
        <v>43</v>
      </c>
      <c r="F1016">
        <v>2023</v>
      </c>
      <c r="G1016">
        <f>SUMIF(Population!$F$2:$F$601,I1016,Population[Population])/SUMIF(HHSize!$G$2:$G$3001,I1016,HHSize[HHSize])</f>
        <v>4115226.6882467181</v>
      </c>
      <c r="I1016" t="str">
        <f t="shared" si="15"/>
        <v>BRRURAL2023</v>
      </c>
    </row>
    <row r="1017" spans="1:9" x14ac:dyDescent="0.25">
      <c r="A1017" t="s">
        <v>91</v>
      </c>
      <c r="B1017" t="s">
        <v>116</v>
      </c>
      <c r="C1017" t="s">
        <v>120</v>
      </c>
      <c r="D1017" t="str">
        <f>INDEX(Regions[SubGeography1],MATCH(E1017,Regions[SubGeography2],0))</f>
        <v>ER</v>
      </c>
      <c r="E1017" t="s">
        <v>43</v>
      </c>
      <c r="F1017">
        <v>2024</v>
      </c>
      <c r="G1017">
        <f>SUMIF(Population!$F$2:$F$601,I1017,Population[Population])/SUMIF(HHSize!$G$2:$G$3001,I1017,HHSize[HHSize])</f>
        <v>4171470.0884854761</v>
      </c>
      <c r="I1017" t="str">
        <f t="shared" si="15"/>
        <v>BRRURAL2024</v>
      </c>
    </row>
    <row r="1018" spans="1:9" x14ac:dyDescent="0.25">
      <c r="A1018" t="s">
        <v>91</v>
      </c>
      <c r="B1018" t="s">
        <v>116</v>
      </c>
      <c r="C1018" t="s">
        <v>120</v>
      </c>
      <c r="D1018" t="str">
        <f>INDEX(Regions[SubGeography1],MATCH(E1018,Regions[SubGeography2],0))</f>
        <v>ER</v>
      </c>
      <c r="E1018" t="s">
        <v>43</v>
      </c>
      <c r="F1018">
        <v>2025</v>
      </c>
      <c r="G1018">
        <f>SUMIF(Population!$F$2:$F$601,I1018,Population[Population])/SUMIF(HHSize!$G$2:$G$3001,I1018,HHSize[HHSize])</f>
        <v>4228413.7519824225</v>
      </c>
      <c r="I1018" t="str">
        <f t="shared" si="15"/>
        <v>BRRURAL2025</v>
      </c>
    </row>
    <row r="1019" spans="1:9" x14ac:dyDescent="0.25">
      <c r="A1019" t="s">
        <v>91</v>
      </c>
      <c r="B1019" t="s">
        <v>116</v>
      </c>
      <c r="C1019" t="s">
        <v>120</v>
      </c>
      <c r="D1019" t="str">
        <f>INDEX(Regions[SubGeography1],MATCH(E1019,Regions[SubGeography2],0))</f>
        <v>ER</v>
      </c>
      <c r="E1019" t="s">
        <v>43</v>
      </c>
      <c r="F1019">
        <v>2026</v>
      </c>
      <c r="G1019">
        <f>SUMIF(Population!$F$2:$F$601,I1019,Population[Population])/SUMIF(HHSize!$G$2:$G$3001,I1019,HHSize[HHSize])</f>
        <v>4286064.9157448029</v>
      </c>
      <c r="I1019" t="str">
        <f t="shared" si="15"/>
        <v>BRRURAL2026</v>
      </c>
    </row>
    <row r="1020" spans="1:9" x14ac:dyDescent="0.25">
      <c r="A1020" t="s">
        <v>91</v>
      </c>
      <c r="B1020" t="s">
        <v>116</v>
      </c>
      <c r="C1020" t="s">
        <v>120</v>
      </c>
      <c r="D1020" t="str">
        <f>INDEX(Regions[SubGeography1],MATCH(E1020,Regions[SubGeography2],0))</f>
        <v>ER</v>
      </c>
      <c r="E1020" t="s">
        <v>43</v>
      </c>
      <c r="F1020">
        <v>2027</v>
      </c>
      <c r="G1020">
        <f>SUMIF(Population!$F$2:$F$601,I1020,Population[Population])/SUMIF(HHSize!$G$2:$G$3001,I1020,HHSize[HHSize])</f>
        <v>4344430.7703437433</v>
      </c>
      <c r="I1020" t="str">
        <f t="shared" si="15"/>
        <v>BRRURAL2027</v>
      </c>
    </row>
    <row r="1021" spans="1:9" x14ac:dyDescent="0.25">
      <c r="A1021" t="s">
        <v>91</v>
      </c>
      <c r="B1021" t="s">
        <v>116</v>
      </c>
      <c r="C1021" t="s">
        <v>120</v>
      </c>
      <c r="D1021" t="str">
        <f>INDEX(Regions[SubGeography1],MATCH(E1021,Regions[SubGeography2],0))</f>
        <v>ER</v>
      </c>
      <c r="E1021" t="s">
        <v>43</v>
      </c>
      <c r="F1021">
        <v>2028</v>
      </c>
      <c r="G1021">
        <f>SUMIF(Population!$F$2:$F$601,I1021,Population[Population])/SUMIF(HHSize!$G$2:$G$3001,I1021,HHSize[HHSize])</f>
        <v>4403518.6572849555</v>
      </c>
      <c r="I1021" t="str">
        <f t="shared" si="15"/>
        <v>BRRURAL2028</v>
      </c>
    </row>
    <row r="1022" spans="1:9" x14ac:dyDescent="0.25">
      <c r="A1022" t="s">
        <v>91</v>
      </c>
      <c r="B1022" t="s">
        <v>116</v>
      </c>
      <c r="C1022" t="s">
        <v>120</v>
      </c>
      <c r="D1022" t="str">
        <f>INDEX(Regions[SubGeography1],MATCH(E1022,Regions[SubGeography2],0))</f>
        <v>ER</v>
      </c>
      <c r="E1022" t="s">
        <v>43</v>
      </c>
      <c r="F1022">
        <v>2029</v>
      </c>
      <c r="G1022">
        <f>SUMIF(Population!$F$2:$F$601,I1022,Population[Population])/SUMIF(HHSize!$G$2:$G$3001,I1022,HHSize[HHSize])</f>
        <v>4463335.7918981593</v>
      </c>
      <c r="I1022" t="str">
        <f t="shared" si="15"/>
        <v>BRRURAL2029</v>
      </c>
    </row>
    <row r="1023" spans="1:9" x14ac:dyDescent="0.25">
      <c r="A1023" t="s">
        <v>91</v>
      </c>
      <c r="B1023" t="s">
        <v>116</v>
      </c>
      <c r="C1023" t="s">
        <v>120</v>
      </c>
      <c r="D1023" t="str">
        <f>INDEX(Regions[SubGeography1],MATCH(E1023,Regions[SubGeography2],0))</f>
        <v>ER</v>
      </c>
      <c r="E1023" t="s">
        <v>43</v>
      </c>
      <c r="F1023">
        <v>2030</v>
      </c>
      <c r="G1023">
        <f>SUMIF(Population!$F$2:$F$601,I1023,Population[Population])/SUMIF(HHSize!$G$2:$G$3001,I1023,HHSize[HHSize])</f>
        <v>4523889.5802836558</v>
      </c>
      <c r="I1023" t="str">
        <f t="shared" si="15"/>
        <v>BRRURAL2030</v>
      </c>
    </row>
    <row r="1024" spans="1:9" x14ac:dyDescent="0.25">
      <c r="A1024" t="s">
        <v>91</v>
      </c>
      <c r="B1024" t="s">
        <v>116</v>
      </c>
      <c r="C1024" t="s">
        <v>120</v>
      </c>
      <c r="D1024" t="str">
        <f>INDEX(Regions[SubGeography1],MATCH(E1024,Regions[SubGeography2],0))</f>
        <v>ER</v>
      </c>
      <c r="E1024" t="s">
        <v>43</v>
      </c>
      <c r="F1024">
        <v>2031</v>
      </c>
      <c r="G1024">
        <f>SUMIF(Population!$F$2:$F$601,I1024,Population[Population])/SUMIF(HHSize!$G$2:$G$3001,I1024,HHSize[HHSize])</f>
        <v>4585187.3813277148</v>
      </c>
      <c r="I1024" t="str">
        <f t="shared" si="15"/>
        <v>BRRURAL2031</v>
      </c>
    </row>
    <row r="1025" spans="1:9" x14ac:dyDescent="0.25">
      <c r="A1025" t="s">
        <v>91</v>
      </c>
      <c r="B1025" t="s">
        <v>117</v>
      </c>
      <c r="C1025" t="s">
        <v>120</v>
      </c>
      <c r="D1025" t="str">
        <f>INDEX(Regions[SubGeography1],MATCH(E1025,Regions[SubGeography2],0))</f>
        <v>ER</v>
      </c>
      <c r="E1025" t="s">
        <v>43</v>
      </c>
      <c r="F1025">
        <v>2021</v>
      </c>
      <c r="G1025">
        <f>SUMIF(Population!$F$2:$F$601,I1025,Population[Population])/SUMIF(HHSize!$G$2:$G$3001,I1025,HHSize[HHSize])</f>
        <v>4004812.0889736647</v>
      </c>
      <c r="I1025" t="str">
        <f t="shared" si="15"/>
        <v>BRRURAL2021</v>
      </c>
    </row>
    <row r="1026" spans="1:9" x14ac:dyDescent="0.25">
      <c r="A1026" t="s">
        <v>91</v>
      </c>
      <c r="B1026" t="s">
        <v>117</v>
      </c>
      <c r="C1026" t="s">
        <v>120</v>
      </c>
      <c r="D1026" t="str">
        <f>INDEX(Regions[SubGeography1],MATCH(E1026,Regions[SubGeography2],0))</f>
        <v>ER</v>
      </c>
      <c r="E1026" t="s">
        <v>43</v>
      </c>
      <c r="F1026">
        <v>2022</v>
      </c>
      <c r="G1026">
        <f>SUMIF(Population!$F$2:$F$601,I1026,Population[Population])/SUMIF(HHSize!$G$2:$G$3001,I1026,HHSize[HHSize])</f>
        <v>4059676.3862224254</v>
      </c>
      <c r="I1026" t="str">
        <f t="shared" si="15"/>
        <v>BRRURAL2022</v>
      </c>
    </row>
    <row r="1027" spans="1:9" x14ac:dyDescent="0.25">
      <c r="A1027" t="s">
        <v>91</v>
      </c>
      <c r="B1027" t="s">
        <v>117</v>
      </c>
      <c r="C1027" t="s">
        <v>120</v>
      </c>
      <c r="D1027" t="str">
        <f>INDEX(Regions[SubGeography1],MATCH(E1027,Regions[SubGeography2],0))</f>
        <v>ER</v>
      </c>
      <c r="E1027" t="s">
        <v>43</v>
      </c>
      <c r="F1027">
        <v>2023</v>
      </c>
      <c r="G1027">
        <f>SUMIF(Population!$F$2:$F$601,I1027,Population[Population])/SUMIF(HHSize!$G$2:$G$3001,I1027,HHSize[HHSize])</f>
        <v>4115226.6882467181</v>
      </c>
      <c r="I1027" t="str">
        <f t="shared" ref="I1027:I1090" si="16">E1027&amp;A1027&amp;F1027</f>
        <v>BRRURAL2023</v>
      </c>
    </row>
    <row r="1028" spans="1:9" x14ac:dyDescent="0.25">
      <c r="A1028" t="s">
        <v>91</v>
      </c>
      <c r="B1028" t="s">
        <v>117</v>
      </c>
      <c r="C1028" t="s">
        <v>120</v>
      </c>
      <c r="D1028" t="str">
        <f>INDEX(Regions[SubGeography1],MATCH(E1028,Regions[SubGeography2],0))</f>
        <v>ER</v>
      </c>
      <c r="E1028" t="s">
        <v>43</v>
      </c>
      <c r="F1028">
        <v>2024</v>
      </c>
      <c r="G1028">
        <f>SUMIF(Population!$F$2:$F$601,I1028,Population[Population])/SUMIF(HHSize!$G$2:$G$3001,I1028,HHSize[HHSize])</f>
        <v>4171470.0884854761</v>
      </c>
      <c r="I1028" t="str">
        <f t="shared" si="16"/>
        <v>BRRURAL2024</v>
      </c>
    </row>
    <row r="1029" spans="1:9" x14ac:dyDescent="0.25">
      <c r="A1029" t="s">
        <v>91</v>
      </c>
      <c r="B1029" t="s">
        <v>117</v>
      </c>
      <c r="C1029" t="s">
        <v>120</v>
      </c>
      <c r="D1029" t="str">
        <f>INDEX(Regions[SubGeography1],MATCH(E1029,Regions[SubGeography2],0))</f>
        <v>ER</v>
      </c>
      <c r="E1029" t="s">
        <v>43</v>
      </c>
      <c r="F1029">
        <v>2025</v>
      </c>
      <c r="G1029">
        <f>SUMIF(Population!$F$2:$F$601,I1029,Population[Population])/SUMIF(HHSize!$G$2:$G$3001,I1029,HHSize[HHSize])</f>
        <v>4228413.7519824225</v>
      </c>
      <c r="I1029" t="str">
        <f t="shared" si="16"/>
        <v>BRRURAL2025</v>
      </c>
    </row>
    <row r="1030" spans="1:9" x14ac:dyDescent="0.25">
      <c r="A1030" t="s">
        <v>91</v>
      </c>
      <c r="B1030" t="s">
        <v>117</v>
      </c>
      <c r="C1030" t="s">
        <v>120</v>
      </c>
      <c r="D1030" t="str">
        <f>INDEX(Regions[SubGeography1],MATCH(E1030,Regions[SubGeography2],0))</f>
        <v>ER</v>
      </c>
      <c r="E1030" t="s">
        <v>43</v>
      </c>
      <c r="F1030">
        <v>2026</v>
      </c>
      <c r="G1030">
        <f>SUMIF(Population!$F$2:$F$601,I1030,Population[Population])/SUMIF(HHSize!$G$2:$G$3001,I1030,HHSize[HHSize])</f>
        <v>4286064.9157448029</v>
      </c>
      <c r="I1030" t="str">
        <f t="shared" si="16"/>
        <v>BRRURAL2026</v>
      </c>
    </row>
    <row r="1031" spans="1:9" x14ac:dyDescent="0.25">
      <c r="A1031" t="s">
        <v>91</v>
      </c>
      <c r="B1031" t="s">
        <v>117</v>
      </c>
      <c r="C1031" t="s">
        <v>120</v>
      </c>
      <c r="D1031" t="str">
        <f>INDEX(Regions[SubGeography1],MATCH(E1031,Regions[SubGeography2],0))</f>
        <v>ER</v>
      </c>
      <c r="E1031" t="s">
        <v>43</v>
      </c>
      <c r="F1031">
        <v>2027</v>
      </c>
      <c r="G1031">
        <f>SUMIF(Population!$F$2:$F$601,I1031,Population[Population])/SUMIF(HHSize!$G$2:$G$3001,I1031,HHSize[HHSize])</f>
        <v>4344430.7703437433</v>
      </c>
      <c r="I1031" t="str">
        <f t="shared" si="16"/>
        <v>BRRURAL2027</v>
      </c>
    </row>
    <row r="1032" spans="1:9" x14ac:dyDescent="0.25">
      <c r="A1032" t="s">
        <v>91</v>
      </c>
      <c r="B1032" t="s">
        <v>117</v>
      </c>
      <c r="C1032" t="s">
        <v>120</v>
      </c>
      <c r="D1032" t="str">
        <f>INDEX(Regions[SubGeography1],MATCH(E1032,Regions[SubGeography2],0))</f>
        <v>ER</v>
      </c>
      <c r="E1032" t="s">
        <v>43</v>
      </c>
      <c r="F1032">
        <v>2028</v>
      </c>
      <c r="G1032">
        <f>SUMIF(Population!$F$2:$F$601,I1032,Population[Population])/SUMIF(HHSize!$G$2:$G$3001,I1032,HHSize[HHSize])</f>
        <v>4403518.6572849555</v>
      </c>
      <c r="I1032" t="str">
        <f t="shared" si="16"/>
        <v>BRRURAL2028</v>
      </c>
    </row>
    <row r="1033" spans="1:9" x14ac:dyDescent="0.25">
      <c r="A1033" t="s">
        <v>91</v>
      </c>
      <c r="B1033" t="s">
        <v>117</v>
      </c>
      <c r="C1033" t="s">
        <v>120</v>
      </c>
      <c r="D1033" t="str">
        <f>INDEX(Regions[SubGeography1],MATCH(E1033,Regions[SubGeography2],0))</f>
        <v>ER</v>
      </c>
      <c r="E1033" t="s">
        <v>43</v>
      </c>
      <c r="F1033">
        <v>2029</v>
      </c>
      <c r="G1033">
        <f>SUMIF(Population!$F$2:$F$601,I1033,Population[Population])/SUMIF(HHSize!$G$2:$G$3001,I1033,HHSize[HHSize])</f>
        <v>4463335.7918981593</v>
      </c>
      <c r="I1033" t="str">
        <f t="shared" si="16"/>
        <v>BRRURAL2029</v>
      </c>
    </row>
    <row r="1034" spans="1:9" x14ac:dyDescent="0.25">
      <c r="A1034" t="s">
        <v>91</v>
      </c>
      <c r="B1034" t="s">
        <v>117</v>
      </c>
      <c r="C1034" t="s">
        <v>120</v>
      </c>
      <c r="D1034" t="str">
        <f>INDEX(Regions[SubGeography1],MATCH(E1034,Regions[SubGeography2],0))</f>
        <v>ER</v>
      </c>
      <c r="E1034" t="s">
        <v>43</v>
      </c>
      <c r="F1034">
        <v>2030</v>
      </c>
      <c r="G1034">
        <f>SUMIF(Population!$F$2:$F$601,I1034,Population[Population])/SUMIF(HHSize!$G$2:$G$3001,I1034,HHSize[HHSize])</f>
        <v>4523889.5802836558</v>
      </c>
      <c r="I1034" t="str">
        <f t="shared" si="16"/>
        <v>BRRURAL2030</v>
      </c>
    </row>
    <row r="1035" spans="1:9" x14ac:dyDescent="0.25">
      <c r="A1035" t="s">
        <v>91</v>
      </c>
      <c r="B1035" t="s">
        <v>117</v>
      </c>
      <c r="C1035" t="s">
        <v>120</v>
      </c>
      <c r="D1035" t="str">
        <f>INDEX(Regions[SubGeography1],MATCH(E1035,Regions[SubGeography2],0))</f>
        <v>ER</v>
      </c>
      <c r="E1035" t="s">
        <v>43</v>
      </c>
      <c r="F1035">
        <v>2031</v>
      </c>
      <c r="G1035">
        <f>SUMIF(Population!$F$2:$F$601,I1035,Population[Population])/SUMIF(HHSize!$G$2:$G$3001,I1035,HHSize[HHSize])</f>
        <v>4585187.3813277148</v>
      </c>
      <c r="I1035" t="str">
        <f t="shared" si="16"/>
        <v>BRRURAL2031</v>
      </c>
    </row>
    <row r="1036" spans="1:9" x14ac:dyDescent="0.25">
      <c r="A1036" t="s">
        <v>91</v>
      </c>
      <c r="B1036" t="s">
        <v>118</v>
      </c>
      <c r="C1036" t="s">
        <v>120</v>
      </c>
      <c r="D1036" t="str">
        <f>INDEX(Regions[SubGeography1],MATCH(E1036,Regions[SubGeography2],0))</f>
        <v>ER</v>
      </c>
      <c r="E1036" t="s">
        <v>43</v>
      </c>
      <c r="F1036">
        <v>2021</v>
      </c>
      <c r="G1036">
        <f>SUMIF(Population!$F$2:$F$601,I1036,Population[Population])/SUMIF(HHSize!$G$2:$G$3001,I1036,HHSize[HHSize])</f>
        <v>4004812.0889736647</v>
      </c>
      <c r="I1036" t="str">
        <f t="shared" si="16"/>
        <v>BRRURAL2021</v>
      </c>
    </row>
    <row r="1037" spans="1:9" x14ac:dyDescent="0.25">
      <c r="A1037" t="s">
        <v>91</v>
      </c>
      <c r="B1037" t="s">
        <v>118</v>
      </c>
      <c r="C1037" t="s">
        <v>120</v>
      </c>
      <c r="D1037" t="str">
        <f>INDEX(Regions[SubGeography1],MATCH(E1037,Regions[SubGeography2],0))</f>
        <v>ER</v>
      </c>
      <c r="E1037" t="s">
        <v>43</v>
      </c>
      <c r="F1037">
        <v>2022</v>
      </c>
      <c r="G1037">
        <f>SUMIF(Population!$F$2:$F$601,I1037,Population[Population])/SUMIF(HHSize!$G$2:$G$3001,I1037,HHSize[HHSize])</f>
        <v>4059676.3862224254</v>
      </c>
      <c r="I1037" t="str">
        <f t="shared" si="16"/>
        <v>BRRURAL2022</v>
      </c>
    </row>
    <row r="1038" spans="1:9" x14ac:dyDescent="0.25">
      <c r="A1038" t="s">
        <v>91</v>
      </c>
      <c r="B1038" t="s">
        <v>118</v>
      </c>
      <c r="C1038" t="s">
        <v>120</v>
      </c>
      <c r="D1038" t="str">
        <f>INDEX(Regions[SubGeography1],MATCH(E1038,Regions[SubGeography2],0))</f>
        <v>ER</v>
      </c>
      <c r="E1038" t="s">
        <v>43</v>
      </c>
      <c r="F1038">
        <v>2023</v>
      </c>
      <c r="G1038">
        <f>SUMIF(Population!$F$2:$F$601,I1038,Population[Population])/SUMIF(HHSize!$G$2:$G$3001,I1038,HHSize[HHSize])</f>
        <v>4115226.6882467181</v>
      </c>
      <c r="I1038" t="str">
        <f t="shared" si="16"/>
        <v>BRRURAL2023</v>
      </c>
    </row>
    <row r="1039" spans="1:9" x14ac:dyDescent="0.25">
      <c r="A1039" t="s">
        <v>91</v>
      </c>
      <c r="B1039" t="s">
        <v>118</v>
      </c>
      <c r="C1039" t="s">
        <v>120</v>
      </c>
      <c r="D1039" t="str">
        <f>INDEX(Regions[SubGeography1],MATCH(E1039,Regions[SubGeography2],0))</f>
        <v>ER</v>
      </c>
      <c r="E1039" t="s">
        <v>43</v>
      </c>
      <c r="F1039">
        <v>2024</v>
      </c>
      <c r="G1039">
        <f>SUMIF(Population!$F$2:$F$601,I1039,Population[Population])/SUMIF(HHSize!$G$2:$G$3001,I1039,HHSize[HHSize])</f>
        <v>4171470.0884854761</v>
      </c>
      <c r="I1039" t="str">
        <f t="shared" si="16"/>
        <v>BRRURAL2024</v>
      </c>
    </row>
    <row r="1040" spans="1:9" x14ac:dyDescent="0.25">
      <c r="A1040" t="s">
        <v>91</v>
      </c>
      <c r="B1040" t="s">
        <v>118</v>
      </c>
      <c r="C1040" t="s">
        <v>120</v>
      </c>
      <c r="D1040" t="str">
        <f>INDEX(Regions[SubGeography1],MATCH(E1040,Regions[SubGeography2],0))</f>
        <v>ER</v>
      </c>
      <c r="E1040" t="s">
        <v>43</v>
      </c>
      <c r="F1040">
        <v>2025</v>
      </c>
      <c r="G1040">
        <f>SUMIF(Population!$F$2:$F$601,I1040,Population[Population])/SUMIF(HHSize!$G$2:$G$3001,I1040,HHSize[HHSize])</f>
        <v>4228413.7519824225</v>
      </c>
      <c r="I1040" t="str">
        <f t="shared" si="16"/>
        <v>BRRURAL2025</v>
      </c>
    </row>
    <row r="1041" spans="1:9" x14ac:dyDescent="0.25">
      <c r="A1041" t="s">
        <v>91</v>
      </c>
      <c r="B1041" t="s">
        <v>118</v>
      </c>
      <c r="C1041" t="s">
        <v>120</v>
      </c>
      <c r="D1041" t="str">
        <f>INDEX(Regions[SubGeography1],MATCH(E1041,Regions[SubGeography2],0))</f>
        <v>ER</v>
      </c>
      <c r="E1041" t="s">
        <v>43</v>
      </c>
      <c r="F1041">
        <v>2026</v>
      </c>
      <c r="G1041">
        <f>SUMIF(Population!$F$2:$F$601,I1041,Population[Population])/SUMIF(HHSize!$G$2:$G$3001,I1041,HHSize[HHSize])</f>
        <v>4286064.9157448029</v>
      </c>
      <c r="I1041" t="str">
        <f t="shared" si="16"/>
        <v>BRRURAL2026</v>
      </c>
    </row>
    <row r="1042" spans="1:9" x14ac:dyDescent="0.25">
      <c r="A1042" t="s">
        <v>91</v>
      </c>
      <c r="B1042" t="s">
        <v>118</v>
      </c>
      <c r="C1042" t="s">
        <v>120</v>
      </c>
      <c r="D1042" t="str">
        <f>INDEX(Regions[SubGeography1],MATCH(E1042,Regions[SubGeography2],0))</f>
        <v>ER</v>
      </c>
      <c r="E1042" t="s">
        <v>43</v>
      </c>
      <c r="F1042">
        <v>2027</v>
      </c>
      <c r="G1042">
        <f>SUMIF(Population!$F$2:$F$601,I1042,Population[Population])/SUMIF(HHSize!$G$2:$G$3001,I1042,HHSize[HHSize])</f>
        <v>4344430.7703437433</v>
      </c>
      <c r="I1042" t="str">
        <f t="shared" si="16"/>
        <v>BRRURAL2027</v>
      </c>
    </row>
    <row r="1043" spans="1:9" x14ac:dyDescent="0.25">
      <c r="A1043" t="s">
        <v>91</v>
      </c>
      <c r="B1043" t="s">
        <v>118</v>
      </c>
      <c r="C1043" t="s">
        <v>120</v>
      </c>
      <c r="D1043" t="str">
        <f>INDEX(Regions[SubGeography1],MATCH(E1043,Regions[SubGeography2],0))</f>
        <v>ER</v>
      </c>
      <c r="E1043" t="s">
        <v>43</v>
      </c>
      <c r="F1043">
        <v>2028</v>
      </c>
      <c r="G1043">
        <f>SUMIF(Population!$F$2:$F$601,I1043,Population[Population])/SUMIF(HHSize!$G$2:$G$3001,I1043,HHSize[HHSize])</f>
        <v>4403518.6572849555</v>
      </c>
      <c r="I1043" t="str">
        <f t="shared" si="16"/>
        <v>BRRURAL2028</v>
      </c>
    </row>
    <row r="1044" spans="1:9" x14ac:dyDescent="0.25">
      <c r="A1044" t="s">
        <v>91</v>
      </c>
      <c r="B1044" t="s">
        <v>118</v>
      </c>
      <c r="C1044" t="s">
        <v>120</v>
      </c>
      <c r="D1044" t="str">
        <f>INDEX(Regions[SubGeography1],MATCH(E1044,Regions[SubGeography2],0))</f>
        <v>ER</v>
      </c>
      <c r="E1044" t="s">
        <v>43</v>
      </c>
      <c r="F1044">
        <v>2029</v>
      </c>
      <c r="G1044">
        <f>SUMIF(Population!$F$2:$F$601,I1044,Population[Population])/SUMIF(HHSize!$G$2:$G$3001,I1044,HHSize[HHSize])</f>
        <v>4463335.7918981593</v>
      </c>
      <c r="I1044" t="str">
        <f t="shared" si="16"/>
        <v>BRRURAL2029</v>
      </c>
    </row>
    <row r="1045" spans="1:9" x14ac:dyDescent="0.25">
      <c r="A1045" t="s">
        <v>91</v>
      </c>
      <c r="B1045" t="s">
        <v>118</v>
      </c>
      <c r="C1045" t="s">
        <v>120</v>
      </c>
      <c r="D1045" t="str">
        <f>INDEX(Regions[SubGeography1],MATCH(E1045,Regions[SubGeography2],0))</f>
        <v>ER</v>
      </c>
      <c r="E1045" t="s">
        <v>43</v>
      </c>
      <c r="F1045">
        <v>2030</v>
      </c>
      <c r="G1045">
        <f>SUMIF(Population!$F$2:$F$601,I1045,Population[Population])/SUMIF(HHSize!$G$2:$G$3001,I1045,HHSize[HHSize])</f>
        <v>4523889.5802836558</v>
      </c>
      <c r="I1045" t="str">
        <f t="shared" si="16"/>
        <v>BRRURAL2030</v>
      </c>
    </row>
    <row r="1046" spans="1:9" x14ac:dyDescent="0.25">
      <c r="A1046" t="s">
        <v>91</v>
      </c>
      <c r="B1046" t="s">
        <v>118</v>
      </c>
      <c r="C1046" t="s">
        <v>120</v>
      </c>
      <c r="D1046" t="str">
        <f>INDEX(Regions[SubGeography1],MATCH(E1046,Regions[SubGeography2],0))</f>
        <v>ER</v>
      </c>
      <c r="E1046" t="s">
        <v>43</v>
      </c>
      <c r="F1046">
        <v>2031</v>
      </c>
      <c r="G1046">
        <f>SUMIF(Population!$F$2:$F$601,I1046,Population[Population])/SUMIF(HHSize!$G$2:$G$3001,I1046,HHSize[HHSize])</f>
        <v>4585187.3813277148</v>
      </c>
      <c r="I1046" t="str">
        <f t="shared" si="16"/>
        <v>BRRURAL2031</v>
      </c>
    </row>
    <row r="1047" spans="1:9" x14ac:dyDescent="0.25">
      <c r="A1047" t="s">
        <v>90</v>
      </c>
      <c r="B1047" t="s">
        <v>114</v>
      </c>
      <c r="C1047" t="s">
        <v>120</v>
      </c>
      <c r="D1047" t="str">
        <f>INDEX(Regions[SubGeography1],MATCH(E1047,Regions[SubGeography2],0))</f>
        <v>ER</v>
      </c>
      <c r="E1047" t="s">
        <v>43</v>
      </c>
      <c r="F1047">
        <v>2021</v>
      </c>
      <c r="G1047">
        <f>SUMIF(Population!$F$2:$F$601,I1047,Population[Population])/SUMIF(HHSize!$G$2:$G$3001,I1047,HHSize[HHSize])</f>
        <v>566931.23716277839</v>
      </c>
      <c r="I1047" t="str">
        <f t="shared" si="16"/>
        <v>BRURBAN2021</v>
      </c>
    </row>
    <row r="1048" spans="1:9" x14ac:dyDescent="0.25">
      <c r="A1048" t="s">
        <v>90</v>
      </c>
      <c r="B1048" t="s">
        <v>114</v>
      </c>
      <c r="C1048" t="s">
        <v>120</v>
      </c>
      <c r="D1048" t="str">
        <f>INDEX(Regions[SubGeography1],MATCH(E1048,Regions[SubGeography2],0))</f>
        <v>ER</v>
      </c>
      <c r="E1048" t="s">
        <v>43</v>
      </c>
      <c r="F1048">
        <v>2022</v>
      </c>
      <c r="G1048">
        <f>SUMIF(Population!$F$2:$F$601,I1048,Population[Population])/SUMIF(HHSize!$G$2:$G$3001,I1048,HHSize[HHSize])</f>
        <v>580821.28208088223</v>
      </c>
      <c r="I1048" t="str">
        <f t="shared" si="16"/>
        <v>BRURBAN2022</v>
      </c>
    </row>
    <row r="1049" spans="1:9" x14ac:dyDescent="0.25">
      <c r="A1049" t="s">
        <v>90</v>
      </c>
      <c r="B1049" t="s">
        <v>114</v>
      </c>
      <c r="C1049" t="s">
        <v>120</v>
      </c>
      <c r="D1049" t="str">
        <f>INDEX(Regions[SubGeography1],MATCH(E1049,Regions[SubGeography2],0))</f>
        <v>ER</v>
      </c>
      <c r="E1049" t="s">
        <v>43</v>
      </c>
      <c r="F1049">
        <v>2023</v>
      </c>
      <c r="G1049">
        <f>SUMIF(Population!$F$2:$F$601,I1049,Population[Population])/SUMIF(HHSize!$G$2:$G$3001,I1049,HHSize[HHSize])</f>
        <v>595042.59582314722</v>
      </c>
      <c r="I1049" t="str">
        <f t="shared" si="16"/>
        <v>BRURBAN2023</v>
      </c>
    </row>
    <row r="1050" spans="1:9" x14ac:dyDescent="0.25">
      <c r="A1050" t="s">
        <v>90</v>
      </c>
      <c r="B1050" t="s">
        <v>114</v>
      </c>
      <c r="C1050" t="s">
        <v>120</v>
      </c>
      <c r="D1050" t="str">
        <f>INDEX(Regions[SubGeography1],MATCH(E1050,Regions[SubGeography2],0))</f>
        <v>ER</v>
      </c>
      <c r="E1050" t="s">
        <v>43</v>
      </c>
      <c r="F1050">
        <v>2024</v>
      </c>
      <c r="G1050">
        <f>SUMIF(Population!$F$2:$F$601,I1050,Population[Population])/SUMIF(HHSize!$G$2:$G$3001,I1050,HHSize[HHSize])</f>
        <v>609602.85837304802</v>
      </c>
      <c r="I1050" t="str">
        <f t="shared" si="16"/>
        <v>BRURBAN2024</v>
      </c>
    </row>
    <row r="1051" spans="1:9" x14ac:dyDescent="0.25">
      <c r="A1051" t="s">
        <v>90</v>
      </c>
      <c r="B1051" t="s">
        <v>114</v>
      </c>
      <c r="C1051" t="s">
        <v>120</v>
      </c>
      <c r="D1051" t="str">
        <f>INDEX(Regions[SubGeography1],MATCH(E1051,Regions[SubGeography2],0))</f>
        <v>ER</v>
      </c>
      <c r="E1051" t="s">
        <v>43</v>
      </c>
      <c r="F1051">
        <v>2025</v>
      </c>
      <c r="G1051">
        <f>SUMIF(Population!$F$2:$F$601,I1051,Population[Population])/SUMIF(HHSize!$G$2:$G$3001,I1051,HHSize[HHSize])</f>
        <v>624509.97908349824</v>
      </c>
      <c r="I1051" t="str">
        <f t="shared" si="16"/>
        <v>BRURBAN2025</v>
      </c>
    </row>
    <row r="1052" spans="1:9" x14ac:dyDescent="0.25">
      <c r="A1052" t="s">
        <v>90</v>
      </c>
      <c r="B1052" t="s">
        <v>114</v>
      </c>
      <c r="C1052" t="s">
        <v>120</v>
      </c>
      <c r="D1052" t="str">
        <f>INDEX(Regions[SubGeography1],MATCH(E1052,Regions[SubGeography2],0))</f>
        <v>ER</v>
      </c>
      <c r="E1052" t="s">
        <v>43</v>
      </c>
      <c r="F1052">
        <v>2026</v>
      </c>
      <c r="G1052">
        <f>SUMIF(Population!$F$2:$F$601,I1052,Population[Population])/SUMIF(HHSize!$G$2:$G$3001,I1052,HHSize[HHSize])</f>
        <v>639771.97378489422</v>
      </c>
      <c r="I1052" t="str">
        <f t="shared" si="16"/>
        <v>BRURBAN2026</v>
      </c>
    </row>
    <row r="1053" spans="1:9" x14ac:dyDescent="0.25">
      <c r="A1053" t="s">
        <v>90</v>
      </c>
      <c r="B1053" t="s">
        <v>114</v>
      </c>
      <c r="C1053" t="s">
        <v>120</v>
      </c>
      <c r="D1053" t="str">
        <f>INDEX(Regions[SubGeography1],MATCH(E1053,Regions[SubGeography2],0))</f>
        <v>ER</v>
      </c>
      <c r="E1053" t="s">
        <v>43</v>
      </c>
      <c r="F1053">
        <v>2027</v>
      </c>
      <c r="G1053">
        <f>SUMIF(Population!$F$2:$F$601,I1053,Population[Population])/SUMIF(HHSize!$G$2:$G$3001,I1053,HHSize[HHSize])</f>
        <v>655397.09088124055</v>
      </c>
      <c r="I1053" t="str">
        <f t="shared" si="16"/>
        <v>BRURBAN2027</v>
      </c>
    </row>
    <row r="1054" spans="1:9" x14ac:dyDescent="0.25">
      <c r="A1054" t="s">
        <v>90</v>
      </c>
      <c r="B1054" t="s">
        <v>114</v>
      </c>
      <c r="C1054" t="s">
        <v>120</v>
      </c>
      <c r="D1054" t="str">
        <f>INDEX(Regions[SubGeography1],MATCH(E1054,Regions[SubGeography2],0))</f>
        <v>ER</v>
      </c>
      <c r="E1054" t="s">
        <v>43</v>
      </c>
      <c r="F1054">
        <v>2028</v>
      </c>
      <c r="G1054">
        <f>SUMIF(Population!$F$2:$F$601,I1054,Population[Population])/SUMIF(HHSize!$G$2:$G$3001,I1054,HHSize[HHSize])</f>
        <v>671393.68758337141</v>
      </c>
      <c r="I1054" t="str">
        <f t="shared" si="16"/>
        <v>BRURBAN2028</v>
      </c>
    </row>
    <row r="1055" spans="1:9" x14ac:dyDescent="0.25">
      <c r="A1055" t="s">
        <v>90</v>
      </c>
      <c r="B1055" t="s">
        <v>114</v>
      </c>
      <c r="C1055" t="s">
        <v>120</v>
      </c>
      <c r="D1055" t="str">
        <f>INDEX(Regions[SubGeography1],MATCH(E1055,Regions[SubGeography2],0))</f>
        <v>ER</v>
      </c>
      <c r="E1055" t="s">
        <v>43</v>
      </c>
      <c r="F1055">
        <v>2029</v>
      </c>
      <c r="G1055">
        <f>SUMIF(Population!$F$2:$F$601,I1055,Population[Population])/SUMIF(HHSize!$G$2:$G$3001,I1055,HHSize[HHSize])</f>
        <v>687770.44124215422</v>
      </c>
      <c r="I1055" t="str">
        <f t="shared" si="16"/>
        <v>BRURBAN2029</v>
      </c>
    </row>
    <row r="1056" spans="1:9" x14ac:dyDescent="0.25">
      <c r="A1056" t="s">
        <v>90</v>
      </c>
      <c r="B1056" t="s">
        <v>114</v>
      </c>
      <c r="C1056" t="s">
        <v>120</v>
      </c>
      <c r="D1056" t="str">
        <f>INDEX(Regions[SubGeography1],MATCH(E1056,Regions[SubGeography2],0))</f>
        <v>ER</v>
      </c>
      <c r="E1056" t="s">
        <v>43</v>
      </c>
      <c r="F1056">
        <v>2030</v>
      </c>
      <c r="G1056">
        <f>SUMIF(Population!$F$2:$F$601,I1056,Population[Population])/SUMIF(HHSize!$G$2:$G$3001,I1056,HHSize[HHSize])</f>
        <v>704536.09907346428</v>
      </c>
      <c r="I1056" t="str">
        <f t="shared" si="16"/>
        <v>BRURBAN2030</v>
      </c>
    </row>
    <row r="1057" spans="1:9" x14ac:dyDescent="0.25">
      <c r="A1057" t="s">
        <v>90</v>
      </c>
      <c r="B1057" t="s">
        <v>114</v>
      </c>
      <c r="C1057" t="s">
        <v>120</v>
      </c>
      <c r="D1057" t="str">
        <f>INDEX(Regions[SubGeography1],MATCH(E1057,Regions[SubGeography2],0))</f>
        <v>ER</v>
      </c>
      <c r="E1057" t="s">
        <v>43</v>
      </c>
      <c r="F1057">
        <v>2031</v>
      </c>
      <c r="G1057">
        <f>SUMIF(Population!$F$2:$F$601,I1057,Population[Population])/SUMIF(HHSize!$G$2:$G$3001,I1057,HHSize[HHSize])</f>
        <v>721699.64768023789</v>
      </c>
      <c r="I1057" t="str">
        <f t="shared" si="16"/>
        <v>BRURBAN2031</v>
      </c>
    </row>
    <row r="1058" spans="1:9" x14ac:dyDescent="0.25">
      <c r="A1058" t="s">
        <v>90</v>
      </c>
      <c r="B1058" t="s">
        <v>115</v>
      </c>
      <c r="C1058" t="s">
        <v>120</v>
      </c>
      <c r="D1058" t="str">
        <f>INDEX(Regions[SubGeography1],MATCH(E1058,Regions[SubGeography2],0))</f>
        <v>ER</v>
      </c>
      <c r="E1058" t="s">
        <v>43</v>
      </c>
      <c r="F1058">
        <v>2021</v>
      </c>
      <c r="G1058">
        <f>SUMIF(Population!$F$2:$F$601,I1058,Population[Population])/SUMIF(HHSize!$G$2:$G$3001,I1058,HHSize[HHSize])</f>
        <v>566931.23716277839</v>
      </c>
      <c r="I1058" t="str">
        <f t="shared" si="16"/>
        <v>BRURBAN2021</v>
      </c>
    </row>
    <row r="1059" spans="1:9" x14ac:dyDescent="0.25">
      <c r="A1059" t="s">
        <v>90</v>
      </c>
      <c r="B1059" t="s">
        <v>115</v>
      </c>
      <c r="C1059" t="s">
        <v>120</v>
      </c>
      <c r="D1059" t="str">
        <f>INDEX(Regions[SubGeography1],MATCH(E1059,Regions[SubGeography2],0))</f>
        <v>ER</v>
      </c>
      <c r="E1059" t="s">
        <v>43</v>
      </c>
      <c r="F1059">
        <v>2022</v>
      </c>
      <c r="G1059">
        <f>SUMIF(Population!$F$2:$F$601,I1059,Population[Population])/SUMIF(HHSize!$G$2:$G$3001,I1059,HHSize[HHSize])</f>
        <v>580821.28208088223</v>
      </c>
      <c r="I1059" t="str">
        <f t="shared" si="16"/>
        <v>BRURBAN2022</v>
      </c>
    </row>
    <row r="1060" spans="1:9" x14ac:dyDescent="0.25">
      <c r="A1060" t="s">
        <v>90</v>
      </c>
      <c r="B1060" t="s">
        <v>115</v>
      </c>
      <c r="C1060" t="s">
        <v>120</v>
      </c>
      <c r="D1060" t="str">
        <f>INDEX(Regions[SubGeography1],MATCH(E1060,Regions[SubGeography2],0))</f>
        <v>ER</v>
      </c>
      <c r="E1060" t="s">
        <v>43</v>
      </c>
      <c r="F1060">
        <v>2023</v>
      </c>
      <c r="G1060">
        <f>SUMIF(Population!$F$2:$F$601,I1060,Population[Population])/SUMIF(HHSize!$G$2:$G$3001,I1060,HHSize[HHSize])</f>
        <v>595042.59582314722</v>
      </c>
      <c r="I1060" t="str">
        <f t="shared" si="16"/>
        <v>BRURBAN2023</v>
      </c>
    </row>
    <row r="1061" spans="1:9" x14ac:dyDescent="0.25">
      <c r="A1061" t="s">
        <v>90</v>
      </c>
      <c r="B1061" t="s">
        <v>115</v>
      </c>
      <c r="C1061" t="s">
        <v>120</v>
      </c>
      <c r="D1061" t="str">
        <f>INDEX(Regions[SubGeography1],MATCH(E1061,Regions[SubGeography2],0))</f>
        <v>ER</v>
      </c>
      <c r="E1061" t="s">
        <v>43</v>
      </c>
      <c r="F1061">
        <v>2024</v>
      </c>
      <c r="G1061">
        <f>SUMIF(Population!$F$2:$F$601,I1061,Population[Population])/SUMIF(HHSize!$G$2:$G$3001,I1061,HHSize[HHSize])</f>
        <v>609602.85837304802</v>
      </c>
      <c r="I1061" t="str">
        <f t="shared" si="16"/>
        <v>BRURBAN2024</v>
      </c>
    </row>
    <row r="1062" spans="1:9" x14ac:dyDescent="0.25">
      <c r="A1062" t="s">
        <v>90</v>
      </c>
      <c r="B1062" t="s">
        <v>115</v>
      </c>
      <c r="C1062" t="s">
        <v>120</v>
      </c>
      <c r="D1062" t="str">
        <f>INDEX(Regions[SubGeography1],MATCH(E1062,Regions[SubGeography2],0))</f>
        <v>ER</v>
      </c>
      <c r="E1062" t="s">
        <v>43</v>
      </c>
      <c r="F1062">
        <v>2025</v>
      </c>
      <c r="G1062">
        <f>SUMIF(Population!$F$2:$F$601,I1062,Population[Population])/SUMIF(HHSize!$G$2:$G$3001,I1062,HHSize[HHSize])</f>
        <v>624509.97908349824</v>
      </c>
      <c r="I1062" t="str">
        <f t="shared" si="16"/>
        <v>BRURBAN2025</v>
      </c>
    </row>
    <row r="1063" spans="1:9" x14ac:dyDescent="0.25">
      <c r="A1063" t="s">
        <v>90</v>
      </c>
      <c r="B1063" t="s">
        <v>115</v>
      </c>
      <c r="C1063" t="s">
        <v>120</v>
      </c>
      <c r="D1063" t="str">
        <f>INDEX(Regions[SubGeography1],MATCH(E1063,Regions[SubGeography2],0))</f>
        <v>ER</v>
      </c>
      <c r="E1063" t="s">
        <v>43</v>
      </c>
      <c r="F1063">
        <v>2026</v>
      </c>
      <c r="G1063">
        <f>SUMIF(Population!$F$2:$F$601,I1063,Population[Population])/SUMIF(HHSize!$G$2:$G$3001,I1063,HHSize[HHSize])</f>
        <v>639771.97378489422</v>
      </c>
      <c r="I1063" t="str">
        <f t="shared" si="16"/>
        <v>BRURBAN2026</v>
      </c>
    </row>
    <row r="1064" spans="1:9" x14ac:dyDescent="0.25">
      <c r="A1064" t="s">
        <v>90</v>
      </c>
      <c r="B1064" t="s">
        <v>115</v>
      </c>
      <c r="C1064" t="s">
        <v>120</v>
      </c>
      <c r="D1064" t="str">
        <f>INDEX(Regions[SubGeography1],MATCH(E1064,Regions[SubGeography2],0))</f>
        <v>ER</v>
      </c>
      <c r="E1064" t="s">
        <v>43</v>
      </c>
      <c r="F1064">
        <v>2027</v>
      </c>
      <c r="G1064">
        <f>SUMIF(Population!$F$2:$F$601,I1064,Population[Population])/SUMIF(HHSize!$G$2:$G$3001,I1064,HHSize[HHSize])</f>
        <v>655397.09088124055</v>
      </c>
      <c r="I1064" t="str">
        <f t="shared" si="16"/>
        <v>BRURBAN2027</v>
      </c>
    </row>
    <row r="1065" spans="1:9" x14ac:dyDescent="0.25">
      <c r="A1065" t="s">
        <v>90</v>
      </c>
      <c r="B1065" t="s">
        <v>115</v>
      </c>
      <c r="C1065" t="s">
        <v>120</v>
      </c>
      <c r="D1065" t="str">
        <f>INDEX(Regions[SubGeography1],MATCH(E1065,Regions[SubGeography2],0))</f>
        <v>ER</v>
      </c>
      <c r="E1065" t="s">
        <v>43</v>
      </c>
      <c r="F1065">
        <v>2028</v>
      </c>
      <c r="G1065">
        <f>SUMIF(Population!$F$2:$F$601,I1065,Population[Population])/SUMIF(HHSize!$G$2:$G$3001,I1065,HHSize[HHSize])</f>
        <v>671393.68758337141</v>
      </c>
      <c r="I1065" t="str">
        <f t="shared" si="16"/>
        <v>BRURBAN2028</v>
      </c>
    </row>
    <row r="1066" spans="1:9" x14ac:dyDescent="0.25">
      <c r="A1066" t="s">
        <v>90</v>
      </c>
      <c r="B1066" t="s">
        <v>115</v>
      </c>
      <c r="C1066" t="s">
        <v>120</v>
      </c>
      <c r="D1066" t="str">
        <f>INDEX(Regions[SubGeography1],MATCH(E1066,Regions[SubGeography2],0))</f>
        <v>ER</v>
      </c>
      <c r="E1066" t="s">
        <v>43</v>
      </c>
      <c r="F1066">
        <v>2029</v>
      </c>
      <c r="G1066">
        <f>SUMIF(Population!$F$2:$F$601,I1066,Population[Population])/SUMIF(HHSize!$G$2:$G$3001,I1066,HHSize[HHSize])</f>
        <v>687770.44124215422</v>
      </c>
      <c r="I1066" t="str">
        <f t="shared" si="16"/>
        <v>BRURBAN2029</v>
      </c>
    </row>
    <row r="1067" spans="1:9" x14ac:dyDescent="0.25">
      <c r="A1067" t="s">
        <v>90</v>
      </c>
      <c r="B1067" t="s">
        <v>115</v>
      </c>
      <c r="C1067" t="s">
        <v>120</v>
      </c>
      <c r="D1067" t="str">
        <f>INDEX(Regions[SubGeography1],MATCH(E1067,Regions[SubGeography2],0))</f>
        <v>ER</v>
      </c>
      <c r="E1067" t="s">
        <v>43</v>
      </c>
      <c r="F1067">
        <v>2030</v>
      </c>
      <c r="G1067">
        <f>SUMIF(Population!$F$2:$F$601,I1067,Population[Population])/SUMIF(HHSize!$G$2:$G$3001,I1067,HHSize[HHSize])</f>
        <v>704536.09907346428</v>
      </c>
      <c r="I1067" t="str">
        <f t="shared" si="16"/>
        <v>BRURBAN2030</v>
      </c>
    </row>
    <row r="1068" spans="1:9" x14ac:dyDescent="0.25">
      <c r="A1068" t="s">
        <v>90</v>
      </c>
      <c r="B1068" t="s">
        <v>115</v>
      </c>
      <c r="C1068" t="s">
        <v>120</v>
      </c>
      <c r="D1068" t="str">
        <f>INDEX(Regions[SubGeography1],MATCH(E1068,Regions[SubGeography2],0))</f>
        <v>ER</v>
      </c>
      <c r="E1068" t="s">
        <v>43</v>
      </c>
      <c r="F1068">
        <v>2031</v>
      </c>
      <c r="G1068">
        <f>SUMIF(Population!$F$2:$F$601,I1068,Population[Population])/SUMIF(HHSize!$G$2:$G$3001,I1068,HHSize[HHSize])</f>
        <v>721699.64768023789</v>
      </c>
      <c r="I1068" t="str">
        <f t="shared" si="16"/>
        <v>BRURBAN2031</v>
      </c>
    </row>
    <row r="1069" spans="1:9" x14ac:dyDescent="0.25">
      <c r="A1069" t="s">
        <v>90</v>
      </c>
      <c r="B1069" t="s">
        <v>116</v>
      </c>
      <c r="C1069" t="s">
        <v>120</v>
      </c>
      <c r="D1069" t="str">
        <f>INDEX(Regions[SubGeography1],MATCH(E1069,Regions[SubGeography2],0))</f>
        <v>ER</v>
      </c>
      <c r="E1069" t="s">
        <v>43</v>
      </c>
      <c r="F1069">
        <v>2021</v>
      </c>
      <c r="G1069">
        <f>SUMIF(Population!$F$2:$F$601,I1069,Population[Population])/SUMIF(HHSize!$G$2:$G$3001,I1069,HHSize[HHSize])</f>
        <v>566931.23716277839</v>
      </c>
      <c r="I1069" t="str">
        <f t="shared" si="16"/>
        <v>BRURBAN2021</v>
      </c>
    </row>
    <row r="1070" spans="1:9" x14ac:dyDescent="0.25">
      <c r="A1070" t="s">
        <v>90</v>
      </c>
      <c r="B1070" t="s">
        <v>116</v>
      </c>
      <c r="C1070" t="s">
        <v>120</v>
      </c>
      <c r="D1070" t="str">
        <f>INDEX(Regions[SubGeography1],MATCH(E1070,Regions[SubGeography2],0))</f>
        <v>ER</v>
      </c>
      <c r="E1070" t="s">
        <v>43</v>
      </c>
      <c r="F1070">
        <v>2022</v>
      </c>
      <c r="G1070">
        <f>SUMIF(Population!$F$2:$F$601,I1070,Population[Population])/SUMIF(HHSize!$G$2:$G$3001,I1070,HHSize[HHSize])</f>
        <v>580821.28208088223</v>
      </c>
      <c r="I1070" t="str">
        <f t="shared" si="16"/>
        <v>BRURBAN2022</v>
      </c>
    </row>
    <row r="1071" spans="1:9" x14ac:dyDescent="0.25">
      <c r="A1071" t="s">
        <v>90</v>
      </c>
      <c r="B1071" t="s">
        <v>116</v>
      </c>
      <c r="C1071" t="s">
        <v>120</v>
      </c>
      <c r="D1071" t="str">
        <f>INDEX(Regions[SubGeography1],MATCH(E1071,Regions[SubGeography2],0))</f>
        <v>ER</v>
      </c>
      <c r="E1071" t="s">
        <v>43</v>
      </c>
      <c r="F1071">
        <v>2023</v>
      </c>
      <c r="G1071">
        <f>SUMIF(Population!$F$2:$F$601,I1071,Population[Population])/SUMIF(HHSize!$G$2:$G$3001,I1071,HHSize[HHSize])</f>
        <v>595042.59582314722</v>
      </c>
      <c r="I1071" t="str">
        <f t="shared" si="16"/>
        <v>BRURBAN2023</v>
      </c>
    </row>
    <row r="1072" spans="1:9" x14ac:dyDescent="0.25">
      <c r="A1072" t="s">
        <v>90</v>
      </c>
      <c r="B1072" t="s">
        <v>116</v>
      </c>
      <c r="C1072" t="s">
        <v>120</v>
      </c>
      <c r="D1072" t="str">
        <f>INDEX(Regions[SubGeography1],MATCH(E1072,Regions[SubGeography2],0))</f>
        <v>ER</v>
      </c>
      <c r="E1072" t="s">
        <v>43</v>
      </c>
      <c r="F1072">
        <v>2024</v>
      </c>
      <c r="G1072">
        <f>SUMIF(Population!$F$2:$F$601,I1072,Population[Population])/SUMIF(HHSize!$G$2:$G$3001,I1072,HHSize[HHSize])</f>
        <v>609602.85837304802</v>
      </c>
      <c r="I1072" t="str">
        <f t="shared" si="16"/>
        <v>BRURBAN2024</v>
      </c>
    </row>
    <row r="1073" spans="1:9" x14ac:dyDescent="0.25">
      <c r="A1073" t="s">
        <v>90</v>
      </c>
      <c r="B1073" t="s">
        <v>116</v>
      </c>
      <c r="C1073" t="s">
        <v>120</v>
      </c>
      <c r="D1073" t="str">
        <f>INDEX(Regions[SubGeography1],MATCH(E1073,Regions[SubGeography2],0))</f>
        <v>ER</v>
      </c>
      <c r="E1073" t="s">
        <v>43</v>
      </c>
      <c r="F1073">
        <v>2025</v>
      </c>
      <c r="G1073">
        <f>SUMIF(Population!$F$2:$F$601,I1073,Population[Population])/SUMIF(HHSize!$G$2:$G$3001,I1073,HHSize[HHSize])</f>
        <v>624509.97908349824</v>
      </c>
      <c r="I1073" t="str">
        <f t="shared" si="16"/>
        <v>BRURBAN2025</v>
      </c>
    </row>
    <row r="1074" spans="1:9" x14ac:dyDescent="0.25">
      <c r="A1074" t="s">
        <v>90</v>
      </c>
      <c r="B1074" t="s">
        <v>116</v>
      </c>
      <c r="C1074" t="s">
        <v>120</v>
      </c>
      <c r="D1074" t="str">
        <f>INDEX(Regions[SubGeography1],MATCH(E1074,Regions[SubGeography2],0))</f>
        <v>ER</v>
      </c>
      <c r="E1074" t="s">
        <v>43</v>
      </c>
      <c r="F1074">
        <v>2026</v>
      </c>
      <c r="G1074">
        <f>SUMIF(Population!$F$2:$F$601,I1074,Population[Population])/SUMIF(HHSize!$G$2:$G$3001,I1074,HHSize[HHSize])</f>
        <v>639771.97378489422</v>
      </c>
      <c r="I1074" t="str">
        <f t="shared" si="16"/>
        <v>BRURBAN2026</v>
      </c>
    </row>
    <row r="1075" spans="1:9" x14ac:dyDescent="0.25">
      <c r="A1075" t="s">
        <v>90</v>
      </c>
      <c r="B1075" t="s">
        <v>116</v>
      </c>
      <c r="C1075" t="s">
        <v>120</v>
      </c>
      <c r="D1075" t="str">
        <f>INDEX(Regions[SubGeography1],MATCH(E1075,Regions[SubGeography2],0))</f>
        <v>ER</v>
      </c>
      <c r="E1075" t="s">
        <v>43</v>
      </c>
      <c r="F1075">
        <v>2027</v>
      </c>
      <c r="G1075">
        <f>SUMIF(Population!$F$2:$F$601,I1075,Population[Population])/SUMIF(HHSize!$G$2:$G$3001,I1075,HHSize[HHSize])</f>
        <v>655397.09088124055</v>
      </c>
      <c r="I1075" t="str">
        <f t="shared" si="16"/>
        <v>BRURBAN2027</v>
      </c>
    </row>
    <row r="1076" spans="1:9" x14ac:dyDescent="0.25">
      <c r="A1076" t="s">
        <v>90</v>
      </c>
      <c r="B1076" t="s">
        <v>116</v>
      </c>
      <c r="C1076" t="s">
        <v>120</v>
      </c>
      <c r="D1076" t="str">
        <f>INDEX(Regions[SubGeography1],MATCH(E1076,Regions[SubGeography2],0))</f>
        <v>ER</v>
      </c>
      <c r="E1076" t="s">
        <v>43</v>
      </c>
      <c r="F1076">
        <v>2028</v>
      </c>
      <c r="G1076">
        <f>SUMIF(Population!$F$2:$F$601,I1076,Population[Population])/SUMIF(HHSize!$G$2:$G$3001,I1076,HHSize[HHSize])</f>
        <v>671393.68758337141</v>
      </c>
      <c r="I1076" t="str">
        <f t="shared" si="16"/>
        <v>BRURBAN2028</v>
      </c>
    </row>
    <row r="1077" spans="1:9" x14ac:dyDescent="0.25">
      <c r="A1077" t="s">
        <v>90</v>
      </c>
      <c r="B1077" t="s">
        <v>116</v>
      </c>
      <c r="C1077" t="s">
        <v>120</v>
      </c>
      <c r="D1077" t="str">
        <f>INDEX(Regions[SubGeography1],MATCH(E1077,Regions[SubGeography2],0))</f>
        <v>ER</v>
      </c>
      <c r="E1077" t="s">
        <v>43</v>
      </c>
      <c r="F1077">
        <v>2029</v>
      </c>
      <c r="G1077">
        <f>SUMIF(Population!$F$2:$F$601,I1077,Population[Population])/SUMIF(HHSize!$G$2:$G$3001,I1077,HHSize[HHSize])</f>
        <v>687770.44124215422</v>
      </c>
      <c r="I1077" t="str">
        <f t="shared" si="16"/>
        <v>BRURBAN2029</v>
      </c>
    </row>
    <row r="1078" spans="1:9" x14ac:dyDescent="0.25">
      <c r="A1078" t="s">
        <v>90</v>
      </c>
      <c r="B1078" t="s">
        <v>116</v>
      </c>
      <c r="C1078" t="s">
        <v>120</v>
      </c>
      <c r="D1078" t="str">
        <f>INDEX(Regions[SubGeography1],MATCH(E1078,Regions[SubGeography2],0))</f>
        <v>ER</v>
      </c>
      <c r="E1078" t="s">
        <v>43</v>
      </c>
      <c r="F1078">
        <v>2030</v>
      </c>
      <c r="G1078">
        <f>SUMIF(Population!$F$2:$F$601,I1078,Population[Population])/SUMIF(HHSize!$G$2:$G$3001,I1078,HHSize[HHSize])</f>
        <v>704536.09907346428</v>
      </c>
      <c r="I1078" t="str">
        <f t="shared" si="16"/>
        <v>BRURBAN2030</v>
      </c>
    </row>
    <row r="1079" spans="1:9" x14ac:dyDescent="0.25">
      <c r="A1079" t="s">
        <v>90</v>
      </c>
      <c r="B1079" t="s">
        <v>116</v>
      </c>
      <c r="C1079" t="s">
        <v>120</v>
      </c>
      <c r="D1079" t="str">
        <f>INDEX(Regions[SubGeography1],MATCH(E1079,Regions[SubGeography2],0))</f>
        <v>ER</v>
      </c>
      <c r="E1079" t="s">
        <v>43</v>
      </c>
      <c r="F1079">
        <v>2031</v>
      </c>
      <c r="G1079">
        <f>SUMIF(Population!$F$2:$F$601,I1079,Population[Population])/SUMIF(HHSize!$G$2:$G$3001,I1079,HHSize[HHSize])</f>
        <v>721699.64768023789</v>
      </c>
      <c r="I1079" t="str">
        <f t="shared" si="16"/>
        <v>BRURBAN2031</v>
      </c>
    </row>
    <row r="1080" spans="1:9" x14ac:dyDescent="0.25">
      <c r="A1080" t="s">
        <v>90</v>
      </c>
      <c r="B1080" t="s">
        <v>117</v>
      </c>
      <c r="C1080" t="s">
        <v>120</v>
      </c>
      <c r="D1080" t="str">
        <f>INDEX(Regions[SubGeography1],MATCH(E1080,Regions[SubGeography2],0))</f>
        <v>ER</v>
      </c>
      <c r="E1080" t="s">
        <v>43</v>
      </c>
      <c r="F1080">
        <v>2021</v>
      </c>
      <c r="G1080">
        <f>SUMIF(Population!$F$2:$F$601,I1080,Population[Population])/SUMIF(HHSize!$G$2:$G$3001,I1080,HHSize[HHSize])</f>
        <v>566931.23716277839</v>
      </c>
      <c r="I1080" t="str">
        <f t="shared" si="16"/>
        <v>BRURBAN2021</v>
      </c>
    </row>
    <row r="1081" spans="1:9" x14ac:dyDescent="0.25">
      <c r="A1081" t="s">
        <v>90</v>
      </c>
      <c r="B1081" t="s">
        <v>117</v>
      </c>
      <c r="C1081" t="s">
        <v>120</v>
      </c>
      <c r="D1081" t="str">
        <f>INDEX(Regions[SubGeography1],MATCH(E1081,Regions[SubGeography2],0))</f>
        <v>ER</v>
      </c>
      <c r="E1081" t="s">
        <v>43</v>
      </c>
      <c r="F1081">
        <v>2022</v>
      </c>
      <c r="G1081">
        <f>SUMIF(Population!$F$2:$F$601,I1081,Population[Population])/SUMIF(HHSize!$G$2:$G$3001,I1081,HHSize[HHSize])</f>
        <v>580821.28208088223</v>
      </c>
      <c r="I1081" t="str">
        <f t="shared" si="16"/>
        <v>BRURBAN2022</v>
      </c>
    </row>
    <row r="1082" spans="1:9" x14ac:dyDescent="0.25">
      <c r="A1082" t="s">
        <v>90</v>
      </c>
      <c r="B1082" t="s">
        <v>117</v>
      </c>
      <c r="C1082" t="s">
        <v>120</v>
      </c>
      <c r="D1082" t="str">
        <f>INDEX(Regions[SubGeography1],MATCH(E1082,Regions[SubGeography2],0))</f>
        <v>ER</v>
      </c>
      <c r="E1082" t="s">
        <v>43</v>
      </c>
      <c r="F1082">
        <v>2023</v>
      </c>
      <c r="G1082">
        <f>SUMIF(Population!$F$2:$F$601,I1082,Population[Population])/SUMIF(HHSize!$G$2:$G$3001,I1082,HHSize[HHSize])</f>
        <v>595042.59582314722</v>
      </c>
      <c r="I1082" t="str">
        <f t="shared" si="16"/>
        <v>BRURBAN2023</v>
      </c>
    </row>
    <row r="1083" spans="1:9" x14ac:dyDescent="0.25">
      <c r="A1083" t="s">
        <v>90</v>
      </c>
      <c r="B1083" t="s">
        <v>117</v>
      </c>
      <c r="C1083" t="s">
        <v>120</v>
      </c>
      <c r="D1083" t="str">
        <f>INDEX(Regions[SubGeography1],MATCH(E1083,Regions[SubGeography2],0))</f>
        <v>ER</v>
      </c>
      <c r="E1083" t="s">
        <v>43</v>
      </c>
      <c r="F1083">
        <v>2024</v>
      </c>
      <c r="G1083">
        <f>SUMIF(Population!$F$2:$F$601,I1083,Population[Population])/SUMIF(HHSize!$G$2:$G$3001,I1083,HHSize[HHSize])</f>
        <v>609602.85837304802</v>
      </c>
      <c r="I1083" t="str">
        <f t="shared" si="16"/>
        <v>BRURBAN2024</v>
      </c>
    </row>
    <row r="1084" spans="1:9" x14ac:dyDescent="0.25">
      <c r="A1084" t="s">
        <v>90</v>
      </c>
      <c r="B1084" t="s">
        <v>117</v>
      </c>
      <c r="C1084" t="s">
        <v>120</v>
      </c>
      <c r="D1084" t="str">
        <f>INDEX(Regions[SubGeography1],MATCH(E1084,Regions[SubGeography2],0))</f>
        <v>ER</v>
      </c>
      <c r="E1084" t="s">
        <v>43</v>
      </c>
      <c r="F1084">
        <v>2025</v>
      </c>
      <c r="G1084">
        <f>SUMIF(Population!$F$2:$F$601,I1084,Population[Population])/SUMIF(HHSize!$G$2:$G$3001,I1084,HHSize[HHSize])</f>
        <v>624509.97908349824</v>
      </c>
      <c r="I1084" t="str">
        <f t="shared" si="16"/>
        <v>BRURBAN2025</v>
      </c>
    </row>
    <row r="1085" spans="1:9" x14ac:dyDescent="0.25">
      <c r="A1085" t="s">
        <v>90</v>
      </c>
      <c r="B1085" t="s">
        <v>117</v>
      </c>
      <c r="C1085" t="s">
        <v>120</v>
      </c>
      <c r="D1085" t="str">
        <f>INDEX(Regions[SubGeography1],MATCH(E1085,Regions[SubGeography2],0))</f>
        <v>ER</v>
      </c>
      <c r="E1085" t="s">
        <v>43</v>
      </c>
      <c r="F1085">
        <v>2026</v>
      </c>
      <c r="G1085">
        <f>SUMIF(Population!$F$2:$F$601,I1085,Population[Population])/SUMIF(HHSize!$G$2:$G$3001,I1085,HHSize[HHSize])</f>
        <v>639771.97378489422</v>
      </c>
      <c r="I1085" t="str">
        <f t="shared" si="16"/>
        <v>BRURBAN2026</v>
      </c>
    </row>
    <row r="1086" spans="1:9" x14ac:dyDescent="0.25">
      <c r="A1086" t="s">
        <v>90</v>
      </c>
      <c r="B1086" t="s">
        <v>117</v>
      </c>
      <c r="C1086" t="s">
        <v>120</v>
      </c>
      <c r="D1086" t="str">
        <f>INDEX(Regions[SubGeography1],MATCH(E1086,Regions[SubGeography2],0))</f>
        <v>ER</v>
      </c>
      <c r="E1086" t="s">
        <v>43</v>
      </c>
      <c r="F1086">
        <v>2027</v>
      </c>
      <c r="G1086">
        <f>SUMIF(Population!$F$2:$F$601,I1086,Population[Population])/SUMIF(HHSize!$G$2:$G$3001,I1086,HHSize[HHSize])</f>
        <v>655397.09088124055</v>
      </c>
      <c r="I1086" t="str">
        <f t="shared" si="16"/>
        <v>BRURBAN2027</v>
      </c>
    </row>
    <row r="1087" spans="1:9" x14ac:dyDescent="0.25">
      <c r="A1087" t="s">
        <v>90</v>
      </c>
      <c r="B1087" t="s">
        <v>117</v>
      </c>
      <c r="C1087" t="s">
        <v>120</v>
      </c>
      <c r="D1087" t="str">
        <f>INDEX(Regions[SubGeography1],MATCH(E1087,Regions[SubGeography2],0))</f>
        <v>ER</v>
      </c>
      <c r="E1087" t="s">
        <v>43</v>
      </c>
      <c r="F1087">
        <v>2028</v>
      </c>
      <c r="G1087">
        <f>SUMIF(Population!$F$2:$F$601,I1087,Population[Population])/SUMIF(HHSize!$G$2:$G$3001,I1087,HHSize[HHSize])</f>
        <v>671393.68758337141</v>
      </c>
      <c r="I1087" t="str">
        <f t="shared" si="16"/>
        <v>BRURBAN2028</v>
      </c>
    </row>
    <row r="1088" spans="1:9" x14ac:dyDescent="0.25">
      <c r="A1088" t="s">
        <v>90</v>
      </c>
      <c r="B1088" t="s">
        <v>117</v>
      </c>
      <c r="C1088" t="s">
        <v>120</v>
      </c>
      <c r="D1088" t="str">
        <f>INDEX(Regions[SubGeography1],MATCH(E1088,Regions[SubGeography2],0))</f>
        <v>ER</v>
      </c>
      <c r="E1088" t="s">
        <v>43</v>
      </c>
      <c r="F1088">
        <v>2029</v>
      </c>
      <c r="G1088">
        <f>SUMIF(Population!$F$2:$F$601,I1088,Population[Population])/SUMIF(HHSize!$G$2:$G$3001,I1088,HHSize[HHSize])</f>
        <v>687770.44124215422</v>
      </c>
      <c r="I1088" t="str">
        <f t="shared" si="16"/>
        <v>BRURBAN2029</v>
      </c>
    </row>
    <row r="1089" spans="1:9" x14ac:dyDescent="0.25">
      <c r="A1089" t="s">
        <v>90</v>
      </c>
      <c r="B1089" t="s">
        <v>117</v>
      </c>
      <c r="C1089" t="s">
        <v>120</v>
      </c>
      <c r="D1089" t="str">
        <f>INDEX(Regions[SubGeography1],MATCH(E1089,Regions[SubGeography2],0))</f>
        <v>ER</v>
      </c>
      <c r="E1089" t="s">
        <v>43</v>
      </c>
      <c r="F1089">
        <v>2030</v>
      </c>
      <c r="G1089">
        <f>SUMIF(Population!$F$2:$F$601,I1089,Population[Population])/SUMIF(HHSize!$G$2:$G$3001,I1089,HHSize[HHSize])</f>
        <v>704536.09907346428</v>
      </c>
      <c r="I1089" t="str">
        <f t="shared" si="16"/>
        <v>BRURBAN2030</v>
      </c>
    </row>
    <row r="1090" spans="1:9" x14ac:dyDescent="0.25">
      <c r="A1090" t="s">
        <v>90</v>
      </c>
      <c r="B1090" t="s">
        <v>117</v>
      </c>
      <c r="C1090" t="s">
        <v>120</v>
      </c>
      <c r="D1090" t="str">
        <f>INDEX(Regions[SubGeography1],MATCH(E1090,Regions[SubGeography2],0))</f>
        <v>ER</v>
      </c>
      <c r="E1090" t="s">
        <v>43</v>
      </c>
      <c r="F1090">
        <v>2031</v>
      </c>
      <c r="G1090">
        <f>SUMIF(Population!$F$2:$F$601,I1090,Population[Population])/SUMIF(HHSize!$G$2:$G$3001,I1090,HHSize[HHSize])</f>
        <v>721699.64768023789</v>
      </c>
      <c r="I1090" t="str">
        <f t="shared" si="16"/>
        <v>BRURBAN2031</v>
      </c>
    </row>
    <row r="1091" spans="1:9" x14ac:dyDescent="0.25">
      <c r="A1091" t="s">
        <v>90</v>
      </c>
      <c r="B1091" t="s">
        <v>118</v>
      </c>
      <c r="C1091" t="s">
        <v>120</v>
      </c>
      <c r="D1091" t="str">
        <f>INDEX(Regions[SubGeography1],MATCH(E1091,Regions[SubGeography2],0))</f>
        <v>ER</v>
      </c>
      <c r="E1091" t="s">
        <v>43</v>
      </c>
      <c r="F1091">
        <v>2021</v>
      </c>
      <c r="G1091">
        <f>SUMIF(Population!$F$2:$F$601,I1091,Population[Population])/SUMIF(HHSize!$G$2:$G$3001,I1091,HHSize[HHSize])</f>
        <v>566931.23716277839</v>
      </c>
      <c r="I1091" t="str">
        <f t="shared" ref="I1091:I1154" si="17">E1091&amp;A1091&amp;F1091</f>
        <v>BRURBAN2021</v>
      </c>
    </row>
    <row r="1092" spans="1:9" x14ac:dyDescent="0.25">
      <c r="A1092" t="s">
        <v>90</v>
      </c>
      <c r="B1092" t="s">
        <v>118</v>
      </c>
      <c r="C1092" t="s">
        <v>120</v>
      </c>
      <c r="D1092" t="str">
        <f>INDEX(Regions[SubGeography1],MATCH(E1092,Regions[SubGeography2],0))</f>
        <v>ER</v>
      </c>
      <c r="E1092" t="s">
        <v>43</v>
      </c>
      <c r="F1092">
        <v>2022</v>
      </c>
      <c r="G1092">
        <f>SUMIF(Population!$F$2:$F$601,I1092,Population[Population])/SUMIF(HHSize!$G$2:$G$3001,I1092,HHSize[HHSize])</f>
        <v>580821.28208088223</v>
      </c>
      <c r="I1092" t="str">
        <f t="shared" si="17"/>
        <v>BRURBAN2022</v>
      </c>
    </row>
    <row r="1093" spans="1:9" x14ac:dyDescent="0.25">
      <c r="A1093" t="s">
        <v>90</v>
      </c>
      <c r="B1093" t="s">
        <v>118</v>
      </c>
      <c r="C1093" t="s">
        <v>120</v>
      </c>
      <c r="D1093" t="str">
        <f>INDEX(Regions[SubGeography1],MATCH(E1093,Regions[SubGeography2],0))</f>
        <v>ER</v>
      </c>
      <c r="E1093" t="s">
        <v>43</v>
      </c>
      <c r="F1093">
        <v>2023</v>
      </c>
      <c r="G1093">
        <f>SUMIF(Population!$F$2:$F$601,I1093,Population[Population])/SUMIF(HHSize!$G$2:$G$3001,I1093,HHSize[HHSize])</f>
        <v>595042.59582314722</v>
      </c>
      <c r="I1093" t="str">
        <f t="shared" si="17"/>
        <v>BRURBAN2023</v>
      </c>
    </row>
    <row r="1094" spans="1:9" x14ac:dyDescent="0.25">
      <c r="A1094" t="s">
        <v>90</v>
      </c>
      <c r="B1094" t="s">
        <v>118</v>
      </c>
      <c r="C1094" t="s">
        <v>120</v>
      </c>
      <c r="D1094" t="str">
        <f>INDEX(Regions[SubGeography1],MATCH(E1094,Regions[SubGeography2],0))</f>
        <v>ER</v>
      </c>
      <c r="E1094" t="s">
        <v>43</v>
      </c>
      <c r="F1094">
        <v>2024</v>
      </c>
      <c r="G1094">
        <f>SUMIF(Population!$F$2:$F$601,I1094,Population[Population])/SUMIF(HHSize!$G$2:$G$3001,I1094,HHSize[HHSize])</f>
        <v>609602.85837304802</v>
      </c>
      <c r="I1094" t="str">
        <f t="shared" si="17"/>
        <v>BRURBAN2024</v>
      </c>
    </row>
    <row r="1095" spans="1:9" x14ac:dyDescent="0.25">
      <c r="A1095" t="s">
        <v>90</v>
      </c>
      <c r="B1095" t="s">
        <v>118</v>
      </c>
      <c r="C1095" t="s">
        <v>120</v>
      </c>
      <c r="D1095" t="str">
        <f>INDEX(Regions[SubGeography1],MATCH(E1095,Regions[SubGeography2],0))</f>
        <v>ER</v>
      </c>
      <c r="E1095" t="s">
        <v>43</v>
      </c>
      <c r="F1095">
        <v>2025</v>
      </c>
      <c r="G1095">
        <f>SUMIF(Population!$F$2:$F$601,I1095,Population[Population])/SUMIF(HHSize!$G$2:$G$3001,I1095,HHSize[HHSize])</f>
        <v>624509.97908349824</v>
      </c>
      <c r="I1095" t="str">
        <f t="shared" si="17"/>
        <v>BRURBAN2025</v>
      </c>
    </row>
    <row r="1096" spans="1:9" x14ac:dyDescent="0.25">
      <c r="A1096" t="s">
        <v>90</v>
      </c>
      <c r="B1096" t="s">
        <v>118</v>
      </c>
      <c r="C1096" t="s">
        <v>120</v>
      </c>
      <c r="D1096" t="str">
        <f>INDEX(Regions[SubGeography1],MATCH(E1096,Regions[SubGeography2],0))</f>
        <v>ER</v>
      </c>
      <c r="E1096" t="s">
        <v>43</v>
      </c>
      <c r="F1096">
        <v>2026</v>
      </c>
      <c r="G1096">
        <f>SUMIF(Population!$F$2:$F$601,I1096,Population[Population])/SUMIF(HHSize!$G$2:$G$3001,I1096,HHSize[HHSize])</f>
        <v>639771.97378489422</v>
      </c>
      <c r="I1096" t="str">
        <f t="shared" si="17"/>
        <v>BRURBAN2026</v>
      </c>
    </row>
    <row r="1097" spans="1:9" x14ac:dyDescent="0.25">
      <c r="A1097" t="s">
        <v>90</v>
      </c>
      <c r="B1097" t="s">
        <v>118</v>
      </c>
      <c r="C1097" t="s">
        <v>120</v>
      </c>
      <c r="D1097" t="str">
        <f>INDEX(Regions[SubGeography1],MATCH(E1097,Regions[SubGeography2],0))</f>
        <v>ER</v>
      </c>
      <c r="E1097" t="s">
        <v>43</v>
      </c>
      <c r="F1097">
        <v>2027</v>
      </c>
      <c r="G1097">
        <f>SUMIF(Population!$F$2:$F$601,I1097,Population[Population])/SUMIF(HHSize!$G$2:$G$3001,I1097,HHSize[HHSize])</f>
        <v>655397.09088124055</v>
      </c>
      <c r="I1097" t="str">
        <f t="shared" si="17"/>
        <v>BRURBAN2027</v>
      </c>
    </row>
    <row r="1098" spans="1:9" x14ac:dyDescent="0.25">
      <c r="A1098" t="s">
        <v>90</v>
      </c>
      <c r="B1098" t="s">
        <v>118</v>
      </c>
      <c r="C1098" t="s">
        <v>120</v>
      </c>
      <c r="D1098" t="str">
        <f>INDEX(Regions[SubGeography1],MATCH(E1098,Regions[SubGeography2],0))</f>
        <v>ER</v>
      </c>
      <c r="E1098" t="s">
        <v>43</v>
      </c>
      <c r="F1098">
        <v>2028</v>
      </c>
      <c r="G1098">
        <f>SUMIF(Population!$F$2:$F$601,I1098,Population[Population])/SUMIF(HHSize!$G$2:$G$3001,I1098,HHSize[HHSize])</f>
        <v>671393.68758337141</v>
      </c>
      <c r="I1098" t="str">
        <f t="shared" si="17"/>
        <v>BRURBAN2028</v>
      </c>
    </row>
    <row r="1099" spans="1:9" x14ac:dyDescent="0.25">
      <c r="A1099" t="s">
        <v>90</v>
      </c>
      <c r="B1099" t="s">
        <v>118</v>
      </c>
      <c r="C1099" t="s">
        <v>120</v>
      </c>
      <c r="D1099" t="str">
        <f>INDEX(Regions[SubGeography1],MATCH(E1099,Regions[SubGeography2],0))</f>
        <v>ER</v>
      </c>
      <c r="E1099" t="s">
        <v>43</v>
      </c>
      <c r="F1099">
        <v>2029</v>
      </c>
      <c r="G1099">
        <f>SUMIF(Population!$F$2:$F$601,I1099,Population[Population])/SUMIF(HHSize!$G$2:$G$3001,I1099,HHSize[HHSize])</f>
        <v>687770.44124215422</v>
      </c>
      <c r="I1099" t="str">
        <f t="shared" si="17"/>
        <v>BRURBAN2029</v>
      </c>
    </row>
    <row r="1100" spans="1:9" x14ac:dyDescent="0.25">
      <c r="A1100" t="s">
        <v>90</v>
      </c>
      <c r="B1100" t="s">
        <v>118</v>
      </c>
      <c r="C1100" t="s">
        <v>120</v>
      </c>
      <c r="D1100" t="str">
        <f>INDEX(Regions[SubGeography1],MATCH(E1100,Regions[SubGeography2],0))</f>
        <v>ER</v>
      </c>
      <c r="E1100" t="s">
        <v>43</v>
      </c>
      <c r="F1100">
        <v>2030</v>
      </c>
      <c r="G1100">
        <f>SUMIF(Population!$F$2:$F$601,I1100,Population[Population])/SUMIF(HHSize!$G$2:$G$3001,I1100,HHSize[HHSize])</f>
        <v>704536.09907346428</v>
      </c>
      <c r="I1100" t="str">
        <f t="shared" si="17"/>
        <v>BRURBAN2030</v>
      </c>
    </row>
    <row r="1101" spans="1:9" x14ac:dyDescent="0.25">
      <c r="A1101" t="s">
        <v>90</v>
      </c>
      <c r="B1101" t="s">
        <v>118</v>
      </c>
      <c r="C1101" t="s">
        <v>120</v>
      </c>
      <c r="D1101" t="str">
        <f>INDEX(Regions[SubGeography1],MATCH(E1101,Regions[SubGeography2],0))</f>
        <v>ER</v>
      </c>
      <c r="E1101" t="s">
        <v>43</v>
      </c>
      <c r="F1101">
        <v>2031</v>
      </c>
      <c r="G1101">
        <f>SUMIF(Population!$F$2:$F$601,I1101,Population[Population])/SUMIF(HHSize!$G$2:$G$3001,I1101,HHSize[HHSize])</f>
        <v>721699.64768023789</v>
      </c>
      <c r="I1101" t="str">
        <f t="shared" si="17"/>
        <v>BRURBAN2031</v>
      </c>
    </row>
    <row r="1102" spans="1:9" x14ac:dyDescent="0.25">
      <c r="A1102" t="s">
        <v>91</v>
      </c>
      <c r="B1102" t="s">
        <v>114</v>
      </c>
      <c r="C1102" t="s">
        <v>120</v>
      </c>
      <c r="D1102" t="str">
        <f>INDEX(Regions[SubGeography1],MATCH(E1102,Regions[SubGeography2],0))</f>
        <v>NER</v>
      </c>
      <c r="E1102" t="s">
        <v>78</v>
      </c>
      <c r="F1102">
        <v>2021</v>
      </c>
      <c r="G1102">
        <f>SUMIF(Population!$F$2:$F$601,I1102,Population[Population])/SUMIF(HHSize!$G$2:$G$3001,I1102,HHSize[HHSize])</f>
        <v>481454.06168456515</v>
      </c>
      <c r="I1102" t="str">
        <f t="shared" si="17"/>
        <v>NERURAL2021</v>
      </c>
    </row>
    <row r="1103" spans="1:9" x14ac:dyDescent="0.25">
      <c r="A1103" t="s">
        <v>91</v>
      </c>
      <c r="B1103" t="s">
        <v>114</v>
      </c>
      <c r="C1103" t="s">
        <v>120</v>
      </c>
      <c r="D1103" t="str">
        <f>INDEX(Regions[SubGeography1],MATCH(E1103,Regions[SubGeography2],0))</f>
        <v>NER</v>
      </c>
      <c r="E1103" t="s">
        <v>78</v>
      </c>
      <c r="F1103">
        <v>2022</v>
      </c>
      <c r="G1103">
        <f>SUMIF(Population!$F$2:$F$601,I1103,Population[Population])/SUMIF(HHSize!$G$2:$G$3001,I1103,HHSize[HHSize])</f>
        <v>483474.20613303455</v>
      </c>
      <c r="I1103" t="str">
        <f t="shared" si="17"/>
        <v>NERURAL2022</v>
      </c>
    </row>
    <row r="1104" spans="1:9" x14ac:dyDescent="0.25">
      <c r="A1104" t="s">
        <v>91</v>
      </c>
      <c r="B1104" t="s">
        <v>114</v>
      </c>
      <c r="C1104" t="s">
        <v>120</v>
      </c>
      <c r="D1104" t="str">
        <f>INDEX(Regions[SubGeography1],MATCH(E1104,Regions[SubGeography2],0))</f>
        <v>NER</v>
      </c>
      <c r="E1104" t="s">
        <v>78</v>
      </c>
      <c r="F1104">
        <v>2023</v>
      </c>
      <c r="G1104">
        <f>SUMIF(Population!$F$2:$F$601,I1104,Population[Population])/SUMIF(HHSize!$G$2:$G$3001,I1104,HHSize[HHSize])</f>
        <v>485398.76083173545</v>
      </c>
      <c r="I1104" t="str">
        <f t="shared" si="17"/>
        <v>NERURAL2023</v>
      </c>
    </row>
    <row r="1105" spans="1:9" x14ac:dyDescent="0.25">
      <c r="A1105" t="s">
        <v>91</v>
      </c>
      <c r="B1105" t="s">
        <v>114</v>
      </c>
      <c r="C1105" t="s">
        <v>120</v>
      </c>
      <c r="D1105" t="str">
        <f>INDEX(Regions[SubGeography1],MATCH(E1105,Regions[SubGeography2],0))</f>
        <v>NER</v>
      </c>
      <c r="E1105" t="s">
        <v>78</v>
      </c>
      <c r="F1105">
        <v>2024</v>
      </c>
      <c r="G1105">
        <f>SUMIF(Population!$F$2:$F$601,I1105,Population[Population])/SUMIF(HHSize!$G$2:$G$3001,I1105,HHSize[HHSize])</f>
        <v>487222.39003883308</v>
      </c>
      <c r="I1105" t="str">
        <f t="shared" si="17"/>
        <v>NERURAL2024</v>
      </c>
    </row>
    <row r="1106" spans="1:9" x14ac:dyDescent="0.25">
      <c r="A1106" t="s">
        <v>91</v>
      </c>
      <c r="B1106" t="s">
        <v>114</v>
      </c>
      <c r="C1106" t="s">
        <v>120</v>
      </c>
      <c r="D1106" t="str">
        <f>INDEX(Regions[SubGeography1],MATCH(E1106,Regions[SubGeography2],0))</f>
        <v>NER</v>
      </c>
      <c r="E1106" t="s">
        <v>78</v>
      </c>
      <c r="F1106">
        <v>2025</v>
      </c>
      <c r="G1106">
        <f>SUMIF(Population!$F$2:$F$601,I1106,Population[Population])/SUMIF(HHSize!$G$2:$G$3001,I1106,HHSize[HHSize])</f>
        <v>488939.74165842781</v>
      </c>
      <c r="I1106" t="str">
        <f t="shared" si="17"/>
        <v>NERURAL2025</v>
      </c>
    </row>
    <row r="1107" spans="1:9" x14ac:dyDescent="0.25">
      <c r="A1107" t="s">
        <v>91</v>
      </c>
      <c r="B1107" t="s">
        <v>114</v>
      </c>
      <c r="C1107" t="s">
        <v>120</v>
      </c>
      <c r="D1107" t="str">
        <f>INDEX(Regions[SubGeography1],MATCH(E1107,Regions[SubGeography2],0))</f>
        <v>NER</v>
      </c>
      <c r="E1107" t="s">
        <v>78</v>
      </c>
      <c r="F1107">
        <v>2026</v>
      </c>
      <c r="G1107">
        <f>SUMIF(Population!$F$2:$F$601,I1107,Population[Population])/SUMIF(HHSize!$G$2:$G$3001,I1107,HHSize[HHSize])</f>
        <v>490545.17673690553</v>
      </c>
      <c r="I1107" t="str">
        <f t="shared" si="17"/>
        <v>NERURAL2026</v>
      </c>
    </row>
    <row r="1108" spans="1:9" x14ac:dyDescent="0.25">
      <c r="A1108" t="s">
        <v>91</v>
      </c>
      <c r="B1108" t="s">
        <v>114</v>
      </c>
      <c r="C1108" t="s">
        <v>120</v>
      </c>
      <c r="D1108" t="str">
        <f>INDEX(Regions[SubGeography1],MATCH(E1108,Regions[SubGeography2],0))</f>
        <v>NER</v>
      </c>
      <c r="E1108" t="s">
        <v>78</v>
      </c>
      <c r="F1108">
        <v>2027</v>
      </c>
      <c r="G1108">
        <f>SUMIF(Population!$F$2:$F$601,I1108,Population[Population])/SUMIF(HHSize!$G$2:$G$3001,I1108,HHSize[HHSize])</f>
        <v>492032.81080332719</v>
      </c>
      <c r="I1108" t="str">
        <f t="shared" si="17"/>
        <v>NERURAL2027</v>
      </c>
    </row>
    <row r="1109" spans="1:9" x14ac:dyDescent="0.25">
      <c r="A1109" t="s">
        <v>91</v>
      </c>
      <c r="B1109" t="s">
        <v>114</v>
      </c>
      <c r="C1109" t="s">
        <v>120</v>
      </c>
      <c r="D1109" t="str">
        <f>INDEX(Regions[SubGeography1],MATCH(E1109,Regions[SubGeography2],0))</f>
        <v>NER</v>
      </c>
      <c r="E1109" t="s">
        <v>78</v>
      </c>
      <c r="F1109">
        <v>2028</v>
      </c>
      <c r="G1109">
        <f>SUMIF(Population!$F$2:$F$601,I1109,Population[Population])/SUMIF(HHSize!$G$2:$G$3001,I1109,HHSize[HHSize])</f>
        <v>493396.6015903579</v>
      </c>
      <c r="I1109" t="str">
        <f t="shared" si="17"/>
        <v>NERURAL2028</v>
      </c>
    </row>
    <row r="1110" spans="1:9" x14ac:dyDescent="0.25">
      <c r="A1110" t="s">
        <v>91</v>
      </c>
      <c r="B1110" t="s">
        <v>114</v>
      </c>
      <c r="C1110" t="s">
        <v>120</v>
      </c>
      <c r="D1110" t="str">
        <f>INDEX(Regions[SubGeography1],MATCH(E1110,Regions[SubGeography2],0))</f>
        <v>NER</v>
      </c>
      <c r="E1110" t="s">
        <v>78</v>
      </c>
      <c r="F1110">
        <v>2029</v>
      </c>
      <c r="G1110">
        <f>SUMIF(Population!$F$2:$F$601,I1110,Population[Population])/SUMIF(HHSize!$G$2:$G$3001,I1110,HHSize[HHSize])</f>
        <v>494630.2104005838</v>
      </c>
      <c r="I1110" t="str">
        <f t="shared" si="17"/>
        <v>NERURAL2029</v>
      </c>
    </row>
    <row r="1111" spans="1:9" x14ac:dyDescent="0.25">
      <c r="A1111" t="s">
        <v>91</v>
      </c>
      <c r="B1111" t="s">
        <v>114</v>
      </c>
      <c r="C1111" t="s">
        <v>120</v>
      </c>
      <c r="D1111" t="str">
        <f>INDEX(Regions[SubGeography1],MATCH(E1111,Regions[SubGeography2],0))</f>
        <v>NER</v>
      </c>
      <c r="E1111" t="s">
        <v>78</v>
      </c>
      <c r="F1111">
        <v>2030</v>
      </c>
      <c r="G1111">
        <f>SUMIF(Population!$F$2:$F$601,I1111,Population[Population])/SUMIF(HHSize!$G$2:$G$3001,I1111,HHSize[HHSize])</f>
        <v>495727.0438695887</v>
      </c>
      <c r="I1111" t="str">
        <f t="shared" si="17"/>
        <v>NERURAL2030</v>
      </c>
    </row>
    <row r="1112" spans="1:9" x14ac:dyDescent="0.25">
      <c r="A1112" t="s">
        <v>91</v>
      </c>
      <c r="B1112" t="s">
        <v>114</v>
      </c>
      <c r="C1112" t="s">
        <v>120</v>
      </c>
      <c r="D1112" t="str">
        <f>INDEX(Regions[SubGeography1],MATCH(E1112,Regions[SubGeography2],0))</f>
        <v>NER</v>
      </c>
      <c r="E1112" t="s">
        <v>78</v>
      </c>
      <c r="F1112">
        <v>2031</v>
      </c>
      <c r="G1112">
        <f>SUMIF(Population!$F$2:$F$601,I1112,Population[Population])/SUMIF(HHSize!$G$2:$G$3001,I1112,HHSize[HHSize])</f>
        <v>496680.34257209772</v>
      </c>
      <c r="I1112" t="str">
        <f t="shared" si="17"/>
        <v>NERURAL2031</v>
      </c>
    </row>
    <row r="1113" spans="1:9" x14ac:dyDescent="0.25">
      <c r="A1113" t="s">
        <v>91</v>
      </c>
      <c r="B1113" t="s">
        <v>115</v>
      </c>
      <c r="C1113" t="s">
        <v>120</v>
      </c>
      <c r="D1113" t="str">
        <f>INDEX(Regions[SubGeography1],MATCH(E1113,Regions[SubGeography2],0))</f>
        <v>NER</v>
      </c>
      <c r="E1113" t="s">
        <v>78</v>
      </c>
      <c r="F1113">
        <v>2021</v>
      </c>
      <c r="G1113">
        <f>SUMIF(Population!$F$2:$F$601,I1113,Population[Population])/SUMIF(HHSize!$G$2:$G$3001,I1113,HHSize[HHSize])</f>
        <v>481454.06168456515</v>
      </c>
      <c r="I1113" t="str">
        <f t="shared" si="17"/>
        <v>NERURAL2021</v>
      </c>
    </row>
    <row r="1114" spans="1:9" x14ac:dyDescent="0.25">
      <c r="A1114" t="s">
        <v>91</v>
      </c>
      <c r="B1114" t="s">
        <v>115</v>
      </c>
      <c r="C1114" t="s">
        <v>120</v>
      </c>
      <c r="D1114" t="str">
        <f>INDEX(Regions[SubGeography1],MATCH(E1114,Regions[SubGeography2],0))</f>
        <v>NER</v>
      </c>
      <c r="E1114" t="s">
        <v>78</v>
      </c>
      <c r="F1114">
        <v>2022</v>
      </c>
      <c r="G1114">
        <f>SUMIF(Population!$F$2:$F$601,I1114,Population[Population])/SUMIF(HHSize!$G$2:$G$3001,I1114,HHSize[HHSize])</f>
        <v>483474.20613303455</v>
      </c>
      <c r="I1114" t="str">
        <f t="shared" si="17"/>
        <v>NERURAL2022</v>
      </c>
    </row>
    <row r="1115" spans="1:9" x14ac:dyDescent="0.25">
      <c r="A1115" t="s">
        <v>91</v>
      </c>
      <c r="B1115" t="s">
        <v>115</v>
      </c>
      <c r="C1115" t="s">
        <v>120</v>
      </c>
      <c r="D1115" t="str">
        <f>INDEX(Regions[SubGeography1],MATCH(E1115,Regions[SubGeography2],0))</f>
        <v>NER</v>
      </c>
      <c r="E1115" t="s">
        <v>78</v>
      </c>
      <c r="F1115">
        <v>2023</v>
      </c>
      <c r="G1115">
        <f>SUMIF(Population!$F$2:$F$601,I1115,Population[Population])/SUMIF(HHSize!$G$2:$G$3001,I1115,HHSize[HHSize])</f>
        <v>485398.76083173545</v>
      </c>
      <c r="I1115" t="str">
        <f t="shared" si="17"/>
        <v>NERURAL2023</v>
      </c>
    </row>
    <row r="1116" spans="1:9" x14ac:dyDescent="0.25">
      <c r="A1116" t="s">
        <v>91</v>
      </c>
      <c r="B1116" t="s">
        <v>115</v>
      </c>
      <c r="C1116" t="s">
        <v>120</v>
      </c>
      <c r="D1116" t="str">
        <f>INDEX(Regions[SubGeography1],MATCH(E1116,Regions[SubGeography2],0))</f>
        <v>NER</v>
      </c>
      <c r="E1116" t="s">
        <v>78</v>
      </c>
      <c r="F1116">
        <v>2024</v>
      </c>
      <c r="G1116">
        <f>SUMIF(Population!$F$2:$F$601,I1116,Population[Population])/SUMIF(HHSize!$G$2:$G$3001,I1116,HHSize[HHSize])</f>
        <v>487222.39003883308</v>
      </c>
      <c r="I1116" t="str">
        <f t="shared" si="17"/>
        <v>NERURAL2024</v>
      </c>
    </row>
    <row r="1117" spans="1:9" x14ac:dyDescent="0.25">
      <c r="A1117" t="s">
        <v>91</v>
      </c>
      <c r="B1117" t="s">
        <v>115</v>
      </c>
      <c r="C1117" t="s">
        <v>120</v>
      </c>
      <c r="D1117" t="str">
        <f>INDEX(Regions[SubGeography1],MATCH(E1117,Regions[SubGeography2],0))</f>
        <v>NER</v>
      </c>
      <c r="E1117" t="s">
        <v>78</v>
      </c>
      <c r="F1117">
        <v>2025</v>
      </c>
      <c r="G1117">
        <f>SUMIF(Population!$F$2:$F$601,I1117,Population[Population])/SUMIF(HHSize!$G$2:$G$3001,I1117,HHSize[HHSize])</f>
        <v>488939.74165842781</v>
      </c>
      <c r="I1117" t="str">
        <f t="shared" si="17"/>
        <v>NERURAL2025</v>
      </c>
    </row>
    <row r="1118" spans="1:9" x14ac:dyDescent="0.25">
      <c r="A1118" t="s">
        <v>91</v>
      </c>
      <c r="B1118" t="s">
        <v>115</v>
      </c>
      <c r="C1118" t="s">
        <v>120</v>
      </c>
      <c r="D1118" t="str">
        <f>INDEX(Regions[SubGeography1],MATCH(E1118,Regions[SubGeography2],0))</f>
        <v>NER</v>
      </c>
      <c r="E1118" t="s">
        <v>78</v>
      </c>
      <c r="F1118">
        <v>2026</v>
      </c>
      <c r="G1118">
        <f>SUMIF(Population!$F$2:$F$601,I1118,Population[Population])/SUMIF(HHSize!$G$2:$G$3001,I1118,HHSize[HHSize])</f>
        <v>490545.17673690553</v>
      </c>
      <c r="I1118" t="str">
        <f t="shared" si="17"/>
        <v>NERURAL2026</v>
      </c>
    </row>
    <row r="1119" spans="1:9" x14ac:dyDescent="0.25">
      <c r="A1119" t="s">
        <v>91</v>
      </c>
      <c r="B1119" t="s">
        <v>115</v>
      </c>
      <c r="C1119" t="s">
        <v>120</v>
      </c>
      <c r="D1119" t="str">
        <f>INDEX(Regions[SubGeography1],MATCH(E1119,Regions[SubGeography2],0))</f>
        <v>NER</v>
      </c>
      <c r="E1119" t="s">
        <v>78</v>
      </c>
      <c r="F1119">
        <v>2027</v>
      </c>
      <c r="G1119">
        <f>SUMIF(Population!$F$2:$F$601,I1119,Population[Population])/SUMIF(HHSize!$G$2:$G$3001,I1119,HHSize[HHSize])</f>
        <v>492032.81080332719</v>
      </c>
      <c r="I1119" t="str">
        <f t="shared" si="17"/>
        <v>NERURAL2027</v>
      </c>
    </row>
    <row r="1120" spans="1:9" x14ac:dyDescent="0.25">
      <c r="A1120" t="s">
        <v>91</v>
      </c>
      <c r="B1120" t="s">
        <v>115</v>
      </c>
      <c r="C1120" t="s">
        <v>120</v>
      </c>
      <c r="D1120" t="str">
        <f>INDEX(Regions[SubGeography1],MATCH(E1120,Regions[SubGeography2],0))</f>
        <v>NER</v>
      </c>
      <c r="E1120" t="s">
        <v>78</v>
      </c>
      <c r="F1120">
        <v>2028</v>
      </c>
      <c r="G1120">
        <f>SUMIF(Population!$F$2:$F$601,I1120,Population[Population])/SUMIF(HHSize!$G$2:$G$3001,I1120,HHSize[HHSize])</f>
        <v>493396.6015903579</v>
      </c>
      <c r="I1120" t="str">
        <f t="shared" si="17"/>
        <v>NERURAL2028</v>
      </c>
    </row>
    <row r="1121" spans="1:9" x14ac:dyDescent="0.25">
      <c r="A1121" t="s">
        <v>91</v>
      </c>
      <c r="B1121" t="s">
        <v>115</v>
      </c>
      <c r="C1121" t="s">
        <v>120</v>
      </c>
      <c r="D1121" t="str">
        <f>INDEX(Regions[SubGeography1],MATCH(E1121,Regions[SubGeography2],0))</f>
        <v>NER</v>
      </c>
      <c r="E1121" t="s">
        <v>78</v>
      </c>
      <c r="F1121">
        <v>2029</v>
      </c>
      <c r="G1121">
        <f>SUMIF(Population!$F$2:$F$601,I1121,Population[Population])/SUMIF(HHSize!$G$2:$G$3001,I1121,HHSize[HHSize])</f>
        <v>494630.2104005838</v>
      </c>
      <c r="I1121" t="str">
        <f t="shared" si="17"/>
        <v>NERURAL2029</v>
      </c>
    </row>
    <row r="1122" spans="1:9" x14ac:dyDescent="0.25">
      <c r="A1122" t="s">
        <v>91</v>
      </c>
      <c r="B1122" t="s">
        <v>115</v>
      </c>
      <c r="C1122" t="s">
        <v>120</v>
      </c>
      <c r="D1122" t="str">
        <f>INDEX(Regions[SubGeography1],MATCH(E1122,Regions[SubGeography2],0))</f>
        <v>NER</v>
      </c>
      <c r="E1122" t="s">
        <v>78</v>
      </c>
      <c r="F1122">
        <v>2030</v>
      </c>
      <c r="G1122">
        <f>SUMIF(Population!$F$2:$F$601,I1122,Population[Population])/SUMIF(HHSize!$G$2:$G$3001,I1122,HHSize[HHSize])</f>
        <v>495727.0438695887</v>
      </c>
      <c r="I1122" t="str">
        <f t="shared" si="17"/>
        <v>NERURAL2030</v>
      </c>
    </row>
    <row r="1123" spans="1:9" x14ac:dyDescent="0.25">
      <c r="A1123" t="s">
        <v>91</v>
      </c>
      <c r="B1123" t="s">
        <v>115</v>
      </c>
      <c r="C1123" t="s">
        <v>120</v>
      </c>
      <c r="D1123" t="str">
        <f>INDEX(Regions[SubGeography1],MATCH(E1123,Regions[SubGeography2],0))</f>
        <v>NER</v>
      </c>
      <c r="E1123" t="s">
        <v>78</v>
      </c>
      <c r="F1123">
        <v>2031</v>
      </c>
      <c r="G1123">
        <f>SUMIF(Population!$F$2:$F$601,I1123,Population[Population])/SUMIF(HHSize!$G$2:$G$3001,I1123,HHSize[HHSize])</f>
        <v>496680.34257209772</v>
      </c>
      <c r="I1123" t="str">
        <f t="shared" si="17"/>
        <v>NERURAL2031</v>
      </c>
    </row>
    <row r="1124" spans="1:9" x14ac:dyDescent="0.25">
      <c r="A1124" t="s">
        <v>91</v>
      </c>
      <c r="B1124" t="s">
        <v>116</v>
      </c>
      <c r="C1124" t="s">
        <v>120</v>
      </c>
      <c r="D1124" t="str">
        <f>INDEX(Regions[SubGeography1],MATCH(E1124,Regions[SubGeography2],0))</f>
        <v>NER</v>
      </c>
      <c r="E1124" t="s">
        <v>78</v>
      </c>
      <c r="F1124">
        <v>2021</v>
      </c>
      <c r="G1124">
        <f>SUMIF(Population!$F$2:$F$601,I1124,Population[Population])/SUMIF(HHSize!$G$2:$G$3001,I1124,HHSize[HHSize])</f>
        <v>481454.06168456515</v>
      </c>
      <c r="I1124" t="str">
        <f t="shared" si="17"/>
        <v>NERURAL2021</v>
      </c>
    </row>
    <row r="1125" spans="1:9" x14ac:dyDescent="0.25">
      <c r="A1125" t="s">
        <v>91</v>
      </c>
      <c r="B1125" t="s">
        <v>116</v>
      </c>
      <c r="C1125" t="s">
        <v>120</v>
      </c>
      <c r="D1125" t="str">
        <f>INDEX(Regions[SubGeography1],MATCH(E1125,Regions[SubGeography2],0))</f>
        <v>NER</v>
      </c>
      <c r="E1125" t="s">
        <v>78</v>
      </c>
      <c r="F1125">
        <v>2022</v>
      </c>
      <c r="G1125">
        <f>SUMIF(Population!$F$2:$F$601,I1125,Population[Population])/SUMIF(HHSize!$G$2:$G$3001,I1125,HHSize[HHSize])</f>
        <v>483474.20613303455</v>
      </c>
      <c r="I1125" t="str">
        <f t="shared" si="17"/>
        <v>NERURAL2022</v>
      </c>
    </row>
    <row r="1126" spans="1:9" x14ac:dyDescent="0.25">
      <c r="A1126" t="s">
        <v>91</v>
      </c>
      <c r="B1126" t="s">
        <v>116</v>
      </c>
      <c r="C1126" t="s">
        <v>120</v>
      </c>
      <c r="D1126" t="str">
        <f>INDEX(Regions[SubGeography1],MATCH(E1126,Regions[SubGeography2],0))</f>
        <v>NER</v>
      </c>
      <c r="E1126" t="s">
        <v>78</v>
      </c>
      <c r="F1126">
        <v>2023</v>
      </c>
      <c r="G1126">
        <f>SUMIF(Population!$F$2:$F$601,I1126,Population[Population])/SUMIF(HHSize!$G$2:$G$3001,I1126,HHSize[HHSize])</f>
        <v>485398.76083173545</v>
      </c>
      <c r="I1126" t="str">
        <f t="shared" si="17"/>
        <v>NERURAL2023</v>
      </c>
    </row>
    <row r="1127" spans="1:9" x14ac:dyDescent="0.25">
      <c r="A1127" t="s">
        <v>91</v>
      </c>
      <c r="B1127" t="s">
        <v>116</v>
      </c>
      <c r="C1127" t="s">
        <v>120</v>
      </c>
      <c r="D1127" t="str">
        <f>INDEX(Regions[SubGeography1],MATCH(E1127,Regions[SubGeography2],0))</f>
        <v>NER</v>
      </c>
      <c r="E1127" t="s">
        <v>78</v>
      </c>
      <c r="F1127">
        <v>2024</v>
      </c>
      <c r="G1127">
        <f>SUMIF(Population!$F$2:$F$601,I1127,Population[Population])/SUMIF(HHSize!$G$2:$G$3001,I1127,HHSize[HHSize])</f>
        <v>487222.39003883308</v>
      </c>
      <c r="I1127" t="str">
        <f t="shared" si="17"/>
        <v>NERURAL2024</v>
      </c>
    </row>
    <row r="1128" spans="1:9" x14ac:dyDescent="0.25">
      <c r="A1128" t="s">
        <v>91</v>
      </c>
      <c r="B1128" t="s">
        <v>116</v>
      </c>
      <c r="C1128" t="s">
        <v>120</v>
      </c>
      <c r="D1128" t="str">
        <f>INDEX(Regions[SubGeography1],MATCH(E1128,Regions[SubGeography2],0))</f>
        <v>NER</v>
      </c>
      <c r="E1128" t="s">
        <v>78</v>
      </c>
      <c r="F1128">
        <v>2025</v>
      </c>
      <c r="G1128">
        <f>SUMIF(Population!$F$2:$F$601,I1128,Population[Population])/SUMIF(HHSize!$G$2:$G$3001,I1128,HHSize[HHSize])</f>
        <v>488939.74165842781</v>
      </c>
      <c r="I1128" t="str">
        <f t="shared" si="17"/>
        <v>NERURAL2025</v>
      </c>
    </row>
    <row r="1129" spans="1:9" x14ac:dyDescent="0.25">
      <c r="A1129" t="s">
        <v>91</v>
      </c>
      <c r="B1129" t="s">
        <v>116</v>
      </c>
      <c r="C1129" t="s">
        <v>120</v>
      </c>
      <c r="D1129" t="str">
        <f>INDEX(Regions[SubGeography1],MATCH(E1129,Regions[SubGeography2],0))</f>
        <v>NER</v>
      </c>
      <c r="E1129" t="s">
        <v>78</v>
      </c>
      <c r="F1129">
        <v>2026</v>
      </c>
      <c r="G1129">
        <f>SUMIF(Population!$F$2:$F$601,I1129,Population[Population])/SUMIF(HHSize!$G$2:$G$3001,I1129,HHSize[HHSize])</f>
        <v>490545.17673690553</v>
      </c>
      <c r="I1129" t="str">
        <f t="shared" si="17"/>
        <v>NERURAL2026</v>
      </c>
    </row>
    <row r="1130" spans="1:9" x14ac:dyDescent="0.25">
      <c r="A1130" t="s">
        <v>91</v>
      </c>
      <c r="B1130" t="s">
        <v>116</v>
      </c>
      <c r="C1130" t="s">
        <v>120</v>
      </c>
      <c r="D1130" t="str">
        <f>INDEX(Regions[SubGeography1],MATCH(E1130,Regions[SubGeography2],0))</f>
        <v>NER</v>
      </c>
      <c r="E1130" t="s">
        <v>78</v>
      </c>
      <c r="F1130">
        <v>2027</v>
      </c>
      <c r="G1130">
        <f>SUMIF(Population!$F$2:$F$601,I1130,Population[Population])/SUMIF(HHSize!$G$2:$G$3001,I1130,HHSize[HHSize])</f>
        <v>492032.81080332719</v>
      </c>
      <c r="I1130" t="str">
        <f t="shared" si="17"/>
        <v>NERURAL2027</v>
      </c>
    </row>
    <row r="1131" spans="1:9" x14ac:dyDescent="0.25">
      <c r="A1131" t="s">
        <v>91</v>
      </c>
      <c r="B1131" t="s">
        <v>116</v>
      </c>
      <c r="C1131" t="s">
        <v>120</v>
      </c>
      <c r="D1131" t="str">
        <f>INDEX(Regions[SubGeography1],MATCH(E1131,Regions[SubGeography2],0))</f>
        <v>NER</v>
      </c>
      <c r="E1131" t="s">
        <v>78</v>
      </c>
      <c r="F1131">
        <v>2028</v>
      </c>
      <c r="G1131">
        <f>SUMIF(Population!$F$2:$F$601,I1131,Population[Population])/SUMIF(HHSize!$G$2:$G$3001,I1131,HHSize[HHSize])</f>
        <v>493396.6015903579</v>
      </c>
      <c r="I1131" t="str">
        <f t="shared" si="17"/>
        <v>NERURAL2028</v>
      </c>
    </row>
    <row r="1132" spans="1:9" x14ac:dyDescent="0.25">
      <c r="A1132" t="s">
        <v>91</v>
      </c>
      <c r="B1132" t="s">
        <v>116</v>
      </c>
      <c r="C1132" t="s">
        <v>120</v>
      </c>
      <c r="D1132" t="str">
        <f>INDEX(Regions[SubGeography1],MATCH(E1132,Regions[SubGeography2],0))</f>
        <v>NER</v>
      </c>
      <c r="E1132" t="s">
        <v>78</v>
      </c>
      <c r="F1132">
        <v>2029</v>
      </c>
      <c r="G1132">
        <f>SUMIF(Population!$F$2:$F$601,I1132,Population[Population])/SUMIF(HHSize!$G$2:$G$3001,I1132,HHSize[HHSize])</f>
        <v>494630.2104005838</v>
      </c>
      <c r="I1132" t="str">
        <f t="shared" si="17"/>
        <v>NERURAL2029</v>
      </c>
    </row>
    <row r="1133" spans="1:9" x14ac:dyDescent="0.25">
      <c r="A1133" t="s">
        <v>91</v>
      </c>
      <c r="B1133" t="s">
        <v>116</v>
      </c>
      <c r="C1133" t="s">
        <v>120</v>
      </c>
      <c r="D1133" t="str">
        <f>INDEX(Regions[SubGeography1],MATCH(E1133,Regions[SubGeography2],0))</f>
        <v>NER</v>
      </c>
      <c r="E1133" t="s">
        <v>78</v>
      </c>
      <c r="F1133">
        <v>2030</v>
      </c>
      <c r="G1133">
        <f>SUMIF(Population!$F$2:$F$601,I1133,Population[Population])/SUMIF(HHSize!$G$2:$G$3001,I1133,HHSize[HHSize])</f>
        <v>495727.0438695887</v>
      </c>
      <c r="I1133" t="str">
        <f t="shared" si="17"/>
        <v>NERURAL2030</v>
      </c>
    </row>
    <row r="1134" spans="1:9" x14ac:dyDescent="0.25">
      <c r="A1134" t="s">
        <v>91</v>
      </c>
      <c r="B1134" t="s">
        <v>116</v>
      </c>
      <c r="C1134" t="s">
        <v>120</v>
      </c>
      <c r="D1134" t="str">
        <f>INDEX(Regions[SubGeography1],MATCH(E1134,Regions[SubGeography2],0))</f>
        <v>NER</v>
      </c>
      <c r="E1134" t="s">
        <v>78</v>
      </c>
      <c r="F1134">
        <v>2031</v>
      </c>
      <c r="G1134">
        <f>SUMIF(Population!$F$2:$F$601,I1134,Population[Population])/SUMIF(HHSize!$G$2:$G$3001,I1134,HHSize[HHSize])</f>
        <v>496680.34257209772</v>
      </c>
      <c r="I1134" t="str">
        <f t="shared" si="17"/>
        <v>NERURAL2031</v>
      </c>
    </row>
    <row r="1135" spans="1:9" x14ac:dyDescent="0.25">
      <c r="A1135" t="s">
        <v>91</v>
      </c>
      <c r="B1135" t="s">
        <v>117</v>
      </c>
      <c r="C1135" t="s">
        <v>120</v>
      </c>
      <c r="D1135" t="str">
        <f>INDEX(Regions[SubGeography1],MATCH(E1135,Regions[SubGeography2],0))</f>
        <v>NER</v>
      </c>
      <c r="E1135" t="s">
        <v>78</v>
      </c>
      <c r="F1135">
        <v>2021</v>
      </c>
      <c r="G1135">
        <f>SUMIF(Population!$F$2:$F$601,I1135,Population[Population])/SUMIF(HHSize!$G$2:$G$3001,I1135,HHSize[HHSize])</f>
        <v>481454.06168456515</v>
      </c>
      <c r="I1135" t="str">
        <f t="shared" si="17"/>
        <v>NERURAL2021</v>
      </c>
    </row>
    <row r="1136" spans="1:9" x14ac:dyDescent="0.25">
      <c r="A1136" t="s">
        <v>91</v>
      </c>
      <c r="B1136" t="s">
        <v>117</v>
      </c>
      <c r="C1136" t="s">
        <v>120</v>
      </c>
      <c r="D1136" t="str">
        <f>INDEX(Regions[SubGeography1],MATCH(E1136,Regions[SubGeography2],0))</f>
        <v>NER</v>
      </c>
      <c r="E1136" t="s">
        <v>78</v>
      </c>
      <c r="F1136">
        <v>2022</v>
      </c>
      <c r="G1136">
        <f>SUMIF(Population!$F$2:$F$601,I1136,Population[Population])/SUMIF(HHSize!$G$2:$G$3001,I1136,HHSize[HHSize])</f>
        <v>483474.20613303455</v>
      </c>
      <c r="I1136" t="str">
        <f t="shared" si="17"/>
        <v>NERURAL2022</v>
      </c>
    </row>
    <row r="1137" spans="1:9" x14ac:dyDescent="0.25">
      <c r="A1137" t="s">
        <v>91</v>
      </c>
      <c r="B1137" t="s">
        <v>117</v>
      </c>
      <c r="C1137" t="s">
        <v>120</v>
      </c>
      <c r="D1137" t="str">
        <f>INDEX(Regions[SubGeography1],MATCH(E1137,Regions[SubGeography2],0))</f>
        <v>NER</v>
      </c>
      <c r="E1137" t="s">
        <v>78</v>
      </c>
      <c r="F1137">
        <v>2023</v>
      </c>
      <c r="G1137">
        <f>SUMIF(Population!$F$2:$F$601,I1137,Population[Population])/SUMIF(HHSize!$G$2:$G$3001,I1137,HHSize[HHSize])</f>
        <v>485398.76083173545</v>
      </c>
      <c r="I1137" t="str">
        <f t="shared" si="17"/>
        <v>NERURAL2023</v>
      </c>
    </row>
    <row r="1138" spans="1:9" x14ac:dyDescent="0.25">
      <c r="A1138" t="s">
        <v>91</v>
      </c>
      <c r="B1138" t="s">
        <v>117</v>
      </c>
      <c r="C1138" t="s">
        <v>120</v>
      </c>
      <c r="D1138" t="str">
        <f>INDEX(Regions[SubGeography1],MATCH(E1138,Regions[SubGeography2],0))</f>
        <v>NER</v>
      </c>
      <c r="E1138" t="s">
        <v>78</v>
      </c>
      <c r="F1138">
        <v>2024</v>
      </c>
      <c r="G1138">
        <f>SUMIF(Population!$F$2:$F$601,I1138,Population[Population])/SUMIF(HHSize!$G$2:$G$3001,I1138,HHSize[HHSize])</f>
        <v>487222.39003883308</v>
      </c>
      <c r="I1138" t="str">
        <f t="shared" si="17"/>
        <v>NERURAL2024</v>
      </c>
    </row>
    <row r="1139" spans="1:9" x14ac:dyDescent="0.25">
      <c r="A1139" t="s">
        <v>91</v>
      </c>
      <c r="B1139" t="s">
        <v>117</v>
      </c>
      <c r="C1139" t="s">
        <v>120</v>
      </c>
      <c r="D1139" t="str">
        <f>INDEX(Regions[SubGeography1],MATCH(E1139,Regions[SubGeography2],0))</f>
        <v>NER</v>
      </c>
      <c r="E1139" t="s">
        <v>78</v>
      </c>
      <c r="F1139">
        <v>2025</v>
      </c>
      <c r="G1139">
        <f>SUMIF(Population!$F$2:$F$601,I1139,Population[Population])/SUMIF(HHSize!$G$2:$G$3001,I1139,HHSize[HHSize])</f>
        <v>488939.74165842781</v>
      </c>
      <c r="I1139" t="str">
        <f t="shared" si="17"/>
        <v>NERURAL2025</v>
      </c>
    </row>
    <row r="1140" spans="1:9" x14ac:dyDescent="0.25">
      <c r="A1140" t="s">
        <v>91</v>
      </c>
      <c r="B1140" t="s">
        <v>117</v>
      </c>
      <c r="C1140" t="s">
        <v>120</v>
      </c>
      <c r="D1140" t="str">
        <f>INDEX(Regions[SubGeography1],MATCH(E1140,Regions[SubGeography2],0))</f>
        <v>NER</v>
      </c>
      <c r="E1140" t="s">
        <v>78</v>
      </c>
      <c r="F1140">
        <v>2026</v>
      </c>
      <c r="G1140">
        <f>SUMIF(Population!$F$2:$F$601,I1140,Population[Population])/SUMIF(HHSize!$G$2:$G$3001,I1140,HHSize[HHSize])</f>
        <v>490545.17673690553</v>
      </c>
      <c r="I1140" t="str">
        <f t="shared" si="17"/>
        <v>NERURAL2026</v>
      </c>
    </row>
    <row r="1141" spans="1:9" x14ac:dyDescent="0.25">
      <c r="A1141" t="s">
        <v>91</v>
      </c>
      <c r="B1141" t="s">
        <v>117</v>
      </c>
      <c r="C1141" t="s">
        <v>120</v>
      </c>
      <c r="D1141" t="str">
        <f>INDEX(Regions[SubGeography1],MATCH(E1141,Regions[SubGeography2],0))</f>
        <v>NER</v>
      </c>
      <c r="E1141" t="s">
        <v>78</v>
      </c>
      <c r="F1141">
        <v>2027</v>
      </c>
      <c r="G1141">
        <f>SUMIF(Population!$F$2:$F$601,I1141,Population[Population])/SUMIF(HHSize!$G$2:$G$3001,I1141,HHSize[HHSize])</f>
        <v>492032.81080332719</v>
      </c>
      <c r="I1141" t="str">
        <f t="shared" si="17"/>
        <v>NERURAL2027</v>
      </c>
    </row>
    <row r="1142" spans="1:9" x14ac:dyDescent="0.25">
      <c r="A1142" t="s">
        <v>91</v>
      </c>
      <c r="B1142" t="s">
        <v>117</v>
      </c>
      <c r="C1142" t="s">
        <v>120</v>
      </c>
      <c r="D1142" t="str">
        <f>INDEX(Regions[SubGeography1],MATCH(E1142,Regions[SubGeography2],0))</f>
        <v>NER</v>
      </c>
      <c r="E1142" t="s">
        <v>78</v>
      </c>
      <c r="F1142">
        <v>2028</v>
      </c>
      <c r="G1142">
        <f>SUMIF(Population!$F$2:$F$601,I1142,Population[Population])/SUMIF(HHSize!$G$2:$G$3001,I1142,HHSize[HHSize])</f>
        <v>493396.6015903579</v>
      </c>
      <c r="I1142" t="str">
        <f t="shared" si="17"/>
        <v>NERURAL2028</v>
      </c>
    </row>
    <row r="1143" spans="1:9" x14ac:dyDescent="0.25">
      <c r="A1143" t="s">
        <v>91</v>
      </c>
      <c r="B1143" t="s">
        <v>117</v>
      </c>
      <c r="C1143" t="s">
        <v>120</v>
      </c>
      <c r="D1143" t="str">
        <f>INDEX(Regions[SubGeography1],MATCH(E1143,Regions[SubGeography2],0))</f>
        <v>NER</v>
      </c>
      <c r="E1143" t="s">
        <v>78</v>
      </c>
      <c r="F1143">
        <v>2029</v>
      </c>
      <c r="G1143">
        <f>SUMIF(Population!$F$2:$F$601,I1143,Population[Population])/SUMIF(HHSize!$G$2:$G$3001,I1143,HHSize[HHSize])</f>
        <v>494630.2104005838</v>
      </c>
      <c r="I1143" t="str">
        <f t="shared" si="17"/>
        <v>NERURAL2029</v>
      </c>
    </row>
    <row r="1144" spans="1:9" x14ac:dyDescent="0.25">
      <c r="A1144" t="s">
        <v>91</v>
      </c>
      <c r="B1144" t="s">
        <v>117</v>
      </c>
      <c r="C1144" t="s">
        <v>120</v>
      </c>
      <c r="D1144" t="str">
        <f>INDEX(Regions[SubGeography1],MATCH(E1144,Regions[SubGeography2],0))</f>
        <v>NER</v>
      </c>
      <c r="E1144" t="s">
        <v>78</v>
      </c>
      <c r="F1144">
        <v>2030</v>
      </c>
      <c r="G1144">
        <f>SUMIF(Population!$F$2:$F$601,I1144,Population[Population])/SUMIF(HHSize!$G$2:$G$3001,I1144,HHSize[HHSize])</f>
        <v>495727.0438695887</v>
      </c>
      <c r="I1144" t="str">
        <f t="shared" si="17"/>
        <v>NERURAL2030</v>
      </c>
    </row>
    <row r="1145" spans="1:9" x14ac:dyDescent="0.25">
      <c r="A1145" t="s">
        <v>91</v>
      </c>
      <c r="B1145" t="s">
        <v>117</v>
      </c>
      <c r="C1145" t="s">
        <v>120</v>
      </c>
      <c r="D1145" t="str">
        <f>INDEX(Regions[SubGeography1],MATCH(E1145,Regions[SubGeography2],0))</f>
        <v>NER</v>
      </c>
      <c r="E1145" t="s">
        <v>78</v>
      </c>
      <c r="F1145">
        <v>2031</v>
      </c>
      <c r="G1145">
        <f>SUMIF(Population!$F$2:$F$601,I1145,Population[Population])/SUMIF(HHSize!$G$2:$G$3001,I1145,HHSize[HHSize])</f>
        <v>496680.34257209772</v>
      </c>
      <c r="I1145" t="str">
        <f t="shared" si="17"/>
        <v>NERURAL2031</v>
      </c>
    </row>
    <row r="1146" spans="1:9" x14ac:dyDescent="0.25">
      <c r="A1146" t="s">
        <v>91</v>
      </c>
      <c r="B1146" t="s">
        <v>118</v>
      </c>
      <c r="C1146" t="s">
        <v>120</v>
      </c>
      <c r="D1146" t="str">
        <f>INDEX(Regions[SubGeography1],MATCH(E1146,Regions[SubGeography2],0))</f>
        <v>NER</v>
      </c>
      <c r="E1146" t="s">
        <v>78</v>
      </c>
      <c r="F1146">
        <v>2021</v>
      </c>
      <c r="G1146">
        <f>SUMIF(Population!$F$2:$F$601,I1146,Population[Population])/SUMIF(HHSize!$G$2:$G$3001,I1146,HHSize[HHSize])</f>
        <v>481454.06168456515</v>
      </c>
      <c r="I1146" t="str">
        <f t="shared" si="17"/>
        <v>NERURAL2021</v>
      </c>
    </row>
    <row r="1147" spans="1:9" x14ac:dyDescent="0.25">
      <c r="A1147" t="s">
        <v>91</v>
      </c>
      <c r="B1147" t="s">
        <v>118</v>
      </c>
      <c r="C1147" t="s">
        <v>120</v>
      </c>
      <c r="D1147" t="str">
        <f>INDEX(Regions[SubGeography1],MATCH(E1147,Regions[SubGeography2],0))</f>
        <v>NER</v>
      </c>
      <c r="E1147" t="s">
        <v>78</v>
      </c>
      <c r="F1147">
        <v>2022</v>
      </c>
      <c r="G1147">
        <f>SUMIF(Population!$F$2:$F$601,I1147,Population[Population])/SUMIF(HHSize!$G$2:$G$3001,I1147,HHSize[HHSize])</f>
        <v>483474.20613303455</v>
      </c>
      <c r="I1147" t="str">
        <f t="shared" si="17"/>
        <v>NERURAL2022</v>
      </c>
    </row>
    <row r="1148" spans="1:9" x14ac:dyDescent="0.25">
      <c r="A1148" t="s">
        <v>91</v>
      </c>
      <c r="B1148" t="s">
        <v>118</v>
      </c>
      <c r="C1148" t="s">
        <v>120</v>
      </c>
      <c r="D1148" t="str">
        <f>INDEX(Regions[SubGeography1],MATCH(E1148,Regions[SubGeography2],0))</f>
        <v>NER</v>
      </c>
      <c r="E1148" t="s">
        <v>78</v>
      </c>
      <c r="F1148">
        <v>2023</v>
      </c>
      <c r="G1148">
        <f>SUMIF(Population!$F$2:$F$601,I1148,Population[Population])/SUMIF(HHSize!$G$2:$G$3001,I1148,HHSize[HHSize])</f>
        <v>485398.76083173545</v>
      </c>
      <c r="I1148" t="str">
        <f t="shared" si="17"/>
        <v>NERURAL2023</v>
      </c>
    </row>
    <row r="1149" spans="1:9" x14ac:dyDescent="0.25">
      <c r="A1149" t="s">
        <v>91</v>
      </c>
      <c r="B1149" t="s">
        <v>118</v>
      </c>
      <c r="C1149" t="s">
        <v>120</v>
      </c>
      <c r="D1149" t="str">
        <f>INDEX(Regions[SubGeography1],MATCH(E1149,Regions[SubGeography2],0))</f>
        <v>NER</v>
      </c>
      <c r="E1149" t="s">
        <v>78</v>
      </c>
      <c r="F1149">
        <v>2024</v>
      </c>
      <c r="G1149">
        <f>SUMIF(Population!$F$2:$F$601,I1149,Population[Population])/SUMIF(HHSize!$G$2:$G$3001,I1149,HHSize[HHSize])</f>
        <v>487222.39003883308</v>
      </c>
      <c r="I1149" t="str">
        <f t="shared" si="17"/>
        <v>NERURAL2024</v>
      </c>
    </row>
    <row r="1150" spans="1:9" x14ac:dyDescent="0.25">
      <c r="A1150" t="s">
        <v>91</v>
      </c>
      <c r="B1150" t="s">
        <v>118</v>
      </c>
      <c r="C1150" t="s">
        <v>120</v>
      </c>
      <c r="D1150" t="str">
        <f>INDEX(Regions[SubGeography1],MATCH(E1150,Regions[SubGeography2],0))</f>
        <v>NER</v>
      </c>
      <c r="E1150" t="s">
        <v>78</v>
      </c>
      <c r="F1150">
        <v>2025</v>
      </c>
      <c r="G1150">
        <f>SUMIF(Population!$F$2:$F$601,I1150,Population[Population])/SUMIF(HHSize!$G$2:$G$3001,I1150,HHSize[HHSize])</f>
        <v>488939.74165842781</v>
      </c>
      <c r="I1150" t="str">
        <f t="shared" si="17"/>
        <v>NERURAL2025</v>
      </c>
    </row>
    <row r="1151" spans="1:9" x14ac:dyDescent="0.25">
      <c r="A1151" t="s">
        <v>91</v>
      </c>
      <c r="B1151" t="s">
        <v>118</v>
      </c>
      <c r="C1151" t="s">
        <v>120</v>
      </c>
      <c r="D1151" t="str">
        <f>INDEX(Regions[SubGeography1],MATCH(E1151,Regions[SubGeography2],0))</f>
        <v>NER</v>
      </c>
      <c r="E1151" t="s">
        <v>78</v>
      </c>
      <c r="F1151">
        <v>2026</v>
      </c>
      <c r="G1151">
        <f>SUMIF(Population!$F$2:$F$601,I1151,Population[Population])/SUMIF(HHSize!$G$2:$G$3001,I1151,HHSize[HHSize])</f>
        <v>490545.17673690553</v>
      </c>
      <c r="I1151" t="str">
        <f t="shared" si="17"/>
        <v>NERURAL2026</v>
      </c>
    </row>
    <row r="1152" spans="1:9" x14ac:dyDescent="0.25">
      <c r="A1152" t="s">
        <v>91</v>
      </c>
      <c r="B1152" t="s">
        <v>118</v>
      </c>
      <c r="C1152" t="s">
        <v>120</v>
      </c>
      <c r="D1152" t="str">
        <f>INDEX(Regions[SubGeography1],MATCH(E1152,Regions[SubGeography2],0))</f>
        <v>NER</v>
      </c>
      <c r="E1152" t="s">
        <v>78</v>
      </c>
      <c r="F1152">
        <v>2027</v>
      </c>
      <c r="G1152">
        <f>SUMIF(Population!$F$2:$F$601,I1152,Population[Population])/SUMIF(HHSize!$G$2:$G$3001,I1152,HHSize[HHSize])</f>
        <v>492032.81080332719</v>
      </c>
      <c r="I1152" t="str">
        <f t="shared" si="17"/>
        <v>NERURAL2027</v>
      </c>
    </row>
    <row r="1153" spans="1:9" x14ac:dyDescent="0.25">
      <c r="A1153" t="s">
        <v>91</v>
      </c>
      <c r="B1153" t="s">
        <v>118</v>
      </c>
      <c r="C1153" t="s">
        <v>120</v>
      </c>
      <c r="D1153" t="str">
        <f>INDEX(Regions[SubGeography1],MATCH(E1153,Regions[SubGeography2],0))</f>
        <v>NER</v>
      </c>
      <c r="E1153" t="s">
        <v>78</v>
      </c>
      <c r="F1153">
        <v>2028</v>
      </c>
      <c r="G1153">
        <f>SUMIF(Population!$F$2:$F$601,I1153,Population[Population])/SUMIF(HHSize!$G$2:$G$3001,I1153,HHSize[HHSize])</f>
        <v>493396.6015903579</v>
      </c>
      <c r="I1153" t="str">
        <f t="shared" si="17"/>
        <v>NERURAL2028</v>
      </c>
    </row>
    <row r="1154" spans="1:9" x14ac:dyDescent="0.25">
      <c r="A1154" t="s">
        <v>91</v>
      </c>
      <c r="B1154" t="s">
        <v>118</v>
      </c>
      <c r="C1154" t="s">
        <v>120</v>
      </c>
      <c r="D1154" t="str">
        <f>INDEX(Regions[SubGeography1],MATCH(E1154,Regions[SubGeography2],0))</f>
        <v>NER</v>
      </c>
      <c r="E1154" t="s">
        <v>78</v>
      </c>
      <c r="F1154">
        <v>2029</v>
      </c>
      <c r="G1154">
        <f>SUMIF(Population!$F$2:$F$601,I1154,Population[Population])/SUMIF(HHSize!$G$2:$G$3001,I1154,HHSize[HHSize])</f>
        <v>494630.2104005838</v>
      </c>
      <c r="I1154" t="str">
        <f t="shared" si="17"/>
        <v>NERURAL2029</v>
      </c>
    </row>
    <row r="1155" spans="1:9" x14ac:dyDescent="0.25">
      <c r="A1155" t="s">
        <v>91</v>
      </c>
      <c r="B1155" t="s">
        <v>118</v>
      </c>
      <c r="C1155" t="s">
        <v>120</v>
      </c>
      <c r="D1155" t="str">
        <f>INDEX(Regions[SubGeography1],MATCH(E1155,Regions[SubGeography2],0))</f>
        <v>NER</v>
      </c>
      <c r="E1155" t="s">
        <v>78</v>
      </c>
      <c r="F1155">
        <v>2030</v>
      </c>
      <c r="G1155">
        <f>SUMIF(Population!$F$2:$F$601,I1155,Population[Population])/SUMIF(HHSize!$G$2:$G$3001,I1155,HHSize[HHSize])</f>
        <v>495727.0438695887</v>
      </c>
      <c r="I1155" t="str">
        <f t="shared" ref="I1155:I1218" si="18">E1155&amp;A1155&amp;F1155</f>
        <v>NERURAL2030</v>
      </c>
    </row>
    <row r="1156" spans="1:9" x14ac:dyDescent="0.25">
      <c r="A1156" t="s">
        <v>91</v>
      </c>
      <c r="B1156" t="s">
        <v>118</v>
      </c>
      <c r="C1156" t="s">
        <v>120</v>
      </c>
      <c r="D1156" t="str">
        <f>INDEX(Regions[SubGeography1],MATCH(E1156,Regions[SubGeography2],0))</f>
        <v>NER</v>
      </c>
      <c r="E1156" t="s">
        <v>78</v>
      </c>
      <c r="F1156">
        <v>2031</v>
      </c>
      <c r="G1156">
        <f>SUMIF(Population!$F$2:$F$601,I1156,Population[Population])/SUMIF(HHSize!$G$2:$G$3001,I1156,HHSize[HHSize])</f>
        <v>496680.34257209772</v>
      </c>
      <c r="I1156" t="str">
        <f t="shared" si="18"/>
        <v>NERURAL2031</v>
      </c>
    </row>
    <row r="1157" spans="1:9" x14ac:dyDescent="0.25">
      <c r="A1157" t="s">
        <v>90</v>
      </c>
      <c r="B1157" t="s">
        <v>114</v>
      </c>
      <c r="C1157" t="s">
        <v>120</v>
      </c>
      <c r="D1157" t="str">
        <f>INDEX(Regions[SubGeography1],MATCH(E1157,Regions[SubGeography2],0))</f>
        <v>NER</v>
      </c>
      <c r="E1157" t="s">
        <v>78</v>
      </c>
      <c r="F1157">
        <v>2021</v>
      </c>
      <c r="G1157">
        <f>SUMIF(Population!$F$2:$F$601,I1157,Population[Population])/SUMIF(HHSize!$G$2:$G$3001,I1157,HHSize[HHSize])</f>
        <v>235229.59864512464</v>
      </c>
      <c r="I1157" t="str">
        <f t="shared" si="18"/>
        <v>NEURBAN2021</v>
      </c>
    </row>
    <row r="1158" spans="1:9" x14ac:dyDescent="0.25">
      <c r="A1158" t="s">
        <v>90</v>
      </c>
      <c r="B1158" t="s">
        <v>114</v>
      </c>
      <c r="C1158" t="s">
        <v>120</v>
      </c>
      <c r="D1158" t="str">
        <f>INDEX(Regions[SubGeography1],MATCH(E1158,Regions[SubGeography2],0))</f>
        <v>NER</v>
      </c>
      <c r="E1158" t="s">
        <v>78</v>
      </c>
      <c r="F1158">
        <v>2022</v>
      </c>
      <c r="G1158">
        <f>SUMIF(Population!$F$2:$F$601,I1158,Population[Population])/SUMIF(HHSize!$G$2:$G$3001,I1158,HHSize[HHSize])</f>
        <v>241967.70682939963</v>
      </c>
      <c r="I1158" t="str">
        <f t="shared" si="18"/>
        <v>NEURBAN2022</v>
      </c>
    </row>
    <row r="1159" spans="1:9" x14ac:dyDescent="0.25">
      <c r="A1159" t="s">
        <v>90</v>
      </c>
      <c r="B1159" t="s">
        <v>114</v>
      </c>
      <c r="C1159" t="s">
        <v>120</v>
      </c>
      <c r="D1159" t="str">
        <f>INDEX(Regions[SubGeography1],MATCH(E1159,Regions[SubGeography2],0))</f>
        <v>NER</v>
      </c>
      <c r="E1159" t="s">
        <v>78</v>
      </c>
      <c r="F1159">
        <v>2023</v>
      </c>
      <c r="G1159">
        <f>SUMIF(Population!$F$2:$F$601,I1159,Population[Population])/SUMIF(HHSize!$G$2:$G$3001,I1159,HHSize[HHSize])</f>
        <v>248907.5448214224</v>
      </c>
      <c r="I1159" t="str">
        <f t="shared" si="18"/>
        <v>NEURBAN2023</v>
      </c>
    </row>
    <row r="1160" spans="1:9" x14ac:dyDescent="0.25">
      <c r="A1160" t="s">
        <v>90</v>
      </c>
      <c r="B1160" t="s">
        <v>114</v>
      </c>
      <c r="C1160" t="s">
        <v>120</v>
      </c>
      <c r="D1160" t="str">
        <f>INDEX(Regions[SubGeography1],MATCH(E1160,Regions[SubGeography2],0))</f>
        <v>NER</v>
      </c>
      <c r="E1160" t="s">
        <v>78</v>
      </c>
      <c r="F1160">
        <v>2024</v>
      </c>
      <c r="G1160">
        <f>SUMIF(Population!$F$2:$F$601,I1160,Population[Population])/SUMIF(HHSize!$G$2:$G$3001,I1160,HHSize[HHSize])</f>
        <v>256055.4636533437</v>
      </c>
      <c r="I1160" t="str">
        <f t="shared" si="18"/>
        <v>NEURBAN2024</v>
      </c>
    </row>
    <row r="1161" spans="1:9" x14ac:dyDescent="0.25">
      <c r="A1161" t="s">
        <v>90</v>
      </c>
      <c r="B1161" t="s">
        <v>114</v>
      </c>
      <c r="C1161" t="s">
        <v>120</v>
      </c>
      <c r="D1161" t="str">
        <f>INDEX(Regions[SubGeography1],MATCH(E1161,Regions[SubGeography2],0))</f>
        <v>NER</v>
      </c>
      <c r="E1161" t="s">
        <v>78</v>
      </c>
      <c r="F1161">
        <v>2025</v>
      </c>
      <c r="G1161">
        <f>SUMIF(Population!$F$2:$F$601,I1161,Population[Population])/SUMIF(HHSize!$G$2:$G$3001,I1161,HHSize[HHSize])</f>
        <v>263417.90002343763</v>
      </c>
      <c r="I1161" t="str">
        <f t="shared" si="18"/>
        <v>NEURBAN2025</v>
      </c>
    </row>
    <row r="1162" spans="1:9" x14ac:dyDescent="0.25">
      <c r="A1162" t="s">
        <v>90</v>
      </c>
      <c r="B1162" t="s">
        <v>114</v>
      </c>
      <c r="C1162" t="s">
        <v>120</v>
      </c>
      <c r="D1162" t="str">
        <f>INDEX(Regions[SubGeography1],MATCH(E1162,Regions[SubGeography2],0))</f>
        <v>NER</v>
      </c>
      <c r="E1162" t="s">
        <v>78</v>
      </c>
      <c r="F1162">
        <v>2026</v>
      </c>
      <c r="G1162">
        <f>SUMIF(Population!$F$2:$F$601,I1162,Population[Population])/SUMIF(HHSize!$G$2:$G$3001,I1162,HHSize[HHSize])</f>
        <v>271001.56331464631</v>
      </c>
      <c r="I1162" t="str">
        <f t="shared" si="18"/>
        <v>NEURBAN2026</v>
      </c>
    </row>
    <row r="1163" spans="1:9" x14ac:dyDescent="0.25">
      <c r="A1163" t="s">
        <v>90</v>
      </c>
      <c r="B1163" t="s">
        <v>114</v>
      </c>
      <c r="C1163" t="s">
        <v>120</v>
      </c>
      <c r="D1163" t="str">
        <f>INDEX(Regions[SubGeography1],MATCH(E1163,Regions[SubGeography2],0))</f>
        <v>NER</v>
      </c>
      <c r="E1163" t="s">
        <v>78</v>
      </c>
      <c r="F1163">
        <v>2027</v>
      </c>
      <c r="G1163">
        <f>SUMIF(Population!$F$2:$F$601,I1163,Population[Population])/SUMIF(HHSize!$G$2:$G$3001,I1163,HHSize[HHSize])</f>
        <v>278813.34416419454</v>
      </c>
      <c r="I1163" t="str">
        <f t="shared" si="18"/>
        <v>NEURBAN2027</v>
      </c>
    </row>
    <row r="1164" spans="1:9" x14ac:dyDescent="0.25">
      <c r="A1164" t="s">
        <v>90</v>
      </c>
      <c r="B1164" t="s">
        <v>114</v>
      </c>
      <c r="C1164" t="s">
        <v>120</v>
      </c>
      <c r="D1164" t="str">
        <f>INDEX(Regions[SubGeography1],MATCH(E1164,Regions[SubGeography2],0))</f>
        <v>NER</v>
      </c>
      <c r="E1164" t="s">
        <v>78</v>
      </c>
      <c r="F1164">
        <v>2028</v>
      </c>
      <c r="G1164">
        <f>SUMIF(Population!$F$2:$F$601,I1164,Population[Population])/SUMIF(HHSize!$G$2:$G$3001,I1164,HHSize[HHSize])</f>
        <v>286860.36252313241</v>
      </c>
      <c r="I1164" t="str">
        <f t="shared" si="18"/>
        <v>NEURBAN2028</v>
      </c>
    </row>
    <row r="1165" spans="1:9" x14ac:dyDescent="0.25">
      <c r="A1165" t="s">
        <v>90</v>
      </c>
      <c r="B1165" t="s">
        <v>114</v>
      </c>
      <c r="C1165" t="s">
        <v>120</v>
      </c>
      <c r="D1165" t="str">
        <f>INDEX(Regions[SubGeography1],MATCH(E1165,Regions[SubGeography2],0))</f>
        <v>NER</v>
      </c>
      <c r="E1165" t="s">
        <v>78</v>
      </c>
      <c r="F1165">
        <v>2029</v>
      </c>
      <c r="G1165">
        <f>SUMIF(Population!$F$2:$F$601,I1165,Population[Population])/SUMIF(HHSize!$G$2:$G$3001,I1165,HHSize[HHSize])</f>
        <v>295150.01626183215</v>
      </c>
      <c r="I1165" t="str">
        <f t="shared" si="18"/>
        <v>NEURBAN2029</v>
      </c>
    </row>
    <row r="1166" spans="1:9" x14ac:dyDescent="0.25">
      <c r="A1166" t="s">
        <v>90</v>
      </c>
      <c r="B1166" t="s">
        <v>114</v>
      </c>
      <c r="C1166" t="s">
        <v>120</v>
      </c>
      <c r="D1166" t="str">
        <f>INDEX(Regions[SubGeography1],MATCH(E1166,Regions[SubGeography2],0))</f>
        <v>NER</v>
      </c>
      <c r="E1166" t="s">
        <v>78</v>
      </c>
      <c r="F1166">
        <v>2030</v>
      </c>
      <c r="G1166">
        <f>SUMIF(Population!$F$2:$F$601,I1166,Population[Population])/SUMIF(HHSize!$G$2:$G$3001,I1166,HHSize[HHSize])</f>
        <v>303689.88915441884</v>
      </c>
      <c r="I1166" t="str">
        <f t="shared" si="18"/>
        <v>NEURBAN2030</v>
      </c>
    </row>
    <row r="1167" spans="1:9" x14ac:dyDescent="0.25">
      <c r="A1167" t="s">
        <v>90</v>
      </c>
      <c r="B1167" t="s">
        <v>114</v>
      </c>
      <c r="C1167" t="s">
        <v>120</v>
      </c>
      <c r="D1167" t="str">
        <f>INDEX(Regions[SubGeography1],MATCH(E1167,Regions[SubGeography2],0))</f>
        <v>NER</v>
      </c>
      <c r="E1167" t="s">
        <v>78</v>
      </c>
      <c r="F1167">
        <v>2031</v>
      </c>
      <c r="G1167">
        <f>SUMIF(Population!$F$2:$F$601,I1167,Population[Population])/SUMIF(HHSize!$G$2:$G$3001,I1167,HHSize[HHSize])</f>
        <v>312487.75204070954</v>
      </c>
      <c r="I1167" t="str">
        <f t="shared" si="18"/>
        <v>NEURBAN2031</v>
      </c>
    </row>
    <row r="1168" spans="1:9" x14ac:dyDescent="0.25">
      <c r="A1168" t="s">
        <v>90</v>
      </c>
      <c r="B1168" t="s">
        <v>115</v>
      </c>
      <c r="C1168" t="s">
        <v>120</v>
      </c>
      <c r="D1168" t="str">
        <f>INDEX(Regions[SubGeography1],MATCH(E1168,Regions[SubGeography2],0))</f>
        <v>NER</v>
      </c>
      <c r="E1168" t="s">
        <v>78</v>
      </c>
      <c r="F1168">
        <v>2021</v>
      </c>
      <c r="G1168">
        <f>SUMIF(Population!$F$2:$F$601,I1168,Population[Population])/SUMIF(HHSize!$G$2:$G$3001,I1168,HHSize[HHSize])</f>
        <v>235229.59864512464</v>
      </c>
      <c r="I1168" t="str">
        <f t="shared" si="18"/>
        <v>NEURBAN2021</v>
      </c>
    </row>
    <row r="1169" spans="1:9" x14ac:dyDescent="0.25">
      <c r="A1169" t="s">
        <v>90</v>
      </c>
      <c r="B1169" t="s">
        <v>115</v>
      </c>
      <c r="C1169" t="s">
        <v>120</v>
      </c>
      <c r="D1169" t="str">
        <f>INDEX(Regions[SubGeography1],MATCH(E1169,Regions[SubGeography2],0))</f>
        <v>NER</v>
      </c>
      <c r="E1169" t="s">
        <v>78</v>
      </c>
      <c r="F1169">
        <v>2022</v>
      </c>
      <c r="G1169">
        <f>SUMIF(Population!$F$2:$F$601,I1169,Population[Population])/SUMIF(HHSize!$G$2:$G$3001,I1169,HHSize[HHSize])</f>
        <v>241967.70682939963</v>
      </c>
      <c r="I1169" t="str">
        <f t="shared" si="18"/>
        <v>NEURBAN2022</v>
      </c>
    </row>
    <row r="1170" spans="1:9" x14ac:dyDescent="0.25">
      <c r="A1170" t="s">
        <v>90</v>
      </c>
      <c r="B1170" t="s">
        <v>115</v>
      </c>
      <c r="C1170" t="s">
        <v>120</v>
      </c>
      <c r="D1170" t="str">
        <f>INDEX(Regions[SubGeography1],MATCH(E1170,Regions[SubGeography2],0))</f>
        <v>NER</v>
      </c>
      <c r="E1170" t="s">
        <v>78</v>
      </c>
      <c r="F1170">
        <v>2023</v>
      </c>
      <c r="G1170">
        <f>SUMIF(Population!$F$2:$F$601,I1170,Population[Population])/SUMIF(HHSize!$G$2:$G$3001,I1170,HHSize[HHSize])</f>
        <v>248907.5448214224</v>
      </c>
      <c r="I1170" t="str">
        <f t="shared" si="18"/>
        <v>NEURBAN2023</v>
      </c>
    </row>
    <row r="1171" spans="1:9" x14ac:dyDescent="0.25">
      <c r="A1171" t="s">
        <v>90</v>
      </c>
      <c r="B1171" t="s">
        <v>115</v>
      </c>
      <c r="C1171" t="s">
        <v>120</v>
      </c>
      <c r="D1171" t="str">
        <f>INDEX(Regions[SubGeography1],MATCH(E1171,Regions[SubGeography2],0))</f>
        <v>NER</v>
      </c>
      <c r="E1171" t="s">
        <v>78</v>
      </c>
      <c r="F1171">
        <v>2024</v>
      </c>
      <c r="G1171">
        <f>SUMIF(Population!$F$2:$F$601,I1171,Population[Population])/SUMIF(HHSize!$G$2:$G$3001,I1171,HHSize[HHSize])</f>
        <v>256055.4636533437</v>
      </c>
      <c r="I1171" t="str">
        <f t="shared" si="18"/>
        <v>NEURBAN2024</v>
      </c>
    </row>
    <row r="1172" spans="1:9" x14ac:dyDescent="0.25">
      <c r="A1172" t="s">
        <v>90</v>
      </c>
      <c r="B1172" t="s">
        <v>115</v>
      </c>
      <c r="C1172" t="s">
        <v>120</v>
      </c>
      <c r="D1172" t="str">
        <f>INDEX(Regions[SubGeography1],MATCH(E1172,Regions[SubGeography2],0))</f>
        <v>NER</v>
      </c>
      <c r="E1172" t="s">
        <v>78</v>
      </c>
      <c r="F1172">
        <v>2025</v>
      </c>
      <c r="G1172">
        <f>SUMIF(Population!$F$2:$F$601,I1172,Population[Population])/SUMIF(HHSize!$G$2:$G$3001,I1172,HHSize[HHSize])</f>
        <v>263417.90002343763</v>
      </c>
      <c r="I1172" t="str">
        <f t="shared" si="18"/>
        <v>NEURBAN2025</v>
      </c>
    </row>
    <row r="1173" spans="1:9" x14ac:dyDescent="0.25">
      <c r="A1173" t="s">
        <v>90</v>
      </c>
      <c r="B1173" t="s">
        <v>115</v>
      </c>
      <c r="C1173" t="s">
        <v>120</v>
      </c>
      <c r="D1173" t="str">
        <f>INDEX(Regions[SubGeography1],MATCH(E1173,Regions[SubGeography2],0))</f>
        <v>NER</v>
      </c>
      <c r="E1173" t="s">
        <v>78</v>
      </c>
      <c r="F1173">
        <v>2026</v>
      </c>
      <c r="G1173">
        <f>SUMIF(Population!$F$2:$F$601,I1173,Population[Population])/SUMIF(HHSize!$G$2:$G$3001,I1173,HHSize[HHSize])</f>
        <v>271001.56331464631</v>
      </c>
      <c r="I1173" t="str">
        <f t="shared" si="18"/>
        <v>NEURBAN2026</v>
      </c>
    </row>
    <row r="1174" spans="1:9" x14ac:dyDescent="0.25">
      <c r="A1174" t="s">
        <v>90</v>
      </c>
      <c r="B1174" t="s">
        <v>115</v>
      </c>
      <c r="C1174" t="s">
        <v>120</v>
      </c>
      <c r="D1174" t="str">
        <f>INDEX(Regions[SubGeography1],MATCH(E1174,Regions[SubGeography2],0))</f>
        <v>NER</v>
      </c>
      <c r="E1174" t="s">
        <v>78</v>
      </c>
      <c r="F1174">
        <v>2027</v>
      </c>
      <c r="G1174">
        <f>SUMIF(Population!$F$2:$F$601,I1174,Population[Population])/SUMIF(HHSize!$G$2:$G$3001,I1174,HHSize[HHSize])</f>
        <v>278813.34416419454</v>
      </c>
      <c r="I1174" t="str">
        <f t="shared" si="18"/>
        <v>NEURBAN2027</v>
      </c>
    </row>
    <row r="1175" spans="1:9" x14ac:dyDescent="0.25">
      <c r="A1175" t="s">
        <v>90</v>
      </c>
      <c r="B1175" t="s">
        <v>115</v>
      </c>
      <c r="C1175" t="s">
        <v>120</v>
      </c>
      <c r="D1175" t="str">
        <f>INDEX(Regions[SubGeography1],MATCH(E1175,Regions[SubGeography2],0))</f>
        <v>NER</v>
      </c>
      <c r="E1175" t="s">
        <v>78</v>
      </c>
      <c r="F1175">
        <v>2028</v>
      </c>
      <c r="G1175">
        <f>SUMIF(Population!$F$2:$F$601,I1175,Population[Population])/SUMIF(HHSize!$G$2:$G$3001,I1175,HHSize[HHSize])</f>
        <v>286860.36252313241</v>
      </c>
      <c r="I1175" t="str">
        <f t="shared" si="18"/>
        <v>NEURBAN2028</v>
      </c>
    </row>
    <row r="1176" spans="1:9" x14ac:dyDescent="0.25">
      <c r="A1176" t="s">
        <v>90</v>
      </c>
      <c r="B1176" t="s">
        <v>115</v>
      </c>
      <c r="C1176" t="s">
        <v>120</v>
      </c>
      <c r="D1176" t="str">
        <f>INDEX(Regions[SubGeography1],MATCH(E1176,Regions[SubGeography2],0))</f>
        <v>NER</v>
      </c>
      <c r="E1176" t="s">
        <v>78</v>
      </c>
      <c r="F1176">
        <v>2029</v>
      </c>
      <c r="G1176">
        <f>SUMIF(Population!$F$2:$F$601,I1176,Population[Population])/SUMIF(HHSize!$G$2:$G$3001,I1176,HHSize[HHSize])</f>
        <v>295150.01626183215</v>
      </c>
      <c r="I1176" t="str">
        <f t="shared" si="18"/>
        <v>NEURBAN2029</v>
      </c>
    </row>
    <row r="1177" spans="1:9" x14ac:dyDescent="0.25">
      <c r="A1177" t="s">
        <v>90</v>
      </c>
      <c r="B1177" t="s">
        <v>115</v>
      </c>
      <c r="C1177" t="s">
        <v>120</v>
      </c>
      <c r="D1177" t="str">
        <f>INDEX(Regions[SubGeography1],MATCH(E1177,Regions[SubGeography2],0))</f>
        <v>NER</v>
      </c>
      <c r="E1177" t="s">
        <v>78</v>
      </c>
      <c r="F1177">
        <v>2030</v>
      </c>
      <c r="G1177">
        <f>SUMIF(Population!$F$2:$F$601,I1177,Population[Population])/SUMIF(HHSize!$G$2:$G$3001,I1177,HHSize[HHSize])</f>
        <v>303689.88915441884</v>
      </c>
      <c r="I1177" t="str">
        <f t="shared" si="18"/>
        <v>NEURBAN2030</v>
      </c>
    </row>
    <row r="1178" spans="1:9" x14ac:dyDescent="0.25">
      <c r="A1178" t="s">
        <v>90</v>
      </c>
      <c r="B1178" t="s">
        <v>115</v>
      </c>
      <c r="C1178" t="s">
        <v>120</v>
      </c>
      <c r="D1178" t="str">
        <f>INDEX(Regions[SubGeography1],MATCH(E1178,Regions[SubGeography2],0))</f>
        <v>NER</v>
      </c>
      <c r="E1178" t="s">
        <v>78</v>
      </c>
      <c r="F1178">
        <v>2031</v>
      </c>
      <c r="G1178">
        <f>SUMIF(Population!$F$2:$F$601,I1178,Population[Population])/SUMIF(HHSize!$G$2:$G$3001,I1178,HHSize[HHSize])</f>
        <v>312487.75204070954</v>
      </c>
      <c r="I1178" t="str">
        <f t="shared" si="18"/>
        <v>NEURBAN2031</v>
      </c>
    </row>
    <row r="1179" spans="1:9" x14ac:dyDescent="0.25">
      <c r="A1179" t="s">
        <v>90</v>
      </c>
      <c r="B1179" t="s">
        <v>116</v>
      </c>
      <c r="C1179" t="s">
        <v>120</v>
      </c>
      <c r="D1179" t="str">
        <f>INDEX(Regions[SubGeography1],MATCH(E1179,Regions[SubGeography2],0))</f>
        <v>NER</v>
      </c>
      <c r="E1179" t="s">
        <v>78</v>
      </c>
      <c r="F1179">
        <v>2021</v>
      </c>
      <c r="G1179">
        <f>SUMIF(Population!$F$2:$F$601,I1179,Population[Population])/SUMIF(HHSize!$G$2:$G$3001,I1179,HHSize[HHSize])</f>
        <v>235229.59864512464</v>
      </c>
      <c r="I1179" t="str">
        <f t="shared" si="18"/>
        <v>NEURBAN2021</v>
      </c>
    </row>
    <row r="1180" spans="1:9" x14ac:dyDescent="0.25">
      <c r="A1180" t="s">
        <v>90</v>
      </c>
      <c r="B1180" t="s">
        <v>116</v>
      </c>
      <c r="C1180" t="s">
        <v>120</v>
      </c>
      <c r="D1180" t="str">
        <f>INDEX(Regions[SubGeography1],MATCH(E1180,Regions[SubGeography2],0))</f>
        <v>NER</v>
      </c>
      <c r="E1180" t="s">
        <v>78</v>
      </c>
      <c r="F1180">
        <v>2022</v>
      </c>
      <c r="G1180">
        <f>SUMIF(Population!$F$2:$F$601,I1180,Population[Population])/SUMIF(HHSize!$G$2:$G$3001,I1180,HHSize[HHSize])</f>
        <v>241967.70682939963</v>
      </c>
      <c r="I1180" t="str">
        <f t="shared" si="18"/>
        <v>NEURBAN2022</v>
      </c>
    </row>
    <row r="1181" spans="1:9" x14ac:dyDescent="0.25">
      <c r="A1181" t="s">
        <v>90</v>
      </c>
      <c r="B1181" t="s">
        <v>116</v>
      </c>
      <c r="C1181" t="s">
        <v>120</v>
      </c>
      <c r="D1181" t="str">
        <f>INDEX(Regions[SubGeography1],MATCH(E1181,Regions[SubGeography2],0))</f>
        <v>NER</v>
      </c>
      <c r="E1181" t="s">
        <v>78</v>
      </c>
      <c r="F1181">
        <v>2023</v>
      </c>
      <c r="G1181">
        <f>SUMIF(Population!$F$2:$F$601,I1181,Population[Population])/SUMIF(HHSize!$G$2:$G$3001,I1181,HHSize[HHSize])</f>
        <v>248907.5448214224</v>
      </c>
      <c r="I1181" t="str">
        <f t="shared" si="18"/>
        <v>NEURBAN2023</v>
      </c>
    </row>
    <row r="1182" spans="1:9" x14ac:dyDescent="0.25">
      <c r="A1182" t="s">
        <v>90</v>
      </c>
      <c r="B1182" t="s">
        <v>116</v>
      </c>
      <c r="C1182" t="s">
        <v>120</v>
      </c>
      <c r="D1182" t="str">
        <f>INDEX(Regions[SubGeography1],MATCH(E1182,Regions[SubGeography2],0))</f>
        <v>NER</v>
      </c>
      <c r="E1182" t="s">
        <v>78</v>
      </c>
      <c r="F1182">
        <v>2024</v>
      </c>
      <c r="G1182">
        <f>SUMIF(Population!$F$2:$F$601,I1182,Population[Population])/SUMIF(HHSize!$G$2:$G$3001,I1182,HHSize[HHSize])</f>
        <v>256055.4636533437</v>
      </c>
      <c r="I1182" t="str">
        <f t="shared" si="18"/>
        <v>NEURBAN2024</v>
      </c>
    </row>
    <row r="1183" spans="1:9" x14ac:dyDescent="0.25">
      <c r="A1183" t="s">
        <v>90</v>
      </c>
      <c r="B1183" t="s">
        <v>116</v>
      </c>
      <c r="C1183" t="s">
        <v>120</v>
      </c>
      <c r="D1183" t="str">
        <f>INDEX(Regions[SubGeography1],MATCH(E1183,Regions[SubGeography2],0))</f>
        <v>NER</v>
      </c>
      <c r="E1183" t="s">
        <v>78</v>
      </c>
      <c r="F1183">
        <v>2025</v>
      </c>
      <c r="G1183">
        <f>SUMIF(Population!$F$2:$F$601,I1183,Population[Population])/SUMIF(HHSize!$G$2:$G$3001,I1183,HHSize[HHSize])</f>
        <v>263417.90002343763</v>
      </c>
      <c r="I1183" t="str">
        <f t="shared" si="18"/>
        <v>NEURBAN2025</v>
      </c>
    </row>
    <row r="1184" spans="1:9" x14ac:dyDescent="0.25">
      <c r="A1184" t="s">
        <v>90</v>
      </c>
      <c r="B1184" t="s">
        <v>116</v>
      </c>
      <c r="C1184" t="s">
        <v>120</v>
      </c>
      <c r="D1184" t="str">
        <f>INDEX(Regions[SubGeography1],MATCH(E1184,Regions[SubGeography2],0))</f>
        <v>NER</v>
      </c>
      <c r="E1184" t="s">
        <v>78</v>
      </c>
      <c r="F1184">
        <v>2026</v>
      </c>
      <c r="G1184">
        <f>SUMIF(Population!$F$2:$F$601,I1184,Population[Population])/SUMIF(HHSize!$G$2:$G$3001,I1184,HHSize[HHSize])</f>
        <v>271001.56331464631</v>
      </c>
      <c r="I1184" t="str">
        <f t="shared" si="18"/>
        <v>NEURBAN2026</v>
      </c>
    </row>
    <row r="1185" spans="1:9" x14ac:dyDescent="0.25">
      <c r="A1185" t="s">
        <v>90</v>
      </c>
      <c r="B1185" t="s">
        <v>116</v>
      </c>
      <c r="C1185" t="s">
        <v>120</v>
      </c>
      <c r="D1185" t="str">
        <f>INDEX(Regions[SubGeography1],MATCH(E1185,Regions[SubGeography2],0))</f>
        <v>NER</v>
      </c>
      <c r="E1185" t="s">
        <v>78</v>
      </c>
      <c r="F1185">
        <v>2027</v>
      </c>
      <c r="G1185">
        <f>SUMIF(Population!$F$2:$F$601,I1185,Population[Population])/SUMIF(HHSize!$G$2:$G$3001,I1185,HHSize[HHSize])</f>
        <v>278813.34416419454</v>
      </c>
      <c r="I1185" t="str">
        <f t="shared" si="18"/>
        <v>NEURBAN2027</v>
      </c>
    </row>
    <row r="1186" spans="1:9" x14ac:dyDescent="0.25">
      <c r="A1186" t="s">
        <v>90</v>
      </c>
      <c r="B1186" t="s">
        <v>116</v>
      </c>
      <c r="C1186" t="s">
        <v>120</v>
      </c>
      <c r="D1186" t="str">
        <f>INDEX(Regions[SubGeography1],MATCH(E1186,Regions[SubGeography2],0))</f>
        <v>NER</v>
      </c>
      <c r="E1186" t="s">
        <v>78</v>
      </c>
      <c r="F1186">
        <v>2028</v>
      </c>
      <c r="G1186">
        <f>SUMIF(Population!$F$2:$F$601,I1186,Population[Population])/SUMIF(HHSize!$G$2:$G$3001,I1186,HHSize[HHSize])</f>
        <v>286860.36252313241</v>
      </c>
      <c r="I1186" t="str">
        <f t="shared" si="18"/>
        <v>NEURBAN2028</v>
      </c>
    </row>
    <row r="1187" spans="1:9" x14ac:dyDescent="0.25">
      <c r="A1187" t="s">
        <v>90</v>
      </c>
      <c r="B1187" t="s">
        <v>116</v>
      </c>
      <c r="C1187" t="s">
        <v>120</v>
      </c>
      <c r="D1187" t="str">
        <f>INDEX(Regions[SubGeography1],MATCH(E1187,Regions[SubGeography2],0))</f>
        <v>NER</v>
      </c>
      <c r="E1187" t="s">
        <v>78</v>
      </c>
      <c r="F1187">
        <v>2029</v>
      </c>
      <c r="G1187">
        <f>SUMIF(Population!$F$2:$F$601,I1187,Population[Population])/SUMIF(HHSize!$G$2:$G$3001,I1187,HHSize[HHSize])</f>
        <v>295150.01626183215</v>
      </c>
      <c r="I1187" t="str">
        <f t="shared" si="18"/>
        <v>NEURBAN2029</v>
      </c>
    </row>
    <row r="1188" spans="1:9" x14ac:dyDescent="0.25">
      <c r="A1188" t="s">
        <v>90</v>
      </c>
      <c r="B1188" t="s">
        <v>116</v>
      </c>
      <c r="C1188" t="s">
        <v>120</v>
      </c>
      <c r="D1188" t="str">
        <f>INDEX(Regions[SubGeography1],MATCH(E1188,Regions[SubGeography2],0))</f>
        <v>NER</v>
      </c>
      <c r="E1188" t="s">
        <v>78</v>
      </c>
      <c r="F1188">
        <v>2030</v>
      </c>
      <c r="G1188">
        <f>SUMIF(Population!$F$2:$F$601,I1188,Population[Population])/SUMIF(HHSize!$G$2:$G$3001,I1188,HHSize[HHSize])</f>
        <v>303689.88915441884</v>
      </c>
      <c r="I1188" t="str">
        <f t="shared" si="18"/>
        <v>NEURBAN2030</v>
      </c>
    </row>
    <row r="1189" spans="1:9" x14ac:dyDescent="0.25">
      <c r="A1189" t="s">
        <v>90</v>
      </c>
      <c r="B1189" t="s">
        <v>116</v>
      </c>
      <c r="C1189" t="s">
        <v>120</v>
      </c>
      <c r="D1189" t="str">
        <f>INDEX(Regions[SubGeography1],MATCH(E1189,Regions[SubGeography2],0))</f>
        <v>NER</v>
      </c>
      <c r="E1189" t="s">
        <v>78</v>
      </c>
      <c r="F1189">
        <v>2031</v>
      </c>
      <c r="G1189">
        <f>SUMIF(Population!$F$2:$F$601,I1189,Population[Population])/SUMIF(HHSize!$G$2:$G$3001,I1189,HHSize[HHSize])</f>
        <v>312487.75204070954</v>
      </c>
      <c r="I1189" t="str">
        <f t="shared" si="18"/>
        <v>NEURBAN2031</v>
      </c>
    </row>
    <row r="1190" spans="1:9" x14ac:dyDescent="0.25">
      <c r="A1190" t="s">
        <v>90</v>
      </c>
      <c r="B1190" t="s">
        <v>117</v>
      </c>
      <c r="C1190" t="s">
        <v>120</v>
      </c>
      <c r="D1190" t="str">
        <f>INDEX(Regions[SubGeography1],MATCH(E1190,Regions[SubGeography2],0))</f>
        <v>NER</v>
      </c>
      <c r="E1190" t="s">
        <v>78</v>
      </c>
      <c r="F1190">
        <v>2021</v>
      </c>
      <c r="G1190">
        <f>SUMIF(Population!$F$2:$F$601,I1190,Population[Population])/SUMIF(HHSize!$G$2:$G$3001,I1190,HHSize[HHSize])</f>
        <v>235229.59864512464</v>
      </c>
      <c r="I1190" t="str">
        <f t="shared" si="18"/>
        <v>NEURBAN2021</v>
      </c>
    </row>
    <row r="1191" spans="1:9" x14ac:dyDescent="0.25">
      <c r="A1191" t="s">
        <v>90</v>
      </c>
      <c r="B1191" t="s">
        <v>117</v>
      </c>
      <c r="C1191" t="s">
        <v>120</v>
      </c>
      <c r="D1191" t="str">
        <f>INDEX(Regions[SubGeography1],MATCH(E1191,Regions[SubGeography2],0))</f>
        <v>NER</v>
      </c>
      <c r="E1191" t="s">
        <v>78</v>
      </c>
      <c r="F1191">
        <v>2022</v>
      </c>
      <c r="G1191">
        <f>SUMIF(Population!$F$2:$F$601,I1191,Population[Population])/SUMIF(HHSize!$G$2:$G$3001,I1191,HHSize[HHSize])</f>
        <v>241967.70682939963</v>
      </c>
      <c r="I1191" t="str">
        <f t="shared" si="18"/>
        <v>NEURBAN2022</v>
      </c>
    </row>
    <row r="1192" spans="1:9" x14ac:dyDescent="0.25">
      <c r="A1192" t="s">
        <v>90</v>
      </c>
      <c r="B1192" t="s">
        <v>117</v>
      </c>
      <c r="C1192" t="s">
        <v>120</v>
      </c>
      <c r="D1192" t="str">
        <f>INDEX(Regions[SubGeography1],MATCH(E1192,Regions[SubGeography2],0))</f>
        <v>NER</v>
      </c>
      <c r="E1192" t="s">
        <v>78</v>
      </c>
      <c r="F1192">
        <v>2023</v>
      </c>
      <c r="G1192">
        <f>SUMIF(Population!$F$2:$F$601,I1192,Population[Population])/SUMIF(HHSize!$G$2:$G$3001,I1192,HHSize[HHSize])</f>
        <v>248907.5448214224</v>
      </c>
      <c r="I1192" t="str">
        <f t="shared" si="18"/>
        <v>NEURBAN2023</v>
      </c>
    </row>
    <row r="1193" spans="1:9" x14ac:dyDescent="0.25">
      <c r="A1193" t="s">
        <v>90</v>
      </c>
      <c r="B1193" t="s">
        <v>117</v>
      </c>
      <c r="C1193" t="s">
        <v>120</v>
      </c>
      <c r="D1193" t="str">
        <f>INDEX(Regions[SubGeography1],MATCH(E1193,Regions[SubGeography2],0))</f>
        <v>NER</v>
      </c>
      <c r="E1193" t="s">
        <v>78</v>
      </c>
      <c r="F1193">
        <v>2024</v>
      </c>
      <c r="G1193">
        <f>SUMIF(Population!$F$2:$F$601,I1193,Population[Population])/SUMIF(HHSize!$G$2:$G$3001,I1193,HHSize[HHSize])</f>
        <v>256055.4636533437</v>
      </c>
      <c r="I1193" t="str">
        <f t="shared" si="18"/>
        <v>NEURBAN2024</v>
      </c>
    </row>
    <row r="1194" spans="1:9" x14ac:dyDescent="0.25">
      <c r="A1194" t="s">
        <v>90</v>
      </c>
      <c r="B1194" t="s">
        <v>117</v>
      </c>
      <c r="C1194" t="s">
        <v>120</v>
      </c>
      <c r="D1194" t="str">
        <f>INDEX(Regions[SubGeography1],MATCH(E1194,Regions[SubGeography2],0))</f>
        <v>NER</v>
      </c>
      <c r="E1194" t="s">
        <v>78</v>
      </c>
      <c r="F1194">
        <v>2025</v>
      </c>
      <c r="G1194">
        <f>SUMIF(Population!$F$2:$F$601,I1194,Population[Population])/SUMIF(HHSize!$G$2:$G$3001,I1194,HHSize[HHSize])</f>
        <v>263417.90002343763</v>
      </c>
      <c r="I1194" t="str">
        <f t="shared" si="18"/>
        <v>NEURBAN2025</v>
      </c>
    </row>
    <row r="1195" spans="1:9" x14ac:dyDescent="0.25">
      <c r="A1195" t="s">
        <v>90</v>
      </c>
      <c r="B1195" t="s">
        <v>117</v>
      </c>
      <c r="C1195" t="s">
        <v>120</v>
      </c>
      <c r="D1195" t="str">
        <f>INDEX(Regions[SubGeography1],MATCH(E1195,Regions[SubGeography2],0))</f>
        <v>NER</v>
      </c>
      <c r="E1195" t="s">
        <v>78</v>
      </c>
      <c r="F1195">
        <v>2026</v>
      </c>
      <c r="G1195">
        <f>SUMIF(Population!$F$2:$F$601,I1195,Population[Population])/SUMIF(HHSize!$G$2:$G$3001,I1195,HHSize[HHSize])</f>
        <v>271001.56331464631</v>
      </c>
      <c r="I1195" t="str">
        <f t="shared" si="18"/>
        <v>NEURBAN2026</v>
      </c>
    </row>
    <row r="1196" spans="1:9" x14ac:dyDescent="0.25">
      <c r="A1196" t="s">
        <v>90</v>
      </c>
      <c r="B1196" t="s">
        <v>117</v>
      </c>
      <c r="C1196" t="s">
        <v>120</v>
      </c>
      <c r="D1196" t="str">
        <f>INDEX(Regions[SubGeography1],MATCH(E1196,Regions[SubGeography2],0))</f>
        <v>NER</v>
      </c>
      <c r="E1196" t="s">
        <v>78</v>
      </c>
      <c r="F1196">
        <v>2027</v>
      </c>
      <c r="G1196">
        <f>SUMIF(Population!$F$2:$F$601,I1196,Population[Population])/SUMIF(HHSize!$G$2:$G$3001,I1196,HHSize[HHSize])</f>
        <v>278813.34416419454</v>
      </c>
      <c r="I1196" t="str">
        <f t="shared" si="18"/>
        <v>NEURBAN2027</v>
      </c>
    </row>
    <row r="1197" spans="1:9" x14ac:dyDescent="0.25">
      <c r="A1197" t="s">
        <v>90</v>
      </c>
      <c r="B1197" t="s">
        <v>117</v>
      </c>
      <c r="C1197" t="s">
        <v>120</v>
      </c>
      <c r="D1197" t="str">
        <f>INDEX(Regions[SubGeography1],MATCH(E1197,Regions[SubGeography2],0))</f>
        <v>NER</v>
      </c>
      <c r="E1197" t="s">
        <v>78</v>
      </c>
      <c r="F1197">
        <v>2028</v>
      </c>
      <c r="G1197">
        <f>SUMIF(Population!$F$2:$F$601,I1197,Population[Population])/SUMIF(HHSize!$G$2:$G$3001,I1197,HHSize[HHSize])</f>
        <v>286860.36252313241</v>
      </c>
      <c r="I1197" t="str">
        <f t="shared" si="18"/>
        <v>NEURBAN2028</v>
      </c>
    </row>
    <row r="1198" spans="1:9" x14ac:dyDescent="0.25">
      <c r="A1198" t="s">
        <v>90</v>
      </c>
      <c r="B1198" t="s">
        <v>117</v>
      </c>
      <c r="C1198" t="s">
        <v>120</v>
      </c>
      <c r="D1198" t="str">
        <f>INDEX(Regions[SubGeography1],MATCH(E1198,Regions[SubGeography2],0))</f>
        <v>NER</v>
      </c>
      <c r="E1198" t="s">
        <v>78</v>
      </c>
      <c r="F1198">
        <v>2029</v>
      </c>
      <c r="G1198">
        <f>SUMIF(Population!$F$2:$F$601,I1198,Population[Population])/SUMIF(HHSize!$G$2:$G$3001,I1198,HHSize[HHSize])</f>
        <v>295150.01626183215</v>
      </c>
      <c r="I1198" t="str">
        <f t="shared" si="18"/>
        <v>NEURBAN2029</v>
      </c>
    </row>
    <row r="1199" spans="1:9" x14ac:dyDescent="0.25">
      <c r="A1199" t="s">
        <v>90</v>
      </c>
      <c r="B1199" t="s">
        <v>117</v>
      </c>
      <c r="C1199" t="s">
        <v>120</v>
      </c>
      <c r="D1199" t="str">
        <f>INDEX(Regions[SubGeography1],MATCH(E1199,Regions[SubGeography2],0))</f>
        <v>NER</v>
      </c>
      <c r="E1199" t="s">
        <v>78</v>
      </c>
      <c r="F1199">
        <v>2030</v>
      </c>
      <c r="G1199">
        <f>SUMIF(Population!$F$2:$F$601,I1199,Population[Population])/SUMIF(HHSize!$G$2:$G$3001,I1199,HHSize[HHSize])</f>
        <v>303689.88915441884</v>
      </c>
      <c r="I1199" t="str">
        <f t="shared" si="18"/>
        <v>NEURBAN2030</v>
      </c>
    </row>
    <row r="1200" spans="1:9" x14ac:dyDescent="0.25">
      <c r="A1200" t="s">
        <v>90</v>
      </c>
      <c r="B1200" t="s">
        <v>117</v>
      </c>
      <c r="C1200" t="s">
        <v>120</v>
      </c>
      <c r="D1200" t="str">
        <f>INDEX(Regions[SubGeography1],MATCH(E1200,Regions[SubGeography2],0))</f>
        <v>NER</v>
      </c>
      <c r="E1200" t="s">
        <v>78</v>
      </c>
      <c r="F1200">
        <v>2031</v>
      </c>
      <c r="G1200">
        <f>SUMIF(Population!$F$2:$F$601,I1200,Population[Population])/SUMIF(HHSize!$G$2:$G$3001,I1200,HHSize[HHSize])</f>
        <v>312487.75204070954</v>
      </c>
      <c r="I1200" t="str">
        <f t="shared" si="18"/>
        <v>NEURBAN2031</v>
      </c>
    </row>
    <row r="1201" spans="1:9" x14ac:dyDescent="0.25">
      <c r="A1201" t="s">
        <v>90</v>
      </c>
      <c r="B1201" t="s">
        <v>118</v>
      </c>
      <c r="C1201" t="s">
        <v>120</v>
      </c>
      <c r="D1201" t="str">
        <f>INDEX(Regions[SubGeography1],MATCH(E1201,Regions[SubGeography2],0))</f>
        <v>NER</v>
      </c>
      <c r="E1201" t="s">
        <v>78</v>
      </c>
      <c r="F1201">
        <v>2021</v>
      </c>
      <c r="G1201">
        <f>SUMIF(Population!$F$2:$F$601,I1201,Population[Population])/SUMIF(HHSize!$G$2:$G$3001,I1201,HHSize[HHSize])</f>
        <v>235229.59864512464</v>
      </c>
      <c r="I1201" t="str">
        <f t="shared" si="18"/>
        <v>NEURBAN2021</v>
      </c>
    </row>
    <row r="1202" spans="1:9" x14ac:dyDescent="0.25">
      <c r="A1202" t="s">
        <v>90</v>
      </c>
      <c r="B1202" t="s">
        <v>118</v>
      </c>
      <c r="C1202" t="s">
        <v>120</v>
      </c>
      <c r="D1202" t="str">
        <f>INDEX(Regions[SubGeography1],MATCH(E1202,Regions[SubGeography2],0))</f>
        <v>NER</v>
      </c>
      <c r="E1202" t="s">
        <v>78</v>
      </c>
      <c r="F1202">
        <v>2022</v>
      </c>
      <c r="G1202">
        <f>SUMIF(Population!$F$2:$F$601,I1202,Population[Population])/SUMIF(HHSize!$G$2:$G$3001,I1202,HHSize[HHSize])</f>
        <v>241967.70682939963</v>
      </c>
      <c r="I1202" t="str">
        <f t="shared" si="18"/>
        <v>NEURBAN2022</v>
      </c>
    </row>
    <row r="1203" spans="1:9" x14ac:dyDescent="0.25">
      <c r="A1203" t="s">
        <v>90</v>
      </c>
      <c r="B1203" t="s">
        <v>118</v>
      </c>
      <c r="C1203" t="s">
        <v>120</v>
      </c>
      <c r="D1203" t="str">
        <f>INDEX(Regions[SubGeography1],MATCH(E1203,Regions[SubGeography2],0))</f>
        <v>NER</v>
      </c>
      <c r="E1203" t="s">
        <v>78</v>
      </c>
      <c r="F1203">
        <v>2023</v>
      </c>
      <c r="G1203">
        <f>SUMIF(Population!$F$2:$F$601,I1203,Population[Population])/SUMIF(HHSize!$G$2:$G$3001,I1203,HHSize[HHSize])</f>
        <v>248907.5448214224</v>
      </c>
      <c r="I1203" t="str">
        <f t="shared" si="18"/>
        <v>NEURBAN2023</v>
      </c>
    </row>
    <row r="1204" spans="1:9" x14ac:dyDescent="0.25">
      <c r="A1204" t="s">
        <v>90</v>
      </c>
      <c r="B1204" t="s">
        <v>118</v>
      </c>
      <c r="C1204" t="s">
        <v>120</v>
      </c>
      <c r="D1204" t="str">
        <f>INDEX(Regions[SubGeography1],MATCH(E1204,Regions[SubGeography2],0))</f>
        <v>NER</v>
      </c>
      <c r="E1204" t="s">
        <v>78</v>
      </c>
      <c r="F1204">
        <v>2024</v>
      </c>
      <c r="G1204">
        <f>SUMIF(Population!$F$2:$F$601,I1204,Population[Population])/SUMIF(HHSize!$G$2:$G$3001,I1204,HHSize[HHSize])</f>
        <v>256055.4636533437</v>
      </c>
      <c r="I1204" t="str">
        <f t="shared" si="18"/>
        <v>NEURBAN2024</v>
      </c>
    </row>
    <row r="1205" spans="1:9" x14ac:dyDescent="0.25">
      <c r="A1205" t="s">
        <v>90</v>
      </c>
      <c r="B1205" t="s">
        <v>118</v>
      </c>
      <c r="C1205" t="s">
        <v>120</v>
      </c>
      <c r="D1205" t="str">
        <f>INDEX(Regions[SubGeography1],MATCH(E1205,Regions[SubGeography2],0))</f>
        <v>NER</v>
      </c>
      <c r="E1205" t="s">
        <v>78</v>
      </c>
      <c r="F1205">
        <v>2025</v>
      </c>
      <c r="G1205">
        <f>SUMIF(Population!$F$2:$F$601,I1205,Population[Population])/SUMIF(HHSize!$G$2:$G$3001,I1205,HHSize[HHSize])</f>
        <v>263417.90002343763</v>
      </c>
      <c r="I1205" t="str">
        <f t="shared" si="18"/>
        <v>NEURBAN2025</v>
      </c>
    </row>
    <row r="1206" spans="1:9" x14ac:dyDescent="0.25">
      <c r="A1206" t="s">
        <v>90</v>
      </c>
      <c r="B1206" t="s">
        <v>118</v>
      </c>
      <c r="C1206" t="s">
        <v>120</v>
      </c>
      <c r="D1206" t="str">
        <f>INDEX(Regions[SubGeography1],MATCH(E1206,Regions[SubGeography2],0))</f>
        <v>NER</v>
      </c>
      <c r="E1206" t="s">
        <v>78</v>
      </c>
      <c r="F1206">
        <v>2026</v>
      </c>
      <c r="G1206">
        <f>SUMIF(Population!$F$2:$F$601,I1206,Population[Population])/SUMIF(HHSize!$G$2:$G$3001,I1206,HHSize[HHSize])</f>
        <v>271001.56331464631</v>
      </c>
      <c r="I1206" t="str">
        <f t="shared" si="18"/>
        <v>NEURBAN2026</v>
      </c>
    </row>
    <row r="1207" spans="1:9" x14ac:dyDescent="0.25">
      <c r="A1207" t="s">
        <v>90</v>
      </c>
      <c r="B1207" t="s">
        <v>118</v>
      </c>
      <c r="C1207" t="s">
        <v>120</v>
      </c>
      <c r="D1207" t="str">
        <f>INDEX(Regions[SubGeography1],MATCH(E1207,Regions[SubGeography2],0))</f>
        <v>NER</v>
      </c>
      <c r="E1207" t="s">
        <v>78</v>
      </c>
      <c r="F1207">
        <v>2027</v>
      </c>
      <c r="G1207">
        <f>SUMIF(Population!$F$2:$F$601,I1207,Population[Population])/SUMIF(HHSize!$G$2:$G$3001,I1207,HHSize[HHSize])</f>
        <v>278813.34416419454</v>
      </c>
      <c r="I1207" t="str">
        <f t="shared" si="18"/>
        <v>NEURBAN2027</v>
      </c>
    </row>
    <row r="1208" spans="1:9" x14ac:dyDescent="0.25">
      <c r="A1208" t="s">
        <v>90</v>
      </c>
      <c r="B1208" t="s">
        <v>118</v>
      </c>
      <c r="C1208" t="s">
        <v>120</v>
      </c>
      <c r="D1208" t="str">
        <f>INDEX(Regions[SubGeography1],MATCH(E1208,Regions[SubGeography2],0))</f>
        <v>NER</v>
      </c>
      <c r="E1208" t="s">
        <v>78</v>
      </c>
      <c r="F1208">
        <v>2028</v>
      </c>
      <c r="G1208">
        <f>SUMIF(Population!$F$2:$F$601,I1208,Population[Population])/SUMIF(HHSize!$G$2:$G$3001,I1208,HHSize[HHSize])</f>
        <v>286860.36252313241</v>
      </c>
      <c r="I1208" t="str">
        <f t="shared" si="18"/>
        <v>NEURBAN2028</v>
      </c>
    </row>
    <row r="1209" spans="1:9" x14ac:dyDescent="0.25">
      <c r="A1209" t="s">
        <v>90</v>
      </c>
      <c r="B1209" t="s">
        <v>118</v>
      </c>
      <c r="C1209" t="s">
        <v>120</v>
      </c>
      <c r="D1209" t="str">
        <f>INDEX(Regions[SubGeography1],MATCH(E1209,Regions[SubGeography2],0))</f>
        <v>NER</v>
      </c>
      <c r="E1209" t="s">
        <v>78</v>
      </c>
      <c r="F1209">
        <v>2029</v>
      </c>
      <c r="G1209">
        <f>SUMIF(Population!$F$2:$F$601,I1209,Population[Population])/SUMIF(HHSize!$G$2:$G$3001,I1209,HHSize[HHSize])</f>
        <v>295150.01626183215</v>
      </c>
      <c r="I1209" t="str">
        <f t="shared" si="18"/>
        <v>NEURBAN2029</v>
      </c>
    </row>
    <row r="1210" spans="1:9" x14ac:dyDescent="0.25">
      <c r="A1210" t="s">
        <v>90</v>
      </c>
      <c r="B1210" t="s">
        <v>118</v>
      </c>
      <c r="C1210" t="s">
        <v>120</v>
      </c>
      <c r="D1210" t="str">
        <f>INDEX(Regions[SubGeography1],MATCH(E1210,Regions[SubGeography2],0))</f>
        <v>NER</v>
      </c>
      <c r="E1210" t="s">
        <v>78</v>
      </c>
      <c r="F1210">
        <v>2030</v>
      </c>
      <c r="G1210">
        <f>SUMIF(Population!$F$2:$F$601,I1210,Population[Population])/SUMIF(HHSize!$G$2:$G$3001,I1210,HHSize[HHSize])</f>
        <v>303689.88915441884</v>
      </c>
      <c r="I1210" t="str">
        <f t="shared" si="18"/>
        <v>NEURBAN2030</v>
      </c>
    </row>
    <row r="1211" spans="1:9" x14ac:dyDescent="0.25">
      <c r="A1211" t="s">
        <v>90</v>
      </c>
      <c r="B1211" t="s">
        <v>118</v>
      </c>
      <c r="C1211" t="s">
        <v>120</v>
      </c>
      <c r="D1211" t="str">
        <f>INDEX(Regions[SubGeography1],MATCH(E1211,Regions[SubGeography2],0))</f>
        <v>NER</v>
      </c>
      <c r="E1211" t="s">
        <v>78</v>
      </c>
      <c r="F1211">
        <v>2031</v>
      </c>
      <c r="G1211">
        <f>SUMIF(Population!$F$2:$F$601,I1211,Population[Population])/SUMIF(HHSize!$G$2:$G$3001,I1211,HHSize[HHSize])</f>
        <v>312487.75204070954</v>
      </c>
      <c r="I1211" t="str">
        <f t="shared" si="18"/>
        <v>NEURBAN2031</v>
      </c>
    </row>
    <row r="1212" spans="1:9" x14ac:dyDescent="0.25">
      <c r="A1212" t="s">
        <v>91</v>
      </c>
      <c r="B1212" t="s">
        <v>114</v>
      </c>
      <c r="C1212" t="s">
        <v>120</v>
      </c>
      <c r="D1212" t="str">
        <f>INDEX(Regions[SubGeography1],MATCH(E1212,Regions[SubGeography2],0))</f>
        <v>NER</v>
      </c>
      <c r="E1212" t="s">
        <v>42</v>
      </c>
      <c r="F1212">
        <v>2021</v>
      </c>
      <c r="G1212">
        <f>SUMIF(Population!$F$2:$F$601,I1212,Population[Population])/SUMIF(HHSize!$G$2:$G$3001,I1212,HHSize[HHSize])</f>
        <v>1213606.6109516157</v>
      </c>
      <c r="I1212" t="str">
        <f t="shared" si="18"/>
        <v>ASRURAL2021</v>
      </c>
    </row>
    <row r="1213" spans="1:9" x14ac:dyDescent="0.25">
      <c r="A1213" t="s">
        <v>91</v>
      </c>
      <c r="B1213" t="s">
        <v>114</v>
      </c>
      <c r="C1213" t="s">
        <v>120</v>
      </c>
      <c r="D1213" t="str">
        <f>INDEX(Regions[SubGeography1],MATCH(E1213,Regions[SubGeography2],0))</f>
        <v>NER</v>
      </c>
      <c r="E1213" t="s">
        <v>42</v>
      </c>
      <c r="F1213">
        <v>2022</v>
      </c>
      <c r="G1213">
        <f>SUMIF(Population!$F$2:$F$601,I1213,Population[Population])/SUMIF(HHSize!$G$2:$G$3001,I1213,HHSize[HHSize])</f>
        <v>1228888.4957971857</v>
      </c>
      <c r="I1213" t="str">
        <f t="shared" si="18"/>
        <v>ASRURAL2022</v>
      </c>
    </row>
    <row r="1214" spans="1:9" x14ac:dyDescent="0.25">
      <c r="A1214" t="s">
        <v>91</v>
      </c>
      <c r="B1214" t="s">
        <v>114</v>
      </c>
      <c r="C1214" t="s">
        <v>120</v>
      </c>
      <c r="D1214" t="str">
        <f>INDEX(Regions[SubGeography1],MATCH(E1214,Regions[SubGeography2],0))</f>
        <v>NER</v>
      </c>
      <c r="E1214" t="s">
        <v>42</v>
      </c>
      <c r="F1214">
        <v>2023</v>
      </c>
      <c r="G1214">
        <f>SUMIF(Population!$F$2:$F$601,I1214,Population[Population])/SUMIF(HHSize!$G$2:$G$3001,I1214,HHSize[HHSize])</f>
        <v>1244196.50058301</v>
      </c>
      <c r="I1214" t="str">
        <f t="shared" si="18"/>
        <v>ASRURAL2023</v>
      </c>
    </row>
    <row r="1215" spans="1:9" x14ac:dyDescent="0.25">
      <c r="A1215" t="s">
        <v>91</v>
      </c>
      <c r="B1215" t="s">
        <v>114</v>
      </c>
      <c r="C1215" t="s">
        <v>120</v>
      </c>
      <c r="D1215" t="str">
        <f>INDEX(Regions[SubGeography1],MATCH(E1215,Regions[SubGeography2],0))</f>
        <v>NER</v>
      </c>
      <c r="E1215" t="s">
        <v>42</v>
      </c>
      <c r="F1215">
        <v>2024</v>
      </c>
      <c r="G1215">
        <f>SUMIF(Population!$F$2:$F$601,I1215,Population[Population])/SUMIF(HHSize!$G$2:$G$3001,I1215,HHSize[HHSize])</f>
        <v>1259524.7989144782</v>
      </c>
      <c r="I1215" t="str">
        <f t="shared" si="18"/>
        <v>ASRURAL2024</v>
      </c>
    </row>
    <row r="1216" spans="1:9" x14ac:dyDescent="0.25">
      <c r="A1216" t="s">
        <v>91</v>
      </c>
      <c r="B1216" t="s">
        <v>114</v>
      </c>
      <c r="C1216" t="s">
        <v>120</v>
      </c>
      <c r="D1216" t="str">
        <f>INDEX(Regions[SubGeography1],MATCH(E1216,Regions[SubGeography2],0))</f>
        <v>NER</v>
      </c>
      <c r="E1216" t="s">
        <v>42</v>
      </c>
      <c r="F1216">
        <v>2025</v>
      </c>
      <c r="G1216">
        <f>SUMIF(Population!$F$2:$F$601,I1216,Population[Population])/SUMIF(HHSize!$G$2:$G$3001,I1216,HHSize[HHSize])</f>
        <v>1274867.5274525846</v>
      </c>
      <c r="I1216" t="str">
        <f t="shared" si="18"/>
        <v>ASRURAL2025</v>
      </c>
    </row>
    <row r="1217" spans="1:9" x14ac:dyDescent="0.25">
      <c r="A1217" t="s">
        <v>91</v>
      </c>
      <c r="B1217" t="s">
        <v>114</v>
      </c>
      <c r="C1217" t="s">
        <v>120</v>
      </c>
      <c r="D1217" t="str">
        <f>INDEX(Regions[SubGeography1],MATCH(E1217,Regions[SubGeography2],0))</f>
        <v>NER</v>
      </c>
      <c r="E1217" t="s">
        <v>42</v>
      </c>
      <c r="F1217">
        <v>2026</v>
      </c>
      <c r="G1217">
        <f>SUMIF(Population!$F$2:$F$601,I1217,Population[Population])/SUMIF(HHSize!$G$2:$G$3001,I1217,HHSize[HHSize])</f>
        <v>1290218.3537096672</v>
      </c>
      <c r="I1217" t="str">
        <f t="shared" si="18"/>
        <v>ASRURAL2026</v>
      </c>
    </row>
    <row r="1218" spans="1:9" x14ac:dyDescent="0.25">
      <c r="A1218" t="s">
        <v>91</v>
      </c>
      <c r="B1218" t="s">
        <v>114</v>
      </c>
      <c r="C1218" t="s">
        <v>120</v>
      </c>
      <c r="D1218" t="str">
        <f>INDEX(Regions[SubGeography1],MATCH(E1218,Regions[SubGeography2],0))</f>
        <v>NER</v>
      </c>
      <c r="E1218" t="s">
        <v>42</v>
      </c>
      <c r="F1218">
        <v>2027</v>
      </c>
      <c r="G1218">
        <f>SUMIF(Population!$F$2:$F$601,I1218,Population[Population])/SUMIF(HHSize!$G$2:$G$3001,I1218,HHSize[HHSize])</f>
        <v>1305570.8174303861</v>
      </c>
      <c r="I1218" t="str">
        <f t="shared" si="18"/>
        <v>ASRURAL2027</v>
      </c>
    </row>
    <row r="1219" spans="1:9" x14ac:dyDescent="0.25">
      <c r="A1219" t="s">
        <v>91</v>
      </c>
      <c r="B1219" t="s">
        <v>114</v>
      </c>
      <c r="C1219" t="s">
        <v>120</v>
      </c>
      <c r="D1219" t="str">
        <f>INDEX(Regions[SubGeography1],MATCH(E1219,Regions[SubGeography2],0))</f>
        <v>NER</v>
      </c>
      <c r="E1219" t="s">
        <v>42</v>
      </c>
      <c r="F1219">
        <v>2028</v>
      </c>
      <c r="G1219">
        <f>SUMIF(Population!$F$2:$F$601,I1219,Population[Population])/SUMIF(HHSize!$G$2:$G$3001,I1219,HHSize[HHSize])</f>
        <v>1320918.2873679798</v>
      </c>
      <c r="I1219" t="str">
        <f t="shared" ref="I1219:I1282" si="19">E1219&amp;A1219&amp;F1219</f>
        <v>ASRURAL2028</v>
      </c>
    </row>
    <row r="1220" spans="1:9" x14ac:dyDescent="0.25">
      <c r="A1220" t="s">
        <v>91</v>
      </c>
      <c r="B1220" t="s">
        <v>114</v>
      </c>
      <c r="C1220" t="s">
        <v>120</v>
      </c>
      <c r="D1220" t="str">
        <f>INDEX(Regions[SubGeography1],MATCH(E1220,Regions[SubGeography2],0))</f>
        <v>NER</v>
      </c>
      <c r="E1220" t="s">
        <v>42</v>
      </c>
      <c r="F1220">
        <v>2029</v>
      </c>
      <c r="G1220">
        <f>SUMIF(Population!$F$2:$F$601,I1220,Population[Population])/SUMIF(HHSize!$G$2:$G$3001,I1220,HHSize[HHSize])</f>
        <v>1336253.7399264157</v>
      </c>
      <c r="I1220" t="str">
        <f t="shared" si="19"/>
        <v>ASRURAL2029</v>
      </c>
    </row>
    <row r="1221" spans="1:9" x14ac:dyDescent="0.25">
      <c r="A1221" t="s">
        <v>91</v>
      </c>
      <c r="B1221" t="s">
        <v>114</v>
      </c>
      <c r="C1221" t="s">
        <v>120</v>
      </c>
      <c r="D1221" t="str">
        <f>INDEX(Regions[SubGeography1],MATCH(E1221,Regions[SubGeography2],0))</f>
        <v>NER</v>
      </c>
      <c r="E1221" t="s">
        <v>42</v>
      </c>
      <c r="F1221">
        <v>2030</v>
      </c>
      <c r="G1221">
        <f>SUMIF(Population!$F$2:$F$601,I1221,Population[Population])/SUMIF(HHSize!$G$2:$G$3001,I1221,HHSize[HHSize])</f>
        <v>1351569.9308904521</v>
      </c>
      <c r="I1221" t="str">
        <f t="shared" si="19"/>
        <v>ASRURAL2030</v>
      </c>
    </row>
    <row r="1222" spans="1:9" x14ac:dyDescent="0.25">
      <c r="A1222" t="s">
        <v>91</v>
      </c>
      <c r="B1222" t="s">
        <v>114</v>
      </c>
      <c r="C1222" t="s">
        <v>120</v>
      </c>
      <c r="D1222" t="str">
        <f>INDEX(Regions[SubGeography1],MATCH(E1222,Regions[SubGeography2],0))</f>
        <v>NER</v>
      </c>
      <c r="E1222" t="s">
        <v>42</v>
      </c>
      <c r="F1222">
        <v>2031</v>
      </c>
      <c r="G1222">
        <f>SUMIF(Population!$F$2:$F$601,I1222,Population[Population])/SUMIF(HHSize!$G$2:$G$3001,I1222,HHSize[HHSize])</f>
        <v>1366859.3940876815</v>
      </c>
      <c r="I1222" t="str">
        <f t="shared" si="19"/>
        <v>ASRURAL2031</v>
      </c>
    </row>
    <row r="1223" spans="1:9" x14ac:dyDescent="0.25">
      <c r="A1223" t="s">
        <v>91</v>
      </c>
      <c r="B1223" t="s">
        <v>115</v>
      </c>
      <c r="C1223" t="s">
        <v>120</v>
      </c>
      <c r="D1223" t="str">
        <f>INDEX(Regions[SubGeography1],MATCH(E1223,Regions[SubGeography2],0))</f>
        <v>NER</v>
      </c>
      <c r="E1223" t="s">
        <v>42</v>
      </c>
      <c r="F1223">
        <v>2021</v>
      </c>
      <c r="G1223">
        <f>SUMIF(Population!$F$2:$F$601,I1223,Population[Population])/SUMIF(HHSize!$G$2:$G$3001,I1223,HHSize[HHSize])</f>
        <v>1213606.6109516157</v>
      </c>
      <c r="I1223" t="str">
        <f t="shared" si="19"/>
        <v>ASRURAL2021</v>
      </c>
    </row>
    <row r="1224" spans="1:9" x14ac:dyDescent="0.25">
      <c r="A1224" t="s">
        <v>91</v>
      </c>
      <c r="B1224" t="s">
        <v>115</v>
      </c>
      <c r="C1224" t="s">
        <v>120</v>
      </c>
      <c r="D1224" t="str">
        <f>INDEX(Regions[SubGeography1],MATCH(E1224,Regions[SubGeography2],0))</f>
        <v>NER</v>
      </c>
      <c r="E1224" t="s">
        <v>42</v>
      </c>
      <c r="F1224">
        <v>2022</v>
      </c>
      <c r="G1224">
        <f>SUMIF(Population!$F$2:$F$601,I1224,Population[Population])/SUMIF(HHSize!$G$2:$G$3001,I1224,HHSize[HHSize])</f>
        <v>1228888.4957971857</v>
      </c>
      <c r="I1224" t="str">
        <f t="shared" si="19"/>
        <v>ASRURAL2022</v>
      </c>
    </row>
    <row r="1225" spans="1:9" x14ac:dyDescent="0.25">
      <c r="A1225" t="s">
        <v>91</v>
      </c>
      <c r="B1225" t="s">
        <v>115</v>
      </c>
      <c r="C1225" t="s">
        <v>120</v>
      </c>
      <c r="D1225" t="str">
        <f>INDEX(Regions[SubGeography1],MATCH(E1225,Regions[SubGeography2],0))</f>
        <v>NER</v>
      </c>
      <c r="E1225" t="s">
        <v>42</v>
      </c>
      <c r="F1225">
        <v>2023</v>
      </c>
      <c r="G1225">
        <f>SUMIF(Population!$F$2:$F$601,I1225,Population[Population])/SUMIF(HHSize!$G$2:$G$3001,I1225,HHSize[HHSize])</f>
        <v>1244196.50058301</v>
      </c>
      <c r="I1225" t="str">
        <f t="shared" si="19"/>
        <v>ASRURAL2023</v>
      </c>
    </row>
    <row r="1226" spans="1:9" x14ac:dyDescent="0.25">
      <c r="A1226" t="s">
        <v>91</v>
      </c>
      <c r="B1226" t="s">
        <v>115</v>
      </c>
      <c r="C1226" t="s">
        <v>120</v>
      </c>
      <c r="D1226" t="str">
        <f>INDEX(Regions[SubGeography1],MATCH(E1226,Regions[SubGeography2],0))</f>
        <v>NER</v>
      </c>
      <c r="E1226" t="s">
        <v>42</v>
      </c>
      <c r="F1226">
        <v>2024</v>
      </c>
      <c r="G1226">
        <f>SUMIF(Population!$F$2:$F$601,I1226,Population[Population])/SUMIF(HHSize!$G$2:$G$3001,I1226,HHSize[HHSize])</f>
        <v>1259524.7989144782</v>
      </c>
      <c r="I1226" t="str">
        <f t="shared" si="19"/>
        <v>ASRURAL2024</v>
      </c>
    </row>
    <row r="1227" spans="1:9" x14ac:dyDescent="0.25">
      <c r="A1227" t="s">
        <v>91</v>
      </c>
      <c r="B1227" t="s">
        <v>115</v>
      </c>
      <c r="C1227" t="s">
        <v>120</v>
      </c>
      <c r="D1227" t="str">
        <f>INDEX(Regions[SubGeography1],MATCH(E1227,Regions[SubGeography2],0))</f>
        <v>NER</v>
      </c>
      <c r="E1227" t="s">
        <v>42</v>
      </c>
      <c r="F1227">
        <v>2025</v>
      </c>
      <c r="G1227">
        <f>SUMIF(Population!$F$2:$F$601,I1227,Population[Population])/SUMIF(HHSize!$G$2:$G$3001,I1227,HHSize[HHSize])</f>
        <v>1274867.5274525846</v>
      </c>
      <c r="I1227" t="str">
        <f t="shared" si="19"/>
        <v>ASRURAL2025</v>
      </c>
    </row>
    <row r="1228" spans="1:9" x14ac:dyDescent="0.25">
      <c r="A1228" t="s">
        <v>91</v>
      </c>
      <c r="B1228" t="s">
        <v>115</v>
      </c>
      <c r="C1228" t="s">
        <v>120</v>
      </c>
      <c r="D1228" t="str">
        <f>INDEX(Regions[SubGeography1],MATCH(E1228,Regions[SubGeography2],0))</f>
        <v>NER</v>
      </c>
      <c r="E1228" t="s">
        <v>42</v>
      </c>
      <c r="F1228">
        <v>2026</v>
      </c>
      <c r="G1228">
        <f>SUMIF(Population!$F$2:$F$601,I1228,Population[Population])/SUMIF(HHSize!$G$2:$G$3001,I1228,HHSize[HHSize])</f>
        <v>1290218.3537096672</v>
      </c>
      <c r="I1228" t="str">
        <f t="shared" si="19"/>
        <v>ASRURAL2026</v>
      </c>
    </row>
    <row r="1229" spans="1:9" x14ac:dyDescent="0.25">
      <c r="A1229" t="s">
        <v>91</v>
      </c>
      <c r="B1229" t="s">
        <v>115</v>
      </c>
      <c r="C1229" t="s">
        <v>120</v>
      </c>
      <c r="D1229" t="str">
        <f>INDEX(Regions[SubGeography1],MATCH(E1229,Regions[SubGeography2],0))</f>
        <v>NER</v>
      </c>
      <c r="E1229" t="s">
        <v>42</v>
      </c>
      <c r="F1229">
        <v>2027</v>
      </c>
      <c r="G1229">
        <f>SUMIF(Population!$F$2:$F$601,I1229,Population[Population])/SUMIF(HHSize!$G$2:$G$3001,I1229,HHSize[HHSize])</f>
        <v>1305570.8174303861</v>
      </c>
      <c r="I1229" t="str">
        <f t="shared" si="19"/>
        <v>ASRURAL2027</v>
      </c>
    </row>
    <row r="1230" spans="1:9" x14ac:dyDescent="0.25">
      <c r="A1230" t="s">
        <v>91</v>
      </c>
      <c r="B1230" t="s">
        <v>115</v>
      </c>
      <c r="C1230" t="s">
        <v>120</v>
      </c>
      <c r="D1230" t="str">
        <f>INDEX(Regions[SubGeography1],MATCH(E1230,Regions[SubGeography2],0))</f>
        <v>NER</v>
      </c>
      <c r="E1230" t="s">
        <v>42</v>
      </c>
      <c r="F1230">
        <v>2028</v>
      </c>
      <c r="G1230">
        <f>SUMIF(Population!$F$2:$F$601,I1230,Population[Population])/SUMIF(HHSize!$G$2:$G$3001,I1230,HHSize[HHSize])</f>
        <v>1320918.2873679798</v>
      </c>
      <c r="I1230" t="str">
        <f t="shared" si="19"/>
        <v>ASRURAL2028</v>
      </c>
    </row>
    <row r="1231" spans="1:9" x14ac:dyDescent="0.25">
      <c r="A1231" t="s">
        <v>91</v>
      </c>
      <c r="B1231" t="s">
        <v>115</v>
      </c>
      <c r="C1231" t="s">
        <v>120</v>
      </c>
      <c r="D1231" t="str">
        <f>INDEX(Regions[SubGeography1],MATCH(E1231,Regions[SubGeography2],0))</f>
        <v>NER</v>
      </c>
      <c r="E1231" t="s">
        <v>42</v>
      </c>
      <c r="F1231">
        <v>2029</v>
      </c>
      <c r="G1231">
        <f>SUMIF(Population!$F$2:$F$601,I1231,Population[Population])/SUMIF(HHSize!$G$2:$G$3001,I1231,HHSize[HHSize])</f>
        <v>1336253.7399264157</v>
      </c>
      <c r="I1231" t="str">
        <f t="shared" si="19"/>
        <v>ASRURAL2029</v>
      </c>
    </row>
    <row r="1232" spans="1:9" x14ac:dyDescent="0.25">
      <c r="A1232" t="s">
        <v>91</v>
      </c>
      <c r="B1232" t="s">
        <v>115</v>
      </c>
      <c r="C1232" t="s">
        <v>120</v>
      </c>
      <c r="D1232" t="str">
        <f>INDEX(Regions[SubGeography1],MATCH(E1232,Regions[SubGeography2],0))</f>
        <v>NER</v>
      </c>
      <c r="E1232" t="s">
        <v>42</v>
      </c>
      <c r="F1232">
        <v>2030</v>
      </c>
      <c r="G1232">
        <f>SUMIF(Population!$F$2:$F$601,I1232,Population[Population])/SUMIF(HHSize!$G$2:$G$3001,I1232,HHSize[HHSize])</f>
        <v>1351569.9308904521</v>
      </c>
      <c r="I1232" t="str">
        <f t="shared" si="19"/>
        <v>ASRURAL2030</v>
      </c>
    </row>
    <row r="1233" spans="1:9" x14ac:dyDescent="0.25">
      <c r="A1233" t="s">
        <v>91</v>
      </c>
      <c r="B1233" t="s">
        <v>115</v>
      </c>
      <c r="C1233" t="s">
        <v>120</v>
      </c>
      <c r="D1233" t="str">
        <f>INDEX(Regions[SubGeography1],MATCH(E1233,Regions[SubGeography2],0))</f>
        <v>NER</v>
      </c>
      <c r="E1233" t="s">
        <v>42</v>
      </c>
      <c r="F1233">
        <v>2031</v>
      </c>
      <c r="G1233">
        <f>SUMIF(Population!$F$2:$F$601,I1233,Population[Population])/SUMIF(HHSize!$G$2:$G$3001,I1233,HHSize[HHSize])</f>
        <v>1366859.3940876815</v>
      </c>
      <c r="I1233" t="str">
        <f t="shared" si="19"/>
        <v>ASRURAL2031</v>
      </c>
    </row>
    <row r="1234" spans="1:9" x14ac:dyDescent="0.25">
      <c r="A1234" t="s">
        <v>91</v>
      </c>
      <c r="B1234" t="s">
        <v>116</v>
      </c>
      <c r="C1234" t="s">
        <v>120</v>
      </c>
      <c r="D1234" t="str">
        <f>INDEX(Regions[SubGeography1],MATCH(E1234,Regions[SubGeography2],0))</f>
        <v>NER</v>
      </c>
      <c r="E1234" t="s">
        <v>42</v>
      </c>
      <c r="F1234">
        <v>2021</v>
      </c>
      <c r="G1234">
        <f>SUMIF(Population!$F$2:$F$601,I1234,Population[Population])/SUMIF(HHSize!$G$2:$G$3001,I1234,HHSize[HHSize])</f>
        <v>1213606.6109516157</v>
      </c>
      <c r="I1234" t="str">
        <f t="shared" si="19"/>
        <v>ASRURAL2021</v>
      </c>
    </row>
    <row r="1235" spans="1:9" x14ac:dyDescent="0.25">
      <c r="A1235" t="s">
        <v>91</v>
      </c>
      <c r="B1235" t="s">
        <v>116</v>
      </c>
      <c r="C1235" t="s">
        <v>120</v>
      </c>
      <c r="D1235" t="str">
        <f>INDEX(Regions[SubGeography1],MATCH(E1235,Regions[SubGeography2],0))</f>
        <v>NER</v>
      </c>
      <c r="E1235" t="s">
        <v>42</v>
      </c>
      <c r="F1235">
        <v>2022</v>
      </c>
      <c r="G1235">
        <f>SUMIF(Population!$F$2:$F$601,I1235,Population[Population])/SUMIF(HHSize!$G$2:$G$3001,I1235,HHSize[HHSize])</f>
        <v>1228888.4957971857</v>
      </c>
      <c r="I1235" t="str">
        <f t="shared" si="19"/>
        <v>ASRURAL2022</v>
      </c>
    </row>
    <row r="1236" spans="1:9" x14ac:dyDescent="0.25">
      <c r="A1236" t="s">
        <v>91</v>
      </c>
      <c r="B1236" t="s">
        <v>116</v>
      </c>
      <c r="C1236" t="s">
        <v>120</v>
      </c>
      <c r="D1236" t="str">
        <f>INDEX(Regions[SubGeography1],MATCH(E1236,Regions[SubGeography2],0))</f>
        <v>NER</v>
      </c>
      <c r="E1236" t="s">
        <v>42</v>
      </c>
      <c r="F1236">
        <v>2023</v>
      </c>
      <c r="G1236">
        <f>SUMIF(Population!$F$2:$F$601,I1236,Population[Population])/SUMIF(HHSize!$G$2:$G$3001,I1236,HHSize[HHSize])</f>
        <v>1244196.50058301</v>
      </c>
      <c r="I1236" t="str">
        <f t="shared" si="19"/>
        <v>ASRURAL2023</v>
      </c>
    </row>
    <row r="1237" spans="1:9" x14ac:dyDescent="0.25">
      <c r="A1237" t="s">
        <v>91</v>
      </c>
      <c r="B1237" t="s">
        <v>116</v>
      </c>
      <c r="C1237" t="s">
        <v>120</v>
      </c>
      <c r="D1237" t="str">
        <f>INDEX(Regions[SubGeography1],MATCH(E1237,Regions[SubGeography2],0))</f>
        <v>NER</v>
      </c>
      <c r="E1237" t="s">
        <v>42</v>
      </c>
      <c r="F1237">
        <v>2024</v>
      </c>
      <c r="G1237">
        <f>SUMIF(Population!$F$2:$F$601,I1237,Population[Population])/SUMIF(HHSize!$G$2:$G$3001,I1237,HHSize[HHSize])</f>
        <v>1259524.7989144782</v>
      </c>
      <c r="I1237" t="str">
        <f t="shared" si="19"/>
        <v>ASRURAL2024</v>
      </c>
    </row>
    <row r="1238" spans="1:9" x14ac:dyDescent="0.25">
      <c r="A1238" t="s">
        <v>91</v>
      </c>
      <c r="B1238" t="s">
        <v>116</v>
      </c>
      <c r="C1238" t="s">
        <v>120</v>
      </c>
      <c r="D1238" t="str">
        <f>INDEX(Regions[SubGeography1],MATCH(E1238,Regions[SubGeography2],0))</f>
        <v>NER</v>
      </c>
      <c r="E1238" t="s">
        <v>42</v>
      </c>
      <c r="F1238">
        <v>2025</v>
      </c>
      <c r="G1238">
        <f>SUMIF(Population!$F$2:$F$601,I1238,Population[Population])/SUMIF(HHSize!$G$2:$G$3001,I1238,HHSize[HHSize])</f>
        <v>1274867.5274525846</v>
      </c>
      <c r="I1238" t="str">
        <f t="shared" si="19"/>
        <v>ASRURAL2025</v>
      </c>
    </row>
    <row r="1239" spans="1:9" x14ac:dyDescent="0.25">
      <c r="A1239" t="s">
        <v>91</v>
      </c>
      <c r="B1239" t="s">
        <v>116</v>
      </c>
      <c r="C1239" t="s">
        <v>120</v>
      </c>
      <c r="D1239" t="str">
        <f>INDEX(Regions[SubGeography1],MATCH(E1239,Regions[SubGeography2],0))</f>
        <v>NER</v>
      </c>
      <c r="E1239" t="s">
        <v>42</v>
      </c>
      <c r="F1239">
        <v>2026</v>
      </c>
      <c r="G1239">
        <f>SUMIF(Population!$F$2:$F$601,I1239,Population[Population])/SUMIF(HHSize!$G$2:$G$3001,I1239,HHSize[HHSize])</f>
        <v>1290218.3537096672</v>
      </c>
      <c r="I1239" t="str">
        <f t="shared" si="19"/>
        <v>ASRURAL2026</v>
      </c>
    </row>
    <row r="1240" spans="1:9" x14ac:dyDescent="0.25">
      <c r="A1240" t="s">
        <v>91</v>
      </c>
      <c r="B1240" t="s">
        <v>116</v>
      </c>
      <c r="C1240" t="s">
        <v>120</v>
      </c>
      <c r="D1240" t="str">
        <f>INDEX(Regions[SubGeography1],MATCH(E1240,Regions[SubGeography2],0))</f>
        <v>NER</v>
      </c>
      <c r="E1240" t="s">
        <v>42</v>
      </c>
      <c r="F1240">
        <v>2027</v>
      </c>
      <c r="G1240">
        <f>SUMIF(Population!$F$2:$F$601,I1240,Population[Population])/SUMIF(HHSize!$G$2:$G$3001,I1240,HHSize[HHSize])</f>
        <v>1305570.8174303861</v>
      </c>
      <c r="I1240" t="str">
        <f t="shared" si="19"/>
        <v>ASRURAL2027</v>
      </c>
    </row>
    <row r="1241" spans="1:9" x14ac:dyDescent="0.25">
      <c r="A1241" t="s">
        <v>91</v>
      </c>
      <c r="B1241" t="s">
        <v>116</v>
      </c>
      <c r="C1241" t="s">
        <v>120</v>
      </c>
      <c r="D1241" t="str">
        <f>INDEX(Regions[SubGeography1],MATCH(E1241,Regions[SubGeography2],0))</f>
        <v>NER</v>
      </c>
      <c r="E1241" t="s">
        <v>42</v>
      </c>
      <c r="F1241">
        <v>2028</v>
      </c>
      <c r="G1241">
        <f>SUMIF(Population!$F$2:$F$601,I1241,Population[Population])/SUMIF(HHSize!$G$2:$G$3001,I1241,HHSize[HHSize])</f>
        <v>1320918.2873679798</v>
      </c>
      <c r="I1241" t="str">
        <f t="shared" si="19"/>
        <v>ASRURAL2028</v>
      </c>
    </row>
    <row r="1242" spans="1:9" x14ac:dyDescent="0.25">
      <c r="A1242" t="s">
        <v>91</v>
      </c>
      <c r="B1242" t="s">
        <v>116</v>
      </c>
      <c r="C1242" t="s">
        <v>120</v>
      </c>
      <c r="D1242" t="str">
        <f>INDEX(Regions[SubGeography1],MATCH(E1242,Regions[SubGeography2],0))</f>
        <v>NER</v>
      </c>
      <c r="E1242" t="s">
        <v>42</v>
      </c>
      <c r="F1242">
        <v>2029</v>
      </c>
      <c r="G1242">
        <f>SUMIF(Population!$F$2:$F$601,I1242,Population[Population])/SUMIF(HHSize!$G$2:$G$3001,I1242,HHSize[HHSize])</f>
        <v>1336253.7399264157</v>
      </c>
      <c r="I1242" t="str">
        <f t="shared" si="19"/>
        <v>ASRURAL2029</v>
      </c>
    </row>
    <row r="1243" spans="1:9" x14ac:dyDescent="0.25">
      <c r="A1243" t="s">
        <v>91</v>
      </c>
      <c r="B1243" t="s">
        <v>116</v>
      </c>
      <c r="C1243" t="s">
        <v>120</v>
      </c>
      <c r="D1243" t="str">
        <f>INDEX(Regions[SubGeography1],MATCH(E1243,Regions[SubGeography2],0))</f>
        <v>NER</v>
      </c>
      <c r="E1243" t="s">
        <v>42</v>
      </c>
      <c r="F1243">
        <v>2030</v>
      </c>
      <c r="G1243">
        <f>SUMIF(Population!$F$2:$F$601,I1243,Population[Population])/SUMIF(HHSize!$G$2:$G$3001,I1243,HHSize[HHSize])</f>
        <v>1351569.9308904521</v>
      </c>
      <c r="I1243" t="str">
        <f t="shared" si="19"/>
        <v>ASRURAL2030</v>
      </c>
    </row>
    <row r="1244" spans="1:9" x14ac:dyDescent="0.25">
      <c r="A1244" t="s">
        <v>91</v>
      </c>
      <c r="B1244" t="s">
        <v>116</v>
      </c>
      <c r="C1244" t="s">
        <v>120</v>
      </c>
      <c r="D1244" t="str">
        <f>INDEX(Regions[SubGeography1],MATCH(E1244,Regions[SubGeography2],0))</f>
        <v>NER</v>
      </c>
      <c r="E1244" t="s">
        <v>42</v>
      </c>
      <c r="F1244">
        <v>2031</v>
      </c>
      <c r="G1244">
        <f>SUMIF(Population!$F$2:$F$601,I1244,Population[Population])/SUMIF(HHSize!$G$2:$G$3001,I1244,HHSize[HHSize])</f>
        <v>1366859.3940876815</v>
      </c>
      <c r="I1244" t="str">
        <f t="shared" si="19"/>
        <v>ASRURAL2031</v>
      </c>
    </row>
    <row r="1245" spans="1:9" x14ac:dyDescent="0.25">
      <c r="A1245" t="s">
        <v>91</v>
      </c>
      <c r="B1245" t="s">
        <v>117</v>
      </c>
      <c r="C1245" t="s">
        <v>120</v>
      </c>
      <c r="D1245" t="str">
        <f>INDEX(Regions[SubGeography1],MATCH(E1245,Regions[SubGeography2],0))</f>
        <v>NER</v>
      </c>
      <c r="E1245" t="s">
        <v>42</v>
      </c>
      <c r="F1245">
        <v>2021</v>
      </c>
      <c r="G1245">
        <f>SUMIF(Population!$F$2:$F$601,I1245,Population[Population])/SUMIF(HHSize!$G$2:$G$3001,I1245,HHSize[HHSize])</f>
        <v>1213606.6109516157</v>
      </c>
      <c r="I1245" t="str">
        <f t="shared" si="19"/>
        <v>ASRURAL2021</v>
      </c>
    </row>
    <row r="1246" spans="1:9" x14ac:dyDescent="0.25">
      <c r="A1246" t="s">
        <v>91</v>
      </c>
      <c r="B1246" t="s">
        <v>117</v>
      </c>
      <c r="C1246" t="s">
        <v>120</v>
      </c>
      <c r="D1246" t="str">
        <f>INDEX(Regions[SubGeography1],MATCH(E1246,Regions[SubGeography2],0))</f>
        <v>NER</v>
      </c>
      <c r="E1246" t="s">
        <v>42</v>
      </c>
      <c r="F1246">
        <v>2022</v>
      </c>
      <c r="G1246">
        <f>SUMIF(Population!$F$2:$F$601,I1246,Population[Population])/SUMIF(HHSize!$G$2:$G$3001,I1246,HHSize[HHSize])</f>
        <v>1228888.4957971857</v>
      </c>
      <c r="I1246" t="str">
        <f t="shared" si="19"/>
        <v>ASRURAL2022</v>
      </c>
    </row>
    <row r="1247" spans="1:9" x14ac:dyDescent="0.25">
      <c r="A1247" t="s">
        <v>91</v>
      </c>
      <c r="B1247" t="s">
        <v>117</v>
      </c>
      <c r="C1247" t="s">
        <v>120</v>
      </c>
      <c r="D1247" t="str">
        <f>INDEX(Regions[SubGeography1],MATCH(E1247,Regions[SubGeography2],0))</f>
        <v>NER</v>
      </c>
      <c r="E1247" t="s">
        <v>42</v>
      </c>
      <c r="F1247">
        <v>2023</v>
      </c>
      <c r="G1247">
        <f>SUMIF(Population!$F$2:$F$601,I1247,Population[Population])/SUMIF(HHSize!$G$2:$G$3001,I1247,HHSize[HHSize])</f>
        <v>1244196.50058301</v>
      </c>
      <c r="I1247" t="str">
        <f t="shared" si="19"/>
        <v>ASRURAL2023</v>
      </c>
    </row>
    <row r="1248" spans="1:9" x14ac:dyDescent="0.25">
      <c r="A1248" t="s">
        <v>91</v>
      </c>
      <c r="B1248" t="s">
        <v>117</v>
      </c>
      <c r="C1248" t="s">
        <v>120</v>
      </c>
      <c r="D1248" t="str">
        <f>INDEX(Regions[SubGeography1],MATCH(E1248,Regions[SubGeography2],0))</f>
        <v>NER</v>
      </c>
      <c r="E1248" t="s">
        <v>42</v>
      </c>
      <c r="F1248">
        <v>2024</v>
      </c>
      <c r="G1248">
        <f>SUMIF(Population!$F$2:$F$601,I1248,Population[Population])/SUMIF(HHSize!$G$2:$G$3001,I1248,HHSize[HHSize])</f>
        <v>1259524.7989144782</v>
      </c>
      <c r="I1248" t="str">
        <f t="shared" si="19"/>
        <v>ASRURAL2024</v>
      </c>
    </row>
    <row r="1249" spans="1:9" x14ac:dyDescent="0.25">
      <c r="A1249" t="s">
        <v>91</v>
      </c>
      <c r="B1249" t="s">
        <v>117</v>
      </c>
      <c r="C1249" t="s">
        <v>120</v>
      </c>
      <c r="D1249" t="str">
        <f>INDEX(Regions[SubGeography1],MATCH(E1249,Regions[SubGeography2],0))</f>
        <v>NER</v>
      </c>
      <c r="E1249" t="s">
        <v>42</v>
      </c>
      <c r="F1249">
        <v>2025</v>
      </c>
      <c r="G1249">
        <f>SUMIF(Population!$F$2:$F$601,I1249,Population[Population])/SUMIF(HHSize!$G$2:$G$3001,I1249,HHSize[HHSize])</f>
        <v>1274867.5274525846</v>
      </c>
      <c r="I1249" t="str">
        <f t="shared" si="19"/>
        <v>ASRURAL2025</v>
      </c>
    </row>
    <row r="1250" spans="1:9" x14ac:dyDescent="0.25">
      <c r="A1250" t="s">
        <v>91</v>
      </c>
      <c r="B1250" t="s">
        <v>117</v>
      </c>
      <c r="C1250" t="s">
        <v>120</v>
      </c>
      <c r="D1250" t="str">
        <f>INDEX(Regions[SubGeography1],MATCH(E1250,Regions[SubGeography2],0))</f>
        <v>NER</v>
      </c>
      <c r="E1250" t="s">
        <v>42</v>
      </c>
      <c r="F1250">
        <v>2026</v>
      </c>
      <c r="G1250">
        <f>SUMIF(Population!$F$2:$F$601,I1250,Population[Population])/SUMIF(HHSize!$G$2:$G$3001,I1250,HHSize[HHSize])</f>
        <v>1290218.3537096672</v>
      </c>
      <c r="I1250" t="str">
        <f t="shared" si="19"/>
        <v>ASRURAL2026</v>
      </c>
    </row>
    <row r="1251" spans="1:9" x14ac:dyDescent="0.25">
      <c r="A1251" t="s">
        <v>91</v>
      </c>
      <c r="B1251" t="s">
        <v>117</v>
      </c>
      <c r="C1251" t="s">
        <v>120</v>
      </c>
      <c r="D1251" t="str">
        <f>INDEX(Regions[SubGeography1],MATCH(E1251,Regions[SubGeography2],0))</f>
        <v>NER</v>
      </c>
      <c r="E1251" t="s">
        <v>42</v>
      </c>
      <c r="F1251">
        <v>2027</v>
      </c>
      <c r="G1251">
        <f>SUMIF(Population!$F$2:$F$601,I1251,Population[Population])/SUMIF(HHSize!$G$2:$G$3001,I1251,HHSize[HHSize])</f>
        <v>1305570.8174303861</v>
      </c>
      <c r="I1251" t="str">
        <f t="shared" si="19"/>
        <v>ASRURAL2027</v>
      </c>
    </row>
    <row r="1252" spans="1:9" x14ac:dyDescent="0.25">
      <c r="A1252" t="s">
        <v>91</v>
      </c>
      <c r="B1252" t="s">
        <v>117</v>
      </c>
      <c r="C1252" t="s">
        <v>120</v>
      </c>
      <c r="D1252" t="str">
        <f>INDEX(Regions[SubGeography1],MATCH(E1252,Regions[SubGeography2],0))</f>
        <v>NER</v>
      </c>
      <c r="E1252" t="s">
        <v>42</v>
      </c>
      <c r="F1252">
        <v>2028</v>
      </c>
      <c r="G1252">
        <f>SUMIF(Population!$F$2:$F$601,I1252,Population[Population])/SUMIF(HHSize!$G$2:$G$3001,I1252,HHSize[HHSize])</f>
        <v>1320918.2873679798</v>
      </c>
      <c r="I1252" t="str">
        <f t="shared" si="19"/>
        <v>ASRURAL2028</v>
      </c>
    </row>
    <row r="1253" spans="1:9" x14ac:dyDescent="0.25">
      <c r="A1253" t="s">
        <v>91</v>
      </c>
      <c r="B1253" t="s">
        <v>117</v>
      </c>
      <c r="C1253" t="s">
        <v>120</v>
      </c>
      <c r="D1253" t="str">
        <f>INDEX(Regions[SubGeography1],MATCH(E1253,Regions[SubGeography2],0))</f>
        <v>NER</v>
      </c>
      <c r="E1253" t="s">
        <v>42</v>
      </c>
      <c r="F1253">
        <v>2029</v>
      </c>
      <c r="G1253">
        <f>SUMIF(Population!$F$2:$F$601,I1253,Population[Population])/SUMIF(HHSize!$G$2:$G$3001,I1253,HHSize[HHSize])</f>
        <v>1336253.7399264157</v>
      </c>
      <c r="I1253" t="str">
        <f t="shared" si="19"/>
        <v>ASRURAL2029</v>
      </c>
    </row>
    <row r="1254" spans="1:9" x14ac:dyDescent="0.25">
      <c r="A1254" t="s">
        <v>91</v>
      </c>
      <c r="B1254" t="s">
        <v>117</v>
      </c>
      <c r="C1254" t="s">
        <v>120</v>
      </c>
      <c r="D1254" t="str">
        <f>INDEX(Regions[SubGeography1],MATCH(E1254,Regions[SubGeography2],0))</f>
        <v>NER</v>
      </c>
      <c r="E1254" t="s">
        <v>42</v>
      </c>
      <c r="F1254">
        <v>2030</v>
      </c>
      <c r="G1254">
        <f>SUMIF(Population!$F$2:$F$601,I1254,Population[Population])/SUMIF(HHSize!$G$2:$G$3001,I1254,HHSize[HHSize])</f>
        <v>1351569.9308904521</v>
      </c>
      <c r="I1254" t="str">
        <f t="shared" si="19"/>
        <v>ASRURAL2030</v>
      </c>
    </row>
    <row r="1255" spans="1:9" x14ac:dyDescent="0.25">
      <c r="A1255" t="s">
        <v>91</v>
      </c>
      <c r="B1255" t="s">
        <v>117</v>
      </c>
      <c r="C1255" t="s">
        <v>120</v>
      </c>
      <c r="D1255" t="str">
        <f>INDEX(Regions[SubGeography1],MATCH(E1255,Regions[SubGeography2],0))</f>
        <v>NER</v>
      </c>
      <c r="E1255" t="s">
        <v>42</v>
      </c>
      <c r="F1255">
        <v>2031</v>
      </c>
      <c r="G1255">
        <f>SUMIF(Population!$F$2:$F$601,I1255,Population[Population])/SUMIF(HHSize!$G$2:$G$3001,I1255,HHSize[HHSize])</f>
        <v>1366859.3940876815</v>
      </c>
      <c r="I1255" t="str">
        <f t="shared" si="19"/>
        <v>ASRURAL2031</v>
      </c>
    </row>
    <row r="1256" spans="1:9" x14ac:dyDescent="0.25">
      <c r="A1256" t="s">
        <v>91</v>
      </c>
      <c r="B1256" t="s">
        <v>118</v>
      </c>
      <c r="C1256" t="s">
        <v>120</v>
      </c>
      <c r="D1256" t="str">
        <f>INDEX(Regions[SubGeography1],MATCH(E1256,Regions[SubGeography2],0))</f>
        <v>NER</v>
      </c>
      <c r="E1256" t="s">
        <v>42</v>
      </c>
      <c r="F1256">
        <v>2021</v>
      </c>
      <c r="G1256">
        <f>SUMIF(Population!$F$2:$F$601,I1256,Population[Population])/SUMIF(HHSize!$G$2:$G$3001,I1256,HHSize[HHSize])</f>
        <v>1213606.6109516157</v>
      </c>
      <c r="I1256" t="str">
        <f t="shared" si="19"/>
        <v>ASRURAL2021</v>
      </c>
    </row>
    <row r="1257" spans="1:9" x14ac:dyDescent="0.25">
      <c r="A1257" t="s">
        <v>91</v>
      </c>
      <c r="B1257" t="s">
        <v>118</v>
      </c>
      <c r="C1257" t="s">
        <v>120</v>
      </c>
      <c r="D1257" t="str">
        <f>INDEX(Regions[SubGeography1],MATCH(E1257,Regions[SubGeography2],0))</f>
        <v>NER</v>
      </c>
      <c r="E1257" t="s">
        <v>42</v>
      </c>
      <c r="F1257">
        <v>2022</v>
      </c>
      <c r="G1257">
        <f>SUMIF(Population!$F$2:$F$601,I1257,Population[Population])/SUMIF(HHSize!$G$2:$G$3001,I1257,HHSize[HHSize])</f>
        <v>1228888.4957971857</v>
      </c>
      <c r="I1257" t="str">
        <f t="shared" si="19"/>
        <v>ASRURAL2022</v>
      </c>
    </row>
    <row r="1258" spans="1:9" x14ac:dyDescent="0.25">
      <c r="A1258" t="s">
        <v>91</v>
      </c>
      <c r="B1258" t="s">
        <v>118</v>
      </c>
      <c r="C1258" t="s">
        <v>120</v>
      </c>
      <c r="D1258" t="str">
        <f>INDEX(Regions[SubGeography1],MATCH(E1258,Regions[SubGeography2],0))</f>
        <v>NER</v>
      </c>
      <c r="E1258" t="s">
        <v>42</v>
      </c>
      <c r="F1258">
        <v>2023</v>
      </c>
      <c r="G1258">
        <f>SUMIF(Population!$F$2:$F$601,I1258,Population[Population])/SUMIF(HHSize!$G$2:$G$3001,I1258,HHSize[HHSize])</f>
        <v>1244196.50058301</v>
      </c>
      <c r="I1258" t="str">
        <f t="shared" si="19"/>
        <v>ASRURAL2023</v>
      </c>
    </row>
    <row r="1259" spans="1:9" x14ac:dyDescent="0.25">
      <c r="A1259" t="s">
        <v>91</v>
      </c>
      <c r="B1259" t="s">
        <v>118</v>
      </c>
      <c r="C1259" t="s">
        <v>120</v>
      </c>
      <c r="D1259" t="str">
        <f>INDEX(Regions[SubGeography1],MATCH(E1259,Regions[SubGeography2],0))</f>
        <v>NER</v>
      </c>
      <c r="E1259" t="s">
        <v>42</v>
      </c>
      <c r="F1259">
        <v>2024</v>
      </c>
      <c r="G1259">
        <f>SUMIF(Population!$F$2:$F$601,I1259,Population[Population])/SUMIF(HHSize!$G$2:$G$3001,I1259,HHSize[HHSize])</f>
        <v>1259524.7989144782</v>
      </c>
      <c r="I1259" t="str">
        <f t="shared" si="19"/>
        <v>ASRURAL2024</v>
      </c>
    </row>
    <row r="1260" spans="1:9" x14ac:dyDescent="0.25">
      <c r="A1260" t="s">
        <v>91</v>
      </c>
      <c r="B1260" t="s">
        <v>118</v>
      </c>
      <c r="C1260" t="s">
        <v>120</v>
      </c>
      <c r="D1260" t="str">
        <f>INDEX(Regions[SubGeography1],MATCH(E1260,Regions[SubGeography2],0))</f>
        <v>NER</v>
      </c>
      <c r="E1260" t="s">
        <v>42</v>
      </c>
      <c r="F1260">
        <v>2025</v>
      </c>
      <c r="G1260">
        <f>SUMIF(Population!$F$2:$F$601,I1260,Population[Population])/SUMIF(HHSize!$G$2:$G$3001,I1260,HHSize[HHSize])</f>
        <v>1274867.5274525846</v>
      </c>
      <c r="I1260" t="str">
        <f t="shared" si="19"/>
        <v>ASRURAL2025</v>
      </c>
    </row>
    <row r="1261" spans="1:9" x14ac:dyDescent="0.25">
      <c r="A1261" t="s">
        <v>91</v>
      </c>
      <c r="B1261" t="s">
        <v>118</v>
      </c>
      <c r="C1261" t="s">
        <v>120</v>
      </c>
      <c r="D1261" t="str">
        <f>INDEX(Regions[SubGeography1],MATCH(E1261,Regions[SubGeography2],0))</f>
        <v>NER</v>
      </c>
      <c r="E1261" t="s">
        <v>42</v>
      </c>
      <c r="F1261">
        <v>2026</v>
      </c>
      <c r="G1261">
        <f>SUMIF(Population!$F$2:$F$601,I1261,Population[Population])/SUMIF(HHSize!$G$2:$G$3001,I1261,HHSize[HHSize])</f>
        <v>1290218.3537096672</v>
      </c>
      <c r="I1261" t="str">
        <f t="shared" si="19"/>
        <v>ASRURAL2026</v>
      </c>
    </row>
    <row r="1262" spans="1:9" x14ac:dyDescent="0.25">
      <c r="A1262" t="s">
        <v>91</v>
      </c>
      <c r="B1262" t="s">
        <v>118</v>
      </c>
      <c r="C1262" t="s">
        <v>120</v>
      </c>
      <c r="D1262" t="str">
        <f>INDEX(Regions[SubGeography1],MATCH(E1262,Regions[SubGeography2],0))</f>
        <v>NER</v>
      </c>
      <c r="E1262" t="s">
        <v>42</v>
      </c>
      <c r="F1262">
        <v>2027</v>
      </c>
      <c r="G1262">
        <f>SUMIF(Population!$F$2:$F$601,I1262,Population[Population])/SUMIF(HHSize!$G$2:$G$3001,I1262,HHSize[HHSize])</f>
        <v>1305570.8174303861</v>
      </c>
      <c r="I1262" t="str">
        <f t="shared" si="19"/>
        <v>ASRURAL2027</v>
      </c>
    </row>
    <row r="1263" spans="1:9" x14ac:dyDescent="0.25">
      <c r="A1263" t="s">
        <v>91</v>
      </c>
      <c r="B1263" t="s">
        <v>118</v>
      </c>
      <c r="C1263" t="s">
        <v>120</v>
      </c>
      <c r="D1263" t="str">
        <f>INDEX(Regions[SubGeography1],MATCH(E1263,Regions[SubGeography2],0))</f>
        <v>NER</v>
      </c>
      <c r="E1263" t="s">
        <v>42</v>
      </c>
      <c r="F1263">
        <v>2028</v>
      </c>
      <c r="G1263">
        <f>SUMIF(Population!$F$2:$F$601,I1263,Population[Population])/SUMIF(HHSize!$G$2:$G$3001,I1263,HHSize[HHSize])</f>
        <v>1320918.2873679798</v>
      </c>
      <c r="I1263" t="str">
        <f t="shared" si="19"/>
        <v>ASRURAL2028</v>
      </c>
    </row>
    <row r="1264" spans="1:9" x14ac:dyDescent="0.25">
      <c r="A1264" t="s">
        <v>91</v>
      </c>
      <c r="B1264" t="s">
        <v>118</v>
      </c>
      <c r="C1264" t="s">
        <v>120</v>
      </c>
      <c r="D1264" t="str">
        <f>INDEX(Regions[SubGeography1],MATCH(E1264,Regions[SubGeography2],0))</f>
        <v>NER</v>
      </c>
      <c r="E1264" t="s">
        <v>42</v>
      </c>
      <c r="F1264">
        <v>2029</v>
      </c>
      <c r="G1264">
        <f>SUMIF(Population!$F$2:$F$601,I1264,Population[Population])/SUMIF(HHSize!$G$2:$G$3001,I1264,HHSize[HHSize])</f>
        <v>1336253.7399264157</v>
      </c>
      <c r="I1264" t="str">
        <f t="shared" si="19"/>
        <v>ASRURAL2029</v>
      </c>
    </row>
    <row r="1265" spans="1:9" x14ac:dyDescent="0.25">
      <c r="A1265" t="s">
        <v>91</v>
      </c>
      <c r="B1265" t="s">
        <v>118</v>
      </c>
      <c r="C1265" t="s">
        <v>120</v>
      </c>
      <c r="D1265" t="str">
        <f>INDEX(Regions[SubGeography1],MATCH(E1265,Regions[SubGeography2],0))</f>
        <v>NER</v>
      </c>
      <c r="E1265" t="s">
        <v>42</v>
      </c>
      <c r="F1265">
        <v>2030</v>
      </c>
      <c r="G1265">
        <f>SUMIF(Population!$F$2:$F$601,I1265,Population[Population])/SUMIF(HHSize!$G$2:$G$3001,I1265,HHSize[HHSize])</f>
        <v>1351569.9308904521</v>
      </c>
      <c r="I1265" t="str">
        <f t="shared" si="19"/>
        <v>ASRURAL2030</v>
      </c>
    </row>
    <row r="1266" spans="1:9" x14ac:dyDescent="0.25">
      <c r="A1266" t="s">
        <v>91</v>
      </c>
      <c r="B1266" t="s">
        <v>118</v>
      </c>
      <c r="C1266" t="s">
        <v>120</v>
      </c>
      <c r="D1266" t="str">
        <f>INDEX(Regions[SubGeography1],MATCH(E1266,Regions[SubGeography2],0))</f>
        <v>NER</v>
      </c>
      <c r="E1266" t="s">
        <v>42</v>
      </c>
      <c r="F1266">
        <v>2031</v>
      </c>
      <c r="G1266">
        <f>SUMIF(Population!$F$2:$F$601,I1266,Population[Population])/SUMIF(HHSize!$G$2:$G$3001,I1266,HHSize[HHSize])</f>
        <v>1366859.3940876815</v>
      </c>
      <c r="I1266" t="str">
        <f t="shared" si="19"/>
        <v>ASRURAL2031</v>
      </c>
    </row>
    <row r="1267" spans="1:9" x14ac:dyDescent="0.25">
      <c r="A1267" t="s">
        <v>90</v>
      </c>
      <c r="B1267" t="s">
        <v>114</v>
      </c>
      <c r="C1267" t="s">
        <v>120</v>
      </c>
      <c r="D1267" t="str">
        <f>INDEX(Regions[SubGeography1],MATCH(E1267,Regions[SubGeography2],0))</f>
        <v>NER</v>
      </c>
      <c r="E1267" t="s">
        <v>42</v>
      </c>
      <c r="F1267">
        <v>2021</v>
      </c>
      <c r="G1267">
        <f>SUMIF(Population!$F$2:$F$601,I1267,Population[Population])/SUMIF(HHSize!$G$2:$G$3001,I1267,HHSize[HHSize])</f>
        <v>285342.59422488546</v>
      </c>
      <c r="I1267" t="str">
        <f t="shared" si="19"/>
        <v>ASURBAN2021</v>
      </c>
    </row>
    <row r="1268" spans="1:9" x14ac:dyDescent="0.25">
      <c r="A1268" t="s">
        <v>90</v>
      </c>
      <c r="B1268" t="s">
        <v>114</v>
      </c>
      <c r="C1268" t="s">
        <v>120</v>
      </c>
      <c r="D1268" t="str">
        <f>INDEX(Regions[SubGeography1],MATCH(E1268,Regions[SubGeography2],0))</f>
        <v>NER</v>
      </c>
      <c r="E1268" t="s">
        <v>42</v>
      </c>
      <c r="F1268">
        <v>2022</v>
      </c>
      <c r="G1268">
        <f>SUMIF(Population!$F$2:$F$601,I1268,Population[Population])/SUMIF(HHSize!$G$2:$G$3001,I1268,HHSize[HHSize])</f>
        <v>294165.4995661396</v>
      </c>
      <c r="I1268" t="str">
        <f t="shared" si="19"/>
        <v>ASURBAN2022</v>
      </c>
    </row>
    <row r="1269" spans="1:9" x14ac:dyDescent="0.25">
      <c r="A1269" t="s">
        <v>90</v>
      </c>
      <c r="B1269" t="s">
        <v>114</v>
      </c>
      <c r="C1269" t="s">
        <v>120</v>
      </c>
      <c r="D1269" t="str">
        <f>INDEX(Regions[SubGeography1],MATCH(E1269,Regions[SubGeography2],0))</f>
        <v>NER</v>
      </c>
      <c r="E1269" t="s">
        <v>42</v>
      </c>
      <c r="F1269">
        <v>2023</v>
      </c>
      <c r="G1269">
        <f>SUMIF(Population!$F$2:$F$601,I1269,Population[Population])/SUMIF(HHSize!$G$2:$G$3001,I1269,HHSize[HHSize])</f>
        <v>303258.43081275997</v>
      </c>
      <c r="I1269" t="str">
        <f t="shared" si="19"/>
        <v>ASURBAN2023</v>
      </c>
    </row>
    <row r="1270" spans="1:9" x14ac:dyDescent="0.25">
      <c r="A1270" t="s">
        <v>90</v>
      </c>
      <c r="B1270" t="s">
        <v>114</v>
      </c>
      <c r="C1270" t="s">
        <v>120</v>
      </c>
      <c r="D1270" t="str">
        <f>INDEX(Regions[SubGeography1],MATCH(E1270,Regions[SubGeography2],0))</f>
        <v>NER</v>
      </c>
      <c r="E1270" t="s">
        <v>42</v>
      </c>
      <c r="F1270">
        <v>2024</v>
      </c>
      <c r="G1270">
        <f>SUMIF(Population!$F$2:$F$601,I1270,Population[Population])/SUMIF(HHSize!$G$2:$G$3001,I1270,HHSize[HHSize])</f>
        <v>312629.52045342181</v>
      </c>
      <c r="I1270" t="str">
        <f t="shared" si="19"/>
        <v>ASURBAN2024</v>
      </c>
    </row>
    <row r="1271" spans="1:9" x14ac:dyDescent="0.25">
      <c r="A1271" t="s">
        <v>90</v>
      </c>
      <c r="B1271" t="s">
        <v>114</v>
      </c>
      <c r="C1271" t="s">
        <v>120</v>
      </c>
      <c r="D1271" t="str">
        <f>INDEX(Regions[SubGeography1],MATCH(E1271,Regions[SubGeography2],0))</f>
        <v>NER</v>
      </c>
      <c r="E1271" t="s">
        <v>42</v>
      </c>
      <c r="F1271">
        <v>2025</v>
      </c>
      <c r="G1271">
        <f>SUMIF(Population!$F$2:$F$601,I1271,Population[Population])/SUMIF(HHSize!$G$2:$G$3001,I1271,HHSize[HHSize])</f>
        <v>322287.20499733591</v>
      </c>
      <c r="I1271" t="str">
        <f t="shared" si="19"/>
        <v>ASURBAN2025</v>
      </c>
    </row>
    <row r="1272" spans="1:9" x14ac:dyDescent="0.25">
      <c r="A1272" t="s">
        <v>90</v>
      </c>
      <c r="B1272" t="s">
        <v>114</v>
      </c>
      <c r="C1272" t="s">
        <v>120</v>
      </c>
      <c r="D1272" t="str">
        <f>INDEX(Regions[SubGeography1],MATCH(E1272,Regions[SubGeography2],0))</f>
        <v>NER</v>
      </c>
      <c r="E1272" t="s">
        <v>42</v>
      </c>
      <c r="F1272">
        <v>2026</v>
      </c>
      <c r="G1272">
        <f>SUMIF(Population!$F$2:$F$601,I1272,Population[Population])/SUMIF(HHSize!$G$2:$G$3001,I1272,HHSize[HHSize])</f>
        <v>332240.12495543796</v>
      </c>
      <c r="I1272" t="str">
        <f t="shared" si="19"/>
        <v>ASURBAN2026</v>
      </c>
    </row>
    <row r="1273" spans="1:9" x14ac:dyDescent="0.25">
      <c r="A1273" t="s">
        <v>90</v>
      </c>
      <c r="B1273" t="s">
        <v>114</v>
      </c>
      <c r="C1273" t="s">
        <v>120</v>
      </c>
      <c r="D1273" t="str">
        <f>INDEX(Regions[SubGeography1],MATCH(E1273,Regions[SubGeography2],0))</f>
        <v>NER</v>
      </c>
      <c r="E1273" t="s">
        <v>42</v>
      </c>
      <c r="F1273">
        <v>2027</v>
      </c>
      <c r="G1273">
        <f>SUMIF(Population!$F$2:$F$601,I1273,Population[Population])/SUMIF(HHSize!$G$2:$G$3001,I1273,HHSize[HHSize])</f>
        <v>342497.27980000788</v>
      </c>
      <c r="I1273" t="str">
        <f t="shared" si="19"/>
        <v>ASURBAN2027</v>
      </c>
    </row>
    <row r="1274" spans="1:9" x14ac:dyDescent="0.25">
      <c r="A1274" t="s">
        <v>90</v>
      </c>
      <c r="B1274" t="s">
        <v>114</v>
      </c>
      <c r="C1274" t="s">
        <v>120</v>
      </c>
      <c r="D1274" t="str">
        <f>INDEX(Regions[SubGeography1],MATCH(E1274,Regions[SubGeography2],0))</f>
        <v>NER</v>
      </c>
      <c r="E1274" t="s">
        <v>42</v>
      </c>
      <c r="F1274">
        <v>2028</v>
      </c>
      <c r="G1274">
        <f>SUMIF(Population!$F$2:$F$601,I1274,Population[Population])/SUMIF(HHSize!$G$2:$G$3001,I1274,HHSize[HHSize])</f>
        <v>353067.82529852731</v>
      </c>
      <c r="I1274" t="str">
        <f t="shared" si="19"/>
        <v>ASURBAN2028</v>
      </c>
    </row>
    <row r="1275" spans="1:9" x14ac:dyDescent="0.25">
      <c r="A1275" t="s">
        <v>90</v>
      </c>
      <c r="B1275" t="s">
        <v>114</v>
      </c>
      <c r="C1275" t="s">
        <v>120</v>
      </c>
      <c r="D1275" t="str">
        <f>INDEX(Regions[SubGeography1],MATCH(E1275,Regions[SubGeography2],0))</f>
        <v>NER</v>
      </c>
      <c r="E1275" t="s">
        <v>42</v>
      </c>
      <c r="F1275">
        <v>2029</v>
      </c>
      <c r="G1275">
        <f>SUMIF(Population!$F$2:$F$601,I1275,Population[Population])/SUMIF(HHSize!$G$2:$G$3001,I1275,HHSize[HHSize])</f>
        <v>363961.33147177007</v>
      </c>
      <c r="I1275" t="str">
        <f t="shared" si="19"/>
        <v>ASURBAN2029</v>
      </c>
    </row>
    <row r="1276" spans="1:9" x14ac:dyDescent="0.25">
      <c r="A1276" t="s">
        <v>90</v>
      </c>
      <c r="B1276" t="s">
        <v>114</v>
      </c>
      <c r="C1276" t="s">
        <v>120</v>
      </c>
      <c r="D1276" t="str">
        <f>INDEX(Regions[SubGeography1],MATCH(E1276,Regions[SubGeography2],0))</f>
        <v>NER</v>
      </c>
      <c r="E1276" t="s">
        <v>42</v>
      </c>
      <c r="F1276">
        <v>2030</v>
      </c>
      <c r="G1276">
        <f>SUMIF(Population!$F$2:$F$601,I1276,Population[Population])/SUMIF(HHSize!$G$2:$G$3001,I1276,HHSize[HHSize])</f>
        <v>375187.47643834661</v>
      </c>
      <c r="I1276" t="str">
        <f t="shared" si="19"/>
        <v>ASURBAN2030</v>
      </c>
    </row>
    <row r="1277" spans="1:9" x14ac:dyDescent="0.25">
      <c r="A1277" t="s">
        <v>90</v>
      </c>
      <c r="B1277" t="s">
        <v>114</v>
      </c>
      <c r="C1277" t="s">
        <v>120</v>
      </c>
      <c r="D1277" t="str">
        <f>INDEX(Regions[SubGeography1],MATCH(E1277,Regions[SubGeography2],0))</f>
        <v>NER</v>
      </c>
      <c r="E1277" t="s">
        <v>42</v>
      </c>
      <c r="F1277">
        <v>2031</v>
      </c>
      <c r="G1277">
        <f>SUMIF(Population!$F$2:$F$601,I1277,Population[Population])/SUMIF(HHSize!$G$2:$G$3001,I1277,HHSize[HHSize])</f>
        <v>386756.4082097091</v>
      </c>
      <c r="I1277" t="str">
        <f t="shared" si="19"/>
        <v>ASURBAN2031</v>
      </c>
    </row>
    <row r="1278" spans="1:9" x14ac:dyDescent="0.25">
      <c r="A1278" t="s">
        <v>90</v>
      </c>
      <c r="B1278" t="s">
        <v>115</v>
      </c>
      <c r="C1278" t="s">
        <v>120</v>
      </c>
      <c r="D1278" t="str">
        <f>INDEX(Regions[SubGeography1],MATCH(E1278,Regions[SubGeography2],0))</f>
        <v>NER</v>
      </c>
      <c r="E1278" t="s">
        <v>42</v>
      </c>
      <c r="F1278">
        <v>2021</v>
      </c>
      <c r="G1278">
        <f>SUMIF(Population!$F$2:$F$601,I1278,Population[Population])/SUMIF(HHSize!$G$2:$G$3001,I1278,HHSize[HHSize])</f>
        <v>285342.59422488546</v>
      </c>
      <c r="I1278" t="str">
        <f t="shared" si="19"/>
        <v>ASURBAN2021</v>
      </c>
    </row>
    <row r="1279" spans="1:9" x14ac:dyDescent="0.25">
      <c r="A1279" t="s">
        <v>90</v>
      </c>
      <c r="B1279" t="s">
        <v>115</v>
      </c>
      <c r="C1279" t="s">
        <v>120</v>
      </c>
      <c r="D1279" t="str">
        <f>INDEX(Regions[SubGeography1],MATCH(E1279,Regions[SubGeography2],0))</f>
        <v>NER</v>
      </c>
      <c r="E1279" t="s">
        <v>42</v>
      </c>
      <c r="F1279">
        <v>2022</v>
      </c>
      <c r="G1279">
        <f>SUMIF(Population!$F$2:$F$601,I1279,Population[Population])/SUMIF(HHSize!$G$2:$G$3001,I1279,HHSize[HHSize])</f>
        <v>294165.4995661396</v>
      </c>
      <c r="I1279" t="str">
        <f t="shared" si="19"/>
        <v>ASURBAN2022</v>
      </c>
    </row>
    <row r="1280" spans="1:9" x14ac:dyDescent="0.25">
      <c r="A1280" t="s">
        <v>90</v>
      </c>
      <c r="B1280" t="s">
        <v>115</v>
      </c>
      <c r="C1280" t="s">
        <v>120</v>
      </c>
      <c r="D1280" t="str">
        <f>INDEX(Regions[SubGeography1],MATCH(E1280,Regions[SubGeography2],0))</f>
        <v>NER</v>
      </c>
      <c r="E1280" t="s">
        <v>42</v>
      </c>
      <c r="F1280">
        <v>2023</v>
      </c>
      <c r="G1280">
        <f>SUMIF(Population!$F$2:$F$601,I1280,Population[Population])/SUMIF(HHSize!$G$2:$G$3001,I1280,HHSize[HHSize])</f>
        <v>303258.43081275997</v>
      </c>
      <c r="I1280" t="str">
        <f t="shared" si="19"/>
        <v>ASURBAN2023</v>
      </c>
    </row>
    <row r="1281" spans="1:9" x14ac:dyDescent="0.25">
      <c r="A1281" t="s">
        <v>90</v>
      </c>
      <c r="B1281" t="s">
        <v>115</v>
      </c>
      <c r="C1281" t="s">
        <v>120</v>
      </c>
      <c r="D1281" t="str">
        <f>INDEX(Regions[SubGeography1],MATCH(E1281,Regions[SubGeography2],0))</f>
        <v>NER</v>
      </c>
      <c r="E1281" t="s">
        <v>42</v>
      </c>
      <c r="F1281">
        <v>2024</v>
      </c>
      <c r="G1281">
        <f>SUMIF(Population!$F$2:$F$601,I1281,Population[Population])/SUMIF(HHSize!$G$2:$G$3001,I1281,HHSize[HHSize])</f>
        <v>312629.52045342181</v>
      </c>
      <c r="I1281" t="str">
        <f t="shared" si="19"/>
        <v>ASURBAN2024</v>
      </c>
    </row>
    <row r="1282" spans="1:9" x14ac:dyDescent="0.25">
      <c r="A1282" t="s">
        <v>90</v>
      </c>
      <c r="B1282" t="s">
        <v>115</v>
      </c>
      <c r="C1282" t="s">
        <v>120</v>
      </c>
      <c r="D1282" t="str">
        <f>INDEX(Regions[SubGeography1],MATCH(E1282,Regions[SubGeography2],0))</f>
        <v>NER</v>
      </c>
      <c r="E1282" t="s">
        <v>42</v>
      </c>
      <c r="F1282">
        <v>2025</v>
      </c>
      <c r="G1282">
        <f>SUMIF(Population!$F$2:$F$601,I1282,Population[Population])/SUMIF(HHSize!$G$2:$G$3001,I1282,HHSize[HHSize])</f>
        <v>322287.20499733591</v>
      </c>
      <c r="I1282" t="str">
        <f t="shared" si="19"/>
        <v>ASURBAN2025</v>
      </c>
    </row>
    <row r="1283" spans="1:9" x14ac:dyDescent="0.25">
      <c r="A1283" t="s">
        <v>90</v>
      </c>
      <c r="B1283" t="s">
        <v>115</v>
      </c>
      <c r="C1283" t="s">
        <v>120</v>
      </c>
      <c r="D1283" t="str">
        <f>INDEX(Regions[SubGeography1],MATCH(E1283,Regions[SubGeography2],0))</f>
        <v>NER</v>
      </c>
      <c r="E1283" t="s">
        <v>42</v>
      </c>
      <c r="F1283">
        <v>2026</v>
      </c>
      <c r="G1283">
        <f>SUMIF(Population!$F$2:$F$601,I1283,Population[Population])/SUMIF(HHSize!$G$2:$G$3001,I1283,HHSize[HHSize])</f>
        <v>332240.12495543796</v>
      </c>
      <c r="I1283" t="str">
        <f t="shared" ref="I1283:I1346" si="20">E1283&amp;A1283&amp;F1283</f>
        <v>ASURBAN2026</v>
      </c>
    </row>
    <row r="1284" spans="1:9" x14ac:dyDescent="0.25">
      <c r="A1284" t="s">
        <v>90</v>
      </c>
      <c r="B1284" t="s">
        <v>115</v>
      </c>
      <c r="C1284" t="s">
        <v>120</v>
      </c>
      <c r="D1284" t="str">
        <f>INDEX(Regions[SubGeography1],MATCH(E1284,Regions[SubGeography2],0))</f>
        <v>NER</v>
      </c>
      <c r="E1284" t="s">
        <v>42</v>
      </c>
      <c r="F1284">
        <v>2027</v>
      </c>
      <c r="G1284">
        <f>SUMIF(Population!$F$2:$F$601,I1284,Population[Population])/SUMIF(HHSize!$G$2:$G$3001,I1284,HHSize[HHSize])</f>
        <v>342497.27980000788</v>
      </c>
      <c r="I1284" t="str">
        <f t="shared" si="20"/>
        <v>ASURBAN2027</v>
      </c>
    </row>
    <row r="1285" spans="1:9" x14ac:dyDescent="0.25">
      <c r="A1285" t="s">
        <v>90</v>
      </c>
      <c r="B1285" t="s">
        <v>115</v>
      </c>
      <c r="C1285" t="s">
        <v>120</v>
      </c>
      <c r="D1285" t="str">
        <f>INDEX(Regions[SubGeography1],MATCH(E1285,Regions[SubGeography2],0))</f>
        <v>NER</v>
      </c>
      <c r="E1285" t="s">
        <v>42</v>
      </c>
      <c r="F1285">
        <v>2028</v>
      </c>
      <c r="G1285">
        <f>SUMIF(Population!$F$2:$F$601,I1285,Population[Population])/SUMIF(HHSize!$G$2:$G$3001,I1285,HHSize[HHSize])</f>
        <v>353067.82529852731</v>
      </c>
      <c r="I1285" t="str">
        <f t="shared" si="20"/>
        <v>ASURBAN2028</v>
      </c>
    </row>
    <row r="1286" spans="1:9" x14ac:dyDescent="0.25">
      <c r="A1286" t="s">
        <v>90</v>
      </c>
      <c r="B1286" t="s">
        <v>115</v>
      </c>
      <c r="C1286" t="s">
        <v>120</v>
      </c>
      <c r="D1286" t="str">
        <f>INDEX(Regions[SubGeography1],MATCH(E1286,Regions[SubGeography2],0))</f>
        <v>NER</v>
      </c>
      <c r="E1286" t="s">
        <v>42</v>
      </c>
      <c r="F1286">
        <v>2029</v>
      </c>
      <c r="G1286">
        <f>SUMIF(Population!$F$2:$F$601,I1286,Population[Population])/SUMIF(HHSize!$G$2:$G$3001,I1286,HHSize[HHSize])</f>
        <v>363961.33147177007</v>
      </c>
      <c r="I1286" t="str">
        <f t="shared" si="20"/>
        <v>ASURBAN2029</v>
      </c>
    </row>
    <row r="1287" spans="1:9" x14ac:dyDescent="0.25">
      <c r="A1287" t="s">
        <v>90</v>
      </c>
      <c r="B1287" t="s">
        <v>115</v>
      </c>
      <c r="C1287" t="s">
        <v>120</v>
      </c>
      <c r="D1287" t="str">
        <f>INDEX(Regions[SubGeography1],MATCH(E1287,Regions[SubGeography2],0))</f>
        <v>NER</v>
      </c>
      <c r="E1287" t="s">
        <v>42</v>
      </c>
      <c r="F1287">
        <v>2030</v>
      </c>
      <c r="G1287">
        <f>SUMIF(Population!$F$2:$F$601,I1287,Population[Population])/SUMIF(HHSize!$G$2:$G$3001,I1287,HHSize[HHSize])</f>
        <v>375187.47643834661</v>
      </c>
      <c r="I1287" t="str">
        <f t="shared" si="20"/>
        <v>ASURBAN2030</v>
      </c>
    </row>
    <row r="1288" spans="1:9" x14ac:dyDescent="0.25">
      <c r="A1288" t="s">
        <v>90</v>
      </c>
      <c r="B1288" t="s">
        <v>115</v>
      </c>
      <c r="C1288" t="s">
        <v>120</v>
      </c>
      <c r="D1288" t="str">
        <f>INDEX(Regions[SubGeography1],MATCH(E1288,Regions[SubGeography2],0))</f>
        <v>NER</v>
      </c>
      <c r="E1288" t="s">
        <v>42</v>
      </c>
      <c r="F1288">
        <v>2031</v>
      </c>
      <c r="G1288">
        <f>SUMIF(Population!$F$2:$F$601,I1288,Population[Population])/SUMIF(HHSize!$G$2:$G$3001,I1288,HHSize[HHSize])</f>
        <v>386756.4082097091</v>
      </c>
      <c r="I1288" t="str">
        <f t="shared" si="20"/>
        <v>ASURBAN2031</v>
      </c>
    </row>
    <row r="1289" spans="1:9" x14ac:dyDescent="0.25">
      <c r="A1289" t="s">
        <v>90</v>
      </c>
      <c r="B1289" t="s">
        <v>116</v>
      </c>
      <c r="C1289" t="s">
        <v>120</v>
      </c>
      <c r="D1289" t="str">
        <f>INDEX(Regions[SubGeography1],MATCH(E1289,Regions[SubGeography2],0))</f>
        <v>NER</v>
      </c>
      <c r="E1289" t="s">
        <v>42</v>
      </c>
      <c r="F1289">
        <v>2021</v>
      </c>
      <c r="G1289">
        <f>SUMIF(Population!$F$2:$F$601,I1289,Population[Population])/SUMIF(HHSize!$G$2:$G$3001,I1289,HHSize[HHSize])</f>
        <v>285342.59422488546</v>
      </c>
      <c r="I1289" t="str">
        <f t="shared" si="20"/>
        <v>ASURBAN2021</v>
      </c>
    </row>
    <row r="1290" spans="1:9" x14ac:dyDescent="0.25">
      <c r="A1290" t="s">
        <v>90</v>
      </c>
      <c r="B1290" t="s">
        <v>116</v>
      </c>
      <c r="C1290" t="s">
        <v>120</v>
      </c>
      <c r="D1290" t="str">
        <f>INDEX(Regions[SubGeography1],MATCH(E1290,Regions[SubGeography2],0))</f>
        <v>NER</v>
      </c>
      <c r="E1290" t="s">
        <v>42</v>
      </c>
      <c r="F1290">
        <v>2022</v>
      </c>
      <c r="G1290">
        <f>SUMIF(Population!$F$2:$F$601,I1290,Population[Population])/SUMIF(HHSize!$G$2:$G$3001,I1290,HHSize[HHSize])</f>
        <v>294165.4995661396</v>
      </c>
      <c r="I1290" t="str">
        <f t="shared" si="20"/>
        <v>ASURBAN2022</v>
      </c>
    </row>
    <row r="1291" spans="1:9" x14ac:dyDescent="0.25">
      <c r="A1291" t="s">
        <v>90</v>
      </c>
      <c r="B1291" t="s">
        <v>116</v>
      </c>
      <c r="C1291" t="s">
        <v>120</v>
      </c>
      <c r="D1291" t="str">
        <f>INDEX(Regions[SubGeography1],MATCH(E1291,Regions[SubGeography2],0))</f>
        <v>NER</v>
      </c>
      <c r="E1291" t="s">
        <v>42</v>
      </c>
      <c r="F1291">
        <v>2023</v>
      </c>
      <c r="G1291">
        <f>SUMIF(Population!$F$2:$F$601,I1291,Population[Population])/SUMIF(HHSize!$G$2:$G$3001,I1291,HHSize[HHSize])</f>
        <v>303258.43081275997</v>
      </c>
      <c r="I1291" t="str">
        <f t="shared" si="20"/>
        <v>ASURBAN2023</v>
      </c>
    </row>
    <row r="1292" spans="1:9" x14ac:dyDescent="0.25">
      <c r="A1292" t="s">
        <v>90</v>
      </c>
      <c r="B1292" t="s">
        <v>116</v>
      </c>
      <c r="C1292" t="s">
        <v>120</v>
      </c>
      <c r="D1292" t="str">
        <f>INDEX(Regions[SubGeography1],MATCH(E1292,Regions[SubGeography2],0))</f>
        <v>NER</v>
      </c>
      <c r="E1292" t="s">
        <v>42</v>
      </c>
      <c r="F1292">
        <v>2024</v>
      </c>
      <c r="G1292">
        <f>SUMIF(Population!$F$2:$F$601,I1292,Population[Population])/SUMIF(HHSize!$G$2:$G$3001,I1292,HHSize[HHSize])</f>
        <v>312629.52045342181</v>
      </c>
      <c r="I1292" t="str">
        <f t="shared" si="20"/>
        <v>ASURBAN2024</v>
      </c>
    </row>
    <row r="1293" spans="1:9" x14ac:dyDescent="0.25">
      <c r="A1293" t="s">
        <v>90</v>
      </c>
      <c r="B1293" t="s">
        <v>116</v>
      </c>
      <c r="C1293" t="s">
        <v>120</v>
      </c>
      <c r="D1293" t="str">
        <f>INDEX(Regions[SubGeography1],MATCH(E1293,Regions[SubGeography2],0))</f>
        <v>NER</v>
      </c>
      <c r="E1293" t="s">
        <v>42</v>
      </c>
      <c r="F1293">
        <v>2025</v>
      </c>
      <c r="G1293">
        <f>SUMIF(Population!$F$2:$F$601,I1293,Population[Population])/SUMIF(HHSize!$G$2:$G$3001,I1293,HHSize[HHSize])</f>
        <v>322287.20499733591</v>
      </c>
      <c r="I1293" t="str">
        <f t="shared" si="20"/>
        <v>ASURBAN2025</v>
      </c>
    </row>
    <row r="1294" spans="1:9" x14ac:dyDescent="0.25">
      <c r="A1294" t="s">
        <v>90</v>
      </c>
      <c r="B1294" t="s">
        <v>116</v>
      </c>
      <c r="C1294" t="s">
        <v>120</v>
      </c>
      <c r="D1294" t="str">
        <f>INDEX(Regions[SubGeography1],MATCH(E1294,Regions[SubGeography2],0))</f>
        <v>NER</v>
      </c>
      <c r="E1294" t="s">
        <v>42</v>
      </c>
      <c r="F1294">
        <v>2026</v>
      </c>
      <c r="G1294">
        <f>SUMIF(Population!$F$2:$F$601,I1294,Population[Population])/SUMIF(HHSize!$G$2:$G$3001,I1294,HHSize[HHSize])</f>
        <v>332240.12495543796</v>
      </c>
      <c r="I1294" t="str">
        <f t="shared" si="20"/>
        <v>ASURBAN2026</v>
      </c>
    </row>
    <row r="1295" spans="1:9" x14ac:dyDescent="0.25">
      <c r="A1295" t="s">
        <v>90</v>
      </c>
      <c r="B1295" t="s">
        <v>116</v>
      </c>
      <c r="C1295" t="s">
        <v>120</v>
      </c>
      <c r="D1295" t="str">
        <f>INDEX(Regions[SubGeography1],MATCH(E1295,Regions[SubGeography2],0))</f>
        <v>NER</v>
      </c>
      <c r="E1295" t="s">
        <v>42</v>
      </c>
      <c r="F1295">
        <v>2027</v>
      </c>
      <c r="G1295">
        <f>SUMIF(Population!$F$2:$F$601,I1295,Population[Population])/SUMIF(HHSize!$G$2:$G$3001,I1295,HHSize[HHSize])</f>
        <v>342497.27980000788</v>
      </c>
      <c r="I1295" t="str">
        <f t="shared" si="20"/>
        <v>ASURBAN2027</v>
      </c>
    </row>
    <row r="1296" spans="1:9" x14ac:dyDescent="0.25">
      <c r="A1296" t="s">
        <v>90</v>
      </c>
      <c r="B1296" t="s">
        <v>116</v>
      </c>
      <c r="C1296" t="s">
        <v>120</v>
      </c>
      <c r="D1296" t="str">
        <f>INDEX(Regions[SubGeography1],MATCH(E1296,Regions[SubGeography2],0))</f>
        <v>NER</v>
      </c>
      <c r="E1296" t="s">
        <v>42</v>
      </c>
      <c r="F1296">
        <v>2028</v>
      </c>
      <c r="G1296">
        <f>SUMIF(Population!$F$2:$F$601,I1296,Population[Population])/SUMIF(HHSize!$G$2:$G$3001,I1296,HHSize[HHSize])</f>
        <v>353067.82529852731</v>
      </c>
      <c r="I1296" t="str">
        <f t="shared" si="20"/>
        <v>ASURBAN2028</v>
      </c>
    </row>
    <row r="1297" spans="1:9" x14ac:dyDescent="0.25">
      <c r="A1297" t="s">
        <v>90</v>
      </c>
      <c r="B1297" t="s">
        <v>116</v>
      </c>
      <c r="C1297" t="s">
        <v>120</v>
      </c>
      <c r="D1297" t="str">
        <f>INDEX(Regions[SubGeography1],MATCH(E1297,Regions[SubGeography2],0))</f>
        <v>NER</v>
      </c>
      <c r="E1297" t="s">
        <v>42</v>
      </c>
      <c r="F1297">
        <v>2029</v>
      </c>
      <c r="G1297">
        <f>SUMIF(Population!$F$2:$F$601,I1297,Population[Population])/SUMIF(HHSize!$G$2:$G$3001,I1297,HHSize[HHSize])</f>
        <v>363961.33147177007</v>
      </c>
      <c r="I1297" t="str">
        <f t="shared" si="20"/>
        <v>ASURBAN2029</v>
      </c>
    </row>
    <row r="1298" spans="1:9" x14ac:dyDescent="0.25">
      <c r="A1298" t="s">
        <v>90</v>
      </c>
      <c r="B1298" t="s">
        <v>116</v>
      </c>
      <c r="C1298" t="s">
        <v>120</v>
      </c>
      <c r="D1298" t="str">
        <f>INDEX(Regions[SubGeography1],MATCH(E1298,Regions[SubGeography2],0))</f>
        <v>NER</v>
      </c>
      <c r="E1298" t="s">
        <v>42</v>
      </c>
      <c r="F1298">
        <v>2030</v>
      </c>
      <c r="G1298">
        <f>SUMIF(Population!$F$2:$F$601,I1298,Population[Population])/SUMIF(HHSize!$G$2:$G$3001,I1298,HHSize[HHSize])</f>
        <v>375187.47643834661</v>
      </c>
      <c r="I1298" t="str">
        <f t="shared" si="20"/>
        <v>ASURBAN2030</v>
      </c>
    </row>
    <row r="1299" spans="1:9" x14ac:dyDescent="0.25">
      <c r="A1299" t="s">
        <v>90</v>
      </c>
      <c r="B1299" t="s">
        <v>116</v>
      </c>
      <c r="C1299" t="s">
        <v>120</v>
      </c>
      <c r="D1299" t="str">
        <f>INDEX(Regions[SubGeography1],MATCH(E1299,Regions[SubGeography2],0))</f>
        <v>NER</v>
      </c>
      <c r="E1299" t="s">
        <v>42</v>
      </c>
      <c r="F1299">
        <v>2031</v>
      </c>
      <c r="G1299">
        <f>SUMIF(Population!$F$2:$F$601,I1299,Population[Population])/SUMIF(HHSize!$G$2:$G$3001,I1299,HHSize[HHSize])</f>
        <v>386756.4082097091</v>
      </c>
      <c r="I1299" t="str">
        <f t="shared" si="20"/>
        <v>ASURBAN2031</v>
      </c>
    </row>
    <row r="1300" spans="1:9" x14ac:dyDescent="0.25">
      <c r="A1300" t="s">
        <v>90</v>
      </c>
      <c r="B1300" t="s">
        <v>117</v>
      </c>
      <c r="C1300" t="s">
        <v>120</v>
      </c>
      <c r="D1300" t="str">
        <f>INDEX(Regions[SubGeography1],MATCH(E1300,Regions[SubGeography2],0))</f>
        <v>NER</v>
      </c>
      <c r="E1300" t="s">
        <v>42</v>
      </c>
      <c r="F1300">
        <v>2021</v>
      </c>
      <c r="G1300">
        <f>SUMIF(Population!$F$2:$F$601,I1300,Population[Population])/SUMIF(HHSize!$G$2:$G$3001,I1300,HHSize[HHSize])</f>
        <v>285342.59422488546</v>
      </c>
      <c r="I1300" t="str">
        <f t="shared" si="20"/>
        <v>ASURBAN2021</v>
      </c>
    </row>
    <row r="1301" spans="1:9" x14ac:dyDescent="0.25">
      <c r="A1301" t="s">
        <v>90</v>
      </c>
      <c r="B1301" t="s">
        <v>117</v>
      </c>
      <c r="C1301" t="s">
        <v>120</v>
      </c>
      <c r="D1301" t="str">
        <f>INDEX(Regions[SubGeography1],MATCH(E1301,Regions[SubGeography2],0))</f>
        <v>NER</v>
      </c>
      <c r="E1301" t="s">
        <v>42</v>
      </c>
      <c r="F1301">
        <v>2022</v>
      </c>
      <c r="G1301">
        <f>SUMIF(Population!$F$2:$F$601,I1301,Population[Population])/SUMIF(HHSize!$G$2:$G$3001,I1301,HHSize[HHSize])</f>
        <v>294165.4995661396</v>
      </c>
      <c r="I1301" t="str">
        <f t="shared" si="20"/>
        <v>ASURBAN2022</v>
      </c>
    </row>
    <row r="1302" spans="1:9" x14ac:dyDescent="0.25">
      <c r="A1302" t="s">
        <v>90</v>
      </c>
      <c r="B1302" t="s">
        <v>117</v>
      </c>
      <c r="C1302" t="s">
        <v>120</v>
      </c>
      <c r="D1302" t="str">
        <f>INDEX(Regions[SubGeography1],MATCH(E1302,Regions[SubGeography2],0))</f>
        <v>NER</v>
      </c>
      <c r="E1302" t="s">
        <v>42</v>
      </c>
      <c r="F1302">
        <v>2023</v>
      </c>
      <c r="G1302">
        <f>SUMIF(Population!$F$2:$F$601,I1302,Population[Population])/SUMIF(HHSize!$G$2:$G$3001,I1302,HHSize[HHSize])</f>
        <v>303258.43081275997</v>
      </c>
      <c r="I1302" t="str">
        <f t="shared" si="20"/>
        <v>ASURBAN2023</v>
      </c>
    </row>
    <row r="1303" spans="1:9" x14ac:dyDescent="0.25">
      <c r="A1303" t="s">
        <v>90</v>
      </c>
      <c r="B1303" t="s">
        <v>117</v>
      </c>
      <c r="C1303" t="s">
        <v>120</v>
      </c>
      <c r="D1303" t="str">
        <f>INDEX(Regions[SubGeography1],MATCH(E1303,Regions[SubGeography2],0))</f>
        <v>NER</v>
      </c>
      <c r="E1303" t="s">
        <v>42</v>
      </c>
      <c r="F1303">
        <v>2024</v>
      </c>
      <c r="G1303">
        <f>SUMIF(Population!$F$2:$F$601,I1303,Population[Population])/SUMIF(HHSize!$G$2:$G$3001,I1303,HHSize[HHSize])</f>
        <v>312629.52045342181</v>
      </c>
      <c r="I1303" t="str">
        <f t="shared" si="20"/>
        <v>ASURBAN2024</v>
      </c>
    </row>
    <row r="1304" spans="1:9" x14ac:dyDescent="0.25">
      <c r="A1304" t="s">
        <v>90</v>
      </c>
      <c r="B1304" t="s">
        <v>117</v>
      </c>
      <c r="C1304" t="s">
        <v>120</v>
      </c>
      <c r="D1304" t="str">
        <f>INDEX(Regions[SubGeography1],MATCH(E1304,Regions[SubGeography2],0))</f>
        <v>NER</v>
      </c>
      <c r="E1304" t="s">
        <v>42</v>
      </c>
      <c r="F1304">
        <v>2025</v>
      </c>
      <c r="G1304">
        <f>SUMIF(Population!$F$2:$F$601,I1304,Population[Population])/SUMIF(HHSize!$G$2:$G$3001,I1304,HHSize[HHSize])</f>
        <v>322287.20499733591</v>
      </c>
      <c r="I1304" t="str">
        <f t="shared" si="20"/>
        <v>ASURBAN2025</v>
      </c>
    </row>
    <row r="1305" spans="1:9" x14ac:dyDescent="0.25">
      <c r="A1305" t="s">
        <v>90</v>
      </c>
      <c r="B1305" t="s">
        <v>117</v>
      </c>
      <c r="C1305" t="s">
        <v>120</v>
      </c>
      <c r="D1305" t="str">
        <f>INDEX(Regions[SubGeography1],MATCH(E1305,Regions[SubGeography2],0))</f>
        <v>NER</v>
      </c>
      <c r="E1305" t="s">
        <v>42</v>
      </c>
      <c r="F1305">
        <v>2026</v>
      </c>
      <c r="G1305">
        <f>SUMIF(Population!$F$2:$F$601,I1305,Population[Population])/SUMIF(HHSize!$G$2:$G$3001,I1305,HHSize[HHSize])</f>
        <v>332240.12495543796</v>
      </c>
      <c r="I1305" t="str">
        <f t="shared" si="20"/>
        <v>ASURBAN2026</v>
      </c>
    </row>
    <row r="1306" spans="1:9" x14ac:dyDescent="0.25">
      <c r="A1306" t="s">
        <v>90</v>
      </c>
      <c r="B1306" t="s">
        <v>117</v>
      </c>
      <c r="C1306" t="s">
        <v>120</v>
      </c>
      <c r="D1306" t="str">
        <f>INDEX(Regions[SubGeography1],MATCH(E1306,Regions[SubGeography2],0))</f>
        <v>NER</v>
      </c>
      <c r="E1306" t="s">
        <v>42</v>
      </c>
      <c r="F1306">
        <v>2027</v>
      </c>
      <c r="G1306">
        <f>SUMIF(Population!$F$2:$F$601,I1306,Population[Population])/SUMIF(HHSize!$G$2:$G$3001,I1306,HHSize[HHSize])</f>
        <v>342497.27980000788</v>
      </c>
      <c r="I1306" t="str">
        <f t="shared" si="20"/>
        <v>ASURBAN2027</v>
      </c>
    </row>
    <row r="1307" spans="1:9" x14ac:dyDescent="0.25">
      <c r="A1307" t="s">
        <v>90</v>
      </c>
      <c r="B1307" t="s">
        <v>117</v>
      </c>
      <c r="C1307" t="s">
        <v>120</v>
      </c>
      <c r="D1307" t="str">
        <f>INDEX(Regions[SubGeography1],MATCH(E1307,Regions[SubGeography2],0))</f>
        <v>NER</v>
      </c>
      <c r="E1307" t="s">
        <v>42</v>
      </c>
      <c r="F1307">
        <v>2028</v>
      </c>
      <c r="G1307">
        <f>SUMIF(Population!$F$2:$F$601,I1307,Population[Population])/SUMIF(HHSize!$G$2:$G$3001,I1307,HHSize[HHSize])</f>
        <v>353067.82529852731</v>
      </c>
      <c r="I1307" t="str">
        <f t="shared" si="20"/>
        <v>ASURBAN2028</v>
      </c>
    </row>
    <row r="1308" spans="1:9" x14ac:dyDescent="0.25">
      <c r="A1308" t="s">
        <v>90</v>
      </c>
      <c r="B1308" t="s">
        <v>117</v>
      </c>
      <c r="C1308" t="s">
        <v>120</v>
      </c>
      <c r="D1308" t="str">
        <f>INDEX(Regions[SubGeography1],MATCH(E1308,Regions[SubGeography2],0))</f>
        <v>NER</v>
      </c>
      <c r="E1308" t="s">
        <v>42</v>
      </c>
      <c r="F1308">
        <v>2029</v>
      </c>
      <c r="G1308">
        <f>SUMIF(Population!$F$2:$F$601,I1308,Population[Population])/SUMIF(HHSize!$G$2:$G$3001,I1308,HHSize[HHSize])</f>
        <v>363961.33147177007</v>
      </c>
      <c r="I1308" t="str">
        <f t="shared" si="20"/>
        <v>ASURBAN2029</v>
      </c>
    </row>
    <row r="1309" spans="1:9" x14ac:dyDescent="0.25">
      <c r="A1309" t="s">
        <v>90</v>
      </c>
      <c r="B1309" t="s">
        <v>117</v>
      </c>
      <c r="C1309" t="s">
        <v>120</v>
      </c>
      <c r="D1309" t="str">
        <f>INDEX(Regions[SubGeography1],MATCH(E1309,Regions[SubGeography2],0))</f>
        <v>NER</v>
      </c>
      <c r="E1309" t="s">
        <v>42</v>
      </c>
      <c r="F1309">
        <v>2030</v>
      </c>
      <c r="G1309">
        <f>SUMIF(Population!$F$2:$F$601,I1309,Population[Population])/SUMIF(HHSize!$G$2:$G$3001,I1309,HHSize[HHSize])</f>
        <v>375187.47643834661</v>
      </c>
      <c r="I1309" t="str">
        <f t="shared" si="20"/>
        <v>ASURBAN2030</v>
      </c>
    </row>
    <row r="1310" spans="1:9" x14ac:dyDescent="0.25">
      <c r="A1310" t="s">
        <v>90</v>
      </c>
      <c r="B1310" t="s">
        <v>117</v>
      </c>
      <c r="C1310" t="s">
        <v>120</v>
      </c>
      <c r="D1310" t="str">
        <f>INDEX(Regions[SubGeography1],MATCH(E1310,Regions[SubGeography2],0))</f>
        <v>NER</v>
      </c>
      <c r="E1310" t="s">
        <v>42</v>
      </c>
      <c r="F1310">
        <v>2031</v>
      </c>
      <c r="G1310">
        <f>SUMIF(Population!$F$2:$F$601,I1310,Population[Population])/SUMIF(HHSize!$G$2:$G$3001,I1310,HHSize[HHSize])</f>
        <v>386756.4082097091</v>
      </c>
      <c r="I1310" t="str">
        <f t="shared" si="20"/>
        <v>ASURBAN2031</v>
      </c>
    </row>
    <row r="1311" spans="1:9" x14ac:dyDescent="0.25">
      <c r="A1311" t="s">
        <v>90</v>
      </c>
      <c r="B1311" t="s">
        <v>118</v>
      </c>
      <c r="C1311" t="s">
        <v>120</v>
      </c>
      <c r="D1311" t="str">
        <f>INDEX(Regions[SubGeography1],MATCH(E1311,Regions[SubGeography2],0))</f>
        <v>NER</v>
      </c>
      <c r="E1311" t="s">
        <v>42</v>
      </c>
      <c r="F1311">
        <v>2021</v>
      </c>
      <c r="G1311">
        <f>SUMIF(Population!$F$2:$F$601,I1311,Population[Population])/SUMIF(HHSize!$G$2:$G$3001,I1311,HHSize[HHSize])</f>
        <v>285342.59422488546</v>
      </c>
      <c r="I1311" t="str">
        <f t="shared" si="20"/>
        <v>ASURBAN2021</v>
      </c>
    </row>
    <row r="1312" spans="1:9" x14ac:dyDescent="0.25">
      <c r="A1312" t="s">
        <v>90</v>
      </c>
      <c r="B1312" t="s">
        <v>118</v>
      </c>
      <c r="C1312" t="s">
        <v>120</v>
      </c>
      <c r="D1312" t="str">
        <f>INDEX(Regions[SubGeography1],MATCH(E1312,Regions[SubGeography2],0))</f>
        <v>NER</v>
      </c>
      <c r="E1312" t="s">
        <v>42</v>
      </c>
      <c r="F1312">
        <v>2022</v>
      </c>
      <c r="G1312">
        <f>SUMIF(Population!$F$2:$F$601,I1312,Population[Population])/SUMIF(HHSize!$G$2:$G$3001,I1312,HHSize[HHSize])</f>
        <v>294165.4995661396</v>
      </c>
      <c r="I1312" t="str">
        <f t="shared" si="20"/>
        <v>ASURBAN2022</v>
      </c>
    </row>
    <row r="1313" spans="1:9" x14ac:dyDescent="0.25">
      <c r="A1313" t="s">
        <v>90</v>
      </c>
      <c r="B1313" t="s">
        <v>118</v>
      </c>
      <c r="C1313" t="s">
        <v>120</v>
      </c>
      <c r="D1313" t="str">
        <f>INDEX(Regions[SubGeography1],MATCH(E1313,Regions[SubGeography2],0))</f>
        <v>NER</v>
      </c>
      <c r="E1313" t="s">
        <v>42</v>
      </c>
      <c r="F1313">
        <v>2023</v>
      </c>
      <c r="G1313">
        <f>SUMIF(Population!$F$2:$F$601,I1313,Population[Population])/SUMIF(HHSize!$G$2:$G$3001,I1313,HHSize[HHSize])</f>
        <v>303258.43081275997</v>
      </c>
      <c r="I1313" t="str">
        <f t="shared" si="20"/>
        <v>ASURBAN2023</v>
      </c>
    </row>
    <row r="1314" spans="1:9" x14ac:dyDescent="0.25">
      <c r="A1314" t="s">
        <v>90</v>
      </c>
      <c r="B1314" t="s">
        <v>118</v>
      </c>
      <c r="C1314" t="s">
        <v>120</v>
      </c>
      <c r="D1314" t="str">
        <f>INDEX(Regions[SubGeography1],MATCH(E1314,Regions[SubGeography2],0))</f>
        <v>NER</v>
      </c>
      <c r="E1314" t="s">
        <v>42</v>
      </c>
      <c r="F1314">
        <v>2024</v>
      </c>
      <c r="G1314">
        <f>SUMIF(Population!$F$2:$F$601,I1314,Population[Population])/SUMIF(HHSize!$G$2:$G$3001,I1314,HHSize[HHSize])</f>
        <v>312629.52045342181</v>
      </c>
      <c r="I1314" t="str">
        <f t="shared" si="20"/>
        <v>ASURBAN2024</v>
      </c>
    </row>
    <row r="1315" spans="1:9" x14ac:dyDescent="0.25">
      <c r="A1315" t="s">
        <v>90</v>
      </c>
      <c r="B1315" t="s">
        <v>118</v>
      </c>
      <c r="C1315" t="s">
        <v>120</v>
      </c>
      <c r="D1315" t="str">
        <f>INDEX(Regions[SubGeography1],MATCH(E1315,Regions[SubGeography2],0))</f>
        <v>NER</v>
      </c>
      <c r="E1315" t="s">
        <v>42</v>
      </c>
      <c r="F1315">
        <v>2025</v>
      </c>
      <c r="G1315">
        <f>SUMIF(Population!$F$2:$F$601,I1315,Population[Population])/SUMIF(HHSize!$G$2:$G$3001,I1315,HHSize[HHSize])</f>
        <v>322287.20499733591</v>
      </c>
      <c r="I1315" t="str">
        <f t="shared" si="20"/>
        <v>ASURBAN2025</v>
      </c>
    </row>
    <row r="1316" spans="1:9" x14ac:dyDescent="0.25">
      <c r="A1316" t="s">
        <v>90</v>
      </c>
      <c r="B1316" t="s">
        <v>118</v>
      </c>
      <c r="C1316" t="s">
        <v>120</v>
      </c>
      <c r="D1316" t="str">
        <f>INDEX(Regions[SubGeography1],MATCH(E1316,Regions[SubGeography2],0))</f>
        <v>NER</v>
      </c>
      <c r="E1316" t="s">
        <v>42</v>
      </c>
      <c r="F1316">
        <v>2026</v>
      </c>
      <c r="G1316">
        <f>SUMIF(Population!$F$2:$F$601,I1316,Population[Population])/SUMIF(HHSize!$G$2:$G$3001,I1316,HHSize[HHSize])</f>
        <v>332240.12495543796</v>
      </c>
      <c r="I1316" t="str">
        <f t="shared" si="20"/>
        <v>ASURBAN2026</v>
      </c>
    </row>
    <row r="1317" spans="1:9" x14ac:dyDescent="0.25">
      <c r="A1317" t="s">
        <v>90</v>
      </c>
      <c r="B1317" t="s">
        <v>118</v>
      </c>
      <c r="C1317" t="s">
        <v>120</v>
      </c>
      <c r="D1317" t="str">
        <f>INDEX(Regions[SubGeography1],MATCH(E1317,Regions[SubGeography2],0))</f>
        <v>NER</v>
      </c>
      <c r="E1317" t="s">
        <v>42</v>
      </c>
      <c r="F1317">
        <v>2027</v>
      </c>
      <c r="G1317">
        <f>SUMIF(Population!$F$2:$F$601,I1317,Population[Population])/SUMIF(HHSize!$G$2:$G$3001,I1317,HHSize[HHSize])</f>
        <v>342497.27980000788</v>
      </c>
      <c r="I1317" t="str">
        <f t="shared" si="20"/>
        <v>ASURBAN2027</v>
      </c>
    </row>
    <row r="1318" spans="1:9" x14ac:dyDescent="0.25">
      <c r="A1318" t="s">
        <v>90</v>
      </c>
      <c r="B1318" t="s">
        <v>118</v>
      </c>
      <c r="C1318" t="s">
        <v>120</v>
      </c>
      <c r="D1318" t="str">
        <f>INDEX(Regions[SubGeography1],MATCH(E1318,Regions[SubGeography2],0))</f>
        <v>NER</v>
      </c>
      <c r="E1318" t="s">
        <v>42</v>
      </c>
      <c r="F1318">
        <v>2028</v>
      </c>
      <c r="G1318">
        <f>SUMIF(Population!$F$2:$F$601,I1318,Population[Population])/SUMIF(HHSize!$G$2:$G$3001,I1318,HHSize[HHSize])</f>
        <v>353067.82529852731</v>
      </c>
      <c r="I1318" t="str">
        <f t="shared" si="20"/>
        <v>ASURBAN2028</v>
      </c>
    </row>
    <row r="1319" spans="1:9" x14ac:dyDescent="0.25">
      <c r="A1319" t="s">
        <v>90</v>
      </c>
      <c r="B1319" t="s">
        <v>118</v>
      </c>
      <c r="C1319" t="s">
        <v>120</v>
      </c>
      <c r="D1319" t="str">
        <f>INDEX(Regions[SubGeography1],MATCH(E1319,Regions[SubGeography2],0))</f>
        <v>NER</v>
      </c>
      <c r="E1319" t="s">
        <v>42</v>
      </c>
      <c r="F1319">
        <v>2029</v>
      </c>
      <c r="G1319">
        <f>SUMIF(Population!$F$2:$F$601,I1319,Population[Population])/SUMIF(HHSize!$G$2:$G$3001,I1319,HHSize[HHSize])</f>
        <v>363961.33147177007</v>
      </c>
      <c r="I1319" t="str">
        <f t="shared" si="20"/>
        <v>ASURBAN2029</v>
      </c>
    </row>
    <row r="1320" spans="1:9" x14ac:dyDescent="0.25">
      <c r="A1320" t="s">
        <v>90</v>
      </c>
      <c r="B1320" t="s">
        <v>118</v>
      </c>
      <c r="C1320" t="s">
        <v>120</v>
      </c>
      <c r="D1320" t="str">
        <f>INDEX(Regions[SubGeography1],MATCH(E1320,Regions[SubGeography2],0))</f>
        <v>NER</v>
      </c>
      <c r="E1320" t="s">
        <v>42</v>
      </c>
      <c r="F1320">
        <v>2030</v>
      </c>
      <c r="G1320">
        <f>SUMIF(Population!$F$2:$F$601,I1320,Population[Population])/SUMIF(HHSize!$G$2:$G$3001,I1320,HHSize[HHSize])</f>
        <v>375187.47643834661</v>
      </c>
      <c r="I1320" t="str">
        <f t="shared" si="20"/>
        <v>ASURBAN2030</v>
      </c>
    </row>
    <row r="1321" spans="1:9" x14ac:dyDescent="0.25">
      <c r="A1321" t="s">
        <v>90</v>
      </c>
      <c r="B1321" t="s">
        <v>118</v>
      </c>
      <c r="C1321" t="s">
        <v>120</v>
      </c>
      <c r="D1321" t="str">
        <f>INDEX(Regions[SubGeography1],MATCH(E1321,Regions[SubGeography2],0))</f>
        <v>NER</v>
      </c>
      <c r="E1321" t="s">
        <v>42</v>
      </c>
      <c r="F1321">
        <v>2031</v>
      </c>
      <c r="G1321">
        <f>SUMIF(Population!$F$2:$F$601,I1321,Population[Population])/SUMIF(HHSize!$G$2:$G$3001,I1321,HHSize[HHSize])</f>
        <v>386756.4082097091</v>
      </c>
      <c r="I1321" t="str">
        <f t="shared" si="20"/>
        <v>ASURBAN2031</v>
      </c>
    </row>
    <row r="1322" spans="1:9" x14ac:dyDescent="0.25">
      <c r="A1322" t="s">
        <v>91</v>
      </c>
      <c r="B1322" t="s">
        <v>114</v>
      </c>
      <c r="C1322" t="s">
        <v>120</v>
      </c>
      <c r="D1322" t="str">
        <f>INDEX(Regions[SubGeography1],MATCH(E1322,Regions[SubGeography2],0))</f>
        <v>ER</v>
      </c>
      <c r="E1322" t="s">
        <v>69</v>
      </c>
      <c r="F1322">
        <v>2021</v>
      </c>
      <c r="G1322">
        <f>SUMIF(Population!$F$2:$F$601,I1322,Population[Population])/SUMIF(HHSize!$G$2:$G$3001,I1322,HHSize[HHSize])</f>
        <v>3321306.4219089882</v>
      </c>
      <c r="I1322" t="str">
        <f t="shared" si="20"/>
        <v>WBRURAL2021</v>
      </c>
    </row>
    <row r="1323" spans="1:9" x14ac:dyDescent="0.25">
      <c r="A1323" t="s">
        <v>91</v>
      </c>
      <c r="B1323" t="s">
        <v>114</v>
      </c>
      <c r="C1323" t="s">
        <v>120</v>
      </c>
      <c r="D1323" t="str">
        <f>INDEX(Regions[SubGeography1],MATCH(E1323,Regions[SubGeography2],0))</f>
        <v>ER</v>
      </c>
      <c r="E1323" t="s">
        <v>69</v>
      </c>
      <c r="F1323">
        <v>2022</v>
      </c>
      <c r="G1323">
        <f>SUMIF(Population!$F$2:$F$601,I1323,Population[Population])/SUMIF(HHSize!$G$2:$G$3001,I1323,HHSize[HHSize])</f>
        <v>3355998.4178339718</v>
      </c>
      <c r="I1323" t="str">
        <f t="shared" si="20"/>
        <v>WBRURAL2022</v>
      </c>
    </row>
    <row r="1324" spans="1:9" x14ac:dyDescent="0.25">
      <c r="A1324" t="s">
        <v>91</v>
      </c>
      <c r="B1324" t="s">
        <v>114</v>
      </c>
      <c r="C1324" t="s">
        <v>120</v>
      </c>
      <c r="D1324" t="str">
        <f>INDEX(Regions[SubGeography1],MATCH(E1324,Regions[SubGeography2],0))</f>
        <v>ER</v>
      </c>
      <c r="E1324" t="s">
        <v>69</v>
      </c>
      <c r="F1324">
        <v>2023</v>
      </c>
      <c r="G1324">
        <f>SUMIF(Population!$F$2:$F$601,I1324,Population[Population])/SUMIF(HHSize!$G$2:$G$3001,I1324,HHSize[HHSize])</f>
        <v>3389692.9139097496</v>
      </c>
      <c r="I1324" t="str">
        <f t="shared" si="20"/>
        <v>WBRURAL2023</v>
      </c>
    </row>
    <row r="1325" spans="1:9" x14ac:dyDescent="0.25">
      <c r="A1325" t="s">
        <v>91</v>
      </c>
      <c r="B1325" t="s">
        <v>114</v>
      </c>
      <c r="C1325" t="s">
        <v>120</v>
      </c>
      <c r="D1325" t="str">
        <f>INDEX(Regions[SubGeography1],MATCH(E1325,Regions[SubGeography2],0))</f>
        <v>ER</v>
      </c>
      <c r="E1325" t="s">
        <v>69</v>
      </c>
      <c r="F1325">
        <v>2024</v>
      </c>
      <c r="G1325">
        <f>SUMIF(Population!$F$2:$F$601,I1325,Population[Population])/SUMIF(HHSize!$G$2:$G$3001,I1325,HHSize[HHSize])</f>
        <v>3422293.5463919868</v>
      </c>
      <c r="I1325" t="str">
        <f t="shared" si="20"/>
        <v>WBRURAL2024</v>
      </c>
    </row>
    <row r="1326" spans="1:9" x14ac:dyDescent="0.25">
      <c r="A1326" t="s">
        <v>91</v>
      </c>
      <c r="B1326" t="s">
        <v>114</v>
      </c>
      <c r="C1326" t="s">
        <v>120</v>
      </c>
      <c r="D1326" t="str">
        <f>INDEX(Regions[SubGeography1],MATCH(E1326,Regions[SubGeography2],0))</f>
        <v>ER</v>
      </c>
      <c r="E1326" t="s">
        <v>69</v>
      </c>
      <c r="F1326">
        <v>2025</v>
      </c>
      <c r="G1326">
        <f>SUMIF(Population!$F$2:$F$601,I1326,Population[Population])/SUMIF(HHSize!$G$2:$G$3001,I1326,HHSize[HHSize])</f>
        <v>3453699.0307709454</v>
      </c>
      <c r="I1326" t="str">
        <f t="shared" si="20"/>
        <v>WBRURAL2025</v>
      </c>
    </row>
    <row r="1327" spans="1:9" x14ac:dyDescent="0.25">
      <c r="A1327" t="s">
        <v>91</v>
      </c>
      <c r="B1327" t="s">
        <v>114</v>
      </c>
      <c r="C1327" t="s">
        <v>120</v>
      </c>
      <c r="D1327" t="str">
        <f>INDEX(Regions[SubGeography1],MATCH(E1327,Regions[SubGeography2],0))</f>
        <v>ER</v>
      </c>
      <c r="E1327" t="s">
        <v>69</v>
      </c>
      <c r="F1327">
        <v>2026</v>
      </c>
      <c r="G1327">
        <f>SUMIF(Population!$F$2:$F$601,I1327,Population[Population])/SUMIF(HHSize!$G$2:$G$3001,I1327,HHSize[HHSize])</f>
        <v>3483802.6164603583</v>
      </c>
      <c r="I1327" t="str">
        <f t="shared" si="20"/>
        <v>WBRURAL2026</v>
      </c>
    </row>
    <row r="1328" spans="1:9" x14ac:dyDescent="0.25">
      <c r="A1328" t="s">
        <v>91</v>
      </c>
      <c r="B1328" t="s">
        <v>114</v>
      </c>
      <c r="C1328" t="s">
        <v>120</v>
      </c>
      <c r="D1328" t="str">
        <f>INDEX(Regions[SubGeography1],MATCH(E1328,Regions[SubGeography2],0))</f>
        <v>ER</v>
      </c>
      <c r="E1328" t="s">
        <v>69</v>
      </c>
      <c r="F1328">
        <v>2027</v>
      </c>
      <c r="G1328">
        <f>SUMIF(Population!$F$2:$F$601,I1328,Population[Population])/SUMIF(HHSize!$G$2:$G$3001,I1328,HHSize[HHSize])</f>
        <v>3512492.1092875013</v>
      </c>
      <c r="I1328" t="str">
        <f t="shared" si="20"/>
        <v>WBRURAL2027</v>
      </c>
    </row>
    <row r="1329" spans="1:9" x14ac:dyDescent="0.25">
      <c r="A1329" t="s">
        <v>91</v>
      </c>
      <c r="B1329" t="s">
        <v>114</v>
      </c>
      <c r="C1329" t="s">
        <v>120</v>
      </c>
      <c r="D1329" t="str">
        <f>INDEX(Regions[SubGeography1],MATCH(E1329,Regions[SubGeography2],0))</f>
        <v>ER</v>
      </c>
      <c r="E1329" t="s">
        <v>69</v>
      </c>
      <c r="F1329">
        <v>2028</v>
      </c>
      <c r="G1329">
        <f>SUMIF(Population!$F$2:$F$601,I1329,Population[Population])/SUMIF(HHSize!$G$2:$G$3001,I1329,HHSize[HHSize])</f>
        <v>3539649.354999423</v>
      </c>
      <c r="I1329" t="str">
        <f t="shared" si="20"/>
        <v>WBRURAL2028</v>
      </c>
    </row>
    <row r="1330" spans="1:9" x14ac:dyDescent="0.25">
      <c r="A1330" t="s">
        <v>91</v>
      </c>
      <c r="B1330" t="s">
        <v>114</v>
      </c>
      <c r="C1330" t="s">
        <v>120</v>
      </c>
      <c r="D1330" t="str">
        <f>INDEX(Regions[SubGeography1],MATCH(E1330,Regions[SubGeography2],0))</f>
        <v>ER</v>
      </c>
      <c r="E1330" t="s">
        <v>69</v>
      </c>
      <c r="F1330">
        <v>2029</v>
      </c>
      <c r="G1330">
        <f>SUMIF(Population!$F$2:$F$601,I1330,Population[Population])/SUMIF(HHSize!$G$2:$G$3001,I1330,HHSize[HHSize])</f>
        <v>3565150.1886201603</v>
      </c>
      <c r="I1330" t="str">
        <f t="shared" si="20"/>
        <v>WBRURAL2029</v>
      </c>
    </row>
    <row r="1331" spans="1:9" x14ac:dyDescent="0.25">
      <c r="A1331" t="s">
        <v>91</v>
      </c>
      <c r="B1331" t="s">
        <v>114</v>
      </c>
      <c r="C1331" t="s">
        <v>120</v>
      </c>
      <c r="D1331" t="str">
        <f>INDEX(Regions[SubGeography1],MATCH(E1331,Regions[SubGeography2],0))</f>
        <v>ER</v>
      </c>
      <c r="E1331" t="s">
        <v>69</v>
      </c>
      <c r="F1331">
        <v>2030</v>
      </c>
      <c r="G1331">
        <f>SUMIF(Population!$F$2:$F$601,I1331,Population[Population])/SUMIF(HHSize!$G$2:$G$3001,I1331,HHSize[HHSize])</f>
        <v>3588864.0760096321</v>
      </c>
      <c r="I1331" t="str">
        <f t="shared" si="20"/>
        <v>WBRURAL2030</v>
      </c>
    </row>
    <row r="1332" spans="1:9" x14ac:dyDescent="0.25">
      <c r="A1332" t="s">
        <v>91</v>
      </c>
      <c r="B1332" t="s">
        <v>114</v>
      </c>
      <c r="C1332" t="s">
        <v>120</v>
      </c>
      <c r="D1332" t="str">
        <f>INDEX(Regions[SubGeography1],MATCH(E1332,Regions[SubGeography2],0))</f>
        <v>ER</v>
      </c>
      <c r="E1332" t="s">
        <v>69</v>
      </c>
      <c r="F1332">
        <v>2031</v>
      </c>
      <c r="G1332">
        <f>SUMIF(Population!$F$2:$F$601,I1332,Population[Population])/SUMIF(HHSize!$G$2:$G$3001,I1332,HHSize[HHSize])</f>
        <v>3610653.865770889</v>
      </c>
      <c r="I1332" t="str">
        <f t="shared" si="20"/>
        <v>WBRURAL2031</v>
      </c>
    </row>
    <row r="1333" spans="1:9" x14ac:dyDescent="0.25">
      <c r="A1333" t="s">
        <v>91</v>
      </c>
      <c r="B1333" t="s">
        <v>115</v>
      </c>
      <c r="C1333" t="s">
        <v>120</v>
      </c>
      <c r="D1333" t="str">
        <f>INDEX(Regions[SubGeography1],MATCH(E1333,Regions[SubGeography2],0))</f>
        <v>ER</v>
      </c>
      <c r="E1333" t="s">
        <v>69</v>
      </c>
      <c r="F1333">
        <v>2021</v>
      </c>
      <c r="G1333">
        <f>SUMIF(Population!$F$2:$F$601,I1333,Population[Population])/SUMIF(HHSize!$G$2:$G$3001,I1333,HHSize[HHSize])</f>
        <v>3321306.4219089882</v>
      </c>
      <c r="I1333" t="str">
        <f t="shared" si="20"/>
        <v>WBRURAL2021</v>
      </c>
    </row>
    <row r="1334" spans="1:9" x14ac:dyDescent="0.25">
      <c r="A1334" t="s">
        <v>91</v>
      </c>
      <c r="B1334" t="s">
        <v>115</v>
      </c>
      <c r="C1334" t="s">
        <v>120</v>
      </c>
      <c r="D1334" t="str">
        <f>INDEX(Regions[SubGeography1],MATCH(E1334,Regions[SubGeography2],0))</f>
        <v>ER</v>
      </c>
      <c r="E1334" t="s">
        <v>69</v>
      </c>
      <c r="F1334">
        <v>2022</v>
      </c>
      <c r="G1334">
        <f>SUMIF(Population!$F$2:$F$601,I1334,Population[Population])/SUMIF(HHSize!$G$2:$G$3001,I1334,HHSize[HHSize])</f>
        <v>3355998.4178339718</v>
      </c>
      <c r="I1334" t="str">
        <f t="shared" si="20"/>
        <v>WBRURAL2022</v>
      </c>
    </row>
    <row r="1335" spans="1:9" x14ac:dyDescent="0.25">
      <c r="A1335" t="s">
        <v>91</v>
      </c>
      <c r="B1335" t="s">
        <v>115</v>
      </c>
      <c r="C1335" t="s">
        <v>120</v>
      </c>
      <c r="D1335" t="str">
        <f>INDEX(Regions[SubGeography1],MATCH(E1335,Regions[SubGeography2],0))</f>
        <v>ER</v>
      </c>
      <c r="E1335" t="s">
        <v>69</v>
      </c>
      <c r="F1335">
        <v>2023</v>
      </c>
      <c r="G1335">
        <f>SUMIF(Population!$F$2:$F$601,I1335,Population[Population])/SUMIF(HHSize!$G$2:$G$3001,I1335,HHSize[HHSize])</f>
        <v>3389692.9139097496</v>
      </c>
      <c r="I1335" t="str">
        <f t="shared" si="20"/>
        <v>WBRURAL2023</v>
      </c>
    </row>
    <row r="1336" spans="1:9" x14ac:dyDescent="0.25">
      <c r="A1336" t="s">
        <v>91</v>
      </c>
      <c r="B1336" t="s">
        <v>115</v>
      </c>
      <c r="C1336" t="s">
        <v>120</v>
      </c>
      <c r="D1336" t="str">
        <f>INDEX(Regions[SubGeography1],MATCH(E1336,Regions[SubGeography2],0))</f>
        <v>ER</v>
      </c>
      <c r="E1336" t="s">
        <v>69</v>
      </c>
      <c r="F1336">
        <v>2024</v>
      </c>
      <c r="G1336">
        <f>SUMIF(Population!$F$2:$F$601,I1336,Population[Population])/SUMIF(HHSize!$G$2:$G$3001,I1336,HHSize[HHSize])</f>
        <v>3422293.5463919868</v>
      </c>
      <c r="I1336" t="str">
        <f t="shared" si="20"/>
        <v>WBRURAL2024</v>
      </c>
    </row>
    <row r="1337" spans="1:9" x14ac:dyDescent="0.25">
      <c r="A1337" t="s">
        <v>91</v>
      </c>
      <c r="B1337" t="s">
        <v>115</v>
      </c>
      <c r="C1337" t="s">
        <v>120</v>
      </c>
      <c r="D1337" t="str">
        <f>INDEX(Regions[SubGeography1],MATCH(E1337,Regions[SubGeography2],0))</f>
        <v>ER</v>
      </c>
      <c r="E1337" t="s">
        <v>69</v>
      </c>
      <c r="F1337">
        <v>2025</v>
      </c>
      <c r="G1337">
        <f>SUMIF(Population!$F$2:$F$601,I1337,Population[Population])/SUMIF(HHSize!$G$2:$G$3001,I1337,HHSize[HHSize])</f>
        <v>3453699.0307709454</v>
      </c>
      <c r="I1337" t="str">
        <f t="shared" si="20"/>
        <v>WBRURAL2025</v>
      </c>
    </row>
    <row r="1338" spans="1:9" x14ac:dyDescent="0.25">
      <c r="A1338" t="s">
        <v>91</v>
      </c>
      <c r="B1338" t="s">
        <v>115</v>
      </c>
      <c r="C1338" t="s">
        <v>120</v>
      </c>
      <c r="D1338" t="str">
        <f>INDEX(Regions[SubGeography1],MATCH(E1338,Regions[SubGeography2],0))</f>
        <v>ER</v>
      </c>
      <c r="E1338" t="s">
        <v>69</v>
      </c>
      <c r="F1338">
        <v>2026</v>
      </c>
      <c r="G1338">
        <f>SUMIF(Population!$F$2:$F$601,I1338,Population[Population])/SUMIF(HHSize!$G$2:$G$3001,I1338,HHSize[HHSize])</f>
        <v>3483802.6164603583</v>
      </c>
      <c r="I1338" t="str">
        <f t="shared" si="20"/>
        <v>WBRURAL2026</v>
      </c>
    </row>
    <row r="1339" spans="1:9" x14ac:dyDescent="0.25">
      <c r="A1339" t="s">
        <v>91</v>
      </c>
      <c r="B1339" t="s">
        <v>115</v>
      </c>
      <c r="C1339" t="s">
        <v>120</v>
      </c>
      <c r="D1339" t="str">
        <f>INDEX(Regions[SubGeography1],MATCH(E1339,Regions[SubGeography2],0))</f>
        <v>ER</v>
      </c>
      <c r="E1339" t="s">
        <v>69</v>
      </c>
      <c r="F1339">
        <v>2027</v>
      </c>
      <c r="G1339">
        <f>SUMIF(Population!$F$2:$F$601,I1339,Population[Population])/SUMIF(HHSize!$G$2:$G$3001,I1339,HHSize[HHSize])</f>
        <v>3512492.1092875013</v>
      </c>
      <c r="I1339" t="str">
        <f t="shared" si="20"/>
        <v>WBRURAL2027</v>
      </c>
    </row>
    <row r="1340" spans="1:9" x14ac:dyDescent="0.25">
      <c r="A1340" t="s">
        <v>91</v>
      </c>
      <c r="B1340" t="s">
        <v>115</v>
      </c>
      <c r="C1340" t="s">
        <v>120</v>
      </c>
      <c r="D1340" t="str">
        <f>INDEX(Regions[SubGeography1],MATCH(E1340,Regions[SubGeography2],0))</f>
        <v>ER</v>
      </c>
      <c r="E1340" t="s">
        <v>69</v>
      </c>
      <c r="F1340">
        <v>2028</v>
      </c>
      <c r="G1340">
        <f>SUMIF(Population!$F$2:$F$601,I1340,Population[Population])/SUMIF(HHSize!$G$2:$G$3001,I1340,HHSize[HHSize])</f>
        <v>3539649.354999423</v>
      </c>
      <c r="I1340" t="str">
        <f t="shared" si="20"/>
        <v>WBRURAL2028</v>
      </c>
    </row>
    <row r="1341" spans="1:9" x14ac:dyDescent="0.25">
      <c r="A1341" t="s">
        <v>91</v>
      </c>
      <c r="B1341" t="s">
        <v>115</v>
      </c>
      <c r="C1341" t="s">
        <v>120</v>
      </c>
      <c r="D1341" t="str">
        <f>INDEX(Regions[SubGeography1],MATCH(E1341,Regions[SubGeography2],0))</f>
        <v>ER</v>
      </c>
      <c r="E1341" t="s">
        <v>69</v>
      </c>
      <c r="F1341">
        <v>2029</v>
      </c>
      <c r="G1341">
        <f>SUMIF(Population!$F$2:$F$601,I1341,Population[Population])/SUMIF(HHSize!$G$2:$G$3001,I1341,HHSize[HHSize])</f>
        <v>3565150.1886201603</v>
      </c>
      <c r="I1341" t="str">
        <f t="shared" si="20"/>
        <v>WBRURAL2029</v>
      </c>
    </row>
    <row r="1342" spans="1:9" x14ac:dyDescent="0.25">
      <c r="A1342" t="s">
        <v>91</v>
      </c>
      <c r="B1342" t="s">
        <v>115</v>
      </c>
      <c r="C1342" t="s">
        <v>120</v>
      </c>
      <c r="D1342" t="str">
        <f>INDEX(Regions[SubGeography1],MATCH(E1342,Regions[SubGeography2],0))</f>
        <v>ER</v>
      </c>
      <c r="E1342" t="s">
        <v>69</v>
      </c>
      <c r="F1342">
        <v>2030</v>
      </c>
      <c r="G1342">
        <f>SUMIF(Population!$F$2:$F$601,I1342,Population[Population])/SUMIF(HHSize!$G$2:$G$3001,I1342,HHSize[HHSize])</f>
        <v>3588864.0760096321</v>
      </c>
      <c r="I1342" t="str">
        <f t="shared" si="20"/>
        <v>WBRURAL2030</v>
      </c>
    </row>
    <row r="1343" spans="1:9" x14ac:dyDescent="0.25">
      <c r="A1343" t="s">
        <v>91</v>
      </c>
      <c r="B1343" t="s">
        <v>115</v>
      </c>
      <c r="C1343" t="s">
        <v>120</v>
      </c>
      <c r="D1343" t="str">
        <f>INDEX(Regions[SubGeography1],MATCH(E1343,Regions[SubGeography2],0))</f>
        <v>ER</v>
      </c>
      <c r="E1343" t="s">
        <v>69</v>
      </c>
      <c r="F1343">
        <v>2031</v>
      </c>
      <c r="G1343">
        <f>SUMIF(Population!$F$2:$F$601,I1343,Population[Population])/SUMIF(HHSize!$G$2:$G$3001,I1343,HHSize[HHSize])</f>
        <v>3610653.865770889</v>
      </c>
      <c r="I1343" t="str">
        <f t="shared" si="20"/>
        <v>WBRURAL2031</v>
      </c>
    </row>
    <row r="1344" spans="1:9" x14ac:dyDescent="0.25">
      <c r="A1344" t="s">
        <v>91</v>
      </c>
      <c r="B1344" t="s">
        <v>116</v>
      </c>
      <c r="C1344" t="s">
        <v>120</v>
      </c>
      <c r="D1344" t="str">
        <f>INDEX(Regions[SubGeography1],MATCH(E1344,Regions[SubGeography2],0))</f>
        <v>ER</v>
      </c>
      <c r="E1344" t="s">
        <v>69</v>
      </c>
      <c r="F1344">
        <v>2021</v>
      </c>
      <c r="G1344">
        <f>SUMIF(Population!$F$2:$F$601,I1344,Population[Population])/SUMIF(HHSize!$G$2:$G$3001,I1344,HHSize[HHSize])</f>
        <v>3321306.4219089882</v>
      </c>
      <c r="I1344" t="str">
        <f t="shared" si="20"/>
        <v>WBRURAL2021</v>
      </c>
    </row>
    <row r="1345" spans="1:9" x14ac:dyDescent="0.25">
      <c r="A1345" t="s">
        <v>91</v>
      </c>
      <c r="B1345" t="s">
        <v>116</v>
      </c>
      <c r="C1345" t="s">
        <v>120</v>
      </c>
      <c r="D1345" t="str">
        <f>INDEX(Regions[SubGeography1],MATCH(E1345,Regions[SubGeography2],0))</f>
        <v>ER</v>
      </c>
      <c r="E1345" t="s">
        <v>69</v>
      </c>
      <c r="F1345">
        <v>2022</v>
      </c>
      <c r="G1345">
        <f>SUMIF(Population!$F$2:$F$601,I1345,Population[Population])/SUMIF(HHSize!$G$2:$G$3001,I1345,HHSize[HHSize])</f>
        <v>3355998.4178339718</v>
      </c>
      <c r="I1345" t="str">
        <f t="shared" si="20"/>
        <v>WBRURAL2022</v>
      </c>
    </row>
    <row r="1346" spans="1:9" x14ac:dyDescent="0.25">
      <c r="A1346" t="s">
        <v>91</v>
      </c>
      <c r="B1346" t="s">
        <v>116</v>
      </c>
      <c r="C1346" t="s">
        <v>120</v>
      </c>
      <c r="D1346" t="str">
        <f>INDEX(Regions[SubGeography1],MATCH(E1346,Regions[SubGeography2],0))</f>
        <v>ER</v>
      </c>
      <c r="E1346" t="s">
        <v>69</v>
      </c>
      <c r="F1346">
        <v>2023</v>
      </c>
      <c r="G1346">
        <f>SUMIF(Population!$F$2:$F$601,I1346,Population[Population])/SUMIF(HHSize!$G$2:$G$3001,I1346,HHSize[HHSize])</f>
        <v>3389692.9139097496</v>
      </c>
      <c r="I1346" t="str">
        <f t="shared" si="20"/>
        <v>WBRURAL2023</v>
      </c>
    </row>
    <row r="1347" spans="1:9" x14ac:dyDescent="0.25">
      <c r="A1347" t="s">
        <v>91</v>
      </c>
      <c r="B1347" t="s">
        <v>116</v>
      </c>
      <c r="C1347" t="s">
        <v>120</v>
      </c>
      <c r="D1347" t="str">
        <f>INDEX(Regions[SubGeography1],MATCH(E1347,Regions[SubGeography2],0))</f>
        <v>ER</v>
      </c>
      <c r="E1347" t="s">
        <v>69</v>
      </c>
      <c r="F1347">
        <v>2024</v>
      </c>
      <c r="G1347">
        <f>SUMIF(Population!$F$2:$F$601,I1347,Population[Population])/SUMIF(HHSize!$G$2:$G$3001,I1347,HHSize[HHSize])</f>
        <v>3422293.5463919868</v>
      </c>
      <c r="I1347" t="str">
        <f t="shared" ref="I1347:I1410" si="21">E1347&amp;A1347&amp;F1347</f>
        <v>WBRURAL2024</v>
      </c>
    </row>
    <row r="1348" spans="1:9" x14ac:dyDescent="0.25">
      <c r="A1348" t="s">
        <v>91</v>
      </c>
      <c r="B1348" t="s">
        <v>116</v>
      </c>
      <c r="C1348" t="s">
        <v>120</v>
      </c>
      <c r="D1348" t="str">
        <f>INDEX(Regions[SubGeography1],MATCH(E1348,Regions[SubGeography2],0))</f>
        <v>ER</v>
      </c>
      <c r="E1348" t="s">
        <v>69</v>
      </c>
      <c r="F1348">
        <v>2025</v>
      </c>
      <c r="G1348">
        <f>SUMIF(Population!$F$2:$F$601,I1348,Population[Population])/SUMIF(HHSize!$G$2:$G$3001,I1348,HHSize[HHSize])</f>
        <v>3453699.0307709454</v>
      </c>
      <c r="I1348" t="str">
        <f t="shared" si="21"/>
        <v>WBRURAL2025</v>
      </c>
    </row>
    <row r="1349" spans="1:9" x14ac:dyDescent="0.25">
      <c r="A1349" t="s">
        <v>91</v>
      </c>
      <c r="B1349" t="s">
        <v>116</v>
      </c>
      <c r="C1349" t="s">
        <v>120</v>
      </c>
      <c r="D1349" t="str">
        <f>INDEX(Regions[SubGeography1],MATCH(E1349,Regions[SubGeography2],0))</f>
        <v>ER</v>
      </c>
      <c r="E1349" t="s">
        <v>69</v>
      </c>
      <c r="F1349">
        <v>2026</v>
      </c>
      <c r="G1349">
        <f>SUMIF(Population!$F$2:$F$601,I1349,Population[Population])/SUMIF(HHSize!$G$2:$G$3001,I1349,HHSize[HHSize])</f>
        <v>3483802.6164603583</v>
      </c>
      <c r="I1349" t="str">
        <f t="shared" si="21"/>
        <v>WBRURAL2026</v>
      </c>
    </row>
    <row r="1350" spans="1:9" x14ac:dyDescent="0.25">
      <c r="A1350" t="s">
        <v>91</v>
      </c>
      <c r="B1350" t="s">
        <v>116</v>
      </c>
      <c r="C1350" t="s">
        <v>120</v>
      </c>
      <c r="D1350" t="str">
        <f>INDEX(Regions[SubGeography1],MATCH(E1350,Regions[SubGeography2],0))</f>
        <v>ER</v>
      </c>
      <c r="E1350" t="s">
        <v>69</v>
      </c>
      <c r="F1350">
        <v>2027</v>
      </c>
      <c r="G1350">
        <f>SUMIF(Population!$F$2:$F$601,I1350,Population[Population])/SUMIF(HHSize!$G$2:$G$3001,I1350,HHSize[HHSize])</f>
        <v>3512492.1092875013</v>
      </c>
      <c r="I1350" t="str">
        <f t="shared" si="21"/>
        <v>WBRURAL2027</v>
      </c>
    </row>
    <row r="1351" spans="1:9" x14ac:dyDescent="0.25">
      <c r="A1351" t="s">
        <v>91</v>
      </c>
      <c r="B1351" t="s">
        <v>116</v>
      </c>
      <c r="C1351" t="s">
        <v>120</v>
      </c>
      <c r="D1351" t="str">
        <f>INDEX(Regions[SubGeography1],MATCH(E1351,Regions[SubGeography2],0))</f>
        <v>ER</v>
      </c>
      <c r="E1351" t="s">
        <v>69</v>
      </c>
      <c r="F1351">
        <v>2028</v>
      </c>
      <c r="G1351">
        <f>SUMIF(Population!$F$2:$F$601,I1351,Population[Population])/SUMIF(HHSize!$G$2:$G$3001,I1351,HHSize[HHSize])</f>
        <v>3539649.354999423</v>
      </c>
      <c r="I1351" t="str">
        <f t="shared" si="21"/>
        <v>WBRURAL2028</v>
      </c>
    </row>
    <row r="1352" spans="1:9" x14ac:dyDescent="0.25">
      <c r="A1352" t="s">
        <v>91</v>
      </c>
      <c r="B1352" t="s">
        <v>116</v>
      </c>
      <c r="C1352" t="s">
        <v>120</v>
      </c>
      <c r="D1352" t="str">
        <f>INDEX(Regions[SubGeography1],MATCH(E1352,Regions[SubGeography2],0))</f>
        <v>ER</v>
      </c>
      <c r="E1352" t="s">
        <v>69</v>
      </c>
      <c r="F1352">
        <v>2029</v>
      </c>
      <c r="G1352">
        <f>SUMIF(Population!$F$2:$F$601,I1352,Population[Population])/SUMIF(HHSize!$G$2:$G$3001,I1352,HHSize[HHSize])</f>
        <v>3565150.1886201603</v>
      </c>
      <c r="I1352" t="str">
        <f t="shared" si="21"/>
        <v>WBRURAL2029</v>
      </c>
    </row>
    <row r="1353" spans="1:9" x14ac:dyDescent="0.25">
      <c r="A1353" t="s">
        <v>91</v>
      </c>
      <c r="B1353" t="s">
        <v>116</v>
      </c>
      <c r="C1353" t="s">
        <v>120</v>
      </c>
      <c r="D1353" t="str">
        <f>INDEX(Regions[SubGeography1],MATCH(E1353,Regions[SubGeography2],0))</f>
        <v>ER</v>
      </c>
      <c r="E1353" t="s">
        <v>69</v>
      </c>
      <c r="F1353">
        <v>2030</v>
      </c>
      <c r="G1353">
        <f>SUMIF(Population!$F$2:$F$601,I1353,Population[Population])/SUMIF(HHSize!$G$2:$G$3001,I1353,HHSize[HHSize])</f>
        <v>3588864.0760096321</v>
      </c>
      <c r="I1353" t="str">
        <f t="shared" si="21"/>
        <v>WBRURAL2030</v>
      </c>
    </row>
    <row r="1354" spans="1:9" x14ac:dyDescent="0.25">
      <c r="A1354" t="s">
        <v>91</v>
      </c>
      <c r="B1354" t="s">
        <v>116</v>
      </c>
      <c r="C1354" t="s">
        <v>120</v>
      </c>
      <c r="D1354" t="str">
        <f>INDEX(Regions[SubGeography1],MATCH(E1354,Regions[SubGeography2],0))</f>
        <v>ER</v>
      </c>
      <c r="E1354" t="s">
        <v>69</v>
      </c>
      <c r="F1354">
        <v>2031</v>
      </c>
      <c r="G1354">
        <f>SUMIF(Population!$F$2:$F$601,I1354,Population[Population])/SUMIF(HHSize!$G$2:$G$3001,I1354,HHSize[HHSize])</f>
        <v>3610653.865770889</v>
      </c>
      <c r="I1354" t="str">
        <f t="shared" si="21"/>
        <v>WBRURAL2031</v>
      </c>
    </row>
    <row r="1355" spans="1:9" x14ac:dyDescent="0.25">
      <c r="A1355" t="s">
        <v>91</v>
      </c>
      <c r="B1355" t="s">
        <v>117</v>
      </c>
      <c r="C1355" t="s">
        <v>120</v>
      </c>
      <c r="D1355" t="str">
        <f>INDEX(Regions[SubGeography1],MATCH(E1355,Regions[SubGeography2],0))</f>
        <v>ER</v>
      </c>
      <c r="E1355" t="s">
        <v>69</v>
      </c>
      <c r="F1355">
        <v>2021</v>
      </c>
      <c r="G1355">
        <f>SUMIF(Population!$F$2:$F$601,I1355,Population[Population])/SUMIF(HHSize!$G$2:$G$3001,I1355,HHSize[HHSize])</f>
        <v>3321306.4219089882</v>
      </c>
      <c r="I1355" t="str">
        <f t="shared" si="21"/>
        <v>WBRURAL2021</v>
      </c>
    </row>
    <row r="1356" spans="1:9" x14ac:dyDescent="0.25">
      <c r="A1356" t="s">
        <v>91</v>
      </c>
      <c r="B1356" t="s">
        <v>117</v>
      </c>
      <c r="C1356" t="s">
        <v>120</v>
      </c>
      <c r="D1356" t="str">
        <f>INDEX(Regions[SubGeography1],MATCH(E1356,Regions[SubGeography2],0))</f>
        <v>ER</v>
      </c>
      <c r="E1356" t="s">
        <v>69</v>
      </c>
      <c r="F1356">
        <v>2022</v>
      </c>
      <c r="G1356">
        <f>SUMIF(Population!$F$2:$F$601,I1356,Population[Population])/SUMIF(HHSize!$G$2:$G$3001,I1356,HHSize[HHSize])</f>
        <v>3355998.4178339718</v>
      </c>
      <c r="I1356" t="str">
        <f t="shared" si="21"/>
        <v>WBRURAL2022</v>
      </c>
    </row>
    <row r="1357" spans="1:9" x14ac:dyDescent="0.25">
      <c r="A1357" t="s">
        <v>91</v>
      </c>
      <c r="B1357" t="s">
        <v>117</v>
      </c>
      <c r="C1357" t="s">
        <v>120</v>
      </c>
      <c r="D1357" t="str">
        <f>INDEX(Regions[SubGeography1],MATCH(E1357,Regions[SubGeography2],0))</f>
        <v>ER</v>
      </c>
      <c r="E1357" t="s">
        <v>69</v>
      </c>
      <c r="F1357">
        <v>2023</v>
      </c>
      <c r="G1357">
        <f>SUMIF(Population!$F$2:$F$601,I1357,Population[Population])/SUMIF(HHSize!$G$2:$G$3001,I1357,HHSize[HHSize])</f>
        <v>3389692.9139097496</v>
      </c>
      <c r="I1357" t="str">
        <f t="shared" si="21"/>
        <v>WBRURAL2023</v>
      </c>
    </row>
    <row r="1358" spans="1:9" x14ac:dyDescent="0.25">
      <c r="A1358" t="s">
        <v>91</v>
      </c>
      <c r="B1358" t="s">
        <v>117</v>
      </c>
      <c r="C1358" t="s">
        <v>120</v>
      </c>
      <c r="D1358" t="str">
        <f>INDEX(Regions[SubGeography1],MATCH(E1358,Regions[SubGeography2],0))</f>
        <v>ER</v>
      </c>
      <c r="E1358" t="s">
        <v>69</v>
      </c>
      <c r="F1358">
        <v>2024</v>
      </c>
      <c r="G1358">
        <f>SUMIF(Population!$F$2:$F$601,I1358,Population[Population])/SUMIF(HHSize!$G$2:$G$3001,I1358,HHSize[HHSize])</f>
        <v>3422293.5463919868</v>
      </c>
      <c r="I1358" t="str">
        <f t="shared" si="21"/>
        <v>WBRURAL2024</v>
      </c>
    </row>
    <row r="1359" spans="1:9" x14ac:dyDescent="0.25">
      <c r="A1359" t="s">
        <v>91</v>
      </c>
      <c r="B1359" t="s">
        <v>117</v>
      </c>
      <c r="C1359" t="s">
        <v>120</v>
      </c>
      <c r="D1359" t="str">
        <f>INDEX(Regions[SubGeography1],MATCH(E1359,Regions[SubGeography2],0))</f>
        <v>ER</v>
      </c>
      <c r="E1359" t="s">
        <v>69</v>
      </c>
      <c r="F1359">
        <v>2025</v>
      </c>
      <c r="G1359">
        <f>SUMIF(Population!$F$2:$F$601,I1359,Population[Population])/SUMIF(HHSize!$G$2:$G$3001,I1359,HHSize[HHSize])</f>
        <v>3453699.0307709454</v>
      </c>
      <c r="I1359" t="str">
        <f t="shared" si="21"/>
        <v>WBRURAL2025</v>
      </c>
    </row>
    <row r="1360" spans="1:9" x14ac:dyDescent="0.25">
      <c r="A1360" t="s">
        <v>91</v>
      </c>
      <c r="B1360" t="s">
        <v>117</v>
      </c>
      <c r="C1360" t="s">
        <v>120</v>
      </c>
      <c r="D1360" t="str">
        <f>INDEX(Regions[SubGeography1],MATCH(E1360,Regions[SubGeography2],0))</f>
        <v>ER</v>
      </c>
      <c r="E1360" t="s">
        <v>69</v>
      </c>
      <c r="F1360">
        <v>2026</v>
      </c>
      <c r="G1360">
        <f>SUMIF(Population!$F$2:$F$601,I1360,Population[Population])/SUMIF(HHSize!$G$2:$G$3001,I1360,HHSize[HHSize])</f>
        <v>3483802.6164603583</v>
      </c>
      <c r="I1360" t="str">
        <f t="shared" si="21"/>
        <v>WBRURAL2026</v>
      </c>
    </row>
    <row r="1361" spans="1:9" x14ac:dyDescent="0.25">
      <c r="A1361" t="s">
        <v>91</v>
      </c>
      <c r="B1361" t="s">
        <v>117</v>
      </c>
      <c r="C1361" t="s">
        <v>120</v>
      </c>
      <c r="D1361" t="str">
        <f>INDEX(Regions[SubGeography1],MATCH(E1361,Regions[SubGeography2],0))</f>
        <v>ER</v>
      </c>
      <c r="E1361" t="s">
        <v>69</v>
      </c>
      <c r="F1361">
        <v>2027</v>
      </c>
      <c r="G1361">
        <f>SUMIF(Population!$F$2:$F$601,I1361,Population[Population])/SUMIF(HHSize!$G$2:$G$3001,I1361,HHSize[HHSize])</f>
        <v>3512492.1092875013</v>
      </c>
      <c r="I1361" t="str">
        <f t="shared" si="21"/>
        <v>WBRURAL2027</v>
      </c>
    </row>
    <row r="1362" spans="1:9" x14ac:dyDescent="0.25">
      <c r="A1362" t="s">
        <v>91</v>
      </c>
      <c r="B1362" t="s">
        <v>117</v>
      </c>
      <c r="C1362" t="s">
        <v>120</v>
      </c>
      <c r="D1362" t="str">
        <f>INDEX(Regions[SubGeography1],MATCH(E1362,Regions[SubGeography2],0))</f>
        <v>ER</v>
      </c>
      <c r="E1362" t="s">
        <v>69</v>
      </c>
      <c r="F1362">
        <v>2028</v>
      </c>
      <c r="G1362">
        <f>SUMIF(Population!$F$2:$F$601,I1362,Population[Population])/SUMIF(HHSize!$G$2:$G$3001,I1362,HHSize[HHSize])</f>
        <v>3539649.354999423</v>
      </c>
      <c r="I1362" t="str">
        <f t="shared" si="21"/>
        <v>WBRURAL2028</v>
      </c>
    </row>
    <row r="1363" spans="1:9" x14ac:dyDescent="0.25">
      <c r="A1363" t="s">
        <v>91</v>
      </c>
      <c r="B1363" t="s">
        <v>117</v>
      </c>
      <c r="C1363" t="s">
        <v>120</v>
      </c>
      <c r="D1363" t="str">
        <f>INDEX(Regions[SubGeography1],MATCH(E1363,Regions[SubGeography2],0))</f>
        <v>ER</v>
      </c>
      <c r="E1363" t="s">
        <v>69</v>
      </c>
      <c r="F1363">
        <v>2029</v>
      </c>
      <c r="G1363">
        <f>SUMIF(Population!$F$2:$F$601,I1363,Population[Population])/SUMIF(HHSize!$G$2:$G$3001,I1363,HHSize[HHSize])</f>
        <v>3565150.1886201603</v>
      </c>
      <c r="I1363" t="str">
        <f t="shared" si="21"/>
        <v>WBRURAL2029</v>
      </c>
    </row>
    <row r="1364" spans="1:9" x14ac:dyDescent="0.25">
      <c r="A1364" t="s">
        <v>91</v>
      </c>
      <c r="B1364" t="s">
        <v>117</v>
      </c>
      <c r="C1364" t="s">
        <v>120</v>
      </c>
      <c r="D1364" t="str">
        <f>INDEX(Regions[SubGeography1],MATCH(E1364,Regions[SubGeography2],0))</f>
        <v>ER</v>
      </c>
      <c r="E1364" t="s">
        <v>69</v>
      </c>
      <c r="F1364">
        <v>2030</v>
      </c>
      <c r="G1364">
        <f>SUMIF(Population!$F$2:$F$601,I1364,Population[Population])/SUMIF(HHSize!$G$2:$G$3001,I1364,HHSize[HHSize])</f>
        <v>3588864.0760096321</v>
      </c>
      <c r="I1364" t="str">
        <f t="shared" si="21"/>
        <v>WBRURAL2030</v>
      </c>
    </row>
    <row r="1365" spans="1:9" x14ac:dyDescent="0.25">
      <c r="A1365" t="s">
        <v>91</v>
      </c>
      <c r="B1365" t="s">
        <v>117</v>
      </c>
      <c r="C1365" t="s">
        <v>120</v>
      </c>
      <c r="D1365" t="str">
        <f>INDEX(Regions[SubGeography1],MATCH(E1365,Regions[SubGeography2],0))</f>
        <v>ER</v>
      </c>
      <c r="E1365" t="s">
        <v>69</v>
      </c>
      <c r="F1365">
        <v>2031</v>
      </c>
      <c r="G1365">
        <f>SUMIF(Population!$F$2:$F$601,I1365,Population[Population])/SUMIF(HHSize!$G$2:$G$3001,I1365,HHSize[HHSize])</f>
        <v>3610653.865770889</v>
      </c>
      <c r="I1365" t="str">
        <f t="shared" si="21"/>
        <v>WBRURAL2031</v>
      </c>
    </row>
    <row r="1366" spans="1:9" x14ac:dyDescent="0.25">
      <c r="A1366" t="s">
        <v>91</v>
      </c>
      <c r="B1366" t="s">
        <v>118</v>
      </c>
      <c r="C1366" t="s">
        <v>120</v>
      </c>
      <c r="D1366" t="str">
        <f>INDEX(Regions[SubGeography1],MATCH(E1366,Regions[SubGeography2],0))</f>
        <v>ER</v>
      </c>
      <c r="E1366" t="s">
        <v>69</v>
      </c>
      <c r="F1366">
        <v>2021</v>
      </c>
      <c r="G1366">
        <f>SUMIF(Population!$F$2:$F$601,I1366,Population[Population])/SUMIF(HHSize!$G$2:$G$3001,I1366,HHSize[HHSize])</f>
        <v>3321306.4219089882</v>
      </c>
      <c r="I1366" t="str">
        <f t="shared" si="21"/>
        <v>WBRURAL2021</v>
      </c>
    </row>
    <row r="1367" spans="1:9" x14ac:dyDescent="0.25">
      <c r="A1367" t="s">
        <v>91</v>
      </c>
      <c r="B1367" t="s">
        <v>118</v>
      </c>
      <c r="C1367" t="s">
        <v>120</v>
      </c>
      <c r="D1367" t="str">
        <f>INDEX(Regions[SubGeography1],MATCH(E1367,Regions[SubGeography2],0))</f>
        <v>ER</v>
      </c>
      <c r="E1367" t="s">
        <v>69</v>
      </c>
      <c r="F1367">
        <v>2022</v>
      </c>
      <c r="G1367">
        <f>SUMIF(Population!$F$2:$F$601,I1367,Population[Population])/SUMIF(HHSize!$G$2:$G$3001,I1367,HHSize[HHSize])</f>
        <v>3355998.4178339718</v>
      </c>
      <c r="I1367" t="str">
        <f t="shared" si="21"/>
        <v>WBRURAL2022</v>
      </c>
    </row>
    <row r="1368" spans="1:9" x14ac:dyDescent="0.25">
      <c r="A1368" t="s">
        <v>91</v>
      </c>
      <c r="B1368" t="s">
        <v>118</v>
      </c>
      <c r="C1368" t="s">
        <v>120</v>
      </c>
      <c r="D1368" t="str">
        <f>INDEX(Regions[SubGeography1],MATCH(E1368,Regions[SubGeography2],0))</f>
        <v>ER</v>
      </c>
      <c r="E1368" t="s">
        <v>69</v>
      </c>
      <c r="F1368">
        <v>2023</v>
      </c>
      <c r="G1368">
        <f>SUMIF(Population!$F$2:$F$601,I1368,Population[Population])/SUMIF(HHSize!$G$2:$G$3001,I1368,HHSize[HHSize])</f>
        <v>3389692.9139097496</v>
      </c>
      <c r="I1368" t="str">
        <f t="shared" si="21"/>
        <v>WBRURAL2023</v>
      </c>
    </row>
    <row r="1369" spans="1:9" x14ac:dyDescent="0.25">
      <c r="A1369" t="s">
        <v>91</v>
      </c>
      <c r="B1369" t="s">
        <v>118</v>
      </c>
      <c r="C1369" t="s">
        <v>120</v>
      </c>
      <c r="D1369" t="str">
        <f>INDEX(Regions[SubGeography1],MATCH(E1369,Regions[SubGeography2],0))</f>
        <v>ER</v>
      </c>
      <c r="E1369" t="s">
        <v>69</v>
      </c>
      <c r="F1369">
        <v>2024</v>
      </c>
      <c r="G1369">
        <f>SUMIF(Population!$F$2:$F$601,I1369,Population[Population])/SUMIF(HHSize!$G$2:$G$3001,I1369,HHSize[HHSize])</f>
        <v>3422293.5463919868</v>
      </c>
      <c r="I1369" t="str">
        <f t="shared" si="21"/>
        <v>WBRURAL2024</v>
      </c>
    </row>
    <row r="1370" spans="1:9" x14ac:dyDescent="0.25">
      <c r="A1370" t="s">
        <v>91</v>
      </c>
      <c r="B1370" t="s">
        <v>118</v>
      </c>
      <c r="C1370" t="s">
        <v>120</v>
      </c>
      <c r="D1370" t="str">
        <f>INDEX(Regions[SubGeography1],MATCH(E1370,Regions[SubGeography2],0))</f>
        <v>ER</v>
      </c>
      <c r="E1370" t="s">
        <v>69</v>
      </c>
      <c r="F1370">
        <v>2025</v>
      </c>
      <c r="G1370">
        <f>SUMIF(Population!$F$2:$F$601,I1370,Population[Population])/SUMIF(HHSize!$G$2:$G$3001,I1370,HHSize[HHSize])</f>
        <v>3453699.0307709454</v>
      </c>
      <c r="I1370" t="str">
        <f t="shared" si="21"/>
        <v>WBRURAL2025</v>
      </c>
    </row>
    <row r="1371" spans="1:9" x14ac:dyDescent="0.25">
      <c r="A1371" t="s">
        <v>91</v>
      </c>
      <c r="B1371" t="s">
        <v>118</v>
      </c>
      <c r="C1371" t="s">
        <v>120</v>
      </c>
      <c r="D1371" t="str">
        <f>INDEX(Regions[SubGeography1],MATCH(E1371,Regions[SubGeography2],0))</f>
        <v>ER</v>
      </c>
      <c r="E1371" t="s">
        <v>69</v>
      </c>
      <c r="F1371">
        <v>2026</v>
      </c>
      <c r="G1371">
        <f>SUMIF(Population!$F$2:$F$601,I1371,Population[Population])/SUMIF(HHSize!$G$2:$G$3001,I1371,HHSize[HHSize])</f>
        <v>3483802.6164603583</v>
      </c>
      <c r="I1371" t="str">
        <f t="shared" si="21"/>
        <v>WBRURAL2026</v>
      </c>
    </row>
    <row r="1372" spans="1:9" x14ac:dyDescent="0.25">
      <c r="A1372" t="s">
        <v>91</v>
      </c>
      <c r="B1372" t="s">
        <v>118</v>
      </c>
      <c r="C1372" t="s">
        <v>120</v>
      </c>
      <c r="D1372" t="str">
        <f>INDEX(Regions[SubGeography1],MATCH(E1372,Regions[SubGeography2],0))</f>
        <v>ER</v>
      </c>
      <c r="E1372" t="s">
        <v>69</v>
      </c>
      <c r="F1372">
        <v>2027</v>
      </c>
      <c r="G1372">
        <f>SUMIF(Population!$F$2:$F$601,I1372,Population[Population])/SUMIF(HHSize!$G$2:$G$3001,I1372,HHSize[HHSize])</f>
        <v>3512492.1092875013</v>
      </c>
      <c r="I1372" t="str">
        <f t="shared" si="21"/>
        <v>WBRURAL2027</v>
      </c>
    </row>
    <row r="1373" spans="1:9" x14ac:dyDescent="0.25">
      <c r="A1373" t="s">
        <v>91</v>
      </c>
      <c r="B1373" t="s">
        <v>118</v>
      </c>
      <c r="C1373" t="s">
        <v>120</v>
      </c>
      <c r="D1373" t="str">
        <f>INDEX(Regions[SubGeography1],MATCH(E1373,Regions[SubGeography2],0))</f>
        <v>ER</v>
      </c>
      <c r="E1373" t="s">
        <v>69</v>
      </c>
      <c r="F1373">
        <v>2028</v>
      </c>
      <c r="G1373">
        <f>SUMIF(Population!$F$2:$F$601,I1373,Population[Population])/SUMIF(HHSize!$G$2:$G$3001,I1373,HHSize[HHSize])</f>
        <v>3539649.354999423</v>
      </c>
      <c r="I1373" t="str">
        <f t="shared" si="21"/>
        <v>WBRURAL2028</v>
      </c>
    </row>
    <row r="1374" spans="1:9" x14ac:dyDescent="0.25">
      <c r="A1374" t="s">
        <v>91</v>
      </c>
      <c r="B1374" t="s">
        <v>118</v>
      </c>
      <c r="C1374" t="s">
        <v>120</v>
      </c>
      <c r="D1374" t="str">
        <f>INDEX(Regions[SubGeography1],MATCH(E1374,Regions[SubGeography2],0))</f>
        <v>ER</v>
      </c>
      <c r="E1374" t="s">
        <v>69</v>
      </c>
      <c r="F1374">
        <v>2029</v>
      </c>
      <c r="G1374">
        <f>SUMIF(Population!$F$2:$F$601,I1374,Population[Population])/SUMIF(HHSize!$G$2:$G$3001,I1374,HHSize[HHSize])</f>
        <v>3565150.1886201603</v>
      </c>
      <c r="I1374" t="str">
        <f t="shared" si="21"/>
        <v>WBRURAL2029</v>
      </c>
    </row>
    <row r="1375" spans="1:9" x14ac:dyDescent="0.25">
      <c r="A1375" t="s">
        <v>91</v>
      </c>
      <c r="B1375" t="s">
        <v>118</v>
      </c>
      <c r="C1375" t="s">
        <v>120</v>
      </c>
      <c r="D1375" t="str">
        <f>INDEX(Regions[SubGeography1],MATCH(E1375,Regions[SubGeography2],0))</f>
        <v>ER</v>
      </c>
      <c r="E1375" t="s">
        <v>69</v>
      </c>
      <c r="F1375">
        <v>2030</v>
      </c>
      <c r="G1375">
        <f>SUMIF(Population!$F$2:$F$601,I1375,Population[Population])/SUMIF(HHSize!$G$2:$G$3001,I1375,HHSize[HHSize])</f>
        <v>3588864.0760096321</v>
      </c>
      <c r="I1375" t="str">
        <f t="shared" si="21"/>
        <v>WBRURAL2030</v>
      </c>
    </row>
    <row r="1376" spans="1:9" x14ac:dyDescent="0.25">
      <c r="A1376" t="s">
        <v>91</v>
      </c>
      <c r="B1376" t="s">
        <v>118</v>
      </c>
      <c r="C1376" t="s">
        <v>120</v>
      </c>
      <c r="D1376" t="str">
        <f>INDEX(Regions[SubGeography1],MATCH(E1376,Regions[SubGeography2],0))</f>
        <v>ER</v>
      </c>
      <c r="E1376" t="s">
        <v>69</v>
      </c>
      <c r="F1376">
        <v>2031</v>
      </c>
      <c r="G1376">
        <f>SUMIF(Population!$F$2:$F$601,I1376,Population[Population])/SUMIF(HHSize!$G$2:$G$3001,I1376,HHSize[HHSize])</f>
        <v>3610653.865770889</v>
      </c>
      <c r="I1376" t="str">
        <f t="shared" si="21"/>
        <v>WBRURAL2031</v>
      </c>
    </row>
    <row r="1377" spans="1:9" x14ac:dyDescent="0.25">
      <c r="A1377" t="s">
        <v>90</v>
      </c>
      <c r="B1377" t="s">
        <v>114</v>
      </c>
      <c r="C1377" t="s">
        <v>120</v>
      </c>
      <c r="D1377" t="str">
        <f>INDEX(Regions[SubGeography1],MATCH(E1377,Regions[SubGeography2],0))</f>
        <v>ER</v>
      </c>
      <c r="E1377" t="s">
        <v>69</v>
      </c>
      <c r="F1377">
        <v>2021</v>
      </c>
      <c r="G1377">
        <f>SUMIF(Population!$F$2:$F$601,I1377,Population[Population])/SUMIF(HHSize!$G$2:$G$3001,I1377,HHSize[HHSize])</f>
        <v>2127581.0075039798</v>
      </c>
      <c r="I1377" t="str">
        <f t="shared" si="21"/>
        <v>WBURBAN2021</v>
      </c>
    </row>
    <row r="1378" spans="1:9" x14ac:dyDescent="0.25">
      <c r="A1378" t="s">
        <v>90</v>
      </c>
      <c r="B1378" t="s">
        <v>114</v>
      </c>
      <c r="C1378" t="s">
        <v>120</v>
      </c>
      <c r="D1378" t="str">
        <f>INDEX(Regions[SubGeography1],MATCH(E1378,Regions[SubGeography2],0))</f>
        <v>ER</v>
      </c>
      <c r="E1378" t="s">
        <v>69</v>
      </c>
      <c r="F1378">
        <v>2022</v>
      </c>
      <c r="G1378">
        <f>SUMIF(Population!$F$2:$F$601,I1378,Population[Population])/SUMIF(HHSize!$G$2:$G$3001,I1378,HHSize[HHSize])</f>
        <v>2201091.8733342434</v>
      </c>
      <c r="I1378" t="str">
        <f t="shared" si="21"/>
        <v>WBURBAN2022</v>
      </c>
    </row>
    <row r="1379" spans="1:9" x14ac:dyDescent="0.25">
      <c r="A1379" t="s">
        <v>90</v>
      </c>
      <c r="B1379" t="s">
        <v>114</v>
      </c>
      <c r="C1379" t="s">
        <v>120</v>
      </c>
      <c r="D1379" t="str">
        <f>INDEX(Regions[SubGeography1],MATCH(E1379,Regions[SubGeography2],0))</f>
        <v>ER</v>
      </c>
      <c r="E1379" t="s">
        <v>69</v>
      </c>
      <c r="F1379">
        <v>2023</v>
      </c>
      <c r="G1379">
        <f>SUMIF(Population!$F$2:$F$601,I1379,Population[Population])/SUMIF(HHSize!$G$2:$G$3001,I1379,HHSize[HHSize])</f>
        <v>2277091.0637687184</v>
      </c>
      <c r="I1379" t="str">
        <f t="shared" si="21"/>
        <v>WBURBAN2023</v>
      </c>
    </row>
    <row r="1380" spans="1:9" x14ac:dyDescent="0.25">
      <c r="A1380" t="s">
        <v>90</v>
      </c>
      <c r="B1380" t="s">
        <v>114</v>
      </c>
      <c r="C1380" t="s">
        <v>120</v>
      </c>
      <c r="D1380" t="str">
        <f>INDEX(Regions[SubGeography1],MATCH(E1380,Regions[SubGeography2],0))</f>
        <v>ER</v>
      </c>
      <c r="E1380" t="s">
        <v>69</v>
      </c>
      <c r="F1380">
        <v>2024</v>
      </c>
      <c r="G1380">
        <f>SUMIF(Population!$F$2:$F$601,I1380,Population[Population])/SUMIF(HHSize!$G$2:$G$3001,I1380,HHSize[HHSize])</f>
        <v>2355661.0092173223</v>
      </c>
      <c r="I1380" t="str">
        <f t="shared" si="21"/>
        <v>WBURBAN2024</v>
      </c>
    </row>
    <row r="1381" spans="1:9" x14ac:dyDescent="0.25">
      <c r="A1381" t="s">
        <v>90</v>
      </c>
      <c r="B1381" t="s">
        <v>114</v>
      </c>
      <c r="C1381" t="s">
        <v>120</v>
      </c>
      <c r="D1381" t="str">
        <f>INDEX(Regions[SubGeography1],MATCH(E1381,Regions[SubGeography2],0))</f>
        <v>ER</v>
      </c>
      <c r="E1381" t="s">
        <v>69</v>
      </c>
      <c r="F1381">
        <v>2025</v>
      </c>
      <c r="G1381">
        <f>SUMIF(Population!$F$2:$F$601,I1381,Population[Population])/SUMIF(HHSize!$G$2:$G$3001,I1381,HHSize[HHSize])</f>
        <v>2436886.8999094698</v>
      </c>
      <c r="I1381" t="str">
        <f t="shared" si="21"/>
        <v>WBURBAN2025</v>
      </c>
    </row>
    <row r="1382" spans="1:9" x14ac:dyDescent="0.25">
      <c r="A1382" t="s">
        <v>90</v>
      </c>
      <c r="B1382" t="s">
        <v>114</v>
      </c>
      <c r="C1382" t="s">
        <v>120</v>
      </c>
      <c r="D1382" t="str">
        <f>INDEX(Regions[SubGeography1],MATCH(E1382,Regions[SubGeography2],0))</f>
        <v>ER</v>
      </c>
      <c r="E1382" t="s">
        <v>69</v>
      </c>
      <c r="F1382">
        <v>2026</v>
      </c>
      <c r="G1382">
        <f>SUMIF(Population!$F$2:$F$601,I1382,Population[Population])/SUMIF(HHSize!$G$2:$G$3001,I1382,HHSize[HHSize])</f>
        <v>2520856.5665951022</v>
      </c>
      <c r="I1382" t="str">
        <f t="shared" si="21"/>
        <v>WBURBAN2026</v>
      </c>
    </row>
    <row r="1383" spans="1:9" x14ac:dyDescent="0.25">
      <c r="A1383" t="s">
        <v>90</v>
      </c>
      <c r="B1383" t="s">
        <v>114</v>
      </c>
      <c r="C1383" t="s">
        <v>120</v>
      </c>
      <c r="D1383" t="str">
        <f>INDEX(Regions[SubGeography1],MATCH(E1383,Regions[SubGeography2],0))</f>
        <v>ER</v>
      </c>
      <c r="E1383" t="s">
        <v>69</v>
      </c>
      <c r="F1383">
        <v>2027</v>
      </c>
      <c r="G1383">
        <f>SUMIF(Population!$F$2:$F$601,I1383,Population[Population])/SUMIF(HHSize!$G$2:$G$3001,I1383,HHSize[HHSize])</f>
        <v>2607660.7767882803</v>
      </c>
      <c r="I1383" t="str">
        <f t="shared" si="21"/>
        <v>WBURBAN2027</v>
      </c>
    </row>
    <row r="1384" spans="1:9" x14ac:dyDescent="0.25">
      <c r="A1384" t="s">
        <v>90</v>
      </c>
      <c r="B1384" t="s">
        <v>114</v>
      </c>
      <c r="C1384" t="s">
        <v>120</v>
      </c>
      <c r="D1384" t="str">
        <f>INDEX(Regions[SubGeography1],MATCH(E1384,Regions[SubGeography2],0))</f>
        <v>ER</v>
      </c>
      <c r="E1384" t="s">
        <v>69</v>
      </c>
      <c r="F1384">
        <v>2028</v>
      </c>
      <c r="G1384">
        <f>SUMIF(Population!$F$2:$F$601,I1384,Population[Population])/SUMIF(HHSize!$G$2:$G$3001,I1384,HHSize[HHSize])</f>
        <v>2697393.2381833009</v>
      </c>
      <c r="I1384" t="str">
        <f t="shared" si="21"/>
        <v>WBURBAN2028</v>
      </c>
    </row>
    <row r="1385" spans="1:9" x14ac:dyDescent="0.25">
      <c r="A1385" t="s">
        <v>90</v>
      </c>
      <c r="B1385" t="s">
        <v>114</v>
      </c>
      <c r="C1385" t="s">
        <v>120</v>
      </c>
      <c r="D1385" t="str">
        <f>INDEX(Regions[SubGeography1],MATCH(E1385,Regions[SubGeography2],0))</f>
        <v>ER</v>
      </c>
      <c r="E1385" t="s">
        <v>69</v>
      </c>
      <c r="F1385">
        <v>2029</v>
      </c>
      <c r="G1385">
        <f>SUMIF(Population!$F$2:$F$601,I1385,Population[Population])/SUMIF(HHSize!$G$2:$G$3001,I1385,HHSize[HHSize])</f>
        <v>2790150.5383972963</v>
      </c>
      <c r="I1385" t="str">
        <f t="shared" si="21"/>
        <v>WBURBAN2029</v>
      </c>
    </row>
    <row r="1386" spans="1:9" x14ac:dyDescent="0.25">
      <c r="A1386" t="s">
        <v>90</v>
      </c>
      <c r="B1386" t="s">
        <v>114</v>
      </c>
      <c r="C1386" t="s">
        <v>120</v>
      </c>
      <c r="D1386" t="str">
        <f>INDEX(Regions[SubGeography1],MATCH(E1386,Regions[SubGeography2],0))</f>
        <v>ER</v>
      </c>
      <c r="E1386" t="s">
        <v>69</v>
      </c>
      <c r="F1386">
        <v>2030</v>
      </c>
      <c r="G1386">
        <f>SUMIF(Population!$F$2:$F$601,I1386,Population[Population])/SUMIF(HHSize!$G$2:$G$3001,I1386,HHSize[HHSize])</f>
        <v>2886032.5131665212</v>
      </c>
      <c r="I1386" t="str">
        <f t="shared" si="21"/>
        <v>WBURBAN2030</v>
      </c>
    </row>
    <row r="1387" spans="1:9" x14ac:dyDescent="0.25">
      <c r="A1387" t="s">
        <v>90</v>
      </c>
      <c r="B1387" t="s">
        <v>114</v>
      </c>
      <c r="C1387" t="s">
        <v>120</v>
      </c>
      <c r="D1387" t="str">
        <f>INDEX(Regions[SubGeography1],MATCH(E1387,Regions[SubGeography2],0))</f>
        <v>ER</v>
      </c>
      <c r="E1387" t="s">
        <v>69</v>
      </c>
      <c r="F1387">
        <v>2031</v>
      </c>
      <c r="G1387">
        <f>SUMIF(Population!$F$2:$F$601,I1387,Population[Population])/SUMIF(HHSize!$G$2:$G$3001,I1387,HHSize[HHSize])</f>
        <v>2985142.3175683226</v>
      </c>
      <c r="I1387" t="str">
        <f t="shared" si="21"/>
        <v>WBURBAN2031</v>
      </c>
    </row>
    <row r="1388" spans="1:9" x14ac:dyDescent="0.25">
      <c r="A1388" t="s">
        <v>90</v>
      </c>
      <c r="B1388" t="s">
        <v>115</v>
      </c>
      <c r="C1388" t="s">
        <v>120</v>
      </c>
      <c r="D1388" t="str">
        <f>INDEX(Regions[SubGeography1],MATCH(E1388,Regions[SubGeography2],0))</f>
        <v>ER</v>
      </c>
      <c r="E1388" t="s">
        <v>69</v>
      </c>
      <c r="F1388">
        <v>2021</v>
      </c>
      <c r="G1388">
        <f>SUMIF(Population!$F$2:$F$601,I1388,Population[Population])/SUMIF(HHSize!$G$2:$G$3001,I1388,HHSize[HHSize])</f>
        <v>2127581.0075039798</v>
      </c>
      <c r="I1388" t="str">
        <f t="shared" si="21"/>
        <v>WBURBAN2021</v>
      </c>
    </row>
    <row r="1389" spans="1:9" x14ac:dyDescent="0.25">
      <c r="A1389" t="s">
        <v>90</v>
      </c>
      <c r="B1389" t="s">
        <v>115</v>
      </c>
      <c r="C1389" t="s">
        <v>120</v>
      </c>
      <c r="D1389" t="str">
        <f>INDEX(Regions[SubGeography1],MATCH(E1389,Regions[SubGeography2],0))</f>
        <v>ER</v>
      </c>
      <c r="E1389" t="s">
        <v>69</v>
      </c>
      <c r="F1389">
        <v>2022</v>
      </c>
      <c r="G1389">
        <f>SUMIF(Population!$F$2:$F$601,I1389,Population[Population])/SUMIF(HHSize!$G$2:$G$3001,I1389,HHSize[HHSize])</f>
        <v>2201091.8733342434</v>
      </c>
      <c r="I1389" t="str">
        <f t="shared" si="21"/>
        <v>WBURBAN2022</v>
      </c>
    </row>
    <row r="1390" spans="1:9" x14ac:dyDescent="0.25">
      <c r="A1390" t="s">
        <v>90</v>
      </c>
      <c r="B1390" t="s">
        <v>115</v>
      </c>
      <c r="C1390" t="s">
        <v>120</v>
      </c>
      <c r="D1390" t="str">
        <f>INDEX(Regions[SubGeography1],MATCH(E1390,Regions[SubGeography2],0))</f>
        <v>ER</v>
      </c>
      <c r="E1390" t="s">
        <v>69</v>
      </c>
      <c r="F1390">
        <v>2023</v>
      </c>
      <c r="G1390">
        <f>SUMIF(Population!$F$2:$F$601,I1390,Population[Population])/SUMIF(HHSize!$G$2:$G$3001,I1390,HHSize[HHSize])</f>
        <v>2277091.0637687184</v>
      </c>
      <c r="I1390" t="str">
        <f t="shared" si="21"/>
        <v>WBURBAN2023</v>
      </c>
    </row>
    <row r="1391" spans="1:9" x14ac:dyDescent="0.25">
      <c r="A1391" t="s">
        <v>90</v>
      </c>
      <c r="B1391" t="s">
        <v>115</v>
      </c>
      <c r="C1391" t="s">
        <v>120</v>
      </c>
      <c r="D1391" t="str">
        <f>INDEX(Regions[SubGeography1],MATCH(E1391,Regions[SubGeography2],0))</f>
        <v>ER</v>
      </c>
      <c r="E1391" t="s">
        <v>69</v>
      </c>
      <c r="F1391">
        <v>2024</v>
      </c>
      <c r="G1391">
        <f>SUMIF(Population!$F$2:$F$601,I1391,Population[Population])/SUMIF(HHSize!$G$2:$G$3001,I1391,HHSize[HHSize])</f>
        <v>2355661.0092173223</v>
      </c>
      <c r="I1391" t="str">
        <f t="shared" si="21"/>
        <v>WBURBAN2024</v>
      </c>
    </row>
    <row r="1392" spans="1:9" x14ac:dyDescent="0.25">
      <c r="A1392" t="s">
        <v>90</v>
      </c>
      <c r="B1392" t="s">
        <v>115</v>
      </c>
      <c r="C1392" t="s">
        <v>120</v>
      </c>
      <c r="D1392" t="str">
        <f>INDEX(Regions[SubGeography1],MATCH(E1392,Regions[SubGeography2],0))</f>
        <v>ER</v>
      </c>
      <c r="E1392" t="s">
        <v>69</v>
      </c>
      <c r="F1392">
        <v>2025</v>
      </c>
      <c r="G1392">
        <f>SUMIF(Population!$F$2:$F$601,I1392,Population[Population])/SUMIF(HHSize!$G$2:$G$3001,I1392,HHSize[HHSize])</f>
        <v>2436886.8999094698</v>
      </c>
      <c r="I1392" t="str">
        <f t="shared" si="21"/>
        <v>WBURBAN2025</v>
      </c>
    </row>
    <row r="1393" spans="1:9" x14ac:dyDescent="0.25">
      <c r="A1393" t="s">
        <v>90</v>
      </c>
      <c r="B1393" t="s">
        <v>115</v>
      </c>
      <c r="C1393" t="s">
        <v>120</v>
      </c>
      <c r="D1393" t="str">
        <f>INDEX(Regions[SubGeography1],MATCH(E1393,Regions[SubGeography2],0))</f>
        <v>ER</v>
      </c>
      <c r="E1393" t="s">
        <v>69</v>
      </c>
      <c r="F1393">
        <v>2026</v>
      </c>
      <c r="G1393">
        <f>SUMIF(Population!$F$2:$F$601,I1393,Population[Population])/SUMIF(HHSize!$G$2:$G$3001,I1393,HHSize[HHSize])</f>
        <v>2520856.5665951022</v>
      </c>
      <c r="I1393" t="str">
        <f t="shared" si="21"/>
        <v>WBURBAN2026</v>
      </c>
    </row>
    <row r="1394" spans="1:9" x14ac:dyDescent="0.25">
      <c r="A1394" t="s">
        <v>90</v>
      </c>
      <c r="B1394" t="s">
        <v>115</v>
      </c>
      <c r="C1394" t="s">
        <v>120</v>
      </c>
      <c r="D1394" t="str">
        <f>INDEX(Regions[SubGeography1],MATCH(E1394,Regions[SubGeography2],0))</f>
        <v>ER</v>
      </c>
      <c r="E1394" t="s">
        <v>69</v>
      </c>
      <c r="F1394">
        <v>2027</v>
      </c>
      <c r="G1394">
        <f>SUMIF(Population!$F$2:$F$601,I1394,Population[Population])/SUMIF(HHSize!$G$2:$G$3001,I1394,HHSize[HHSize])</f>
        <v>2607660.7767882803</v>
      </c>
      <c r="I1394" t="str">
        <f t="shared" si="21"/>
        <v>WBURBAN2027</v>
      </c>
    </row>
    <row r="1395" spans="1:9" x14ac:dyDescent="0.25">
      <c r="A1395" t="s">
        <v>90</v>
      </c>
      <c r="B1395" t="s">
        <v>115</v>
      </c>
      <c r="C1395" t="s">
        <v>120</v>
      </c>
      <c r="D1395" t="str">
        <f>INDEX(Regions[SubGeography1],MATCH(E1395,Regions[SubGeography2],0))</f>
        <v>ER</v>
      </c>
      <c r="E1395" t="s">
        <v>69</v>
      </c>
      <c r="F1395">
        <v>2028</v>
      </c>
      <c r="G1395">
        <f>SUMIF(Population!$F$2:$F$601,I1395,Population[Population])/SUMIF(HHSize!$G$2:$G$3001,I1395,HHSize[HHSize])</f>
        <v>2697393.2381833009</v>
      </c>
      <c r="I1395" t="str">
        <f t="shared" si="21"/>
        <v>WBURBAN2028</v>
      </c>
    </row>
    <row r="1396" spans="1:9" x14ac:dyDescent="0.25">
      <c r="A1396" t="s">
        <v>90</v>
      </c>
      <c r="B1396" t="s">
        <v>115</v>
      </c>
      <c r="C1396" t="s">
        <v>120</v>
      </c>
      <c r="D1396" t="str">
        <f>INDEX(Regions[SubGeography1],MATCH(E1396,Regions[SubGeography2],0))</f>
        <v>ER</v>
      </c>
      <c r="E1396" t="s">
        <v>69</v>
      </c>
      <c r="F1396">
        <v>2029</v>
      </c>
      <c r="G1396">
        <f>SUMIF(Population!$F$2:$F$601,I1396,Population[Population])/SUMIF(HHSize!$G$2:$G$3001,I1396,HHSize[HHSize])</f>
        <v>2790150.5383972963</v>
      </c>
      <c r="I1396" t="str">
        <f t="shared" si="21"/>
        <v>WBURBAN2029</v>
      </c>
    </row>
    <row r="1397" spans="1:9" x14ac:dyDescent="0.25">
      <c r="A1397" t="s">
        <v>90</v>
      </c>
      <c r="B1397" t="s">
        <v>115</v>
      </c>
      <c r="C1397" t="s">
        <v>120</v>
      </c>
      <c r="D1397" t="str">
        <f>INDEX(Regions[SubGeography1],MATCH(E1397,Regions[SubGeography2],0))</f>
        <v>ER</v>
      </c>
      <c r="E1397" t="s">
        <v>69</v>
      </c>
      <c r="F1397">
        <v>2030</v>
      </c>
      <c r="G1397">
        <f>SUMIF(Population!$F$2:$F$601,I1397,Population[Population])/SUMIF(HHSize!$G$2:$G$3001,I1397,HHSize[HHSize])</f>
        <v>2886032.5131665212</v>
      </c>
      <c r="I1397" t="str">
        <f t="shared" si="21"/>
        <v>WBURBAN2030</v>
      </c>
    </row>
    <row r="1398" spans="1:9" x14ac:dyDescent="0.25">
      <c r="A1398" t="s">
        <v>90</v>
      </c>
      <c r="B1398" t="s">
        <v>115</v>
      </c>
      <c r="C1398" t="s">
        <v>120</v>
      </c>
      <c r="D1398" t="str">
        <f>INDEX(Regions[SubGeography1],MATCH(E1398,Regions[SubGeography2],0))</f>
        <v>ER</v>
      </c>
      <c r="E1398" t="s">
        <v>69</v>
      </c>
      <c r="F1398">
        <v>2031</v>
      </c>
      <c r="G1398">
        <f>SUMIF(Population!$F$2:$F$601,I1398,Population[Population])/SUMIF(HHSize!$G$2:$G$3001,I1398,HHSize[HHSize])</f>
        <v>2985142.3175683226</v>
      </c>
      <c r="I1398" t="str">
        <f t="shared" si="21"/>
        <v>WBURBAN2031</v>
      </c>
    </row>
    <row r="1399" spans="1:9" x14ac:dyDescent="0.25">
      <c r="A1399" t="s">
        <v>90</v>
      </c>
      <c r="B1399" t="s">
        <v>116</v>
      </c>
      <c r="C1399" t="s">
        <v>120</v>
      </c>
      <c r="D1399" t="str">
        <f>INDEX(Regions[SubGeography1],MATCH(E1399,Regions[SubGeography2],0))</f>
        <v>ER</v>
      </c>
      <c r="E1399" t="s">
        <v>69</v>
      </c>
      <c r="F1399">
        <v>2021</v>
      </c>
      <c r="G1399">
        <f>SUMIF(Population!$F$2:$F$601,I1399,Population[Population])/SUMIF(HHSize!$G$2:$G$3001,I1399,HHSize[HHSize])</f>
        <v>2127581.0075039798</v>
      </c>
      <c r="I1399" t="str">
        <f t="shared" si="21"/>
        <v>WBURBAN2021</v>
      </c>
    </row>
    <row r="1400" spans="1:9" x14ac:dyDescent="0.25">
      <c r="A1400" t="s">
        <v>90</v>
      </c>
      <c r="B1400" t="s">
        <v>116</v>
      </c>
      <c r="C1400" t="s">
        <v>120</v>
      </c>
      <c r="D1400" t="str">
        <f>INDEX(Regions[SubGeography1],MATCH(E1400,Regions[SubGeography2],0))</f>
        <v>ER</v>
      </c>
      <c r="E1400" t="s">
        <v>69</v>
      </c>
      <c r="F1400">
        <v>2022</v>
      </c>
      <c r="G1400">
        <f>SUMIF(Population!$F$2:$F$601,I1400,Population[Population])/SUMIF(HHSize!$G$2:$G$3001,I1400,HHSize[HHSize])</f>
        <v>2201091.8733342434</v>
      </c>
      <c r="I1400" t="str">
        <f t="shared" si="21"/>
        <v>WBURBAN2022</v>
      </c>
    </row>
    <row r="1401" spans="1:9" x14ac:dyDescent="0.25">
      <c r="A1401" t="s">
        <v>90</v>
      </c>
      <c r="B1401" t="s">
        <v>116</v>
      </c>
      <c r="C1401" t="s">
        <v>120</v>
      </c>
      <c r="D1401" t="str">
        <f>INDEX(Regions[SubGeography1],MATCH(E1401,Regions[SubGeography2],0))</f>
        <v>ER</v>
      </c>
      <c r="E1401" t="s">
        <v>69</v>
      </c>
      <c r="F1401">
        <v>2023</v>
      </c>
      <c r="G1401">
        <f>SUMIF(Population!$F$2:$F$601,I1401,Population[Population])/SUMIF(HHSize!$G$2:$G$3001,I1401,HHSize[HHSize])</f>
        <v>2277091.0637687184</v>
      </c>
      <c r="I1401" t="str">
        <f t="shared" si="21"/>
        <v>WBURBAN2023</v>
      </c>
    </row>
    <row r="1402" spans="1:9" x14ac:dyDescent="0.25">
      <c r="A1402" t="s">
        <v>90</v>
      </c>
      <c r="B1402" t="s">
        <v>116</v>
      </c>
      <c r="C1402" t="s">
        <v>120</v>
      </c>
      <c r="D1402" t="str">
        <f>INDEX(Regions[SubGeography1],MATCH(E1402,Regions[SubGeography2],0))</f>
        <v>ER</v>
      </c>
      <c r="E1402" t="s">
        <v>69</v>
      </c>
      <c r="F1402">
        <v>2024</v>
      </c>
      <c r="G1402">
        <f>SUMIF(Population!$F$2:$F$601,I1402,Population[Population])/SUMIF(HHSize!$G$2:$G$3001,I1402,HHSize[HHSize])</f>
        <v>2355661.0092173223</v>
      </c>
      <c r="I1402" t="str">
        <f t="shared" si="21"/>
        <v>WBURBAN2024</v>
      </c>
    </row>
    <row r="1403" spans="1:9" x14ac:dyDescent="0.25">
      <c r="A1403" t="s">
        <v>90</v>
      </c>
      <c r="B1403" t="s">
        <v>116</v>
      </c>
      <c r="C1403" t="s">
        <v>120</v>
      </c>
      <c r="D1403" t="str">
        <f>INDEX(Regions[SubGeography1],MATCH(E1403,Regions[SubGeography2],0))</f>
        <v>ER</v>
      </c>
      <c r="E1403" t="s">
        <v>69</v>
      </c>
      <c r="F1403">
        <v>2025</v>
      </c>
      <c r="G1403">
        <f>SUMIF(Population!$F$2:$F$601,I1403,Population[Population])/SUMIF(HHSize!$G$2:$G$3001,I1403,HHSize[HHSize])</f>
        <v>2436886.8999094698</v>
      </c>
      <c r="I1403" t="str">
        <f t="shared" si="21"/>
        <v>WBURBAN2025</v>
      </c>
    </row>
    <row r="1404" spans="1:9" x14ac:dyDescent="0.25">
      <c r="A1404" t="s">
        <v>90</v>
      </c>
      <c r="B1404" t="s">
        <v>116</v>
      </c>
      <c r="C1404" t="s">
        <v>120</v>
      </c>
      <c r="D1404" t="str">
        <f>INDEX(Regions[SubGeography1],MATCH(E1404,Regions[SubGeography2],0))</f>
        <v>ER</v>
      </c>
      <c r="E1404" t="s">
        <v>69</v>
      </c>
      <c r="F1404">
        <v>2026</v>
      </c>
      <c r="G1404">
        <f>SUMIF(Population!$F$2:$F$601,I1404,Population[Population])/SUMIF(HHSize!$G$2:$G$3001,I1404,HHSize[HHSize])</f>
        <v>2520856.5665951022</v>
      </c>
      <c r="I1404" t="str">
        <f t="shared" si="21"/>
        <v>WBURBAN2026</v>
      </c>
    </row>
    <row r="1405" spans="1:9" x14ac:dyDescent="0.25">
      <c r="A1405" t="s">
        <v>90</v>
      </c>
      <c r="B1405" t="s">
        <v>116</v>
      </c>
      <c r="C1405" t="s">
        <v>120</v>
      </c>
      <c r="D1405" t="str">
        <f>INDEX(Regions[SubGeography1],MATCH(E1405,Regions[SubGeography2],0))</f>
        <v>ER</v>
      </c>
      <c r="E1405" t="s">
        <v>69</v>
      </c>
      <c r="F1405">
        <v>2027</v>
      </c>
      <c r="G1405">
        <f>SUMIF(Population!$F$2:$F$601,I1405,Population[Population])/SUMIF(HHSize!$G$2:$G$3001,I1405,HHSize[HHSize])</f>
        <v>2607660.7767882803</v>
      </c>
      <c r="I1405" t="str">
        <f t="shared" si="21"/>
        <v>WBURBAN2027</v>
      </c>
    </row>
    <row r="1406" spans="1:9" x14ac:dyDescent="0.25">
      <c r="A1406" t="s">
        <v>90</v>
      </c>
      <c r="B1406" t="s">
        <v>116</v>
      </c>
      <c r="C1406" t="s">
        <v>120</v>
      </c>
      <c r="D1406" t="str">
        <f>INDEX(Regions[SubGeography1],MATCH(E1406,Regions[SubGeography2],0))</f>
        <v>ER</v>
      </c>
      <c r="E1406" t="s">
        <v>69</v>
      </c>
      <c r="F1406">
        <v>2028</v>
      </c>
      <c r="G1406">
        <f>SUMIF(Population!$F$2:$F$601,I1406,Population[Population])/SUMIF(HHSize!$G$2:$G$3001,I1406,HHSize[HHSize])</f>
        <v>2697393.2381833009</v>
      </c>
      <c r="I1406" t="str">
        <f t="shared" si="21"/>
        <v>WBURBAN2028</v>
      </c>
    </row>
    <row r="1407" spans="1:9" x14ac:dyDescent="0.25">
      <c r="A1407" t="s">
        <v>90</v>
      </c>
      <c r="B1407" t="s">
        <v>116</v>
      </c>
      <c r="C1407" t="s">
        <v>120</v>
      </c>
      <c r="D1407" t="str">
        <f>INDEX(Regions[SubGeography1],MATCH(E1407,Regions[SubGeography2],0))</f>
        <v>ER</v>
      </c>
      <c r="E1407" t="s">
        <v>69</v>
      </c>
      <c r="F1407">
        <v>2029</v>
      </c>
      <c r="G1407">
        <f>SUMIF(Population!$F$2:$F$601,I1407,Population[Population])/SUMIF(HHSize!$G$2:$G$3001,I1407,HHSize[HHSize])</f>
        <v>2790150.5383972963</v>
      </c>
      <c r="I1407" t="str">
        <f t="shared" si="21"/>
        <v>WBURBAN2029</v>
      </c>
    </row>
    <row r="1408" spans="1:9" x14ac:dyDescent="0.25">
      <c r="A1408" t="s">
        <v>90</v>
      </c>
      <c r="B1408" t="s">
        <v>116</v>
      </c>
      <c r="C1408" t="s">
        <v>120</v>
      </c>
      <c r="D1408" t="str">
        <f>INDEX(Regions[SubGeography1],MATCH(E1408,Regions[SubGeography2],0))</f>
        <v>ER</v>
      </c>
      <c r="E1408" t="s">
        <v>69</v>
      </c>
      <c r="F1408">
        <v>2030</v>
      </c>
      <c r="G1408">
        <f>SUMIF(Population!$F$2:$F$601,I1408,Population[Population])/SUMIF(HHSize!$G$2:$G$3001,I1408,HHSize[HHSize])</f>
        <v>2886032.5131665212</v>
      </c>
      <c r="I1408" t="str">
        <f t="shared" si="21"/>
        <v>WBURBAN2030</v>
      </c>
    </row>
    <row r="1409" spans="1:9" x14ac:dyDescent="0.25">
      <c r="A1409" t="s">
        <v>90</v>
      </c>
      <c r="B1409" t="s">
        <v>116</v>
      </c>
      <c r="C1409" t="s">
        <v>120</v>
      </c>
      <c r="D1409" t="str">
        <f>INDEX(Regions[SubGeography1],MATCH(E1409,Regions[SubGeography2],0))</f>
        <v>ER</v>
      </c>
      <c r="E1409" t="s">
        <v>69</v>
      </c>
      <c r="F1409">
        <v>2031</v>
      </c>
      <c r="G1409">
        <f>SUMIF(Population!$F$2:$F$601,I1409,Population[Population])/SUMIF(HHSize!$G$2:$G$3001,I1409,HHSize[HHSize])</f>
        <v>2985142.3175683226</v>
      </c>
      <c r="I1409" t="str">
        <f t="shared" si="21"/>
        <v>WBURBAN2031</v>
      </c>
    </row>
    <row r="1410" spans="1:9" x14ac:dyDescent="0.25">
      <c r="A1410" t="s">
        <v>90</v>
      </c>
      <c r="B1410" t="s">
        <v>117</v>
      </c>
      <c r="C1410" t="s">
        <v>120</v>
      </c>
      <c r="D1410" t="str">
        <f>INDEX(Regions[SubGeography1],MATCH(E1410,Regions[SubGeography2],0))</f>
        <v>ER</v>
      </c>
      <c r="E1410" t="s">
        <v>69</v>
      </c>
      <c r="F1410">
        <v>2021</v>
      </c>
      <c r="G1410">
        <f>SUMIF(Population!$F$2:$F$601,I1410,Population[Population])/SUMIF(HHSize!$G$2:$G$3001,I1410,HHSize[HHSize])</f>
        <v>2127581.0075039798</v>
      </c>
      <c r="I1410" t="str">
        <f t="shared" si="21"/>
        <v>WBURBAN2021</v>
      </c>
    </row>
    <row r="1411" spans="1:9" x14ac:dyDescent="0.25">
      <c r="A1411" t="s">
        <v>90</v>
      </c>
      <c r="B1411" t="s">
        <v>117</v>
      </c>
      <c r="C1411" t="s">
        <v>120</v>
      </c>
      <c r="D1411" t="str">
        <f>INDEX(Regions[SubGeography1],MATCH(E1411,Regions[SubGeography2],0))</f>
        <v>ER</v>
      </c>
      <c r="E1411" t="s">
        <v>69</v>
      </c>
      <c r="F1411">
        <v>2022</v>
      </c>
      <c r="G1411">
        <f>SUMIF(Population!$F$2:$F$601,I1411,Population[Population])/SUMIF(HHSize!$G$2:$G$3001,I1411,HHSize[HHSize])</f>
        <v>2201091.8733342434</v>
      </c>
      <c r="I1411" t="str">
        <f t="shared" ref="I1411:I1474" si="22">E1411&amp;A1411&amp;F1411</f>
        <v>WBURBAN2022</v>
      </c>
    </row>
    <row r="1412" spans="1:9" x14ac:dyDescent="0.25">
      <c r="A1412" t="s">
        <v>90</v>
      </c>
      <c r="B1412" t="s">
        <v>117</v>
      </c>
      <c r="C1412" t="s">
        <v>120</v>
      </c>
      <c r="D1412" t="str">
        <f>INDEX(Regions[SubGeography1],MATCH(E1412,Regions[SubGeography2],0))</f>
        <v>ER</v>
      </c>
      <c r="E1412" t="s">
        <v>69</v>
      </c>
      <c r="F1412">
        <v>2023</v>
      </c>
      <c r="G1412">
        <f>SUMIF(Population!$F$2:$F$601,I1412,Population[Population])/SUMIF(HHSize!$G$2:$G$3001,I1412,HHSize[HHSize])</f>
        <v>2277091.0637687184</v>
      </c>
      <c r="I1412" t="str">
        <f t="shared" si="22"/>
        <v>WBURBAN2023</v>
      </c>
    </row>
    <row r="1413" spans="1:9" x14ac:dyDescent="0.25">
      <c r="A1413" t="s">
        <v>90</v>
      </c>
      <c r="B1413" t="s">
        <v>117</v>
      </c>
      <c r="C1413" t="s">
        <v>120</v>
      </c>
      <c r="D1413" t="str">
        <f>INDEX(Regions[SubGeography1],MATCH(E1413,Regions[SubGeography2],0))</f>
        <v>ER</v>
      </c>
      <c r="E1413" t="s">
        <v>69</v>
      </c>
      <c r="F1413">
        <v>2024</v>
      </c>
      <c r="G1413">
        <f>SUMIF(Population!$F$2:$F$601,I1413,Population[Population])/SUMIF(HHSize!$G$2:$G$3001,I1413,HHSize[HHSize])</f>
        <v>2355661.0092173223</v>
      </c>
      <c r="I1413" t="str">
        <f t="shared" si="22"/>
        <v>WBURBAN2024</v>
      </c>
    </row>
    <row r="1414" spans="1:9" x14ac:dyDescent="0.25">
      <c r="A1414" t="s">
        <v>90</v>
      </c>
      <c r="B1414" t="s">
        <v>117</v>
      </c>
      <c r="C1414" t="s">
        <v>120</v>
      </c>
      <c r="D1414" t="str">
        <f>INDEX(Regions[SubGeography1],MATCH(E1414,Regions[SubGeography2],0))</f>
        <v>ER</v>
      </c>
      <c r="E1414" t="s">
        <v>69</v>
      </c>
      <c r="F1414">
        <v>2025</v>
      </c>
      <c r="G1414">
        <f>SUMIF(Population!$F$2:$F$601,I1414,Population[Population])/SUMIF(HHSize!$G$2:$G$3001,I1414,HHSize[HHSize])</f>
        <v>2436886.8999094698</v>
      </c>
      <c r="I1414" t="str">
        <f t="shared" si="22"/>
        <v>WBURBAN2025</v>
      </c>
    </row>
    <row r="1415" spans="1:9" x14ac:dyDescent="0.25">
      <c r="A1415" t="s">
        <v>90</v>
      </c>
      <c r="B1415" t="s">
        <v>117</v>
      </c>
      <c r="C1415" t="s">
        <v>120</v>
      </c>
      <c r="D1415" t="str">
        <f>INDEX(Regions[SubGeography1],MATCH(E1415,Regions[SubGeography2],0))</f>
        <v>ER</v>
      </c>
      <c r="E1415" t="s">
        <v>69</v>
      </c>
      <c r="F1415">
        <v>2026</v>
      </c>
      <c r="G1415">
        <f>SUMIF(Population!$F$2:$F$601,I1415,Population[Population])/SUMIF(HHSize!$G$2:$G$3001,I1415,HHSize[HHSize])</f>
        <v>2520856.5665951022</v>
      </c>
      <c r="I1415" t="str">
        <f t="shared" si="22"/>
        <v>WBURBAN2026</v>
      </c>
    </row>
    <row r="1416" spans="1:9" x14ac:dyDescent="0.25">
      <c r="A1416" t="s">
        <v>90</v>
      </c>
      <c r="B1416" t="s">
        <v>117</v>
      </c>
      <c r="C1416" t="s">
        <v>120</v>
      </c>
      <c r="D1416" t="str">
        <f>INDEX(Regions[SubGeography1],MATCH(E1416,Regions[SubGeography2],0))</f>
        <v>ER</v>
      </c>
      <c r="E1416" t="s">
        <v>69</v>
      </c>
      <c r="F1416">
        <v>2027</v>
      </c>
      <c r="G1416">
        <f>SUMIF(Population!$F$2:$F$601,I1416,Population[Population])/SUMIF(HHSize!$G$2:$G$3001,I1416,HHSize[HHSize])</f>
        <v>2607660.7767882803</v>
      </c>
      <c r="I1416" t="str">
        <f t="shared" si="22"/>
        <v>WBURBAN2027</v>
      </c>
    </row>
    <row r="1417" spans="1:9" x14ac:dyDescent="0.25">
      <c r="A1417" t="s">
        <v>90</v>
      </c>
      <c r="B1417" t="s">
        <v>117</v>
      </c>
      <c r="C1417" t="s">
        <v>120</v>
      </c>
      <c r="D1417" t="str">
        <f>INDEX(Regions[SubGeography1],MATCH(E1417,Regions[SubGeography2],0))</f>
        <v>ER</v>
      </c>
      <c r="E1417" t="s">
        <v>69</v>
      </c>
      <c r="F1417">
        <v>2028</v>
      </c>
      <c r="G1417">
        <f>SUMIF(Population!$F$2:$F$601,I1417,Population[Population])/SUMIF(HHSize!$G$2:$G$3001,I1417,HHSize[HHSize])</f>
        <v>2697393.2381833009</v>
      </c>
      <c r="I1417" t="str">
        <f t="shared" si="22"/>
        <v>WBURBAN2028</v>
      </c>
    </row>
    <row r="1418" spans="1:9" x14ac:dyDescent="0.25">
      <c r="A1418" t="s">
        <v>90</v>
      </c>
      <c r="B1418" t="s">
        <v>117</v>
      </c>
      <c r="C1418" t="s">
        <v>120</v>
      </c>
      <c r="D1418" t="str">
        <f>INDEX(Regions[SubGeography1],MATCH(E1418,Regions[SubGeography2],0))</f>
        <v>ER</v>
      </c>
      <c r="E1418" t="s">
        <v>69</v>
      </c>
      <c r="F1418">
        <v>2029</v>
      </c>
      <c r="G1418">
        <f>SUMIF(Population!$F$2:$F$601,I1418,Population[Population])/SUMIF(HHSize!$G$2:$G$3001,I1418,HHSize[HHSize])</f>
        <v>2790150.5383972963</v>
      </c>
      <c r="I1418" t="str">
        <f t="shared" si="22"/>
        <v>WBURBAN2029</v>
      </c>
    </row>
    <row r="1419" spans="1:9" x14ac:dyDescent="0.25">
      <c r="A1419" t="s">
        <v>90</v>
      </c>
      <c r="B1419" t="s">
        <v>117</v>
      </c>
      <c r="C1419" t="s">
        <v>120</v>
      </c>
      <c r="D1419" t="str">
        <f>INDEX(Regions[SubGeography1],MATCH(E1419,Regions[SubGeography2],0))</f>
        <v>ER</v>
      </c>
      <c r="E1419" t="s">
        <v>69</v>
      </c>
      <c r="F1419">
        <v>2030</v>
      </c>
      <c r="G1419">
        <f>SUMIF(Population!$F$2:$F$601,I1419,Population[Population])/SUMIF(HHSize!$G$2:$G$3001,I1419,HHSize[HHSize])</f>
        <v>2886032.5131665212</v>
      </c>
      <c r="I1419" t="str">
        <f t="shared" si="22"/>
        <v>WBURBAN2030</v>
      </c>
    </row>
    <row r="1420" spans="1:9" x14ac:dyDescent="0.25">
      <c r="A1420" t="s">
        <v>90</v>
      </c>
      <c r="B1420" t="s">
        <v>117</v>
      </c>
      <c r="C1420" t="s">
        <v>120</v>
      </c>
      <c r="D1420" t="str">
        <f>INDEX(Regions[SubGeography1],MATCH(E1420,Regions[SubGeography2],0))</f>
        <v>ER</v>
      </c>
      <c r="E1420" t="s">
        <v>69</v>
      </c>
      <c r="F1420">
        <v>2031</v>
      </c>
      <c r="G1420">
        <f>SUMIF(Population!$F$2:$F$601,I1420,Population[Population])/SUMIF(HHSize!$G$2:$G$3001,I1420,HHSize[HHSize])</f>
        <v>2985142.3175683226</v>
      </c>
      <c r="I1420" t="str">
        <f t="shared" si="22"/>
        <v>WBURBAN2031</v>
      </c>
    </row>
    <row r="1421" spans="1:9" x14ac:dyDescent="0.25">
      <c r="A1421" t="s">
        <v>90</v>
      </c>
      <c r="B1421" t="s">
        <v>118</v>
      </c>
      <c r="C1421" t="s">
        <v>120</v>
      </c>
      <c r="D1421" t="str">
        <f>INDEX(Regions[SubGeography1],MATCH(E1421,Regions[SubGeography2],0))</f>
        <v>ER</v>
      </c>
      <c r="E1421" t="s">
        <v>69</v>
      </c>
      <c r="F1421">
        <v>2021</v>
      </c>
      <c r="G1421">
        <f>SUMIF(Population!$F$2:$F$601,I1421,Population[Population])/SUMIF(HHSize!$G$2:$G$3001,I1421,HHSize[HHSize])</f>
        <v>2127581.0075039798</v>
      </c>
      <c r="I1421" t="str">
        <f t="shared" si="22"/>
        <v>WBURBAN2021</v>
      </c>
    </row>
    <row r="1422" spans="1:9" x14ac:dyDescent="0.25">
      <c r="A1422" t="s">
        <v>90</v>
      </c>
      <c r="B1422" t="s">
        <v>118</v>
      </c>
      <c r="C1422" t="s">
        <v>120</v>
      </c>
      <c r="D1422" t="str">
        <f>INDEX(Regions[SubGeography1],MATCH(E1422,Regions[SubGeography2],0))</f>
        <v>ER</v>
      </c>
      <c r="E1422" t="s">
        <v>69</v>
      </c>
      <c r="F1422">
        <v>2022</v>
      </c>
      <c r="G1422">
        <f>SUMIF(Population!$F$2:$F$601,I1422,Population[Population])/SUMIF(HHSize!$G$2:$G$3001,I1422,HHSize[HHSize])</f>
        <v>2201091.8733342434</v>
      </c>
      <c r="I1422" t="str">
        <f t="shared" si="22"/>
        <v>WBURBAN2022</v>
      </c>
    </row>
    <row r="1423" spans="1:9" x14ac:dyDescent="0.25">
      <c r="A1423" t="s">
        <v>90</v>
      </c>
      <c r="B1423" t="s">
        <v>118</v>
      </c>
      <c r="C1423" t="s">
        <v>120</v>
      </c>
      <c r="D1423" t="str">
        <f>INDEX(Regions[SubGeography1],MATCH(E1423,Regions[SubGeography2],0))</f>
        <v>ER</v>
      </c>
      <c r="E1423" t="s">
        <v>69</v>
      </c>
      <c r="F1423">
        <v>2023</v>
      </c>
      <c r="G1423">
        <f>SUMIF(Population!$F$2:$F$601,I1423,Population[Population])/SUMIF(HHSize!$G$2:$G$3001,I1423,HHSize[HHSize])</f>
        <v>2277091.0637687184</v>
      </c>
      <c r="I1423" t="str">
        <f t="shared" si="22"/>
        <v>WBURBAN2023</v>
      </c>
    </row>
    <row r="1424" spans="1:9" x14ac:dyDescent="0.25">
      <c r="A1424" t="s">
        <v>90</v>
      </c>
      <c r="B1424" t="s">
        <v>118</v>
      </c>
      <c r="C1424" t="s">
        <v>120</v>
      </c>
      <c r="D1424" t="str">
        <f>INDEX(Regions[SubGeography1],MATCH(E1424,Regions[SubGeography2],0))</f>
        <v>ER</v>
      </c>
      <c r="E1424" t="s">
        <v>69</v>
      </c>
      <c r="F1424">
        <v>2024</v>
      </c>
      <c r="G1424">
        <f>SUMIF(Population!$F$2:$F$601,I1424,Population[Population])/SUMIF(HHSize!$G$2:$G$3001,I1424,HHSize[HHSize])</f>
        <v>2355661.0092173223</v>
      </c>
      <c r="I1424" t="str">
        <f t="shared" si="22"/>
        <v>WBURBAN2024</v>
      </c>
    </row>
    <row r="1425" spans="1:9" x14ac:dyDescent="0.25">
      <c r="A1425" t="s">
        <v>90</v>
      </c>
      <c r="B1425" t="s">
        <v>118</v>
      </c>
      <c r="C1425" t="s">
        <v>120</v>
      </c>
      <c r="D1425" t="str">
        <f>INDEX(Regions[SubGeography1],MATCH(E1425,Regions[SubGeography2],0))</f>
        <v>ER</v>
      </c>
      <c r="E1425" t="s">
        <v>69</v>
      </c>
      <c r="F1425">
        <v>2025</v>
      </c>
      <c r="G1425">
        <f>SUMIF(Population!$F$2:$F$601,I1425,Population[Population])/SUMIF(HHSize!$G$2:$G$3001,I1425,HHSize[HHSize])</f>
        <v>2436886.8999094698</v>
      </c>
      <c r="I1425" t="str">
        <f t="shared" si="22"/>
        <v>WBURBAN2025</v>
      </c>
    </row>
    <row r="1426" spans="1:9" x14ac:dyDescent="0.25">
      <c r="A1426" t="s">
        <v>90</v>
      </c>
      <c r="B1426" t="s">
        <v>118</v>
      </c>
      <c r="C1426" t="s">
        <v>120</v>
      </c>
      <c r="D1426" t="str">
        <f>INDEX(Regions[SubGeography1],MATCH(E1426,Regions[SubGeography2],0))</f>
        <v>ER</v>
      </c>
      <c r="E1426" t="s">
        <v>69</v>
      </c>
      <c r="F1426">
        <v>2026</v>
      </c>
      <c r="G1426">
        <f>SUMIF(Population!$F$2:$F$601,I1426,Population[Population])/SUMIF(HHSize!$G$2:$G$3001,I1426,HHSize[HHSize])</f>
        <v>2520856.5665951022</v>
      </c>
      <c r="I1426" t="str">
        <f t="shared" si="22"/>
        <v>WBURBAN2026</v>
      </c>
    </row>
    <row r="1427" spans="1:9" x14ac:dyDescent="0.25">
      <c r="A1427" t="s">
        <v>90</v>
      </c>
      <c r="B1427" t="s">
        <v>118</v>
      </c>
      <c r="C1427" t="s">
        <v>120</v>
      </c>
      <c r="D1427" t="str">
        <f>INDEX(Regions[SubGeography1],MATCH(E1427,Regions[SubGeography2],0))</f>
        <v>ER</v>
      </c>
      <c r="E1427" t="s">
        <v>69</v>
      </c>
      <c r="F1427">
        <v>2027</v>
      </c>
      <c r="G1427">
        <f>SUMIF(Population!$F$2:$F$601,I1427,Population[Population])/SUMIF(HHSize!$G$2:$G$3001,I1427,HHSize[HHSize])</f>
        <v>2607660.7767882803</v>
      </c>
      <c r="I1427" t="str">
        <f t="shared" si="22"/>
        <v>WBURBAN2027</v>
      </c>
    </row>
    <row r="1428" spans="1:9" x14ac:dyDescent="0.25">
      <c r="A1428" t="s">
        <v>90</v>
      </c>
      <c r="B1428" t="s">
        <v>118</v>
      </c>
      <c r="C1428" t="s">
        <v>120</v>
      </c>
      <c r="D1428" t="str">
        <f>INDEX(Regions[SubGeography1],MATCH(E1428,Regions[SubGeography2],0))</f>
        <v>ER</v>
      </c>
      <c r="E1428" t="s">
        <v>69</v>
      </c>
      <c r="F1428">
        <v>2028</v>
      </c>
      <c r="G1428">
        <f>SUMIF(Population!$F$2:$F$601,I1428,Population[Population])/SUMIF(HHSize!$G$2:$G$3001,I1428,HHSize[HHSize])</f>
        <v>2697393.2381833009</v>
      </c>
      <c r="I1428" t="str">
        <f t="shared" si="22"/>
        <v>WBURBAN2028</v>
      </c>
    </row>
    <row r="1429" spans="1:9" x14ac:dyDescent="0.25">
      <c r="A1429" t="s">
        <v>90</v>
      </c>
      <c r="B1429" t="s">
        <v>118</v>
      </c>
      <c r="C1429" t="s">
        <v>120</v>
      </c>
      <c r="D1429" t="str">
        <f>INDEX(Regions[SubGeography1],MATCH(E1429,Regions[SubGeography2],0))</f>
        <v>ER</v>
      </c>
      <c r="E1429" t="s">
        <v>69</v>
      </c>
      <c r="F1429">
        <v>2029</v>
      </c>
      <c r="G1429">
        <f>SUMIF(Population!$F$2:$F$601,I1429,Population[Population])/SUMIF(HHSize!$G$2:$G$3001,I1429,HHSize[HHSize])</f>
        <v>2790150.5383972963</v>
      </c>
      <c r="I1429" t="str">
        <f t="shared" si="22"/>
        <v>WBURBAN2029</v>
      </c>
    </row>
    <row r="1430" spans="1:9" x14ac:dyDescent="0.25">
      <c r="A1430" t="s">
        <v>90</v>
      </c>
      <c r="B1430" t="s">
        <v>118</v>
      </c>
      <c r="C1430" t="s">
        <v>120</v>
      </c>
      <c r="D1430" t="str">
        <f>INDEX(Regions[SubGeography1],MATCH(E1430,Regions[SubGeography2],0))</f>
        <v>ER</v>
      </c>
      <c r="E1430" t="s">
        <v>69</v>
      </c>
      <c r="F1430">
        <v>2030</v>
      </c>
      <c r="G1430">
        <f>SUMIF(Population!$F$2:$F$601,I1430,Population[Population])/SUMIF(HHSize!$G$2:$G$3001,I1430,HHSize[HHSize])</f>
        <v>2886032.5131665212</v>
      </c>
      <c r="I1430" t="str">
        <f t="shared" si="22"/>
        <v>WBURBAN2030</v>
      </c>
    </row>
    <row r="1431" spans="1:9" x14ac:dyDescent="0.25">
      <c r="A1431" t="s">
        <v>90</v>
      </c>
      <c r="B1431" t="s">
        <v>118</v>
      </c>
      <c r="C1431" t="s">
        <v>120</v>
      </c>
      <c r="D1431" t="str">
        <f>INDEX(Regions[SubGeography1],MATCH(E1431,Regions[SubGeography2],0))</f>
        <v>ER</v>
      </c>
      <c r="E1431" t="s">
        <v>69</v>
      </c>
      <c r="F1431">
        <v>2031</v>
      </c>
      <c r="G1431">
        <f>SUMIF(Population!$F$2:$F$601,I1431,Population[Population])/SUMIF(HHSize!$G$2:$G$3001,I1431,HHSize[HHSize])</f>
        <v>2985142.3175683226</v>
      </c>
      <c r="I1431" t="str">
        <f t="shared" si="22"/>
        <v>WBURBAN2031</v>
      </c>
    </row>
    <row r="1432" spans="1:9" x14ac:dyDescent="0.25">
      <c r="A1432" t="s">
        <v>91</v>
      </c>
      <c r="B1432" t="s">
        <v>114</v>
      </c>
      <c r="C1432" t="s">
        <v>120</v>
      </c>
      <c r="D1432" t="str">
        <f>INDEX(Regions[SubGeography1],MATCH(E1432,Regions[SubGeography2],0))</f>
        <v>ER</v>
      </c>
      <c r="E1432" t="s">
        <v>50</v>
      </c>
      <c r="F1432">
        <v>2021</v>
      </c>
      <c r="G1432">
        <f>SUMIF(Population!$F$2:$F$601,I1432,Population[Population])/SUMIF(HHSize!$G$2:$G$3001,I1432,HHSize[HHSize])</f>
        <v>1186053.8599982751</v>
      </c>
      <c r="I1432" t="str">
        <f t="shared" si="22"/>
        <v>JHRURAL2021</v>
      </c>
    </row>
    <row r="1433" spans="1:9" x14ac:dyDescent="0.25">
      <c r="A1433" t="s">
        <v>91</v>
      </c>
      <c r="B1433" t="s">
        <v>114</v>
      </c>
      <c r="C1433" t="s">
        <v>120</v>
      </c>
      <c r="D1433" t="str">
        <f>INDEX(Regions[SubGeography1],MATCH(E1433,Regions[SubGeography2],0))</f>
        <v>ER</v>
      </c>
      <c r="E1433" t="s">
        <v>50</v>
      </c>
      <c r="F1433">
        <v>2022</v>
      </c>
      <c r="G1433">
        <f>SUMIF(Population!$F$2:$F$601,I1433,Population[Population])/SUMIF(HHSize!$G$2:$G$3001,I1433,HHSize[HHSize])</f>
        <v>1204016.2448359116</v>
      </c>
      <c r="I1433" t="str">
        <f t="shared" si="22"/>
        <v>JHRURAL2022</v>
      </c>
    </row>
    <row r="1434" spans="1:9" x14ac:dyDescent="0.25">
      <c r="A1434" t="s">
        <v>91</v>
      </c>
      <c r="B1434" t="s">
        <v>114</v>
      </c>
      <c r="C1434" t="s">
        <v>120</v>
      </c>
      <c r="D1434" t="str">
        <f>INDEX(Regions[SubGeography1],MATCH(E1434,Regions[SubGeography2],0))</f>
        <v>ER</v>
      </c>
      <c r="E1434" t="s">
        <v>50</v>
      </c>
      <c r="F1434">
        <v>2023</v>
      </c>
      <c r="G1434">
        <f>SUMIF(Population!$F$2:$F$601,I1434,Population[Population])/SUMIF(HHSize!$G$2:$G$3001,I1434,HHSize[HHSize])</f>
        <v>1222063.3405493596</v>
      </c>
      <c r="I1434" t="str">
        <f t="shared" si="22"/>
        <v>JHRURAL2023</v>
      </c>
    </row>
    <row r="1435" spans="1:9" x14ac:dyDescent="0.25">
      <c r="A1435" t="s">
        <v>91</v>
      </c>
      <c r="B1435" t="s">
        <v>114</v>
      </c>
      <c r="C1435" t="s">
        <v>120</v>
      </c>
      <c r="D1435" t="str">
        <f>INDEX(Regions[SubGeography1],MATCH(E1435,Regions[SubGeography2],0))</f>
        <v>ER</v>
      </c>
      <c r="E1435" t="s">
        <v>50</v>
      </c>
      <c r="F1435">
        <v>2024</v>
      </c>
      <c r="G1435">
        <f>SUMIF(Population!$F$2:$F$601,I1435,Population[Population])/SUMIF(HHSize!$G$2:$G$3001,I1435,HHSize[HHSize])</f>
        <v>1240187.3922858674</v>
      </c>
      <c r="I1435" t="str">
        <f t="shared" si="22"/>
        <v>JHRURAL2024</v>
      </c>
    </row>
    <row r="1436" spans="1:9" x14ac:dyDescent="0.25">
      <c r="A1436" t="s">
        <v>91</v>
      </c>
      <c r="B1436" t="s">
        <v>114</v>
      </c>
      <c r="C1436" t="s">
        <v>120</v>
      </c>
      <c r="D1436" t="str">
        <f>INDEX(Regions[SubGeography1],MATCH(E1436,Regions[SubGeography2],0))</f>
        <v>ER</v>
      </c>
      <c r="E1436" t="s">
        <v>50</v>
      </c>
      <c r="F1436">
        <v>2025</v>
      </c>
      <c r="G1436">
        <f>SUMIF(Population!$F$2:$F$601,I1436,Population[Population])/SUMIF(HHSize!$G$2:$G$3001,I1436,HHSize[HHSize])</f>
        <v>1258380.2303187635</v>
      </c>
      <c r="I1436" t="str">
        <f t="shared" si="22"/>
        <v>JHRURAL2025</v>
      </c>
    </row>
    <row r="1437" spans="1:9" x14ac:dyDescent="0.25">
      <c r="A1437" t="s">
        <v>91</v>
      </c>
      <c r="B1437" t="s">
        <v>114</v>
      </c>
      <c r="C1437" t="s">
        <v>120</v>
      </c>
      <c r="D1437" t="str">
        <f>INDEX(Regions[SubGeography1],MATCH(E1437,Regions[SubGeography2],0))</f>
        <v>ER</v>
      </c>
      <c r="E1437" t="s">
        <v>50</v>
      </c>
      <c r="F1437">
        <v>2026</v>
      </c>
      <c r="G1437">
        <f>SUMIF(Population!$F$2:$F$601,I1437,Population[Population])/SUMIF(HHSize!$G$2:$G$3001,I1437,HHSize[HHSize])</f>
        <v>1276633.2144359865</v>
      </c>
      <c r="I1437" t="str">
        <f t="shared" si="22"/>
        <v>JHRURAL2026</v>
      </c>
    </row>
    <row r="1438" spans="1:9" x14ac:dyDescent="0.25">
      <c r="A1438" t="s">
        <v>91</v>
      </c>
      <c r="B1438" t="s">
        <v>114</v>
      </c>
      <c r="C1438" t="s">
        <v>120</v>
      </c>
      <c r="D1438" t="str">
        <f>INDEX(Regions[SubGeography1],MATCH(E1438,Regions[SubGeography2],0))</f>
        <v>ER</v>
      </c>
      <c r="E1438" t="s">
        <v>50</v>
      </c>
      <c r="F1438">
        <v>2027</v>
      </c>
      <c r="G1438">
        <f>SUMIF(Population!$F$2:$F$601,I1438,Population[Population])/SUMIF(HHSize!$G$2:$G$3001,I1438,HHSize[HHSize])</f>
        <v>1294937.2695520062</v>
      </c>
      <c r="I1438" t="str">
        <f t="shared" si="22"/>
        <v>JHRURAL2027</v>
      </c>
    </row>
    <row r="1439" spans="1:9" x14ac:dyDescent="0.25">
      <c r="A1439" t="s">
        <v>91</v>
      </c>
      <c r="B1439" t="s">
        <v>114</v>
      </c>
      <c r="C1439" t="s">
        <v>120</v>
      </c>
      <c r="D1439" t="str">
        <f>INDEX(Regions[SubGeography1],MATCH(E1439,Regions[SubGeography2],0))</f>
        <v>ER</v>
      </c>
      <c r="E1439" t="s">
        <v>50</v>
      </c>
      <c r="F1439">
        <v>2028</v>
      </c>
      <c r="G1439">
        <f>SUMIF(Population!$F$2:$F$601,I1439,Population[Population])/SUMIF(HHSize!$G$2:$G$3001,I1439,HHSize[HHSize])</f>
        <v>1313282.8764589443</v>
      </c>
      <c r="I1439" t="str">
        <f t="shared" si="22"/>
        <v>JHRURAL2028</v>
      </c>
    </row>
    <row r="1440" spans="1:9" x14ac:dyDescent="0.25">
      <c r="A1440" t="s">
        <v>91</v>
      </c>
      <c r="B1440" t="s">
        <v>114</v>
      </c>
      <c r="C1440" t="s">
        <v>120</v>
      </c>
      <c r="D1440" t="str">
        <f>INDEX(Regions[SubGeography1],MATCH(E1440,Regions[SubGeography2],0))</f>
        <v>ER</v>
      </c>
      <c r="E1440" t="s">
        <v>50</v>
      </c>
      <c r="F1440">
        <v>2029</v>
      </c>
      <c r="G1440">
        <f>SUMIF(Population!$F$2:$F$601,I1440,Population[Population])/SUMIF(HHSize!$G$2:$G$3001,I1440,HHSize[HHSize])</f>
        <v>1331659.9197817158</v>
      </c>
      <c r="I1440" t="str">
        <f t="shared" si="22"/>
        <v>JHRURAL2029</v>
      </c>
    </row>
    <row r="1441" spans="1:9" x14ac:dyDescent="0.25">
      <c r="A1441" t="s">
        <v>91</v>
      </c>
      <c r="B1441" t="s">
        <v>114</v>
      </c>
      <c r="C1441" t="s">
        <v>120</v>
      </c>
      <c r="D1441" t="str">
        <f>INDEX(Regions[SubGeography1],MATCH(E1441,Regions[SubGeography2],0))</f>
        <v>ER</v>
      </c>
      <c r="E1441" t="s">
        <v>50</v>
      </c>
      <c r="F1441">
        <v>2030</v>
      </c>
      <c r="G1441">
        <f>SUMIF(Population!$F$2:$F$601,I1441,Population[Population])/SUMIF(HHSize!$G$2:$G$3001,I1441,HHSize[HHSize])</f>
        <v>1350057.9606985031</v>
      </c>
      <c r="I1441" t="str">
        <f t="shared" si="22"/>
        <v>JHRURAL2030</v>
      </c>
    </row>
    <row r="1442" spans="1:9" x14ac:dyDescent="0.25">
      <c r="A1442" t="s">
        <v>91</v>
      </c>
      <c r="B1442" t="s">
        <v>114</v>
      </c>
      <c r="C1442" t="s">
        <v>120</v>
      </c>
      <c r="D1442" t="str">
        <f>INDEX(Regions[SubGeography1],MATCH(E1442,Regions[SubGeography2],0))</f>
        <v>ER</v>
      </c>
      <c r="E1442" t="s">
        <v>50</v>
      </c>
      <c r="F1442">
        <v>2031</v>
      </c>
      <c r="G1442">
        <f>SUMIF(Population!$F$2:$F$601,I1442,Population[Population])/SUMIF(HHSize!$G$2:$G$3001,I1442,HHSize[HHSize])</f>
        <v>1368465.7980904656</v>
      </c>
      <c r="I1442" t="str">
        <f t="shared" si="22"/>
        <v>JHRURAL2031</v>
      </c>
    </row>
    <row r="1443" spans="1:9" x14ac:dyDescent="0.25">
      <c r="A1443" t="s">
        <v>91</v>
      </c>
      <c r="B1443" t="s">
        <v>115</v>
      </c>
      <c r="C1443" t="s">
        <v>120</v>
      </c>
      <c r="D1443" t="str">
        <f>INDEX(Regions[SubGeography1],MATCH(E1443,Regions[SubGeography2],0))</f>
        <v>ER</v>
      </c>
      <c r="E1443" t="s">
        <v>50</v>
      </c>
      <c r="F1443">
        <v>2021</v>
      </c>
      <c r="G1443">
        <f>SUMIF(Population!$F$2:$F$601,I1443,Population[Population])/SUMIF(HHSize!$G$2:$G$3001,I1443,HHSize[HHSize])</f>
        <v>1186053.8599982751</v>
      </c>
      <c r="I1443" t="str">
        <f t="shared" si="22"/>
        <v>JHRURAL2021</v>
      </c>
    </row>
    <row r="1444" spans="1:9" x14ac:dyDescent="0.25">
      <c r="A1444" t="s">
        <v>91</v>
      </c>
      <c r="B1444" t="s">
        <v>115</v>
      </c>
      <c r="C1444" t="s">
        <v>120</v>
      </c>
      <c r="D1444" t="str">
        <f>INDEX(Regions[SubGeography1],MATCH(E1444,Regions[SubGeography2],0))</f>
        <v>ER</v>
      </c>
      <c r="E1444" t="s">
        <v>50</v>
      </c>
      <c r="F1444">
        <v>2022</v>
      </c>
      <c r="G1444">
        <f>SUMIF(Population!$F$2:$F$601,I1444,Population[Population])/SUMIF(HHSize!$G$2:$G$3001,I1444,HHSize[HHSize])</f>
        <v>1204016.2448359116</v>
      </c>
      <c r="I1444" t="str">
        <f t="shared" si="22"/>
        <v>JHRURAL2022</v>
      </c>
    </row>
    <row r="1445" spans="1:9" x14ac:dyDescent="0.25">
      <c r="A1445" t="s">
        <v>91</v>
      </c>
      <c r="B1445" t="s">
        <v>115</v>
      </c>
      <c r="C1445" t="s">
        <v>120</v>
      </c>
      <c r="D1445" t="str">
        <f>INDEX(Regions[SubGeography1],MATCH(E1445,Regions[SubGeography2],0))</f>
        <v>ER</v>
      </c>
      <c r="E1445" t="s">
        <v>50</v>
      </c>
      <c r="F1445">
        <v>2023</v>
      </c>
      <c r="G1445">
        <f>SUMIF(Population!$F$2:$F$601,I1445,Population[Population])/SUMIF(HHSize!$G$2:$G$3001,I1445,HHSize[HHSize])</f>
        <v>1222063.3405493596</v>
      </c>
      <c r="I1445" t="str">
        <f t="shared" si="22"/>
        <v>JHRURAL2023</v>
      </c>
    </row>
    <row r="1446" spans="1:9" x14ac:dyDescent="0.25">
      <c r="A1446" t="s">
        <v>91</v>
      </c>
      <c r="B1446" t="s">
        <v>115</v>
      </c>
      <c r="C1446" t="s">
        <v>120</v>
      </c>
      <c r="D1446" t="str">
        <f>INDEX(Regions[SubGeography1],MATCH(E1446,Regions[SubGeography2],0))</f>
        <v>ER</v>
      </c>
      <c r="E1446" t="s">
        <v>50</v>
      </c>
      <c r="F1446">
        <v>2024</v>
      </c>
      <c r="G1446">
        <f>SUMIF(Population!$F$2:$F$601,I1446,Population[Population])/SUMIF(HHSize!$G$2:$G$3001,I1446,HHSize[HHSize])</f>
        <v>1240187.3922858674</v>
      </c>
      <c r="I1446" t="str">
        <f t="shared" si="22"/>
        <v>JHRURAL2024</v>
      </c>
    </row>
    <row r="1447" spans="1:9" x14ac:dyDescent="0.25">
      <c r="A1447" t="s">
        <v>91</v>
      </c>
      <c r="B1447" t="s">
        <v>115</v>
      </c>
      <c r="C1447" t="s">
        <v>120</v>
      </c>
      <c r="D1447" t="str">
        <f>INDEX(Regions[SubGeography1],MATCH(E1447,Regions[SubGeography2],0))</f>
        <v>ER</v>
      </c>
      <c r="E1447" t="s">
        <v>50</v>
      </c>
      <c r="F1447">
        <v>2025</v>
      </c>
      <c r="G1447">
        <f>SUMIF(Population!$F$2:$F$601,I1447,Population[Population])/SUMIF(HHSize!$G$2:$G$3001,I1447,HHSize[HHSize])</f>
        <v>1258380.2303187635</v>
      </c>
      <c r="I1447" t="str">
        <f t="shared" si="22"/>
        <v>JHRURAL2025</v>
      </c>
    </row>
    <row r="1448" spans="1:9" x14ac:dyDescent="0.25">
      <c r="A1448" t="s">
        <v>91</v>
      </c>
      <c r="B1448" t="s">
        <v>115</v>
      </c>
      <c r="C1448" t="s">
        <v>120</v>
      </c>
      <c r="D1448" t="str">
        <f>INDEX(Regions[SubGeography1],MATCH(E1448,Regions[SubGeography2],0))</f>
        <v>ER</v>
      </c>
      <c r="E1448" t="s">
        <v>50</v>
      </c>
      <c r="F1448">
        <v>2026</v>
      </c>
      <c r="G1448">
        <f>SUMIF(Population!$F$2:$F$601,I1448,Population[Population])/SUMIF(HHSize!$G$2:$G$3001,I1448,HHSize[HHSize])</f>
        <v>1276633.2144359865</v>
      </c>
      <c r="I1448" t="str">
        <f t="shared" si="22"/>
        <v>JHRURAL2026</v>
      </c>
    </row>
    <row r="1449" spans="1:9" x14ac:dyDescent="0.25">
      <c r="A1449" t="s">
        <v>91</v>
      </c>
      <c r="B1449" t="s">
        <v>115</v>
      </c>
      <c r="C1449" t="s">
        <v>120</v>
      </c>
      <c r="D1449" t="str">
        <f>INDEX(Regions[SubGeography1],MATCH(E1449,Regions[SubGeography2],0))</f>
        <v>ER</v>
      </c>
      <c r="E1449" t="s">
        <v>50</v>
      </c>
      <c r="F1449">
        <v>2027</v>
      </c>
      <c r="G1449">
        <f>SUMIF(Population!$F$2:$F$601,I1449,Population[Population])/SUMIF(HHSize!$G$2:$G$3001,I1449,HHSize[HHSize])</f>
        <v>1294937.2695520062</v>
      </c>
      <c r="I1449" t="str">
        <f t="shared" si="22"/>
        <v>JHRURAL2027</v>
      </c>
    </row>
    <row r="1450" spans="1:9" x14ac:dyDescent="0.25">
      <c r="A1450" t="s">
        <v>91</v>
      </c>
      <c r="B1450" t="s">
        <v>115</v>
      </c>
      <c r="C1450" t="s">
        <v>120</v>
      </c>
      <c r="D1450" t="str">
        <f>INDEX(Regions[SubGeography1],MATCH(E1450,Regions[SubGeography2],0))</f>
        <v>ER</v>
      </c>
      <c r="E1450" t="s">
        <v>50</v>
      </c>
      <c r="F1450">
        <v>2028</v>
      </c>
      <c r="G1450">
        <f>SUMIF(Population!$F$2:$F$601,I1450,Population[Population])/SUMIF(HHSize!$G$2:$G$3001,I1450,HHSize[HHSize])</f>
        <v>1313282.8764589443</v>
      </c>
      <c r="I1450" t="str">
        <f t="shared" si="22"/>
        <v>JHRURAL2028</v>
      </c>
    </row>
    <row r="1451" spans="1:9" x14ac:dyDescent="0.25">
      <c r="A1451" t="s">
        <v>91</v>
      </c>
      <c r="B1451" t="s">
        <v>115</v>
      </c>
      <c r="C1451" t="s">
        <v>120</v>
      </c>
      <c r="D1451" t="str">
        <f>INDEX(Regions[SubGeography1],MATCH(E1451,Regions[SubGeography2],0))</f>
        <v>ER</v>
      </c>
      <c r="E1451" t="s">
        <v>50</v>
      </c>
      <c r="F1451">
        <v>2029</v>
      </c>
      <c r="G1451">
        <f>SUMIF(Population!$F$2:$F$601,I1451,Population[Population])/SUMIF(HHSize!$G$2:$G$3001,I1451,HHSize[HHSize])</f>
        <v>1331659.9197817158</v>
      </c>
      <c r="I1451" t="str">
        <f t="shared" si="22"/>
        <v>JHRURAL2029</v>
      </c>
    </row>
    <row r="1452" spans="1:9" x14ac:dyDescent="0.25">
      <c r="A1452" t="s">
        <v>91</v>
      </c>
      <c r="B1452" t="s">
        <v>115</v>
      </c>
      <c r="C1452" t="s">
        <v>120</v>
      </c>
      <c r="D1452" t="str">
        <f>INDEX(Regions[SubGeography1],MATCH(E1452,Regions[SubGeography2],0))</f>
        <v>ER</v>
      </c>
      <c r="E1452" t="s">
        <v>50</v>
      </c>
      <c r="F1452">
        <v>2030</v>
      </c>
      <c r="G1452">
        <f>SUMIF(Population!$F$2:$F$601,I1452,Population[Population])/SUMIF(HHSize!$G$2:$G$3001,I1452,HHSize[HHSize])</f>
        <v>1350057.9606985031</v>
      </c>
      <c r="I1452" t="str">
        <f t="shared" si="22"/>
        <v>JHRURAL2030</v>
      </c>
    </row>
    <row r="1453" spans="1:9" x14ac:dyDescent="0.25">
      <c r="A1453" t="s">
        <v>91</v>
      </c>
      <c r="B1453" t="s">
        <v>115</v>
      </c>
      <c r="C1453" t="s">
        <v>120</v>
      </c>
      <c r="D1453" t="str">
        <f>INDEX(Regions[SubGeography1],MATCH(E1453,Regions[SubGeography2],0))</f>
        <v>ER</v>
      </c>
      <c r="E1453" t="s">
        <v>50</v>
      </c>
      <c r="F1453">
        <v>2031</v>
      </c>
      <c r="G1453">
        <f>SUMIF(Population!$F$2:$F$601,I1453,Population[Population])/SUMIF(HHSize!$G$2:$G$3001,I1453,HHSize[HHSize])</f>
        <v>1368465.7980904656</v>
      </c>
      <c r="I1453" t="str">
        <f t="shared" si="22"/>
        <v>JHRURAL2031</v>
      </c>
    </row>
    <row r="1454" spans="1:9" x14ac:dyDescent="0.25">
      <c r="A1454" t="s">
        <v>91</v>
      </c>
      <c r="B1454" t="s">
        <v>116</v>
      </c>
      <c r="C1454" t="s">
        <v>120</v>
      </c>
      <c r="D1454" t="str">
        <f>INDEX(Regions[SubGeography1],MATCH(E1454,Regions[SubGeography2],0))</f>
        <v>ER</v>
      </c>
      <c r="E1454" t="s">
        <v>50</v>
      </c>
      <c r="F1454">
        <v>2021</v>
      </c>
      <c r="G1454">
        <f>SUMIF(Population!$F$2:$F$601,I1454,Population[Population])/SUMIF(HHSize!$G$2:$G$3001,I1454,HHSize[HHSize])</f>
        <v>1186053.8599982751</v>
      </c>
      <c r="I1454" t="str">
        <f t="shared" si="22"/>
        <v>JHRURAL2021</v>
      </c>
    </row>
    <row r="1455" spans="1:9" x14ac:dyDescent="0.25">
      <c r="A1455" t="s">
        <v>91</v>
      </c>
      <c r="B1455" t="s">
        <v>116</v>
      </c>
      <c r="C1455" t="s">
        <v>120</v>
      </c>
      <c r="D1455" t="str">
        <f>INDEX(Regions[SubGeography1],MATCH(E1455,Regions[SubGeography2],0))</f>
        <v>ER</v>
      </c>
      <c r="E1455" t="s">
        <v>50</v>
      </c>
      <c r="F1455">
        <v>2022</v>
      </c>
      <c r="G1455">
        <f>SUMIF(Population!$F$2:$F$601,I1455,Population[Population])/SUMIF(HHSize!$G$2:$G$3001,I1455,HHSize[HHSize])</f>
        <v>1204016.2448359116</v>
      </c>
      <c r="I1455" t="str">
        <f t="shared" si="22"/>
        <v>JHRURAL2022</v>
      </c>
    </row>
    <row r="1456" spans="1:9" x14ac:dyDescent="0.25">
      <c r="A1456" t="s">
        <v>91</v>
      </c>
      <c r="B1456" t="s">
        <v>116</v>
      </c>
      <c r="C1456" t="s">
        <v>120</v>
      </c>
      <c r="D1456" t="str">
        <f>INDEX(Regions[SubGeography1],MATCH(E1456,Regions[SubGeography2],0))</f>
        <v>ER</v>
      </c>
      <c r="E1456" t="s">
        <v>50</v>
      </c>
      <c r="F1456">
        <v>2023</v>
      </c>
      <c r="G1456">
        <f>SUMIF(Population!$F$2:$F$601,I1456,Population[Population])/SUMIF(HHSize!$G$2:$G$3001,I1456,HHSize[HHSize])</f>
        <v>1222063.3405493596</v>
      </c>
      <c r="I1456" t="str">
        <f t="shared" si="22"/>
        <v>JHRURAL2023</v>
      </c>
    </row>
    <row r="1457" spans="1:9" x14ac:dyDescent="0.25">
      <c r="A1457" t="s">
        <v>91</v>
      </c>
      <c r="B1457" t="s">
        <v>116</v>
      </c>
      <c r="C1457" t="s">
        <v>120</v>
      </c>
      <c r="D1457" t="str">
        <f>INDEX(Regions[SubGeography1],MATCH(E1457,Regions[SubGeography2],0))</f>
        <v>ER</v>
      </c>
      <c r="E1457" t="s">
        <v>50</v>
      </c>
      <c r="F1457">
        <v>2024</v>
      </c>
      <c r="G1457">
        <f>SUMIF(Population!$F$2:$F$601,I1457,Population[Population])/SUMIF(HHSize!$G$2:$G$3001,I1457,HHSize[HHSize])</f>
        <v>1240187.3922858674</v>
      </c>
      <c r="I1457" t="str">
        <f t="shared" si="22"/>
        <v>JHRURAL2024</v>
      </c>
    </row>
    <row r="1458" spans="1:9" x14ac:dyDescent="0.25">
      <c r="A1458" t="s">
        <v>91</v>
      </c>
      <c r="B1458" t="s">
        <v>116</v>
      </c>
      <c r="C1458" t="s">
        <v>120</v>
      </c>
      <c r="D1458" t="str">
        <f>INDEX(Regions[SubGeography1],MATCH(E1458,Regions[SubGeography2],0))</f>
        <v>ER</v>
      </c>
      <c r="E1458" t="s">
        <v>50</v>
      </c>
      <c r="F1458">
        <v>2025</v>
      </c>
      <c r="G1458">
        <f>SUMIF(Population!$F$2:$F$601,I1458,Population[Population])/SUMIF(HHSize!$G$2:$G$3001,I1458,HHSize[HHSize])</f>
        <v>1258380.2303187635</v>
      </c>
      <c r="I1458" t="str">
        <f t="shared" si="22"/>
        <v>JHRURAL2025</v>
      </c>
    </row>
    <row r="1459" spans="1:9" x14ac:dyDescent="0.25">
      <c r="A1459" t="s">
        <v>91</v>
      </c>
      <c r="B1459" t="s">
        <v>116</v>
      </c>
      <c r="C1459" t="s">
        <v>120</v>
      </c>
      <c r="D1459" t="str">
        <f>INDEX(Regions[SubGeography1],MATCH(E1459,Regions[SubGeography2],0))</f>
        <v>ER</v>
      </c>
      <c r="E1459" t="s">
        <v>50</v>
      </c>
      <c r="F1459">
        <v>2026</v>
      </c>
      <c r="G1459">
        <f>SUMIF(Population!$F$2:$F$601,I1459,Population[Population])/SUMIF(HHSize!$G$2:$G$3001,I1459,HHSize[HHSize])</f>
        <v>1276633.2144359865</v>
      </c>
      <c r="I1459" t="str">
        <f t="shared" si="22"/>
        <v>JHRURAL2026</v>
      </c>
    </row>
    <row r="1460" spans="1:9" x14ac:dyDescent="0.25">
      <c r="A1460" t="s">
        <v>91</v>
      </c>
      <c r="B1460" t="s">
        <v>116</v>
      </c>
      <c r="C1460" t="s">
        <v>120</v>
      </c>
      <c r="D1460" t="str">
        <f>INDEX(Regions[SubGeography1],MATCH(E1460,Regions[SubGeography2],0))</f>
        <v>ER</v>
      </c>
      <c r="E1460" t="s">
        <v>50</v>
      </c>
      <c r="F1460">
        <v>2027</v>
      </c>
      <c r="G1460">
        <f>SUMIF(Population!$F$2:$F$601,I1460,Population[Population])/SUMIF(HHSize!$G$2:$G$3001,I1460,HHSize[HHSize])</f>
        <v>1294937.2695520062</v>
      </c>
      <c r="I1460" t="str">
        <f t="shared" si="22"/>
        <v>JHRURAL2027</v>
      </c>
    </row>
    <row r="1461" spans="1:9" x14ac:dyDescent="0.25">
      <c r="A1461" t="s">
        <v>91</v>
      </c>
      <c r="B1461" t="s">
        <v>116</v>
      </c>
      <c r="C1461" t="s">
        <v>120</v>
      </c>
      <c r="D1461" t="str">
        <f>INDEX(Regions[SubGeography1],MATCH(E1461,Regions[SubGeography2],0))</f>
        <v>ER</v>
      </c>
      <c r="E1461" t="s">
        <v>50</v>
      </c>
      <c r="F1461">
        <v>2028</v>
      </c>
      <c r="G1461">
        <f>SUMIF(Population!$F$2:$F$601,I1461,Population[Population])/SUMIF(HHSize!$G$2:$G$3001,I1461,HHSize[HHSize])</f>
        <v>1313282.8764589443</v>
      </c>
      <c r="I1461" t="str">
        <f t="shared" si="22"/>
        <v>JHRURAL2028</v>
      </c>
    </row>
    <row r="1462" spans="1:9" x14ac:dyDescent="0.25">
      <c r="A1462" t="s">
        <v>91</v>
      </c>
      <c r="B1462" t="s">
        <v>116</v>
      </c>
      <c r="C1462" t="s">
        <v>120</v>
      </c>
      <c r="D1462" t="str">
        <f>INDEX(Regions[SubGeography1],MATCH(E1462,Regions[SubGeography2],0))</f>
        <v>ER</v>
      </c>
      <c r="E1462" t="s">
        <v>50</v>
      </c>
      <c r="F1462">
        <v>2029</v>
      </c>
      <c r="G1462">
        <f>SUMIF(Population!$F$2:$F$601,I1462,Population[Population])/SUMIF(HHSize!$G$2:$G$3001,I1462,HHSize[HHSize])</f>
        <v>1331659.9197817158</v>
      </c>
      <c r="I1462" t="str">
        <f t="shared" si="22"/>
        <v>JHRURAL2029</v>
      </c>
    </row>
    <row r="1463" spans="1:9" x14ac:dyDescent="0.25">
      <c r="A1463" t="s">
        <v>91</v>
      </c>
      <c r="B1463" t="s">
        <v>116</v>
      </c>
      <c r="C1463" t="s">
        <v>120</v>
      </c>
      <c r="D1463" t="str">
        <f>INDEX(Regions[SubGeography1],MATCH(E1463,Regions[SubGeography2],0))</f>
        <v>ER</v>
      </c>
      <c r="E1463" t="s">
        <v>50</v>
      </c>
      <c r="F1463">
        <v>2030</v>
      </c>
      <c r="G1463">
        <f>SUMIF(Population!$F$2:$F$601,I1463,Population[Population])/SUMIF(HHSize!$G$2:$G$3001,I1463,HHSize[HHSize])</f>
        <v>1350057.9606985031</v>
      </c>
      <c r="I1463" t="str">
        <f t="shared" si="22"/>
        <v>JHRURAL2030</v>
      </c>
    </row>
    <row r="1464" spans="1:9" x14ac:dyDescent="0.25">
      <c r="A1464" t="s">
        <v>91</v>
      </c>
      <c r="B1464" t="s">
        <v>116</v>
      </c>
      <c r="C1464" t="s">
        <v>120</v>
      </c>
      <c r="D1464" t="str">
        <f>INDEX(Regions[SubGeography1],MATCH(E1464,Regions[SubGeography2],0))</f>
        <v>ER</v>
      </c>
      <c r="E1464" t="s">
        <v>50</v>
      </c>
      <c r="F1464">
        <v>2031</v>
      </c>
      <c r="G1464">
        <f>SUMIF(Population!$F$2:$F$601,I1464,Population[Population])/SUMIF(HHSize!$G$2:$G$3001,I1464,HHSize[HHSize])</f>
        <v>1368465.7980904656</v>
      </c>
      <c r="I1464" t="str">
        <f t="shared" si="22"/>
        <v>JHRURAL2031</v>
      </c>
    </row>
    <row r="1465" spans="1:9" x14ac:dyDescent="0.25">
      <c r="A1465" t="s">
        <v>91</v>
      </c>
      <c r="B1465" t="s">
        <v>117</v>
      </c>
      <c r="C1465" t="s">
        <v>120</v>
      </c>
      <c r="D1465" t="str">
        <f>INDEX(Regions[SubGeography1],MATCH(E1465,Regions[SubGeography2],0))</f>
        <v>ER</v>
      </c>
      <c r="E1465" t="s">
        <v>50</v>
      </c>
      <c r="F1465">
        <v>2021</v>
      </c>
      <c r="G1465">
        <f>SUMIF(Population!$F$2:$F$601,I1465,Population[Population])/SUMIF(HHSize!$G$2:$G$3001,I1465,HHSize[HHSize])</f>
        <v>1186053.8599982751</v>
      </c>
      <c r="I1465" t="str">
        <f t="shared" si="22"/>
        <v>JHRURAL2021</v>
      </c>
    </row>
    <row r="1466" spans="1:9" x14ac:dyDescent="0.25">
      <c r="A1466" t="s">
        <v>91</v>
      </c>
      <c r="B1466" t="s">
        <v>117</v>
      </c>
      <c r="C1466" t="s">
        <v>120</v>
      </c>
      <c r="D1466" t="str">
        <f>INDEX(Regions[SubGeography1],MATCH(E1466,Regions[SubGeography2],0))</f>
        <v>ER</v>
      </c>
      <c r="E1466" t="s">
        <v>50</v>
      </c>
      <c r="F1466">
        <v>2022</v>
      </c>
      <c r="G1466">
        <f>SUMIF(Population!$F$2:$F$601,I1466,Population[Population])/SUMIF(HHSize!$G$2:$G$3001,I1466,HHSize[HHSize])</f>
        <v>1204016.2448359116</v>
      </c>
      <c r="I1466" t="str">
        <f t="shared" si="22"/>
        <v>JHRURAL2022</v>
      </c>
    </row>
    <row r="1467" spans="1:9" x14ac:dyDescent="0.25">
      <c r="A1467" t="s">
        <v>91</v>
      </c>
      <c r="B1467" t="s">
        <v>117</v>
      </c>
      <c r="C1467" t="s">
        <v>120</v>
      </c>
      <c r="D1467" t="str">
        <f>INDEX(Regions[SubGeography1],MATCH(E1467,Regions[SubGeography2],0))</f>
        <v>ER</v>
      </c>
      <c r="E1467" t="s">
        <v>50</v>
      </c>
      <c r="F1467">
        <v>2023</v>
      </c>
      <c r="G1467">
        <f>SUMIF(Population!$F$2:$F$601,I1467,Population[Population])/SUMIF(HHSize!$G$2:$G$3001,I1467,HHSize[HHSize])</f>
        <v>1222063.3405493596</v>
      </c>
      <c r="I1467" t="str">
        <f t="shared" si="22"/>
        <v>JHRURAL2023</v>
      </c>
    </row>
    <row r="1468" spans="1:9" x14ac:dyDescent="0.25">
      <c r="A1468" t="s">
        <v>91</v>
      </c>
      <c r="B1468" t="s">
        <v>117</v>
      </c>
      <c r="C1468" t="s">
        <v>120</v>
      </c>
      <c r="D1468" t="str">
        <f>INDEX(Regions[SubGeography1],MATCH(E1468,Regions[SubGeography2],0))</f>
        <v>ER</v>
      </c>
      <c r="E1468" t="s">
        <v>50</v>
      </c>
      <c r="F1468">
        <v>2024</v>
      </c>
      <c r="G1468">
        <f>SUMIF(Population!$F$2:$F$601,I1468,Population[Population])/SUMIF(HHSize!$G$2:$G$3001,I1468,HHSize[HHSize])</f>
        <v>1240187.3922858674</v>
      </c>
      <c r="I1468" t="str">
        <f t="shared" si="22"/>
        <v>JHRURAL2024</v>
      </c>
    </row>
    <row r="1469" spans="1:9" x14ac:dyDescent="0.25">
      <c r="A1469" t="s">
        <v>91</v>
      </c>
      <c r="B1469" t="s">
        <v>117</v>
      </c>
      <c r="C1469" t="s">
        <v>120</v>
      </c>
      <c r="D1469" t="str">
        <f>INDEX(Regions[SubGeography1],MATCH(E1469,Regions[SubGeography2],0))</f>
        <v>ER</v>
      </c>
      <c r="E1469" t="s">
        <v>50</v>
      </c>
      <c r="F1469">
        <v>2025</v>
      </c>
      <c r="G1469">
        <f>SUMIF(Population!$F$2:$F$601,I1469,Population[Population])/SUMIF(HHSize!$G$2:$G$3001,I1469,HHSize[HHSize])</f>
        <v>1258380.2303187635</v>
      </c>
      <c r="I1469" t="str">
        <f t="shared" si="22"/>
        <v>JHRURAL2025</v>
      </c>
    </row>
    <row r="1470" spans="1:9" x14ac:dyDescent="0.25">
      <c r="A1470" t="s">
        <v>91</v>
      </c>
      <c r="B1470" t="s">
        <v>117</v>
      </c>
      <c r="C1470" t="s">
        <v>120</v>
      </c>
      <c r="D1470" t="str">
        <f>INDEX(Regions[SubGeography1],MATCH(E1470,Regions[SubGeography2],0))</f>
        <v>ER</v>
      </c>
      <c r="E1470" t="s">
        <v>50</v>
      </c>
      <c r="F1470">
        <v>2026</v>
      </c>
      <c r="G1470">
        <f>SUMIF(Population!$F$2:$F$601,I1470,Population[Population])/SUMIF(HHSize!$G$2:$G$3001,I1470,HHSize[HHSize])</f>
        <v>1276633.2144359865</v>
      </c>
      <c r="I1470" t="str">
        <f t="shared" si="22"/>
        <v>JHRURAL2026</v>
      </c>
    </row>
    <row r="1471" spans="1:9" x14ac:dyDescent="0.25">
      <c r="A1471" t="s">
        <v>91</v>
      </c>
      <c r="B1471" t="s">
        <v>117</v>
      </c>
      <c r="C1471" t="s">
        <v>120</v>
      </c>
      <c r="D1471" t="str">
        <f>INDEX(Regions[SubGeography1],MATCH(E1471,Regions[SubGeography2],0))</f>
        <v>ER</v>
      </c>
      <c r="E1471" t="s">
        <v>50</v>
      </c>
      <c r="F1471">
        <v>2027</v>
      </c>
      <c r="G1471">
        <f>SUMIF(Population!$F$2:$F$601,I1471,Population[Population])/SUMIF(HHSize!$G$2:$G$3001,I1471,HHSize[HHSize])</f>
        <v>1294937.2695520062</v>
      </c>
      <c r="I1471" t="str">
        <f t="shared" si="22"/>
        <v>JHRURAL2027</v>
      </c>
    </row>
    <row r="1472" spans="1:9" x14ac:dyDescent="0.25">
      <c r="A1472" t="s">
        <v>91</v>
      </c>
      <c r="B1472" t="s">
        <v>117</v>
      </c>
      <c r="C1472" t="s">
        <v>120</v>
      </c>
      <c r="D1472" t="str">
        <f>INDEX(Regions[SubGeography1],MATCH(E1472,Regions[SubGeography2],0))</f>
        <v>ER</v>
      </c>
      <c r="E1472" t="s">
        <v>50</v>
      </c>
      <c r="F1472">
        <v>2028</v>
      </c>
      <c r="G1472">
        <f>SUMIF(Population!$F$2:$F$601,I1472,Population[Population])/SUMIF(HHSize!$G$2:$G$3001,I1472,HHSize[HHSize])</f>
        <v>1313282.8764589443</v>
      </c>
      <c r="I1472" t="str">
        <f t="shared" si="22"/>
        <v>JHRURAL2028</v>
      </c>
    </row>
    <row r="1473" spans="1:9" x14ac:dyDescent="0.25">
      <c r="A1473" t="s">
        <v>91</v>
      </c>
      <c r="B1473" t="s">
        <v>117</v>
      </c>
      <c r="C1473" t="s">
        <v>120</v>
      </c>
      <c r="D1473" t="str">
        <f>INDEX(Regions[SubGeography1],MATCH(E1473,Regions[SubGeography2],0))</f>
        <v>ER</v>
      </c>
      <c r="E1473" t="s">
        <v>50</v>
      </c>
      <c r="F1473">
        <v>2029</v>
      </c>
      <c r="G1473">
        <f>SUMIF(Population!$F$2:$F$601,I1473,Population[Population])/SUMIF(HHSize!$G$2:$G$3001,I1473,HHSize[HHSize])</f>
        <v>1331659.9197817158</v>
      </c>
      <c r="I1473" t="str">
        <f t="shared" si="22"/>
        <v>JHRURAL2029</v>
      </c>
    </row>
    <row r="1474" spans="1:9" x14ac:dyDescent="0.25">
      <c r="A1474" t="s">
        <v>91</v>
      </c>
      <c r="B1474" t="s">
        <v>117</v>
      </c>
      <c r="C1474" t="s">
        <v>120</v>
      </c>
      <c r="D1474" t="str">
        <f>INDEX(Regions[SubGeography1],MATCH(E1474,Regions[SubGeography2],0))</f>
        <v>ER</v>
      </c>
      <c r="E1474" t="s">
        <v>50</v>
      </c>
      <c r="F1474">
        <v>2030</v>
      </c>
      <c r="G1474">
        <f>SUMIF(Population!$F$2:$F$601,I1474,Population[Population])/SUMIF(HHSize!$G$2:$G$3001,I1474,HHSize[HHSize])</f>
        <v>1350057.9606985031</v>
      </c>
      <c r="I1474" t="str">
        <f t="shared" si="22"/>
        <v>JHRURAL2030</v>
      </c>
    </row>
    <row r="1475" spans="1:9" x14ac:dyDescent="0.25">
      <c r="A1475" t="s">
        <v>91</v>
      </c>
      <c r="B1475" t="s">
        <v>117</v>
      </c>
      <c r="C1475" t="s">
        <v>120</v>
      </c>
      <c r="D1475" t="str">
        <f>INDEX(Regions[SubGeography1],MATCH(E1475,Regions[SubGeography2],0))</f>
        <v>ER</v>
      </c>
      <c r="E1475" t="s">
        <v>50</v>
      </c>
      <c r="F1475">
        <v>2031</v>
      </c>
      <c r="G1475">
        <f>SUMIF(Population!$F$2:$F$601,I1475,Population[Population])/SUMIF(HHSize!$G$2:$G$3001,I1475,HHSize[HHSize])</f>
        <v>1368465.7980904656</v>
      </c>
      <c r="I1475" t="str">
        <f t="shared" ref="I1475:I1538" si="23">E1475&amp;A1475&amp;F1475</f>
        <v>JHRURAL2031</v>
      </c>
    </row>
    <row r="1476" spans="1:9" x14ac:dyDescent="0.25">
      <c r="A1476" t="s">
        <v>91</v>
      </c>
      <c r="B1476" t="s">
        <v>118</v>
      </c>
      <c r="C1476" t="s">
        <v>120</v>
      </c>
      <c r="D1476" t="str">
        <f>INDEX(Regions[SubGeography1],MATCH(E1476,Regions[SubGeography2],0))</f>
        <v>ER</v>
      </c>
      <c r="E1476" t="s">
        <v>50</v>
      </c>
      <c r="F1476">
        <v>2021</v>
      </c>
      <c r="G1476">
        <f>SUMIF(Population!$F$2:$F$601,I1476,Population[Population])/SUMIF(HHSize!$G$2:$G$3001,I1476,HHSize[HHSize])</f>
        <v>1186053.8599982751</v>
      </c>
      <c r="I1476" t="str">
        <f t="shared" si="23"/>
        <v>JHRURAL2021</v>
      </c>
    </row>
    <row r="1477" spans="1:9" x14ac:dyDescent="0.25">
      <c r="A1477" t="s">
        <v>91</v>
      </c>
      <c r="B1477" t="s">
        <v>118</v>
      </c>
      <c r="C1477" t="s">
        <v>120</v>
      </c>
      <c r="D1477" t="str">
        <f>INDEX(Regions[SubGeography1],MATCH(E1477,Regions[SubGeography2],0))</f>
        <v>ER</v>
      </c>
      <c r="E1477" t="s">
        <v>50</v>
      </c>
      <c r="F1477">
        <v>2022</v>
      </c>
      <c r="G1477">
        <f>SUMIF(Population!$F$2:$F$601,I1477,Population[Population])/SUMIF(HHSize!$G$2:$G$3001,I1477,HHSize[HHSize])</f>
        <v>1204016.2448359116</v>
      </c>
      <c r="I1477" t="str">
        <f t="shared" si="23"/>
        <v>JHRURAL2022</v>
      </c>
    </row>
    <row r="1478" spans="1:9" x14ac:dyDescent="0.25">
      <c r="A1478" t="s">
        <v>91</v>
      </c>
      <c r="B1478" t="s">
        <v>118</v>
      </c>
      <c r="C1478" t="s">
        <v>120</v>
      </c>
      <c r="D1478" t="str">
        <f>INDEX(Regions[SubGeography1],MATCH(E1478,Regions[SubGeography2],0))</f>
        <v>ER</v>
      </c>
      <c r="E1478" t="s">
        <v>50</v>
      </c>
      <c r="F1478">
        <v>2023</v>
      </c>
      <c r="G1478">
        <f>SUMIF(Population!$F$2:$F$601,I1478,Population[Population])/SUMIF(HHSize!$G$2:$G$3001,I1478,HHSize[HHSize])</f>
        <v>1222063.3405493596</v>
      </c>
      <c r="I1478" t="str">
        <f t="shared" si="23"/>
        <v>JHRURAL2023</v>
      </c>
    </row>
    <row r="1479" spans="1:9" x14ac:dyDescent="0.25">
      <c r="A1479" t="s">
        <v>91</v>
      </c>
      <c r="B1479" t="s">
        <v>118</v>
      </c>
      <c r="C1479" t="s">
        <v>120</v>
      </c>
      <c r="D1479" t="str">
        <f>INDEX(Regions[SubGeography1],MATCH(E1479,Regions[SubGeography2],0))</f>
        <v>ER</v>
      </c>
      <c r="E1479" t="s">
        <v>50</v>
      </c>
      <c r="F1479">
        <v>2024</v>
      </c>
      <c r="G1479">
        <f>SUMIF(Population!$F$2:$F$601,I1479,Population[Population])/SUMIF(HHSize!$G$2:$G$3001,I1479,HHSize[HHSize])</f>
        <v>1240187.3922858674</v>
      </c>
      <c r="I1479" t="str">
        <f t="shared" si="23"/>
        <v>JHRURAL2024</v>
      </c>
    </row>
    <row r="1480" spans="1:9" x14ac:dyDescent="0.25">
      <c r="A1480" t="s">
        <v>91</v>
      </c>
      <c r="B1480" t="s">
        <v>118</v>
      </c>
      <c r="C1480" t="s">
        <v>120</v>
      </c>
      <c r="D1480" t="str">
        <f>INDEX(Regions[SubGeography1],MATCH(E1480,Regions[SubGeography2],0))</f>
        <v>ER</v>
      </c>
      <c r="E1480" t="s">
        <v>50</v>
      </c>
      <c r="F1480">
        <v>2025</v>
      </c>
      <c r="G1480">
        <f>SUMIF(Population!$F$2:$F$601,I1480,Population[Population])/SUMIF(HHSize!$G$2:$G$3001,I1480,HHSize[HHSize])</f>
        <v>1258380.2303187635</v>
      </c>
      <c r="I1480" t="str">
        <f t="shared" si="23"/>
        <v>JHRURAL2025</v>
      </c>
    </row>
    <row r="1481" spans="1:9" x14ac:dyDescent="0.25">
      <c r="A1481" t="s">
        <v>91</v>
      </c>
      <c r="B1481" t="s">
        <v>118</v>
      </c>
      <c r="C1481" t="s">
        <v>120</v>
      </c>
      <c r="D1481" t="str">
        <f>INDEX(Regions[SubGeography1],MATCH(E1481,Regions[SubGeography2],0))</f>
        <v>ER</v>
      </c>
      <c r="E1481" t="s">
        <v>50</v>
      </c>
      <c r="F1481">
        <v>2026</v>
      </c>
      <c r="G1481">
        <f>SUMIF(Population!$F$2:$F$601,I1481,Population[Population])/SUMIF(HHSize!$G$2:$G$3001,I1481,HHSize[HHSize])</f>
        <v>1276633.2144359865</v>
      </c>
      <c r="I1481" t="str">
        <f t="shared" si="23"/>
        <v>JHRURAL2026</v>
      </c>
    </row>
    <row r="1482" spans="1:9" x14ac:dyDescent="0.25">
      <c r="A1482" t="s">
        <v>91</v>
      </c>
      <c r="B1482" t="s">
        <v>118</v>
      </c>
      <c r="C1482" t="s">
        <v>120</v>
      </c>
      <c r="D1482" t="str">
        <f>INDEX(Regions[SubGeography1],MATCH(E1482,Regions[SubGeography2],0))</f>
        <v>ER</v>
      </c>
      <c r="E1482" t="s">
        <v>50</v>
      </c>
      <c r="F1482">
        <v>2027</v>
      </c>
      <c r="G1482">
        <f>SUMIF(Population!$F$2:$F$601,I1482,Population[Population])/SUMIF(HHSize!$G$2:$G$3001,I1482,HHSize[HHSize])</f>
        <v>1294937.2695520062</v>
      </c>
      <c r="I1482" t="str">
        <f t="shared" si="23"/>
        <v>JHRURAL2027</v>
      </c>
    </row>
    <row r="1483" spans="1:9" x14ac:dyDescent="0.25">
      <c r="A1483" t="s">
        <v>91</v>
      </c>
      <c r="B1483" t="s">
        <v>118</v>
      </c>
      <c r="C1483" t="s">
        <v>120</v>
      </c>
      <c r="D1483" t="str">
        <f>INDEX(Regions[SubGeography1],MATCH(E1483,Regions[SubGeography2],0))</f>
        <v>ER</v>
      </c>
      <c r="E1483" t="s">
        <v>50</v>
      </c>
      <c r="F1483">
        <v>2028</v>
      </c>
      <c r="G1483">
        <f>SUMIF(Population!$F$2:$F$601,I1483,Population[Population])/SUMIF(HHSize!$G$2:$G$3001,I1483,HHSize[HHSize])</f>
        <v>1313282.8764589443</v>
      </c>
      <c r="I1483" t="str">
        <f t="shared" si="23"/>
        <v>JHRURAL2028</v>
      </c>
    </row>
    <row r="1484" spans="1:9" x14ac:dyDescent="0.25">
      <c r="A1484" t="s">
        <v>91</v>
      </c>
      <c r="B1484" t="s">
        <v>118</v>
      </c>
      <c r="C1484" t="s">
        <v>120</v>
      </c>
      <c r="D1484" t="str">
        <f>INDEX(Regions[SubGeography1],MATCH(E1484,Regions[SubGeography2],0))</f>
        <v>ER</v>
      </c>
      <c r="E1484" t="s">
        <v>50</v>
      </c>
      <c r="F1484">
        <v>2029</v>
      </c>
      <c r="G1484">
        <f>SUMIF(Population!$F$2:$F$601,I1484,Population[Population])/SUMIF(HHSize!$G$2:$G$3001,I1484,HHSize[HHSize])</f>
        <v>1331659.9197817158</v>
      </c>
      <c r="I1484" t="str">
        <f t="shared" si="23"/>
        <v>JHRURAL2029</v>
      </c>
    </row>
    <row r="1485" spans="1:9" x14ac:dyDescent="0.25">
      <c r="A1485" t="s">
        <v>91</v>
      </c>
      <c r="B1485" t="s">
        <v>118</v>
      </c>
      <c r="C1485" t="s">
        <v>120</v>
      </c>
      <c r="D1485" t="str">
        <f>INDEX(Regions[SubGeography1],MATCH(E1485,Regions[SubGeography2],0))</f>
        <v>ER</v>
      </c>
      <c r="E1485" t="s">
        <v>50</v>
      </c>
      <c r="F1485">
        <v>2030</v>
      </c>
      <c r="G1485">
        <f>SUMIF(Population!$F$2:$F$601,I1485,Population[Population])/SUMIF(HHSize!$G$2:$G$3001,I1485,HHSize[HHSize])</f>
        <v>1350057.9606985031</v>
      </c>
      <c r="I1485" t="str">
        <f t="shared" si="23"/>
        <v>JHRURAL2030</v>
      </c>
    </row>
    <row r="1486" spans="1:9" x14ac:dyDescent="0.25">
      <c r="A1486" t="s">
        <v>91</v>
      </c>
      <c r="B1486" t="s">
        <v>118</v>
      </c>
      <c r="C1486" t="s">
        <v>120</v>
      </c>
      <c r="D1486" t="str">
        <f>INDEX(Regions[SubGeography1],MATCH(E1486,Regions[SubGeography2],0))</f>
        <v>ER</v>
      </c>
      <c r="E1486" t="s">
        <v>50</v>
      </c>
      <c r="F1486">
        <v>2031</v>
      </c>
      <c r="G1486">
        <f>SUMIF(Population!$F$2:$F$601,I1486,Population[Population])/SUMIF(HHSize!$G$2:$G$3001,I1486,HHSize[HHSize])</f>
        <v>1368465.7980904656</v>
      </c>
      <c r="I1486" t="str">
        <f t="shared" si="23"/>
        <v>JHRURAL2031</v>
      </c>
    </row>
    <row r="1487" spans="1:9" x14ac:dyDescent="0.25">
      <c r="A1487" t="s">
        <v>90</v>
      </c>
      <c r="B1487" t="s">
        <v>114</v>
      </c>
      <c r="C1487" t="s">
        <v>120</v>
      </c>
      <c r="D1487" t="str">
        <f>INDEX(Regions[SubGeography1],MATCH(E1487,Regions[SubGeography2],0))</f>
        <v>ER</v>
      </c>
      <c r="E1487" t="s">
        <v>50</v>
      </c>
      <c r="F1487">
        <v>2021</v>
      </c>
      <c r="G1487">
        <f>SUMIF(Population!$F$2:$F$601,I1487,Population[Population])/SUMIF(HHSize!$G$2:$G$3001,I1487,HHSize[HHSize])</f>
        <v>513868.49128845404</v>
      </c>
      <c r="I1487" t="str">
        <f t="shared" si="23"/>
        <v>JHURBAN2021</v>
      </c>
    </row>
    <row r="1488" spans="1:9" x14ac:dyDescent="0.25">
      <c r="A1488" t="s">
        <v>90</v>
      </c>
      <c r="B1488" t="s">
        <v>114</v>
      </c>
      <c r="C1488" t="s">
        <v>120</v>
      </c>
      <c r="D1488" t="str">
        <f>INDEX(Regions[SubGeography1],MATCH(E1488,Regions[SubGeography2],0))</f>
        <v>ER</v>
      </c>
      <c r="E1488" t="s">
        <v>50</v>
      </c>
      <c r="F1488">
        <v>2022</v>
      </c>
      <c r="G1488">
        <f>SUMIF(Population!$F$2:$F$601,I1488,Population[Population])/SUMIF(HHSize!$G$2:$G$3001,I1488,HHSize[HHSize])</f>
        <v>532746.06212226301</v>
      </c>
      <c r="I1488" t="str">
        <f t="shared" si="23"/>
        <v>JHURBAN2022</v>
      </c>
    </row>
    <row r="1489" spans="1:9" x14ac:dyDescent="0.25">
      <c r="A1489" t="s">
        <v>90</v>
      </c>
      <c r="B1489" t="s">
        <v>114</v>
      </c>
      <c r="C1489" t="s">
        <v>120</v>
      </c>
      <c r="D1489" t="str">
        <f>INDEX(Regions[SubGeography1],MATCH(E1489,Regions[SubGeography2],0))</f>
        <v>ER</v>
      </c>
      <c r="E1489" t="s">
        <v>50</v>
      </c>
      <c r="F1489">
        <v>2023</v>
      </c>
      <c r="G1489">
        <f>SUMIF(Population!$F$2:$F$601,I1489,Population[Population])/SUMIF(HHSize!$G$2:$G$3001,I1489,HHSize[HHSize])</f>
        <v>552308.21469395841</v>
      </c>
      <c r="I1489" t="str">
        <f t="shared" si="23"/>
        <v>JHURBAN2023</v>
      </c>
    </row>
    <row r="1490" spans="1:9" x14ac:dyDescent="0.25">
      <c r="A1490" t="s">
        <v>90</v>
      </c>
      <c r="B1490" t="s">
        <v>114</v>
      </c>
      <c r="C1490" t="s">
        <v>120</v>
      </c>
      <c r="D1490" t="str">
        <f>INDEX(Regions[SubGeography1],MATCH(E1490,Regions[SubGeography2],0))</f>
        <v>ER</v>
      </c>
      <c r="E1490" t="s">
        <v>50</v>
      </c>
      <c r="F1490">
        <v>2024</v>
      </c>
      <c r="G1490">
        <f>SUMIF(Population!$F$2:$F$601,I1490,Population[Population])/SUMIF(HHSize!$G$2:$G$3001,I1490,HHSize[HHSize])</f>
        <v>572579.57773843617</v>
      </c>
      <c r="I1490" t="str">
        <f t="shared" si="23"/>
        <v>JHURBAN2024</v>
      </c>
    </row>
    <row r="1491" spans="1:9" x14ac:dyDescent="0.25">
      <c r="A1491" t="s">
        <v>90</v>
      </c>
      <c r="B1491" t="s">
        <v>114</v>
      </c>
      <c r="C1491" t="s">
        <v>120</v>
      </c>
      <c r="D1491" t="str">
        <f>INDEX(Regions[SubGeography1],MATCH(E1491,Regions[SubGeography2],0))</f>
        <v>ER</v>
      </c>
      <c r="E1491" t="s">
        <v>50</v>
      </c>
      <c r="F1491">
        <v>2025</v>
      </c>
      <c r="G1491">
        <f>SUMIF(Population!$F$2:$F$601,I1491,Population[Population])/SUMIF(HHSize!$G$2:$G$3001,I1491,HHSize[HHSize])</f>
        <v>593585.55014142138</v>
      </c>
      <c r="I1491" t="str">
        <f t="shared" si="23"/>
        <v>JHURBAN2025</v>
      </c>
    </row>
    <row r="1492" spans="1:9" x14ac:dyDescent="0.25">
      <c r="A1492" t="s">
        <v>90</v>
      </c>
      <c r="B1492" t="s">
        <v>114</v>
      </c>
      <c r="C1492" t="s">
        <v>120</v>
      </c>
      <c r="D1492" t="str">
        <f>INDEX(Regions[SubGeography1],MATCH(E1492,Regions[SubGeography2],0))</f>
        <v>ER</v>
      </c>
      <c r="E1492" t="s">
        <v>50</v>
      </c>
      <c r="F1492">
        <v>2026</v>
      </c>
      <c r="G1492">
        <f>SUMIF(Population!$F$2:$F$601,I1492,Population[Population])/SUMIF(HHSize!$G$2:$G$3001,I1492,HHSize[HHSize])</f>
        <v>615352.42714596272</v>
      </c>
      <c r="I1492" t="str">
        <f t="shared" si="23"/>
        <v>JHURBAN2026</v>
      </c>
    </row>
    <row r="1493" spans="1:9" x14ac:dyDescent="0.25">
      <c r="A1493" t="s">
        <v>90</v>
      </c>
      <c r="B1493" t="s">
        <v>114</v>
      </c>
      <c r="C1493" t="s">
        <v>120</v>
      </c>
      <c r="D1493" t="str">
        <f>INDEX(Regions[SubGeography1],MATCH(E1493,Regions[SubGeography2],0))</f>
        <v>ER</v>
      </c>
      <c r="E1493" t="s">
        <v>50</v>
      </c>
      <c r="F1493">
        <v>2027</v>
      </c>
      <c r="G1493">
        <f>SUMIF(Population!$F$2:$F$601,I1493,Population[Population])/SUMIF(HHSize!$G$2:$G$3001,I1493,HHSize[HHSize])</f>
        <v>637907.53325869294</v>
      </c>
      <c r="I1493" t="str">
        <f t="shared" si="23"/>
        <v>JHURBAN2027</v>
      </c>
    </row>
    <row r="1494" spans="1:9" x14ac:dyDescent="0.25">
      <c r="A1494" t="s">
        <v>90</v>
      </c>
      <c r="B1494" t="s">
        <v>114</v>
      </c>
      <c r="C1494" t="s">
        <v>120</v>
      </c>
      <c r="D1494" t="str">
        <f>INDEX(Regions[SubGeography1],MATCH(E1494,Regions[SubGeography2],0))</f>
        <v>ER</v>
      </c>
      <c r="E1494" t="s">
        <v>50</v>
      </c>
      <c r="F1494">
        <v>2028</v>
      </c>
      <c r="G1494">
        <f>SUMIF(Population!$F$2:$F$601,I1494,Population[Population])/SUMIF(HHSize!$G$2:$G$3001,I1494,HHSize[HHSize])</f>
        <v>661279.08754013712</v>
      </c>
      <c r="I1494" t="str">
        <f t="shared" si="23"/>
        <v>JHURBAN2028</v>
      </c>
    </row>
    <row r="1495" spans="1:9" x14ac:dyDescent="0.25">
      <c r="A1495" t="s">
        <v>90</v>
      </c>
      <c r="B1495" t="s">
        <v>114</v>
      </c>
      <c r="C1495" t="s">
        <v>120</v>
      </c>
      <c r="D1495" t="str">
        <f>INDEX(Regions[SubGeography1],MATCH(E1495,Regions[SubGeography2],0))</f>
        <v>ER</v>
      </c>
      <c r="E1495" t="s">
        <v>50</v>
      </c>
      <c r="F1495">
        <v>2029</v>
      </c>
      <c r="G1495">
        <f>SUMIF(Population!$F$2:$F$601,I1495,Population[Population])/SUMIF(HHSize!$G$2:$G$3001,I1495,HHSize[HHSize])</f>
        <v>685496.33701273019</v>
      </c>
      <c r="I1495" t="str">
        <f t="shared" si="23"/>
        <v>JHURBAN2029</v>
      </c>
    </row>
    <row r="1496" spans="1:9" x14ac:dyDescent="0.25">
      <c r="A1496" t="s">
        <v>90</v>
      </c>
      <c r="B1496" t="s">
        <v>114</v>
      </c>
      <c r="C1496" t="s">
        <v>120</v>
      </c>
      <c r="D1496" t="str">
        <f>INDEX(Regions[SubGeography1],MATCH(E1496,Regions[SubGeography2],0))</f>
        <v>ER</v>
      </c>
      <c r="E1496" t="s">
        <v>50</v>
      </c>
      <c r="F1496">
        <v>2030</v>
      </c>
      <c r="G1496">
        <f>SUMIF(Population!$F$2:$F$601,I1496,Population[Population])/SUMIF(HHSize!$G$2:$G$3001,I1496,HHSize[HHSize])</f>
        <v>710589.52906499861</v>
      </c>
      <c r="I1496" t="str">
        <f t="shared" si="23"/>
        <v>JHURBAN2030</v>
      </c>
    </row>
    <row r="1497" spans="1:9" x14ac:dyDescent="0.25">
      <c r="A1497" t="s">
        <v>90</v>
      </c>
      <c r="B1497" t="s">
        <v>114</v>
      </c>
      <c r="C1497" t="s">
        <v>120</v>
      </c>
      <c r="D1497" t="str">
        <f>INDEX(Regions[SubGeography1],MATCH(E1497,Regions[SubGeography2],0))</f>
        <v>ER</v>
      </c>
      <c r="E1497" t="s">
        <v>50</v>
      </c>
      <c r="F1497">
        <v>2031</v>
      </c>
      <c r="G1497">
        <f>SUMIF(Population!$F$2:$F$601,I1497,Population[Population])/SUMIF(HHSize!$G$2:$G$3001,I1497,HHSize[HHSize])</f>
        <v>736590.0507278546</v>
      </c>
      <c r="I1497" t="str">
        <f t="shared" si="23"/>
        <v>JHURBAN2031</v>
      </c>
    </row>
    <row r="1498" spans="1:9" x14ac:dyDescent="0.25">
      <c r="A1498" t="s">
        <v>90</v>
      </c>
      <c r="B1498" t="s">
        <v>115</v>
      </c>
      <c r="C1498" t="s">
        <v>120</v>
      </c>
      <c r="D1498" t="str">
        <f>INDEX(Regions[SubGeography1],MATCH(E1498,Regions[SubGeography2],0))</f>
        <v>ER</v>
      </c>
      <c r="E1498" t="s">
        <v>50</v>
      </c>
      <c r="F1498">
        <v>2021</v>
      </c>
      <c r="G1498">
        <f>SUMIF(Population!$F$2:$F$601,I1498,Population[Population])/SUMIF(HHSize!$G$2:$G$3001,I1498,HHSize[HHSize])</f>
        <v>513868.49128845404</v>
      </c>
      <c r="I1498" t="str">
        <f t="shared" si="23"/>
        <v>JHURBAN2021</v>
      </c>
    </row>
    <row r="1499" spans="1:9" x14ac:dyDescent="0.25">
      <c r="A1499" t="s">
        <v>90</v>
      </c>
      <c r="B1499" t="s">
        <v>115</v>
      </c>
      <c r="C1499" t="s">
        <v>120</v>
      </c>
      <c r="D1499" t="str">
        <f>INDEX(Regions[SubGeography1],MATCH(E1499,Regions[SubGeography2],0))</f>
        <v>ER</v>
      </c>
      <c r="E1499" t="s">
        <v>50</v>
      </c>
      <c r="F1499">
        <v>2022</v>
      </c>
      <c r="G1499">
        <f>SUMIF(Population!$F$2:$F$601,I1499,Population[Population])/SUMIF(HHSize!$G$2:$G$3001,I1499,HHSize[HHSize])</f>
        <v>532746.06212226301</v>
      </c>
      <c r="I1499" t="str">
        <f t="shared" si="23"/>
        <v>JHURBAN2022</v>
      </c>
    </row>
    <row r="1500" spans="1:9" x14ac:dyDescent="0.25">
      <c r="A1500" t="s">
        <v>90</v>
      </c>
      <c r="B1500" t="s">
        <v>115</v>
      </c>
      <c r="C1500" t="s">
        <v>120</v>
      </c>
      <c r="D1500" t="str">
        <f>INDEX(Regions[SubGeography1],MATCH(E1500,Regions[SubGeography2],0))</f>
        <v>ER</v>
      </c>
      <c r="E1500" t="s">
        <v>50</v>
      </c>
      <c r="F1500">
        <v>2023</v>
      </c>
      <c r="G1500">
        <f>SUMIF(Population!$F$2:$F$601,I1500,Population[Population])/SUMIF(HHSize!$G$2:$G$3001,I1500,HHSize[HHSize])</f>
        <v>552308.21469395841</v>
      </c>
      <c r="I1500" t="str">
        <f t="shared" si="23"/>
        <v>JHURBAN2023</v>
      </c>
    </row>
    <row r="1501" spans="1:9" x14ac:dyDescent="0.25">
      <c r="A1501" t="s">
        <v>90</v>
      </c>
      <c r="B1501" t="s">
        <v>115</v>
      </c>
      <c r="C1501" t="s">
        <v>120</v>
      </c>
      <c r="D1501" t="str">
        <f>INDEX(Regions[SubGeography1],MATCH(E1501,Regions[SubGeography2],0))</f>
        <v>ER</v>
      </c>
      <c r="E1501" t="s">
        <v>50</v>
      </c>
      <c r="F1501">
        <v>2024</v>
      </c>
      <c r="G1501">
        <f>SUMIF(Population!$F$2:$F$601,I1501,Population[Population])/SUMIF(HHSize!$G$2:$G$3001,I1501,HHSize[HHSize])</f>
        <v>572579.57773843617</v>
      </c>
      <c r="I1501" t="str">
        <f t="shared" si="23"/>
        <v>JHURBAN2024</v>
      </c>
    </row>
    <row r="1502" spans="1:9" x14ac:dyDescent="0.25">
      <c r="A1502" t="s">
        <v>90</v>
      </c>
      <c r="B1502" t="s">
        <v>115</v>
      </c>
      <c r="C1502" t="s">
        <v>120</v>
      </c>
      <c r="D1502" t="str">
        <f>INDEX(Regions[SubGeography1],MATCH(E1502,Regions[SubGeography2],0))</f>
        <v>ER</v>
      </c>
      <c r="E1502" t="s">
        <v>50</v>
      </c>
      <c r="F1502">
        <v>2025</v>
      </c>
      <c r="G1502">
        <f>SUMIF(Population!$F$2:$F$601,I1502,Population[Population])/SUMIF(HHSize!$G$2:$G$3001,I1502,HHSize[HHSize])</f>
        <v>593585.55014142138</v>
      </c>
      <c r="I1502" t="str">
        <f t="shared" si="23"/>
        <v>JHURBAN2025</v>
      </c>
    </row>
    <row r="1503" spans="1:9" x14ac:dyDescent="0.25">
      <c r="A1503" t="s">
        <v>90</v>
      </c>
      <c r="B1503" t="s">
        <v>115</v>
      </c>
      <c r="C1503" t="s">
        <v>120</v>
      </c>
      <c r="D1503" t="str">
        <f>INDEX(Regions[SubGeography1],MATCH(E1503,Regions[SubGeography2],0))</f>
        <v>ER</v>
      </c>
      <c r="E1503" t="s">
        <v>50</v>
      </c>
      <c r="F1503">
        <v>2026</v>
      </c>
      <c r="G1503">
        <f>SUMIF(Population!$F$2:$F$601,I1503,Population[Population])/SUMIF(HHSize!$G$2:$G$3001,I1503,HHSize[HHSize])</f>
        <v>615352.42714596272</v>
      </c>
      <c r="I1503" t="str">
        <f t="shared" si="23"/>
        <v>JHURBAN2026</v>
      </c>
    </row>
    <row r="1504" spans="1:9" x14ac:dyDescent="0.25">
      <c r="A1504" t="s">
        <v>90</v>
      </c>
      <c r="B1504" t="s">
        <v>115</v>
      </c>
      <c r="C1504" t="s">
        <v>120</v>
      </c>
      <c r="D1504" t="str">
        <f>INDEX(Regions[SubGeography1],MATCH(E1504,Regions[SubGeography2],0))</f>
        <v>ER</v>
      </c>
      <c r="E1504" t="s">
        <v>50</v>
      </c>
      <c r="F1504">
        <v>2027</v>
      </c>
      <c r="G1504">
        <f>SUMIF(Population!$F$2:$F$601,I1504,Population[Population])/SUMIF(HHSize!$G$2:$G$3001,I1504,HHSize[HHSize])</f>
        <v>637907.53325869294</v>
      </c>
      <c r="I1504" t="str">
        <f t="shared" si="23"/>
        <v>JHURBAN2027</v>
      </c>
    </row>
    <row r="1505" spans="1:9" x14ac:dyDescent="0.25">
      <c r="A1505" t="s">
        <v>90</v>
      </c>
      <c r="B1505" t="s">
        <v>115</v>
      </c>
      <c r="C1505" t="s">
        <v>120</v>
      </c>
      <c r="D1505" t="str">
        <f>INDEX(Regions[SubGeography1],MATCH(E1505,Regions[SubGeography2],0))</f>
        <v>ER</v>
      </c>
      <c r="E1505" t="s">
        <v>50</v>
      </c>
      <c r="F1505">
        <v>2028</v>
      </c>
      <c r="G1505">
        <f>SUMIF(Population!$F$2:$F$601,I1505,Population[Population])/SUMIF(HHSize!$G$2:$G$3001,I1505,HHSize[HHSize])</f>
        <v>661279.08754013712</v>
      </c>
      <c r="I1505" t="str">
        <f t="shared" si="23"/>
        <v>JHURBAN2028</v>
      </c>
    </row>
    <row r="1506" spans="1:9" x14ac:dyDescent="0.25">
      <c r="A1506" t="s">
        <v>90</v>
      </c>
      <c r="B1506" t="s">
        <v>115</v>
      </c>
      <c r="C1506" t="s">
        <v>120</v>
      </c>
      <c r="D1506" t="str">
        <f>INDEX(Regions[SubGeography1],MATCH(E1506,Regions[SubGeography2],0))</f>
        <v>ER</v>
      </c>
      <c r="E1506" t="s">
        <v>50</v>
      </c>
      <c r="F1506">
        <v>2029</v>
      </c>
      <c r="G1506">
        <f>SUMIF(Population!$F$2:$F$601,I1506,Population[Population])/SUMIF(HHSize!$G$2:$G$3001,I1506,HHSize[HHSize])</f>
        <v>685496.33701273019</v>
      </c>
      <c r="I1506" t="str">
        <f t="shared" si="23"/>
        <v>JHURBAN2029</v>
      </c>
    </row>
    <row r="1507" spans="1:9" x14ac:dyDescent="0.25">
      <c r="A1507" t="s">
        <v>90</v>
      </c>
      <c r="B1507" t="s">
        <v>115</v>
      </c>
      <c r="C1507" t="s">
        <v>120</v>
      </c>
      <c r="D1507" t="str">
        <f>INDEX(Regions[SubGeography1],MATCH(E1507,Regions[SubGeography2],0))</f>
        <v>ER</v>
      </c>
      <c r="E1507" t="s">
        <v>50</v>
      </c>
      <c r="F1507">
        <v>2030</v>
      </c>
      <c r="G1507">
        <f>SUMIF(Population!$F$2:$F$601,I1507,Population[Population])/SUMIF(HHSize!$G$2:$G$3001,I1507,HHSize[HHSize])</f>
        <v>710589.52906499861</v>
      </c>
      <c r="I1507" t="str">
        <f t="shared" si="23"/>
        <v>JHURBAN2030</v>
      </c>
    </row>
    <row r="1508" spans="1:9" x14ac:dyDescent="0.25">
      <c r="A1508" t="s">
        <v>90</v>
      </c>
      <c r="B1508" t="s">
        <v>115</v>
      </c>
      <c r="C1508" t="s">
        <v>120</v>
      </c>
      <c r="D1508" t="str">
        <f>INDEX(Regions[SubGeography1],MATCH(E1508,Regions[SubGeography2],0))</f>
        <v>ER</v>
      </c>
      <c r="E1508" t="s">
        <v>50</v>
      </c>
      <c r="F1508">
        <v>2031</v>
      </c>
      <c r="G1508">
        <f>SUMIF(Population!$F$2:$F$601,I1508,Population[Population])/SUMIF(HHSize!$G$2:$G$3001,I1508,HHSize[HHSize])</f>
        <v>736590.0507278546</v>
      </c>
      <c r="I1508" t="str">
        <f t="shared" si="23"/>
        <v>JHURBAN2031</v>
      </c>
    </row>
    <row r="1509" spans="1:9" x14ac:dyDescent="0.25">
      <c r="A1509" t="s">
        <v>90</v>
      </c>
      <c r="B1509" t="s">
        <v>116</v>
      </c>
      <c r="C1509" t="s">
        <v>120</v>
      </c>
      <c r="D1509" t="str">
        <f>INDEX(Regions[SubGeography1],MATCH(E1509,Regions[SubGeography2],0))</f>
        <v>ER</v>
      </c>
      <c r="E1509" t="s">
        <v>50</v>
      </c>
      <c r="F1509">
        <v>2021</v>
      </c>
      <c r="G1509">
        <f>SUMIF(Population!$F$2:$F$601,I1509,Population[Population])/SUMIF(HHSize!$G$2:$G$3001,I1509,HHSize[HHSize])</f>
        <v>513868.49128845404</v>
      </c>
      <c r="I1509" t="str">
        <f t="shared" si="23"/>
        <v>JHURBAN2021</v>
      </c>
    </row>
    <row r="1510" spans="1:9" x14ac:dyDescent="0.25">
      <c r="A1510" t="s">
        <v>90</v>
      </c>
      <c r="B1510" t="s">
        <v>116</v>
      </c>
      <c r="C1510" t="s">
        <v>120</v>
      </c>
      <c r="D1510" t="str">
        <f>INDEX(Regions[SubGeography1],MATCH(E1510,Regions[SubGeography2],0))</f>
        <v>ER</v>
      </c>
      <c r="E1510" t="s">
        <v>50</v>
      </c>
      <c r="F1510">
        <v>2022</v>
      </c>
      <c r="G1510">
        <f>SUMIF(Population!$F$2:$F$601,I1510,Population[Population])/SUMIF(HHSize!$G$2:$G$3001,I1510,HHSize[HHSize])</f>
        <v>532746.06212226301</v>
      </c>
      <c r="I1510" t="str">
        <f t="shared" si="23"/>
        <v>JHURBAN2022</v>
      </c>
    </row>
    <row r="1511" spans="1:9" x14ac:dyDescent="0.25">
      <c r="A1511" t="s">
        <v>90</v>
      </c>
      <c r="B1511" t="s">
        <v>116</v>
      </c>
      <c r="C1511" t="s">
        <v>120</v>
      </c>
      <c r="D1511" t="str">
        <f>INDEX(Regions[SubGeography1],MATCH(E1511,Regions[SubGeography2],0))</f>
        <v>ER</v>
      </c>
      <c r="E1511" t="s">
        <v>50</v>
      </c>
      <c r="F1511">
        <v>2023</v>
      </c>
      <c r="G1511">
        <f>SUMIF(Population!$F$2:$F$601,I1511,Population[Population])/SUMIF(HHSize!$G$2:$G$3001,I1511,HHSize[HHSize])</f>
        <v>552308.21469395841</v>
      </c>
      <c r="I1511" t="str">
        <f t="shared" si="23"/>
        <v>JHURBAN2023</v>
      </c>
    </row>
    <row r="1512" spans="1:9" x14ac:dyDescent="0.25">
      <c r="A1512" t="s">
        <v>90</v>
      </c>
      <c r="B1512" t="s">
        <v>116</v>
      </c>
      <c r="C1512" t="s">
        <v>120</v>
      </c>
      <c r="D1512" t="str">
        <f>INDEX(Regions[SubGeography1],MATCH(E1512,Regions[SubGeography2],0))</f>
        <v>ER</v>
      </c>
      <c r="E1512" t="s">
        <v>50</v>
      </c>
      <c r="F1512">
        <v>2024</v>
      </c>
      <c r="G1512">
        <f>SUMIF(Population!$F$2:$F$601,I1512,Population[Population])/SUMIF(HHSize!$G$2:$G$3001,I1512,HHSize[HHSize])</f>
        <v>572579.57773843617</v>
      </c>
      <c r="I1512" t="str">
        <f t="shared" si="23"/>
        <v>JHURBAN2024</v>
      </c>
    </row>
    <row r="1513" spans="1:9" x14ac:dyDescent="0.25">
      <c r="A1513" t="s">
        <v>90</v>
      </c>
      <c r="B1513" t="s">
        <v>116</v>
      </c>
      <c r="C1513" t="s">
        <v>120</v>
      </c>
      <c r="D1513" t="str">
        <f>INDEX(Regions[SubGeography1],MATCH(E1513,Regions[SubGeography2],0))</f>
        <v>ER</v>
      </c>
      <c r="E1513" t="s">
        <v>50</v>
      </c>
      <c r="F1513">
        <v>2025</v>
      </c>
      <c r="G1513">
        <f>SUMIF(Population!$F$2:$F$601,I1513,Population[Population])/SUMIF(HHSize!$G$2:$G$3001,I1513,HHSize[HHSize])</f>
        <v>593585.55014142138</v>
      </c>
      <c r="I1513" t="str">
        <f t="shared" si="23"/>
        <v>JHURBAN2025</v>
      </c>
    </row>
    <row r="1514" spans="1:9" x14ac:dyDescent="0.25">
      <c r="A1514" t="s">
        <v>90</v>
      </c>
      <c r="B1514" t="s">
        <v>116</v>
      </c>
      <c r="C1514" t="s">
        <v>120</v>
      </c>
      <c r="D1514" t="str">
        <f>INDEX(Regions[SubGeography1],MATCH(E1514,Regions[SubGeography2],0))</f>
        <v>ER</v>
      </c>
      <c r="E1514" t="s">
        <v>50</v>
      </c>
      <c r="F1514">
        <v>2026</v>
      </c>
      <c r="G1514">
        <f>SUMIF(Population!$F$2:$F$601,I1514,Population[Population])/SUMIF(HHSize!$G$2:$G$3001,I1514,HHSize[HHSize])</f>
        <v>615352.42714596272</v>
      </c>
      <c r="I1514" t="str">
        <f t="shared" si="23"/>
        <v>JHURBAN2026</v>
      </c>
    </row>
    <row r="1515" spans="1:9" x14ac:dyDescent="0.25">
      <c r="A1515" t="s">
        <v>90</v>
      </c>
      <c r="B1515" t="s">
        <v>116</v>
      </c>
      <c r="C1515" t="s">
        <v>120</v>
      </c>
      <c r="D1515" t="str">
        <f>INDEX(Regions[SubGeography1],MATCH(E1515,Regions[SubGeography2],0))</f>
        <v>ER</v>
      </c>
      <c r="E1515" t="s">
        <v>50</v>
      </c>
      <c r="F1515">
        <v>2027</v>
      </c>
      <c r="G1515">
        <f>SUMIF(Population!$F$2:$F$601,I1515,Population[Population])/SUMIF(HHSize!$G$2:$G$3001,I1515,HHSize[HHSize])</f>
        <v>637907.53325869294</v>
      </c>
      <c r="I1515" t="str">
        <f t="shared" si="23"/>
        <v>JHURBAN2027</v>
      </c>
    </row>
    <row r="1516" spans="1:9" x14ac:dyDescent="0.25">
      <c r="A1516" t="s">
        <v>90</v>
      </c>
      <c r="B1516" t="s">
        <v>116</v>
      </c>
      <c r="C1516" t="s">
        <v>120</v>
      </c>
      <c r="D1516" t="str">
        <f>INDEX(Regions[SubGeography1],MATCH(E1516,Regions[SubGeography2],0))</f>
        <v>ER</v>
      </c>
      <c r="E1516" t="s">
        <v>50</v>
      </c>
      <c r="F1516">
        <v>2028</v>
      </c>
      <c r="G1516">
        <f>SUMIF(Population!$F$2:$F$601,I1516,Population[Population])/SUMIF(HHSize!$G$2:$G$3001,I1516,HHSize[HHSize])</f>
        <v>661279.08754013712</v>
      </c>
      <c r="I1516" t="str">
        <f t="shared" si="23"/>
        <v>JHURBAN2028</v>
      </c>
    </row>
    <row r="1517" spans="1:9" x14ac:dyDescent="0.25">
      <c r="A1517" t="s">
        <v>90</v>
      </c>
      <c r="B1517" t="s">
        <v>116</v>
      </c>
      <c r="C1517" t="s">
        <v>120</v>
      </c>
      <c r="D1517" t="str">
        <f>INDEX(Regions[SubGeography1],MATCH(E1517,Regions[SubGeography2],0))</f>
        <v>ER</v>
      </c>
      <c r="E1517" t="s">
        <v>50</v>
      </c>
      <c r="F1517">
        <v>2029</v>
      </c>
      <c r="G1517">
        <f>SUMIF(Population!$F$2:$F$601,I1517,Population[Population])/SUMIF(HHSize!$G$2:$G$3001,I1517,HHSize[HHSize])</f>
        <v>685496.33701273019</v>
      </c>
      <c r="I1517" t="str">
        <f t="shared" si="23"/>
        <v>JHURBAN2029</v>
      </c>
    </row>
    <row r="1518" spans="1:9" x14ac:dyDescent="0.25">
      <c r="A1518" t="s">
        <v>90</v>
      </c>
      <c r="B1518" t="s">
        <v>116</v>
      </c>
      <c r="C1518" t="s">
        <v>120</v>
      </c>
      <c r="D1518" t="str">
        <f>INDEX(Regions[SubGeography1],MATCH(E1518,Regions[SubGeography2],0))</f>
        <v>ER</v>
      </c>
      <c r="E1518" t="s">
        <v>50</v>
      </c>
      <c r="F1518">
        <v>2030</v>
      </c>
      <c r="G1518">
        <f>SUMIF(Population!$F$2:$F$601,I1518,Population[Population])/SUMIF(HHSize!$G$2:$G$3001,I1518,HHSize[HHSize])</f>
        <v>710589.52906499861</v>
      </c>
      <c r="I1518" t="str">
        <f t="shared" si="23"/>
        <v>JHURBAN2030</v>
      </c>
    </row>
    <row r="1519" spans="1:9" x14ac:dyDescent="0.25">
      <c r="A1519" t="s">
        <v>90</v>
      </c>
      <c r="B1519" t="s">
        <v>116</v>
      </c>
      <c r="C1519" t="s">
        <v>120</v>
      </c>
      <c r="D1519" t="str">
        <f>INDEX(Regions[SubGeography1],MATCH(E1519,Regions[SubGeography2],0))</f>
        <v>ER</v>
      </c>
      <c r="E1519" t="s">
        <v>50</v>
      </c>
      <c r="F1519">
        <v>2031</v>
      </c>
      <c r="G1519">
        <f>SUMIF(Population!$F$2:$F$601,I1519,Population[Population])/SUMIF(HHSize!$G$2:$G$3001,I1519,HHSize[HHSize])</f>
        <v>736590.0507278546</v>
      </c>
      <c r="I1519" t="str">
        <f t="shared" si="23"/>
        <v>JHURBAN2031</v>
      </c>
    </row>
    <row r="1520" spans="1:9" x14ac:dyDescent="0.25">
      <c r="A1520" t="s">
        <v>90</v>
      </c>
      <c r="B1520" t="s">
        <v>117</v>
      </c>
      <c r="C1520" t="s">
        <v>120</v>
      </c>
      <c r="D1520" t="str">
        <f>INDEX(Regions[SubGeography1],MATCH(E1520,Regions[SubGeography2],0))</f>
        <v>ER</v>
      </c>
      <c r="E1520" t="s">
        <v>50</v>
      </c>
      <c r="F1520">
        <v>2021</v>
      </c>
      <c r="G1520">
        <f>SUMIF(Population!$F$2:$F$601,I1520,Population[Population])/SUMIF(HHSize!$G$2:$G$3001,I1520,HHSize[HHSize])</f>
        <v>513868.49128845404</v>
      </c>
      <c r="I1520" t="str">
        <f t="shared" si="23"/>
        <v>JHURBAN2021</v>
      </c>
    </row>
    <row r="1521" spans="1:9" x14ac:dyDescent="0.25">
      <c r="A1521" t="s">
        <v>90</v>
      </c>
      <c r="B1521" t="s">
        <v>117</v>
      </c>
      <c r="C1521" t="s">
        <v>120</v>
      </c>
      <c r="D1521" t="str">
        <f>INDEX(Regions[SubGeography1],MATCH(E1521,Regions[SubGeography2],0))</f>
        <v>ER</v>
      </c>
      <c r="E1521" t="s">
        <v>50</v>
      </c>
      <c r="F1521">
        <v>2022</v>
      </c>
      <c r="G1521">
        <f>SUMIF(Population!$F$2:$F$601,I1521,Population[Population])/SUMIF(HHSize!$G$2:$G$3001,I1521,HHSize[HHSize])</f>
        <v>532746.06212226301</v>
      </c>
      <c r="I1521" t="str">
        <f t="shared" si="23"/>
        <v>JHURBAN2022</v>
      </c>
    </row>
    <row r="1522" spans="1:9" x14ac:dyDescent="0.25">
      <c r="A1522" t="s">
        <v>90</v>
      </c>
      <c r="B1522" t="s">
        <v>117</v>
      </c>
      <c r="C1522" t="s">
        <v>120</v>
      </c>
      <c r="D1522" t="str">
        <f>INDEX(Regions[SubGeography1],MATCH(E1522,Regions[SubGeography2],0))</f>
        <v>ER</v>
      </c>
      <c r="E1522" t="s">
        <v>50</v>
      </c>
      <c r="F1522">
        <v>2023</v>
      </c>
      <c r="G1522">
        <f>SUMIF(Population!$F$2:$F$601,I1522,Population[Population])/SUMIF(HHSize!$G$2:$G$3001,I1522,HHSize[HHSize])</f>
        <v>552308.21469395841</v>
      </c>
      <c r="I1522" t="str">
        <f t="shared" si="23"/>
        <v>JHURBAN2023</v>
      </c>
    </row>
    <row r="1523" spans="1:9" x14ac:dyDescent="0.25">
      <c r="A1523" t="s">
        <v>90</v>
      </c>
      <c r="B1523" t="s">
        <v>117</v>
      </c>
      <c r="C1523" t="s">
        <v>120</v>
      </c>
      <c r="D1523" t="str">
        <f>INDEX(Regions[SubGeography1],MATCH(E1523,Regions[SubGeography2],0))</f>
        <v>ER</v>
      </c>
      <c r="E1523" t="s">
        <v>50</v>
      </c>
      <c r="F1523">
        <v>2024</v>
      </c>
      <c r="G1523">
        <f>SUMIF(Population!$F$2:$F$601,I1523,Population[Population])/SUMIF(HHSize!$G$2:$G$3001,I1523,HHSize[HHSize])</f>
        <v>572579.57773843617</v>
      </c>
      <c r="I1523" t="str">
        <f t="shared" si="23"/>
        <v>JHURBAN2024</v>
      </c>
    </row>
    <row r="1524" spans="1:9" x14ac:dyDescent="0.25">
      <c r="A1524" t="s">
        <v>90</v>
      </c>
      <c r="B1524" t="s">
        <v>117</v>
      </c>
      <c r="C1524" t="s">
        <v>120</v>
      </c>
      <c r="D1524" t="str">
        <f>INDEX(Regions[SubGeography1],MATCH(E1524,Regions[SubGeography2],0))</f>
        <v>ER</v>
      </c>
      <c r="E1524" t="s">
        <v>50</v>
      </c>
      <c r="F1524">
        <v>2025</v>
      </c>
      <c r="G1524">
        <f>SUMIF(Population!$F$2:$F$601,I1524,Population[Population])/SUMIF(HHSize!$G$2:$G$3001,I1524,HHSize[HHSize])</f>
        <v>593585.55014142138</v>
      </c>
      <c r="I1524" t="str">
        <f t="shared" si="23"/>
        <v>JHURBAN2025</v>
      </c>
    </row>
    <row r="1525" spans="1:9" x14ac:dyDescent="0.25">
      <c r="A1525" t="s">
        <v>90</v>
      </c>
      <c r="B1525" t="s">
        <v>117</v>
      </c>
      <c r="C1525" t="s">
        <v>120</v>
      </c>
      <c r="D1525" t="str">
        <f>INDEX(Regions[SubGeography1],MATCH(E1525,Regions[SubGeography2],0))</f>
        <v>ER</v>
      </c>
      <c r="E1525" t="s">
        <v>50</v>
      </c>
      <c r="F1525">
        <v>2026</v>
      </c>
      <c r="G1525">
        <f>SUMIF(Population!$F$2:$F$601,I1525,Population[Population])/SUMIF(HHSize!$G$2:$G$3001,I1525,HHSize[HHSize])</f>
        <v>615352.42714596272</v>
      </c>
      <c r="I1525" t="str">
        <f t="shared" si="23"/>
        <v>JHURBAN2026</v>
      </c>
    </row>
    <row r="1526" spans="1:9" x14ac:dyDescent="0.25">
      <c r="A1526" t="s">
        <v>90</v>
      </c>
      <c r="B1526" t="s">
        <v>117</v>
      </c>
      <c r="C1526" t="s">
        <v>120</v>
      </c>
      <c r="D1526" t="str">
        <f>INDEX(Regions[SubGeography1],MATCH(E1526,Regions[SubGeography2],0))</f>
        <v>ER</v>
      </c>
      <c r="E1526" t="s">
        <v>50</v>
      </c>
      <c r="F1526">
        <v>2027</v>
      </c>
      <c r="G1526">
        <f>SUMIF(Population!$F$2:$F$601,I1526,Population[Population])/SUMIF(HHSize!$G$2:$G$3001,I1526,HHSize[HHSize])</f>
        <v>637907.53325869294</v>
      </c>
      <c r="I1526" t="str">
        <f t="shared" si="23"/>
        <v>JHURBAN2027</v>
      </c>
    </row>
    <row r="1527" spans="1:9" x14ac:dyDescent="0.25">
      <c r="A1527" t="s">
        <v>90</v>
      </c>
      <c r="B1527" t="s">
        <v>117</v>
      </c>
      <c r="C1527" t="s">
        <v>120</v>
      </c>
      <c r="D1527" t="str">
        <f>INDEX(Regions[SubGeography1],MATCH(E1527,Regions[SubGeography2],0))</f>
        <v>ER</v>
      </c>
      <c r="E1527" t="s">
        <v>50</v>
      </c>
      <c r="F1527">
        <v>2028</v>
      </c>
      <c r="G1527">
        <f>SUMIF(Population!$F$2:$F$601,I1527,Population[Population])/SUMIF(HHSize!$G$2:$G$3001,I1527,HHSize[HHSize])</f>
        <v>661279.08754013712</v>
      </c>
      <c r="I1527" t="str">
        <f t="shared" si="23"/>
        <v>JHURBAN2028</v>
      </c>
    </row>
    <row r="1528" spans="1:9" x14ac:dyDescent="0.25">
      <c r="A1528" t="s">
        <v>90</v>
      </c>
      <c r="B1528" t="s">
        <v>117</v>
      </c>
      <c r="C1528" t="s">
        <v>120</v>
      </c>
      <c r="D1528" t="str">
        <f>INDEX(Regions[SubGeography1],MATCH(E1528,Regions[SubGeography2],0))</f>
        <v>ER</v>
      </c>
      <c r="E1528" t="s">
        <v>50</v>
      </c>
      <c r="F1528">
        <v>2029</v>
      </c>
      <c r="G1528">
        <f>SUMIF(Population!$F$2:$F$601,I1528,Population[Population])/SUMIF(HHSize!$G$2:$G$3001,I1528,HHSize[HHSize])</f>
        <v>685496.33701273019</v>
      </c>
      <c r="I1528" t="str">
        <f t="shared" si="23"/>
        <v>JHURBAN2029</v>
      </c>
    </row>
    <row r="1529" spans="1:9" x14ac:dyDescent="0.25">
      <c r="A1529" t="s">
        <v>90</v>
      </c>
      <c r="B1529" t="s">
        <v>117</v>
      </c>
      <c r="C1529" t="s">
        <v>120</v>
      </c>
      <c r="D1529" t="str">
        <f>INDEX(Regions[SubGeography1],MATCH(E1529,Regions[SubGeography2],0))</f>
        <v>ER</v>
      </c>
      <c r="E1529" t="s">
        <v>50</v>
      </c>
      <c r="F1529">
        <v>2030</v>
      </c>
      <c r="G1529">
        <f>SUMIF(Population!$F$2:$F$601,I1529,Population[Population])/SUMIF(HHSize!$G$2:$G$3001,I1529,HHSize[HHSize])</f>
        <v>710589.52906499861</v>
      </c>
      <c r="I1529" t="str">
        <f t="shared" si="23"/>
        <v>JHURBAN2030</v>
      </c>
    </row>
    <row r="1530" spans="1:9" x14ac:dyDescent="0.25">
      <c r="A1530" t="s">
        <v>90</v>
      </c>
      <c r="B1530" t="s">
        <v>117</v>
      </c>
      <c r="C1530" t="s">
        <v>120</v>
      </c>
      <c r="D1530" t="str">
        <f>INDEX(Regions[SubGeography1],MATCH(E1530,Regions[SubGeography2],0))</f>
        <v>ER</v>
      </c>
      <c r="E1530" t="s">
        <v>50</v>
      </c>
      <c r="F1530">
        <v>2031</v>
      </c>
      <c r="G1530">
        <f>SUMIF(Population!$F$2:$F$601,I1530,Population[Population])/SUMIF(HHSize!$G$2:$G$3001,I1530,HHSize[HHSize])</f>
        <v>736590.0507278546</v>
      </c>
      <c r="I1530" t="str">
        <f t="shared" si="23"/>
        <v>JHURBAN2031</v>
      </c>
    </row>
    <row r="1531" spans="1:9" x14ac:dyDescent="0.25">
      <c r="A1531" t="s">
        <v>90</v>
      </c>
      <c r="B1531" t="s">
        <v>118</v>
      </c>
      <c r="C1531" t="s">
        <v>120</v>
      </c>
      <c r="D1531" t="str">
        <f>INDEX(Regions[SubGeography1],MATCH(E1531,Regions[SubGeography2],0))</f>
        <v>ER</v>
      </c>
      <c r="E1531" t="s">
        <v>50</v>
      </c>
      <c r="F1531">
        <v>2021</v>
      </c>
      <c r="G1531">
        <f>SUMIF(Population!$F$2:$F$601,I1531,Population[Population])/SUMIF(HHSize!$G$2:$G$3001,I1531,HHSize[HHSize])</f>
        <v>513868.49128845404</v>
      </c>
      <c r="I1531" t="str">
        <f t="shared" si="23"/>
        <v>JHURBAN2021</v>
      </c>
    </row>
    <row r="1532" spans="1:9" x14ac:dyDescent="0.25">
      <c r="A1532" t="s">
        <v>90</v>
      </c>
      <c r="B1532" t="s">
        <v>118</v>
      </c>
      <c r="C1532" t="s">
        <v>120</v>
      </c>
      <c r="D1532" t="str">
        <f>INDEX(Regions[SubGeography1],MATCH(E1532,Regions[SubGeography2],0))</f>
        <v>ER</v>
      </c>
      <c r="E1532" t="s">
        <v>50</v>
      </c>
      <c r="F1532">
        <v>2022</v>
      </c>
      <c r="G1532">
        <f>SUMIF(Population!$F$2:$F$601,I1532,Population[Population])/SUMIF(HHSize!$G$2:$G$3001,I1532,HHSize[HHSize])</f>
        <v>532746.06212226301</v>
      </c>
      <c r="I1532" t="str">
        <f t="shared" si="23"/>
        <v>JHURBAN2022</v>
      </c>
    </row>
    <row r="1533" spans="1:9" x14ac:dyDescent="0.25">
      <c r="A1533" t="s">
        <v>90</v>
      </c>
      <c r="B1533" t="s">
        <v>118</v>
      </c>
      <c r="C1533" t="s">
        <v>120</v>
      </c>
      <c r="D1533" t="str">
        <f>INDEX(Regions[SubGeography1],MATCH(E1533,Regions[SubGeography2],0))</f>
        <v>ER</v>
      </c>
      <c r="E1533" t="s">
        <v>50</v>
      </c>
      <c r="F1533">
        <v>2023</v>
      </c>
      <c r="G1533">
        <f>SUMIF(Population!$F$2:$F$601,I1533,Population[Population])/SUMIF(HHSize!$G$2:$G$3001,I1533,HHSize[HHSize])</f>
        <v>552308.21469395841</v>
      </c>
      <c r="I1533" t="str">
        <f t="shared" si="23"/>
        <v>JHURBAN2023</v>
      </c>
    </row>
    <row r="1534" spans="1:9" x14ac:dyDescent="0.25">
      <c r="A1534" t="s">
        <v>90</v>
      </c>
      <c r="B1534" t="s">
        <v>118</v>
      </c>
      <c r="C1534" t="s">
        <v>120</v>
      </c>
      <c r="D1534" t="str">
        <f>INDEX(Regions[SubGeography1],MATCH(E1534,Regions[SubGeography2],0))</f>
        <v>ER</v>
      </c>
      <c r="E1534" t="s">
        <v>50</v>
      </c>
      <c r="F1534">
        <v>2024</v>
      </c>
      <c r="G1534">
        <f>SUMIF(Population!$F$2:$F$601,I1534,Population[Population])/SUMIF(HHSize!$G$2:$G$3001,I1534,HHSize[HHSize])</f>
        <v>572579.57773843617</v>
      </c>
      <c r="I1534" t="str">
        <f t="shared" si="23"/>
        <v>JHURBAN2024</v>
      </c>
    </row>
    <row r="1535" spans="1:9" x14ac:dyDescent="0.25">
      <c r="A1535" t="s">
        <v>90</v>
      </c>
      <c r="B1535" t="s">
        <v>118</v>
      </c>
      <c r="C1535" t="s">
        <v>120</v>
      </c>
      <c r="D1535" t="str">
        <f>INDEX(Regions[SubGeography1],MATCH(E1535,Regions[SubGeography2],0))</f>
        <v>ER</v>
      </c>
      <c r="E1535" t="s">
        <v>50</v>
      </c>
      <c r="F1535">
        <v>2025</v>
      </c>
      <c r="G1535">
        <f>SUMIF(Population!$F$2:$F$601,I1535,Population[Population])/SUMIF(HHSize!$G$2:$G$3001,I1535,HHSize[HHSize])</f>
        <v>593585.55014142138</v>
      </c>
      <c r="I1535" t="str">
        <f t="shared" si="23"/>
        <v>JHURBAN2025</v>
      </c>
    </row>
    <row r="1536" spans="1:9" x14ac:dyDescent="0.25">
      <c r="A1536" t="s">
        <v>90</v>
      </c>
      <c r="B1536" t="s">
        <v>118</v>
      </c>
      <c r="C1536" t="s">
        <v>120</v>
      </c>
      <c r="D1536" t="str">
        <f>INDEX(Regions[SubGeography1],MATCH(E1536,Regions[SubGeography2],0))</f>
        <v>ER</v>
      </c>
      <c r="E1536" t="s">
        <v>50</v>
      </c>
      <c r="F1536">
        <v>2026</v>
      </c>
      <c r="G1536">
        <f>SUMIF(Population!$F$2:$F$601,I1536,Population[Population])/SUMIF(HHSize!$G$2:$G$3001,I1536,HHSize[HHSize])</f>
        <v>615352.42714596272</v>
      </c>
      <c r="I1536" t="str">
        <f t="shared" si="23"/>
        <v>JHURBAN2026</v>
      </c>
    </row>
    <row r="1537" spans="1:9" x14ac:dyDescent="0.25">
      <c r="A1537" t="s">
        <v>90</v>
      </c>
      <c r="B1537" t="s">
        <v>118</v>
      </c>
      <c r="C1537" t="s">
        <v>120</v>
      </c>
      <c r="D1537" t="str">
        <f>INDEX(Regions[SubGeography1],MATCH(E1537,Regions[SubGeography2],0))</f>
        <v>ER</v>
      </c>
      <c r="E1537" t="s">
        <v>50</v>
      </c>
      <c r="F1537">
        <v>2027</v>
      </c>
      <c r="G1537">
        <f>SUMIF(Population!$F$2:$F$601,I1537,Population[Population])/SUMIF(HHSize!$G$2:$G$3001,I1537,HHSize[HHSize])</f>
        <v>637907.53325869294</v>
      </c>
      <c r="I1537" t="str">
        <f t="shared" si="23"/>
        <v>JHURBAN2027</v>
      </c>
    </row>
    <row r="1538" spans="1:9" x14ac:dyDescent="0.25">
      <c r="A1538" t="s">
        <v>90</v>
      </c>
      <c r="B1538" t="s">
        <v>118</v>
      </c>
      <c r="C1538" t="s">
        <v>120</v>
      </c>
      <c r="D1538" t="str">
        <f>INDEX(Regions[SubGeography1],MATCH(E1538,Regions[SubGeography2],0))</f>
        <v>ER</v>
      </c>
      <c r="E1538" t="s">
        <v>50</v>
      </c>
      <c r="F1538">
        <v>2028</v>
      </c>
      <c r="G1538">
        <f>SUMIF(Population!$F$2:$F$601,I1538,Population[Population])/SUMIF(HHSize!$G$2:$G$3001,I1538,HHSize[HHSize])</f>
        <v>661279.08754013712</v>
      </c>
      <c r="I1538" t="str">
        <f t="shared" si="23"/>
        <v>JHURBAN2028</v>
      </c>
    </row>
    <row r="1539" spans="1:9" x14ac:dyDescent="0.25">
      <c r="A1539" t="s">
        <v>90</v>
      </c>
      <c r="B1539" t="s">
        <v>118</v>
      </c>
      <c r="C1539" t="s">
        <v>120</v>
      </c>
      <c r="D1539" t="str">
        <f>INDEX(Regions[SubGeography1],MATCH(E1539,Regions[SubGeography2],0))</f>
        <v>ER</v>
      </c>
      <c r="E1539" t="s">
        <v>50</v>
      </c>
      <c r="F1539">
        <v>2029</v>
      </c>
      <c r="G1539">
        <f>SUMIF(Population!$F$2:$F$601,I1539,Population[Population])/SUMIF(HHSize!$G$2:$G$3001,I1539,HHSize[HHSize])</f>
        <v>685496.33701273019</v>
      </c>
      <c r="I1539" t="str">
        <f t="shared" ref="I1539:I1602" si="24">E1539&amp;A1539&amp;F1539</f>
        <v>JHURBAN2029</v>
      </c>
    </row>
    <row r="1540" spans="1:9" x14ac:dyDescent="0.25">
      <c r="A1540" t="s">
        <v>90</v>
      </c>
      <c r="B1540" t="s">
        <v>118</v>
      </c>
      <c r="C1540" t="s">
        <v>120</v>
      </c>
      <c r="D1540" t="str">
        <f>INDEX(Regions[SubGeography1],MATCH(E1540,Regions[SubGeography2],0))</f>
        <v>ER</v>
      </c>
      <c r="E1540" t="s">
        <v>50</v>
      </c>
      <c r="F1540">
        <v>2030</v>
      </c>
      <c r="G1540">
        <f>SUMIF(Population!$F$2:$F$601,I1540,Population[Population])/SUMIF(HHSize!$G$2:$G$3001,I1540,HHSize[HHSize])</f>
        <v>710589.52906499861</v>
      </c>
      <c r="I1540" t="str">
        <f t="shared" si="24"/>
        <v>JHURBAN2030</v>
      </c>
    </row>
    <row r="1541" spans="1:9" x14ac:dyDescent="0.25">
      <c r="A1541" t="s">
        <v>90</v>
      </c>
      <c r="B1541" t="s">
        <v>118</v>
      </c>
      <c r="C1541" t="s">
        <v>120</v>
      </c>
      <c r="D1541" t="str">
        <f>INDEX(Regions[SubGeography1],MATCH(E1541,Regions[SubGeography2],0))</f>
        <v>ER</v>
      </c>
      <c r="E1541" t="s">
        <v>50</v>
      </c>
      <c r="F1541">
        <v>2031</v>
      </c>
      <c r="G1541">
        <f>SUMIF(Population!$F$2:$F$601,I1541,Population[Population])/SUMIF(HHSize!$G$2:$G$3001,I1541,HHSize[HHSize])</f>
        <v>736590.0507278546</v>
      </c>
      <c r="I1541" t="str">
        <f t="shared" si="24"/>
        <v>JHURBAN2031</v>
      </c>
    </row>
    <row r="1542" spans="1:9" x14ac:dyDescent="0.25">
      <c r="A1542" t="s">
        <v>91</v>
      </c>
      <c r="B1542" t="s">
        <v>114</v>
      </c>
      <c r="C1542" t="s">
        <v>120</v>
      </c>
      <c r="D1542" t="str">
        <f>INDEX(Regions[SubGeography1],MATCH(E1542,Regions[SubGeography2],0))</f>
        <v>ER</v>
      </c>
      <c r="E1542" t="s">
        <v>59</v>
      </c>
      <c r="F1542">
        <v>2021</v>
      </c>
      <c r="G1542">
        <f>SUMIF(Population!$F$2:$F$601,I1542,Population[Population])/SUMIF(HHSize!$G$2:$G$3001,I1542,HHSize[HHSize])</f>
        <v>2016613.2846996451</v>
      </c>
      <c r="I1542" t="str">
        <f t="shared" si="24"/>
        <v>ODRURAL2021</v>
      </c>
    </row>
    <row r="1543" spans="1:9" x14ac:dyDescent="0.25">
      <c r="A1543" t="s">
        <v>91</v>
      </c>
      <c r="B1543" t="s">
        <v>114</v>
      </c>
      <c r="C1543" t="s">
        <v>120</v>
      </c>
      <c r="D1543" t="str">
        <f>INDEX(Regions[SubGeography1],MATCH(E1543,Regions[SubGeography2],0))</f>
        <v>ER</v>
      </c>
      <c r="E1543" t="s">
        <v>59</v>
      </c>
      <c r="F1543">
        <v>2022</v>
      </c>
      <c r="G1543">
        <f>SUMIF(Population!$F$2:$F$601,I1543,Population[Population])/SUMIF(HHSize!$G$2:$G$3001,I1543,HHSize[HHSize])</f>
        <v>2056942.3015520002</v>
      </c>
      <c r="I1543" t="str">
        <f t="shared" si="24"/>
        <v>ODRURAL2022</v>
      </c>
    </row>
    <row r="1544" spans="1:9" x14ac:dyDescent="0.25">
      <c r="A1544" t="s">
        <v>91</v>
      </c>
      <c r="B1544" t="s">
        <v>114</v>
      </c>
      <c r="C1544" t="s">
        <v>120</v>
      </c>
      <c r="D1544" t="str">
        <f>INDEX(Regions[SubGeography1],MATCH(E1544,Regions[SubGeography2],0))</f>
        <v>ER</v>
      </c>
      <c r="E1544" t="s">
        <v>59</v>
      </c>
      <c r="F1544">
        <v>2023</v>
      </c>
      <c r="G1544">
        <f>SUMIF(Population!$F$2:$F$601,I1544,Population[Population])/SUMIF(HHSize!$G$2:$G$3001,I1544,HHSize[HHSize])</f>
        <v>2097910.0280464105</v>
      </c>
      <c r="I1544" t="str">
        <f t="shared" si="24"/>
        <v>ODRURAL2023</v>
      </c>
    </row>
    <row r="1545" spans="1:9" x14ac:dyDescent="0.25">
      <c r="A1545" t="s">
        <v>91</v>
      </c>
      <c r="B1545" t="s">
        <v>114</v>
      </c>
      <c r="C1545" t="s">
        <v>120</v>
      </c>
      <c r="D1545" t="str">
        <f>INDEX(Regions[SubGeography1],MATCH(E1545,Regions[SubGeography2],0))</f>
        <v>ER</v>
      </c>
      <c r="E1545" t="s">
        <v>59</v>
      </c>
      <c r="F1545">
        <v>2024</v>
      </c>
      <c r="G1545">
        <f>SUMIF(Population!$F$2:$F$601,I1545,Population[Population])/SUMIF(HHSize!$G$2:$G$3001,I1545,HHSize[HHSize])</f>
        <v>2139519.09645038</v>
      </c>
      <c r="I1545" t="str">
        <f t="shared" si="24"/>
        <v>ODRURAL2024</v>
      </c>
    </row>
    <row r="1546" spans="1:9" x14ac:dyDescent="0.25">
      <c r="A1546" t="s">
        <v>91</v>
      </c>
      <c r="B1546" t="s">
        <v>114</v>
      </c>
      <c r="C1546" t="s">
        <v>120</v>
      </c>
      <c r="D1546" t="str">
        <f>INDEX(Regions[SubGeography1],MATCH(E1546,Regions[SubGeography2],0))</f>
        <v>ER</v>
      </c>
      <c r="E1546" t="s">
        <v>59</v>
      </c>
      <c r="F1546">
        <v>2025</v>
      </c>
      <c r="G1546">
        <f>SUMIF(Population!$F$2:$F$601,I1546,Population[Population])/SUMIF(HHSize!$G$2:$G$3001,I1546,HHSize[HHSize])</f>
        <v>2181771.7953985874</v>
      </c>
      <c r="I1546" t="str">
        <f t="shared" si="24"/>
        <v>ODRURAL2025</v>
      </c>
    </row>
    <row r="1547" spans="1:9" x14ac:dyDescent="0.25">
      <c r="A1547" t="s">
        <v>91</v>
      </c>
      <c r="B1547" t="s">
        <v>114</v>
      </c>
      <c r="C1547" t="s">
        <v>120</v>
      </c>
      <c r="D1547" t="str">
        <f>INDEX(Regions[SubGeography1],MATCH(E1547,Regions[SubGeography2],0))</f>
        <v>ER</v>
      </c>
      <c r="E1547" t="s">
        <v>59</v>
      </c>
      <c r="F1547">
        <v>2026</v>
      </c>
      <c r="G1547">
        <f>SUMIF(Population!$F$2:$F$601,I1547,Population[Population])/SUMIF(HHSize!$G$2:$G$3001,I1547,HHSize[HHSize])</f>
        <v>2224669.9298692774</v>
      </c>
      <c r="I1547" t="str">
        <f t="shared" si="24"/>
        <v>ODRURAL2026</v>
      </c>
    </row>
    <row r="1548" spans="1:9" x14ac:dyDescent="0.25">
      <c r="A1548" t="s">
        <v>91</v>
      </c>
      <c r="B1548" t="s">
        <v>114</v>
      </c>
      <c r="C1548" t="s">
        <v>120</v>
      </c>
      <c r="D1548" t="str">
        <f>INDEX(Regions[SubGeography1],MATCH(E1548,Regions[SubGeography2],0))</f>
        <v>ER</v>
      </c>
      <c r="E1548" t="s">
        <v>59</v>
      </c>
      <c r="F1548">
        <v>2027</v>
      </c>
      <c r="G1548">
        <f>SUMIF(Population!$F$2:$F$601,I1548,Population[Population])/SUMIF(HHSize!$G$2:$G$3001,I1548,HHSize[HHSize])</f>
        <v>2268214.8534428822</v>
      </c>
      <c r="I1548" t="str">
        <f t="shared" si="24"/>
        <v>ODRURAL2027</v>
      </c>
    </row>
    <row r="1549" spans="1:9" x14ac:dyDescent="0.25">
      <c r="A1549" t="s">
        <v>91</v>
      </c>
      <c r="B1549" t="s">
        <v>114</v>
      </c>
      <c r="C1549" t="s">
        <v>120</v>
      </c>
      <c r="D1549" t="str">
        <f>INDEX(Regions[SubGeography1],MATCH(E1549,Regions[SubGeography2],0))</f>
        <v>ER</v>
      </c>
      <c r="E1549" t="s">
        <v>59</v>
      </c>
      <c r="F1549">
        <v>2028</v>
      </c>
      <c r="G1549">
        <f>SUMIF(Population!$F$2:$F$601,I1549,Population[Population])/SUMIF(HHSize!$G$2:$G$3001,I1549,HHSize[HHSize])</f>
        <v>2312407.4428283703</v>
      </c>
      <c r="I1549" t="str">
        <f t="shared" si="24"/>
        <v>ODRURAL2028</v>
      </c>
    </row>
    <row r="1550" spans="1:9" x14ac:dyDescent="0.25">
      <c r="A1550" t="s">
        <v>91</v>
      </c>
      <c r="B1550" t="s">
        <v>114</v>
      </c>
      <c r="C1550" t="s">
        <v>120</v>
      </c>
      <c r="D1550" t="str">
        <f>INDEX(Regions[SubGeography1],MATCH(E1550,Regions[SubGeography2],0))</f>
        <v>ER</v>
      </c>
      <c r="E1550" t="s">
        <v>59</v>
      </c>
      <c r="F1550">
        <v>2029</v>
      </c>
      <c r="G1550">
        <f>SUMIF(Population!$F$2:$F$601,I1550,Population[Population])/SUMIF(HHSize!$G$2:$G$3001,I1550,HHSize[HHSize])</f>
        <v>2357248.0714374864</v>
      </c>
      <c r="I1550" t="str">
        <f t="shared" si="24"/>
        <v>ODRURAL2029</v>
      </c>
    </row>
    <row r="1551" spans="1:9" x14ac:dyDescent="0.25">
      <c r="A1551" t="s">
        <v>91</v>
      </c>
      <c r="B1551" t="s">
        <v>114</v>
      </c>
      <c r="C1551" t="s">
        <v>120</v>
      </c>
      <c r="D1551" t="str">
        <f>INDEX(Regions[SubGeography1],MATCH(E1551,Regions[SubGeography2],0))</f>
        <v>ER</v>
      </c>
      <c r="E1551" t="s">
        <v>59</v>
      </c>
      <c r="F1551">
        <v>2030</v>
      </c>
      <c r="G1551">
        <f>SUMIF(Population!$F$2:$F$601,I1551,Population[Population])/SUMIF(HHSize!$G$2:$G$3001,I1551,HHSize[HHSize])</f>
        <v>2402736.452586046</v>
      </c>
      <c r="I1551" t="str">
        <f t="shared" si="24"/>
        <v>ODRURAL2030</v>
      </c>
    </row>
    <row r="1552" spans="1:9" x14ac:dyDescent="0.25">
      <c r="A1552" t="s">
        <v>91</v>
      </c>
      <c r="B1552" t="s">
        <v>114</v>
      </c>
      <c r="C1552" t="s">
        <v>120</v>
      </c>
      <c r="D1552" t="str">
        <f>INDEX(Regions[SubGeography1],MATCH(E1552,Regions[SubGeography2],0))</f>
        <v>ER</v>
      </c>
      <c r="E1552" t="s">
        <v>59</v>
      </c>
      <c r="F1552">
        <v>2031</v>
      </c>
      <c r="G1552">
        <f>SUMIF(Population!$F$2:$F$601,I1552,Population[Population])/SUMIF(HHSize!$G$2:$G$3001,I1552,HHSize[HHSize])</f>
        <v>2448871.7977645276</v>
      </c>
      <c r="I1552" t="str">
        <f t="shared" si="24"/>
        <v>ODRURAL2031</v>
      </c>
    </row>
    <row r="1553" spans="1:9" x14ac:dyDescent="0.25">
      <c r="A1553" t="s">
        <v>91</v>
      </c>
      <c r="B1553" t="s">
        <v>115</v>
      </c>
      <c r="C1553" t="s">
        <v>120</v>
      </c>
      <c r="D1553" t="str">
        <f>INDEX(Regions[SubGeography1],MATCH(E1553,Regions[SubGeography2],0))</f>
        <v>ER</v>
      </c>
      <c r="E1553" t="s">
        <v>59</v>
      </c>
      <c r="F1553">
        <v>2021</v>
      </c>
      <c r="G1553">
        <f>SUMIF(Population!$F$2:$F$601,I1553,Population[Population])/SUMIF(HHSize!$G$2:$G$3001,I1553,HHSize[HHSize])</f>
        <v>2016613.2846996451</v>
      </c>
      <c r="I1553" t="str">
        <f t="shared" si="24"/>
        <v>ODRURAL2021</v>
      </c>
    </row>
    <row r="1554" spans="1:9" x14ac:dyDescent="0.25">
      <c r="A1554" t="s">
        <v>91</v>
      </c>
      <c r="B1554" t="s">
        <v>115</v>
      </c>
      <c r="C1554" t="s">
        <v>120</v>
      </c>
      <c r="D1554" t="str">
        <f>INDEX(Regions[SubGeography1],MATCH(E1554,Regions[SubGeography2],0))</f>
        <v>ER</v>
      </c>
      <c r="E1554" t="s">
        <v>59</v>
      </c>
      <c r="F1554">
        <v>2022</v>
      </c>
      <c r="G1554">
        <f>SUMIF(Population!$F$2:$F$601,I1554,Population[Population])/SUMIF(HHSize!$G$2:$G$3001,I1554,HHSize[HHSize])</f>
        <v>2056942.3015520002</v>
      </c>
      <c r="I1554" t="str">
        <f t="shared" si="24"/>
        <v>ODRURAL2022</v>
      </c>
    </row>
    <row r="1555" spans="1:9" x14ac:dyDescent="0.25">
      <c r="A1555" t="s">
        <v>91</v>
      </c>
      <c r="B1555" t="s">
        <v>115</v>
      </c>
      <c r="C1555" t="s">
        <v>120</v>
      </c>
      <c r="D1555" t="str">
        <f>INDEX(Regions[SubGeography1],MATCH(E1555,Regions[SubGeography2],0))</f>
        <v>ER</v>
      </c>
      <c r="E1555" t="s">
        <v>59</v>
      </c>
      <c r="F1555">
        <v>2023</v>
      </c>
      <c r="G1555">
        <f>SUMIF(Population!$F$2:$F$601,I1555,Population[Population])/SUMIF(HHSize!$G$2:$G$3001,I1555,HHSize[HHSize])</f>
        <v>2097910.0280464105</v>
      </c>
      <c r="I1555" t="str">
        <f t="shared" si="24"/>
        <v>ODRURAL2023</v>
      </c>
    </row>
    <row r="1556" spans="1:9" x14ac:dyDescent="0.25">
      <c r="A1556" t="s">
        <v>91</v>
      </c>
      <c r="B1556" t="s">
        <v>115</v>
      </c>
      <c r="C1556" t="s">
        <v>120</v>
      </c>
      <c r="D1556" t="str">
        <f>INDEX(Regions[SubGeography1],MATCH(E1556,Regions[SubGeography2],0))</f>
        <v>ER</v>
      </c>
      <c r="E1556" t="s">
        <v>59</v>
      </c>
      <c r="F1556">
        <v>2024</v>
      </c>
      <c r="G1556">
        <f>SUMIF(Population!$F$2:$F$601,I1556,Population[Population])/SUMIF(HHSize!$G$2:$G$3001,I1556,HHSize[HHSize])</f>
        <v>2139519.09645038</v>
      </c>
      <c r="I1556" t="str">
        <f t="shared" si="24"/>
        <v>ODRURAL2024</v>
      </c>
    </row>
    <row r="1557" spans="1:9" x14ac:dyDescent="0.25">
      <c r="A1557" t="s">
        <v>91</v>
      </c>
      <c r="B1557" t="s">
        <v>115</v>
      </c>
      <c r="C1557" t="s">
        <v>120</v>
      </c>
      <c r="D1557" t="str">
        <f>INDEX(Regions[SubGeography1],MATCH(E1557,Regions[SubGeography2],0))</f>
        <v>ER</v>
      </c>
      <c r="E1557" t="s">
        <v>59</v>
      </c>
      <c r="F1557">
        <v>2025</v>
      </c>
      <c r="G1557">
        <f>SUMIF(Population!$F$2:$F$601,I1557,Population[Population])/SUMIF(HHSize!$G$2:$G$3001,I1557,HHSize[HHSize])</f>
        <v>2181771.7953985874</v>
      </c>
      <c r="I1557" t="str">
        <f t="shared" si="24"/>
        <v>ODRURAL2025</v>
      </c>
    </row>
    <row r="1558" spans="1:9" x14ac:dyDescent="0.25">
      <c r="A1558" t="s">
        <v>91</v>
      </c>
      <c r="B1558" t="s">
        <v>115</v>
      </c>
      <c r="C1558" t="s">
        <v>120</v>
      </c>
      <c r="D1558" t="str">
        <f>INDEX(Regions[SubGeography1],MATCH(E1558,Regions[SubGeography2],0))</f>
        <v>ER</v>
      </c>
      <c r="E1558" t="s">
        <v>59</v>
      </c>
      <c r="F1558">
        <v>2026</v>
      </c>
      <c r="G1558">
        <f>SUMIF(Population!$F$2:$F$601,I1558,Population[Population])/SUMIF(HHSize!$G$2:$G$3001,I1558,HHSize[HHSize])</f>
        <v>2224669.9298692774</v>
      </c>
      <c r="I1558" t="str">
        <f t="shared" si="24"/>
        <v>ODRURAL2026</v>
      </c>
    </row>
    <row r="1559" spans="1:9" x14ac:dyDescent="0.25">
      <c r="A1559" t="s">
        <v>91</v>
      </c>
      <c r="B1559" t="s">
        <v>115</v>
      </c>
      <c r="C1559" t="s">
        <v>120</v>
      </c>
      <c r="D1559" t="str">
        <f>INDEX(Regions[SubGeography1],MATCH(E1559,Regions[SubGeography2],0))</f>
        <v>ER</v>
      </c>
      <c r="E1559" t="s">
        <v>59</v>
      </c>
      <c r="F1559">
        <v>2027</v>
      </c>
      <c r="G1559">
        <f>SUMIF(Population!$F$2:$F$601,I1559,Population[Population])/SUMIF(HHSize!$G$2:$G$3001,I1559,HHSize[HHSize])</f>
        <v>2268214.8534428822</v>
      </c>
      <c r="I1559" t="str">
        <f t="shared" si="24"/>
        <v>ODRURAL2027</v>
      </c>
    </row>
    <row r="1560" spans="1:9" x14ac:dyDescent="0.25">
      <c r="A1560" t="s">
        <v>91</v>
      </c>
      <c r="B1560" t="s">
        <v>115</v>
      </c>
      <c r="C1560" t="s">
        <v>120</v>
      </c>
      <c r="D1560" t="str">
        <f>INDEX(Regions[SubGeography1],MATCH(E1560,Regions[SubGeography2],0))</f>
        <v>ER</v>
      </c>
      <c r="E1560" t="s">
        <v>59</v>
      </c>
      <c r="F1560">
        <v>2028</v>
      </c>
      <c r="G1560">
        <f>SUMIF(Population!$F$2:$F$601,I1560,Population[Population])/SUMIF(HHSize!$G$2:$G$3001,I1560,HHSize[HHSize])</f>
        <v>2312407.4428283703</v>
      </c>
      <c r="I1560" t="str">
        <f t="shared" si="24"/>
        <v>ODRURAL2028</v>
      </c>
    </row>
    <row r="1561" spans="1:9" x14ac:dyDescent="0.25">
      <c r="A1561" t="s">
        <v>91</v>
      </c>
      <c r="B1561" t="s">
        <v>115</v>
      </c>
      <c r="C1561" t="s">
        <v>120</v>
      </c>
      <c r="D1561" t="str">
        <f>INDEX(Regions[SubGeography1],MATCH(E1561,Regions[SubGeography2],0))</f>
        <v>ER</v>
      </c>
      <c r="E1561" t="s">
        <v>59</v>
      </c>
      <c r="F1561">
        <v>2029</v>
      </c>
      <c r="G1561">
        <f>SUMIF(Population!$F$2:$F$601,I1561,Population[Population])/SUMIF(HHSize!$G$2:$G$3001,I1561,HHSize[HHSize])</f>
        <v>2357248.0714374864</v>
      </c>
      <c r="I1561" t="str">
        <f t="shared" si="24"/>
        <v>ODRURAL2029</v>
      </c>
    </row>
    <row r="1562" spans="1:9" x14ac:dyDescent="0.25">
      <c r="A1562" t="s">
        <v>91</v>
      </c>
      <c r="B1562" t="s">
        <v>115</v>
      </c>
      <c r="C1562" t="s">
        <v>120</v>
      </c>
      <c r="D1562" t="str">
        <f>INDEX(Regions[SubGeography1],MATCH(E1562,Regions[SubGeography2],0))</f>
        <v>ER</v>
      </c>
      <c r="E1562" t="s">
        <v>59</v>
      </c>
      <c r="F1562">
        <v>2030</v>
      </c>
      <c r="G1562">
        <f>SUMIF(Population!$F$2:$F$601,I1562,Population[Population])/SUMIF(HHSize!$G$2:$G$3001,I1562,HHSize[HHSize])</f>
        <v>2402736.452586046</v>
      </c>
      <c r="I1562" t="str">
        <f t="shared" si="24"/>
        <v>ODRURAL2030</v>
      </c>
    </row>
    <row r="1563" spans="1:9" x14ac:dyDescent="0.25">
      <c r="A1563" t="s">
        <v>91</v>
      </c>
      <c r="B1563" t="s">
        <v>115</v>
      </c>
      <c r="C1563" t="s">
        <v>120</v>
      </c>
      <c r="D1563" t="str">
        <f>INDEX(Regions[SubGeography1],MATCH(E1563,Regions[SubGeography2],0))</f>
        <v>ER</v>
      </c>
      <c r="E1563" t="s">
        <v>59</v>
      </c>
      <c r="F1563">
        <v>2031</v>
      </c>
      <c r="G1563">
        <f>SUMIF(Population!$F$2:$F$601,I1563,Population[Population])/SUMIF(HHSize!$G$2:$G$3001,I1563,HHSize[HHSize])</f>
        <v>2448871.7977645276</v>
      </c>
      <c r="I1563" t="str">
        <f t="shared" si="24"/>
        <v>ODRURAL2031</v>
      </c>
    </row>
    <row r="1564" spans="1:9" x14ac:dyDescent="0.25">
      <c r="A1564" t="s">
        <v>91</v>
      </c>
      <c r="B1564" t="s">
        <v>116</v>
      </c>
      <c r="C1564" t="s">
        <v>120</v>
      </c>
      <c r="D1564" t="str">
        <f>INDEX(Regions[SubGeography1],MATCH(E1564,Regions[SubGeography2],0))</f>
        <v>ER</v>
      </c>
      <c r="E1564" t="s">
        <v>59</v>
      </c>
      <c r="F1564">
        <v>2021</v>
      </c>
      <c r="G1564">
        <f>SUMIF(Population!$F$2:$F$601,I1564,Population[Population])/SUMIF(HHSize!$G$2:$G$3001,I1564,HHSize[HHSize])</f>
        <v>2016613.2846996451</v>
      </c>
      <c r="I1564" t="str">
        <f t="shared" si="24"/>
        <v>ODRURAL2021</v>
      </c>
    </row>
    <row r="1565" spans="1:9" x14ac:dyDescent="0.25">
      <c r="A1565" t="s">
        <v>91</v>
      </c>
      <c r="B1565" t="s">
        <v>116</v>
      </c>
      <c r="C1565" t="s">
        <v>120</v>
      </c>
      <c r="D1565" t="str">
        <f>INDEX(Regions[SubGeography1],MATCH(E1565,Regions[SubGeography2],0))</f>
        <v>ER</v>
      </c>
      <c r="E1565" t="s">
        <v>59</v>
      </c>
      <c r="F1565">
        <v>2022</v>
      </c>
      <c r="G1565">
        <f>SUMIF(Population!$F$2:$F$601,I1565,Population[Population])/SUMIF(HHSize!$G$2:$G$3001,I1565,HHSize[HHSize])</f>
        <v>2056942.3015520002</v>
      </c>
      <c r="I1565" t="str">
        <f t="shared" si="24"/>
        <v>ODRURAL2022</v>
      </c>
    </row>
    <row r="1566" spans="1:9" x14ac:dyDescent="0.25">
      <c r="A1566" t="s">
        <v>91</v>
      </c>
      <c r="B1566" t="s">
        <v>116</v>
      </c>
      <c r="C1566" t="s">
        <v>120</v>
      </c>
      <c r="D1566" t="str">
        <f>INDEX(Regions[SubGeography1],MATCH(E1566,Regions[SubGeography2],0))</f>
        <v>ER</v>
      </c>
      <c r="E1566" t="s">
        <v>59</v>
      </c>
      <c r="F1566">
        <v>2023</v>
      </c>
      <c r="G1566">
        <f>SUMIF(Population!$F$2:$F$601,I1566,Population[Population])/SUMIF(HHSize!$G$2:$G$3001,I1566,HHSize[HHSize])</f>
        <v>2097910.0280464105</v>
      </c>
      <c r="I1566" t="str">
        <f t="shared" si="24"/>
        <v>ODRURAL2023</v>
      </c>
    </row>
    <row r="1567" spans="1:9" x14ac:dyDescent="0.25">
      <c r="A1567" t="s">
        <v>91</v>
      </c>
      <c r="B1567" t="s">
        <v>116</v>
      </c>
      <c r="C1567" t="s">
        <v>120</v>
      </c>
      <c r="D1567" t="str">
        <f>INDEX(Regions[SubGeography1],MATCH(E1567,Regions[SubGeography2],0))</f>
        <v>ER</v>
      </c>
      <c r="E1567" t="s">
        <v>59</v>
      </c>
      <c r="F1567">
        <v>2024</v>
      </c>
      <c r="G1567">
        <f>SUMIF(Population!$F$2:$F$601,I1567,Population[Population])/SUMIF(HHSize!$G$2:$G$3001,I1567,HHSize[HHSize])</f>
        <v>2139519.09645038</v>
      </c>
      <c r="I1567" t="str">
        <f t="shared" si="24"/>
        <v>ODRURAL2024</v>
      </c>
    </row>
    <row r="1568" spans="1:9" x14ac:dyDescent="0.25">
      <c r="A1568" t="s">
        <v>91</v>
      </c>
      <c r="B1568" t="s">
        <v>116</v>
      </c>
      <c r="C1568" t="s">
        <v>120</v>
      </c>
      <c r="D1568" t="str">
        <f>INDEX(Regions[SubGeography1],MATCH(E1568,Regions[SubGeography2],0))</f>
        <v>ER</v>
      </c>
      <c r="E1568" t="s">
        <v>59</v>
      </c>
      <c r="F1568">
        <v>2025</v>
      </c>
      <c r="G1568">
        <f>SUMIF(Population!$F$2:$F$601,I1568,Population[Population])/SUMIF(HHSize!$G$2:$G$3001,I1568,HHSize[HHSize])</f>
        <v>2181771.7953985874</v>
      </c>
      <c r="I1568" t="str">
        <f t="shared" si="24"/>
        <v>ODRURAL2025</v>
      </c>
    </row>
    <row r="1569" spans="1:9" x14ac:dyDescent="0.25">
      <c r="A1569" t="s">
        <v>91</v>
      </c>
      <c r="B1569" t="s">
        <v>116</v>
      </c>
      <c r="C1569" t="s">
        <v>120</v>
      </c>
      <c r="D1569" t="str">
        <f>INDEX(Regions[SubGeography1],MATCH(E1569,Regions[SubGeography2],0))</f>
        <v>ER</v>
      </c>
      <c r="E1569" t="s">
        <v>59</v>
      </c>
      <c r="F1569">
        <v>2026</v>
      </c>
      <c r="G1569">
        <f>SUMIF(Population!$F$2:$F$601,I1569,Population[Population])/SUMIF(HHSize!$G$2:$G$3001,I1569,HHSize[HHSize])</f>
        <v>2224669.9298692774</v>
      </c>
      <c r="I1569" t="str">
        <f t="shared" si="24"/>
        <v>ODRURAL2026</v>
      </c>
    </row>
    <row r="1570" spans="1:9" x14ac:dyDescent="0.25">
      <c r="A1570" t="s">
        <v>91</v>
      </c>
      <c r="B1570" t="s">
        <v>116</v>
      </c>
      <c r="C1570" t="s">
        <v>120</v>
      </c>
      <c r="D1570" t="str">
        <f>INDEX(Regions[SubGeography1],MATCH(E1570,Regions[SubGeography2],0))</f>
        <v>ER</v>
      </c>
      <c r="E1570" t="s">
        <v>59</v>
      </c>
      <c r="F1570">
        <v>2027</v>
      </c>
      <c r="G1570">
        <f>SUMIF(Population!$F$2:$F$601,I1570,Population[Population])/SUMIF(HHSize!$G$2:$G$3001,I1570,HHSize[HHSize])</f>
        <v>2268214.8534428822</v>
      </c>
      <c r="I1570" t="str">
        <f t="shared" si="24"/>
        <v>ODRURAL2027</v>
      </c>
    </row>
    <row r="1571" spans="1:9" x14ac:dyDescent="0.25">
      <c r="A1571" t="s">
        <v>91</v>
      </c>
      <c r="B1571" t="s">
        <v>116</v>
      </c>
      <c r="C1571" t="s">
        <v>120</v>
      </c>
      <c r="D1571" t="str">
        <f>INDEX(Regions[SubGeography1],MATCH(E1571,Regions[SubGeography2],0))</f>
        <v>ER</v>
      </c>
      <c r="E1571" t="s">
        <v>59</v>
      </c>
      <c r="F1571">
        <v>2028</v>
      </c>
      <c r="G1571">
        <f>SUMIF(Population!$F$2:$F$601,I1571,Population[Population])/SUMIF(HHSize!$G$2:$G$3001,I1571,HHSize[HHSize])</f>
        <v>2312407.4428283703</v>
      </c>
      <c r="I1571" t="str">
        <f t="shared" si="24"/>
        <v>ODRURAL2028</v>
      </c>
    </row>
    <row r="1572" spans="1:9" x14ac:dyDescent="0.25">
      <c r="A1572" t="s">
        <v>91</v>
      </c>
      <c r="B1572" t="s">
        <v>116</v>
      </c>
      <c r="C1572" t="s">
        <v>120</v>
      </c>
      <c r="D1572" t="str">
        <f>INDEX(Regions[SubGeography1],MATCH(E1572,Regions[SubGeography2],0))</f>
        <v>ER</v>
      </c>
      <c r="E1572" t="s">
        <v>59</v>
      </c>
      <c r="F1572">
        <v>2029</v>
      </c>
      <c r="G1572">
        <f>SUMIF(Population!$F$2:$F$601,I1572,Population[Population])/SUMIF(HHSize!$G$2:$G$3001,I1572,HHSize[HHSize])</f>
        <v>2357248.0714374864</v>
      </c>
      <c r="I1572" t="str">
        <f t="shared" si="24"/>
        <v>ODRURAL2029</v>
      </c>
    </row>
    <row r="1573" spans="1:9" x14ac:dyDescent="0.25">
      <c r="A1573" t="s">
        <v>91</v>
      </c>
      <c r="B1573" t="s">
        <v>116</v>
      </c>
      <c r="C1573" t="s">
        <v>120</v>
      </c>
      <c r="D1573" t="str">
        <f>INDEX(Regions[SubGeography1],MATCH(E1573,Regions[SubGeography2],0))</f>
        <v>ER</v>
      </c>
      <c r="E1573" t="s">
        <v>59</v>
      </c>
      <c r="F1573">
        <v>2030</v>
      </c>
      <c r="G1573">
        <f>SUMIF(Population!$F$2:$F$601,I1573,Population[Population])/SUMIF(HHSize!$G$2:$G$3001,I1573,HHSize[HHSize])</f>
        <v>2402736.452586046</v>
      </c>
      <c r="I1573" t="str">
        <f t="shared" si="24"/>
        <v>ODRURAL2030</v>
      </c>
    </row>
    <row r="1574" spans="1:9" x14ac:dyDescent="0.25">
      <c r="A1574" t="s">
        <v>91</v>
      </c>
      <c r="B1574" t="s">
        <v>116</v>
      </c>
      <c r="C1574" t="s">
        <v>120</v>
      </c>
      <c r="D1574" t="str">
        <f>INDEX(Regions[SubGeography1],MATCH(E1574,Regions[SubGeography2],0))</f>
        <v>ER</v>
      </c>
      <c r="E1574" t="s">
        <v>59</v>
      </c>
      <c r="F1574">
        <v>2031</v>
      </c>
      <c r="G1574">
        <f>SUMIF(Population!$F$2:$F$601,I1574,Population[Population])/SUMIF(HHSize!$G$2:$G$3001,I1574,HHSize[HHSize])</f>
        <v>2448871.7977645276</v>
      </c>
      <c r="I1574" t="str">
        <f t="shared" si="24"/>
        <v>ODRURAL2031</v>
      </c>
    </row>
    <row r="1575" spans="1:9" x14ac:dyDescent="0.25">
      <c r="A1575" t="s">
        <v>91</v>
      </c>
      <c r="B1575" t="s">
        <v>117</v>
      </c>
      <c r="C1575" t="s">
        <v>120</v>
      </c>
      <c r="D1575" t="str">
        <f>INDEX(Regions[SubGeography1],MATCH(E1575,Regions[SubGeography2],0))</f>
        <v>ER</v>
      </c>
      <c r="E1575" t="s">
        <v>59</v>
      </c>
      <c r="F1575">
        <v>2021</v>
      </c>
      <c r="G1575">
        <f>SUMIF(Population!$F$2:$F$601,I1575,Population[Population])/SUMIF(HHSize!$G$2:$G$3001,I1575,HHSize[HHSize])</f>
        <v>2016613.2846996451</v>
      </c>
      <c r="I1575" t="str">
        <f t="shared" si="24"/>
        <v>ODRURAL2021</v>
      </c>
    </row>
    <row r="1576" spans="1:9" x14ac:dyDescent="0.25">
      <c r="A1576" t="s">
        <v>91</v>
      </c>
      <c r="B1576" t="s">
        <v>117</v>
      </c>
      <c r="C1576" t="s">
        <v>120</v>
      </c>
      <c r="D1576" t="str">
        <f>INDEX(Regions[SubGeography1],MATCH(E1576,Regions[SubGeography2],0))</f>
        <v>ER</v>
      </c>
      <c r="E1576" t="s">
        <v>59</v>
      </c>
      <c r="F1576">
        <v>2022</v>
      </c>
      <c r="G1576">
        <f>SUMIF(Population!$F$2:$F$601,I1576,Population[Population])/SUMIF(HHSize!$G$2:$G$3001,I1576,HHSize[HHSize])</f>
        <v>2056942.3015520002</v>
      </c>
      <c r="I1576" t="str">
        <f t="shared" si="24"/>
        <v>ODRURAL2022</v>
      </c>
    </row>
    <row r="1577" spans="1:9" x14ac:dyDescent="0.25">
      <c r="A1577" t="s">
        <v>91</v>
      </c>
      <c r="B1577" t="s">
        <v>117</v>
      </c>
      <c r="C1577" t="s">
        <v>120</v>
      </c>
      <c r="D1577" t="str">
        <f>INDEX(Regions[SubGeography1],MATCH(E1577,Regions[SubGeography2],0))</f>
        <v>ER</v>
      </c>
      <c r="E1577" t="s">
        <v>59</v>
      </c>
      <c r="F1577">
        <v>2023</v>
      </c>
      <c r="G1577">
        <f>SUMIF(Population!$F$2:$F$601,I1577,Population[Population])/SUMIF(HHSize!$G$2:$G$3001,I1577,HHSize[HHSize])</f>
        <v>2097910.0280464105</v>
      </c>
      <c r="I1577" t="str">
        <f t="shared" si="24"/>
        <v>ODRURAL2023</v>
      </c>
    </row>
    <row r="1578" spans="1:9" x14ac:dyDescent="0.25">
      <c r="A1578" t="s">
        <v>91</v>
      </c>
      <c r="B1578" t="s">
        <v>117</v>
      </c>
      <c r="C1578" t="s">
        <v>120</v>
      </c>
      <c r="D1578" t="str">
        <f>INDEX(Regions[SubGeography1],MATCH(E1578,Regions[SubGeography2],0))</f>
        <v>ER</v>
      </c>
      <c r="E1578" t="s">
        <v>59</v>
      </c>
      <c r="F1578">
        <v>2024</v>
      </c>
      <c r="G1578">
        <f>SUMIF(Population!$F$2:$F$601,I1578,Population[Population])/SUMIF(HHSize!$G$2:$G$3001,I1578,HHSize[HHSize])</f>
        <v>2139519.09645038</v>
      </c>
      <c r="I1578" t="str">
        <f t="shared" si="24"/>
        <v>ODRURAL2024</v>
      </c>
    </row>
    <row r="1579" spans="1:9" x14ac:dyDescent="0.25">
      <c r="A1579" t="s">
        <v>91</v>
      </c>
      <c r="B1579" t="s">
        <v>117</v>
      </c>
      <c r="C1579" t="s">
        <v>120</v>
      </c>
      <c r="D1579" t="str">
        <f>INDEX(Regions[SubGeography1],MATCH(E1579,Regions[SubGeography2],0))</f>
        <v>ER</v>
      </c>
      <c r="E1579" t="s">
        <v>59</v>
      </c>
      <c r="F1579">
        <v>2025</v>
      </c>
      <c r="G1579">
        <f>SUMIF(Population!$F$2:$F$601,I1579,Population[Population])/SUMIF(HHSize!$G$2:$G$3001,I1579,HHSize[HHSize])</f>
        <v>2181771.7953985874</v>
      </c>
      <c r="I1579" t="str">
        <f t="shared" si="24"/>
        <v>ODRURAL2025</v>
      </c>
    </row>
    <row r="1580" spans="1:9" x14ac:dyDescent="0.25">
      <c r="A1580" t="s">
        <v>91</v>
      </c>
      <c r="B1580" t="s">
        <v>117</v>
      </c>
      <c r="C1580" t="s">
        <v>120</v>
      </c>
      <c r="D1580" t="str">
        <f>INDEX(Regions[SubGeography1],MATCH(E1580,Regions[SubGeography2],0))</f>
        <v>ER</v>
      </c>
      <c r="E1580" t="s">
        <v>59</v>
      </c>
      <c r="F1580">
        <v>2026</v>
      </c>
      <c r="G1580">
        <f>SUMIF(Population!$F$2:$F$601,I1580,Population[Population])/SUMIF(HHSize!$G$2:$G$3001,I1580,HHSize[HHSize])</f>
        <v>2224669.9298692774</v>
      </c>
      <c r="I1580" t="str">
        <f t="shared" si="24"/>
        <v>ODRURAL2026</v>
      </c>
    </row>
    <row r="1581" spans="1:9" x14ac:dyDescent="0.25">
      <c r="A1581" t="s">
        <v>91</v>
      </c>
      <c r="B1581" t="s">
        <v>117</v>
      </c>
      <c r="C1581" t="s">
        <v>120</v>
      </c>
      <c r="D1581" t="str">
        <f>INDEX(Regions[SubGeography1],MATCH(E1581,Regions[SubGeography2],0))</f>
        <v>ER</v>
      </c>
      <c r="E1581" t="s">
        <v>59</v>
      </c>
      <c r="F1581">
        <v>2027</v>
      </c>
      <c r="G1581">
        <f>SUMIF(Population!$F$2:$F$601,I1581,Population[Population])/SUMIF(HHSize!$G$2:$G$3001,I1581,HHSize[HHSize])</f>
        <v>2268214.8534428822</v>
      </c>
      <c r="I1581" t="str">
        <f t="shared" si="24"/>
        <v>ODRURAL2027</v>
      </c>
    </row>
    <row r="1582" spans="1:9" x14ac:dyDescent="0.25">
      <c r="A1582" t="s">
        <v>91</v>
      </c>
      <c r="B1582" t="s">
        <v>117</v>
      </c>
      <c r="C1582" t="s">
        <v>120</v>
      </c>
      <c r="D1582" t="str">
        <f>INDEX(Regions[SubGeography1],MATCH(E1582,Regions[SubGeography2],0))</f>
        <v>ER</v>
      </c>
      <c r="E1582" t="s">
        <v>59</v>
      </c>
      <c r="F1582">
        <v>2028</v>
      </c>
      <c r="G1582">
        <f>SUMIF(Population!$F$2:$F$601,I1582,Population[Population])/SUMIF(HHSize!$G$2:$G$3001,I1582,HHSize[HHSize])</f>
        <v>2312407.4428283703</v>
      </c>
      <c r="I1582" t="str">
        <f t="shared" si="24"/>
        <v>ODRURAL2028</v>
      </c>
    </row>
    <row r="1583" spans="1:9" x14ac:dyDescent="0.25">
      <c r="A1583" t="s">
        <v>91</v>
      </c>
      <c r="B1583" t="s">
        <v>117</v>
      </c>
      <c r="C1583" t="s">
        <v>120</v>
      </c>
      <c r="D1583" t="str">
        <f>INDEX(Regions[SubGeography1],MATCH(E1583,Regions[SubGeography2],0))</f>
        <v>ER</v>
      </c>
      <c r="E1583" t="s">
        <v>59</v>
      </c>
      <c r="F1583">
        <v>2029</v>
      </c>
      <c r="G1583">
        <f>SUMIF(Population!$F$2:$F$601,I1583,Population[Population])/SUMIF(HHSize!$G$2:$G$3001,I1583,HHSize[HHSize])</f>
        <v>2357248.0714374864</v>
      </c>
      <c r="I1583" t="str">
        <f t="shared" si="24"/>
        <v>ODRURAL2029</v>
      </c>
    </row>
    <row r="1584" spans="1:9" x14ac:dyDescent="0.25">
      <c r="A1584" t="s">
        <v>91</v>
      </c>
      <c r="B1584" t="s">
        <v>117</v>
      </c>
      <c r="C1584" t="s">
        <v>120</v>
      </c>
      <c r="D1584" t="str">
        <f>INDEX(Regions[SubGeography1],MATCH(E1584,Regions[SubGeography2],0))</f>
        <v>ER</v>
      </c>
      <c r="E1584" t="s">
        <v>59</v>
      </c>
      <c r="F1584">
        <v>2030</v>
      </c>
      <c r="G1584">
        <f>SUMIF(Population!$F$2:$F$601,I1584,Population[Population])/SUMIF(HHSize!$G$2:$G$3001,I1584,HHSize[HHSize])</f>
        <v>2402736.452586046</v>
      </c>
      <c r="I1584" t="str">
        <f t="shared" si="24"/>
        <v>ODRURAL2030</v>
      </c>
    </row>
    <row r="1585" spans="1:9" x14ac:dyDescent="0.25">
      <c r="A1585" t="s">
        <v>91</v>
      </c>
      <c r="B1585" t="s">
        <v>117</v>
      </c>
      <c r="C1585" t="s">
        <v>120</v>
      </c>
      <c r="D1585" t="str">
        <f>INDEX(Regions[SubGeography1],MATCH(E1585,Regions[SubGeography2],0))</f>
        <v>ER</v>
      </c>
      <c r="E1585" t="s">
        <v>59</v>
      </c>
      <c r="F1585">
        <v>2031</v>
      </c>
      <c r="G1585">
        <f>SUMIF(Population!$F$2:$F$601,I1585,Population[Population])/SUMIF(HHSize!$G$2:$G$3001,I1585,HHSize[HHSize])</f>
        <v>2448871.7977645276</v>
      </c>
      <c r="I1585" t="str">
        <f t="shared" si="24"/>
        <v>ODRURAL2031</v>
      </c>
    </row>
    <row r="1586" spans="1:9" x14ac:dyDescent="0.25">
      <c r="A1586" t="s">
        <v>91</v>
      </c>
      <c r="B1586" t="s">
        <v>118</v>
      </c>
      <c r="C1586" t="s">
        <v>120</v>
      </c>
      <c r="D1586" t="str">
        <f>INDEX(Regions[SubGeography1],MATCH(E1586,Regions[SubGeography2],0))</f>
        <v>ER</v>
      </c>
      <c r="E1586" t="s">
        <v>59</v>
      </c>
      <c r="F1586">
        <v>2021</v>
      </c>
      <c r="G1586">
        <f>SUMIF(Population!$F$2:$F$601,I1586,Population[Population])/SUMIF(HHSize!$G$2:$G$3001,I1586,HHSize[HHSize])</f>
        <v>2016613.2846996451</v>
      </c>
      <c r="I1586" t="str">
        <f t="shared" si="24"/>
        <v>ODRURAL2021</v>
      </c>
    </row>
    <row r="1587" spans="1:9" x14ac:dyDescent="0.25">
      <c r="A1587" t="s">
        <v>91</v>
      </c>
      <c r="B1587" t="s">
        <v>118</v>
      </c>
      <c r="C1587" t="s">
        <v>120</v>
      </c>
      <c r="D1587" t="str">
        <f>INDEX(Regions[SubGeography1],MATCH(E1587,Regions[SubGeography2],0))</f>
        <v>ER</v>
      </c>
      <c r="E1587" t="s">
        <v>59</v>
      </c>
      <c r="F1587">
        <v>2022</v>
      </c>
      <c r="G1587">
        <f>SUMIF(Population!$F$2:$F$601,I1587,Population[Population])/SUMIF(HHSize!$G$2:$G$3001,I1587,HHSize[HHSize])</f>
        <v>2056942.3015520002</v>
      </c>
      <c r="I1587" t="str">
        <f t="shared" si="24"/>
        <v>ODRURAL2022</v>
      </c>
    </row>
    <row r="1588" spans="1:9" x14ac:dyDescent="0.25">
      <c r="A1588" t="s">
        <v>91</v>
      </c>
      <c r="B1588" t="s">
        <v>118</v>
      </c>
      <c r="C1588" t="s">
        <v>120</v>
      </c>
      <c r="D1588" t="str">
        <f>INDEX(Regions[SubGeography1],MATCH(E1588,Regions[SubGeography2],0))</f>
        <v>ER</v>
      </c>
      <c r="E1588" t="s">
        <v>59</v>
      </c>
      <c r="F1588">
        <v>2023</v>
      </c>
      <c r="G1588">
        <f>SUMIF(Population!$F$2:$F$601,I1588,Population[Population])/SUMIF(HHSize!$G$2:$G$3001,I1588,HHSize[HHSize])</f>
        <v>2097910.0280464105</v>
      </c>
      <c r="I1588" t="str">
        <f t="shared" si="24"/>
        <v>ODRURAL2023</v>
      </c>
    </row>
    <row r="1589" spans="1:9" x14ac:dyDescent="0.25">
      <c r="A1589" t="s">
        <v>91</v>
      </c>
      <c r="B1589" t="s">
        <v>118</v>
      </c>
      <c r="C1589" t="s">
        <v>120</v>
      </c>
      <c r="D1589" t="str">
        <f>INDEX(Regions[SubGeography1],MATCH(E1589,Regions[SubGeography2],0))</f>
        <v>ER</v>
      </c>
      <c r="E1589" t="s">
        <v>59</v>
      </c>
      <c r="F1589">
        <v>2024</v>
      </c>
      <c r="G1589">
        <f>SUMIF(Population!$F$2:$F$601,I1589,Population[Population])/SUMIF(HHSize!$G$2:$G$3001,I1589,HHSize[HHSize])</f>
        <v>2139519.09645038</v>
      </c>
      <c r="I1589" t="str">
        <f t="shared" si="24"/>
        <v>ODRURAL2024</v>
      </c>
    </row>
    <row r="1590" spans="1:9" x14ac:dyDescent="0.25">
      <c r="A1590" t="s">
        <v>91</v>
      </c>
      <c r="B1590" t="s">
        <v>118</v>
      </c>
      <c r="C1590" t="s">
        <v>120</v>
      </c>
      <c r="D1590" t="str">
        <f>INDEX(Regions[SubGeography1],MATCH(E1590,Regions[SubGeography2],0))</f>
        <v>ER</v>
      </c>
      <c r="E1590" t="s">
        <v>59</v>
      </c>
      <c r="F1590">
        <v>2025</v>
      </c>
      <c r="G1590">
        <f>SUMIF(Population!$F$2:$F$601,I1590,Population[Population])/SUMIF(HHSize!$G$2:$G$3001,I1590,HHSize[HHSize])</f>
        <v>2181771.7953985874</v>
      </c>
      <c r="I1590" t="str">
        <f t="shared" si="24"/>
        <v>ODRURAL2025</v>
      </c>
    </row>
    <row r="1591" spans="1:9" x14ac:dyDescent="0.25">
      <c r="A1591" t="s">
        <v>91</v>
      </c>
      <c r="B1591" t="s">
        <v>118</v>
      </c>
      <c r="C1591" t="s">
        <v>120</v>
      </c>
      <c r="D1591" t="str">
        <f>INDEX(Regions[SubGeography1],MATCH(E1591,Regions[SubGeography2],0))</f>
        <v>ER</v>
      </c>
      <c r="E1591" t="s">
        <v>59</v>
      </c>
      <c r="F1591">
        <v>2026</v>
      </c>
      <c r="G1591">
        <f>SUMIF(Population!$F$2:$F$601,I1591,Population[Population])/SUMIF(HHSize!$G$2:$G$3001,I1591,HHSize[HHSize])</f>
        <v>2224669.9298692774</v>
      </c>
      <c r="I1591" t="str">
        <f t="shared" si="24"/>
        <v>ODRURAL2026</v>
      </c>
    </row>
    <row r="1592" spans="1:9" x14ac:dyDescent="0.25">
      <c r="A1592" t="s">
        <v>91</v>
      </c>
      <c r="B1592" t="s">
        <v>118</v>
      </c>
      <c r="C1592" t="s">
        <v>120</v>
      </c>
      <c r="D1592" t="str">
        <f>INDEX(Regions[SubGeography1],MATCH(E1592,Regions[SubGeography2],0))</f>
        <v>ER</v>
      </c>
      <c r="E1592" t="s">
        <v>59</v>
      </c>
      <c r="F1592">
        <v>2027</v>
      </c>
      <c r="G1592">
        <f>SUMIF(Population!$F$2:$F$601,I1592,Population[Population])/SUMIF(HHSize!$G$2:$G$3001,I1592,HHSize[HHSize])</f>
        <v>2268214.8534428822</v>
      </c>
      <c r="I1592" t="str">
        <f t="shared" si="24"/>
        <v>ODRURAL2027</v>
      </c>
    </row>
    <row r="1593" spans="1:9" x14ac:dyDescent="0.25">
      <c r="A1593" t="s">
        <v>91</v>
      </c>
      <c r="B1593" t="s">
        <v>118</v>
      </c>
      <c r="C1593" t="s">
        <v>120</v>
      </c>
      <c r="D1593" t="str">
        <f>INDEX(Regions[SubGeography1],MATCH(E1593,Regions[SubGeography2],0))</f>
        <v>ER</v>
      </c>
      <c r="E1593" t="s">
        <v>59</v>
      </c>
      <c r="F1593">
        <v>2028</v>
      </c>
      <c r="G1593">
        <f>SUMIF(Population!$F$2:$F$601,I1593,Population[Population])/SUMIF(HHSize!$G$2:$G$3001,I1593,HHSize[HHSize])</f>
        <v>2312407.4428283703</v>
      </c>
      <c r="I1593" t="str">
        <f t="shared" si="24"/>
        <v>ODRURAL2028</v>
      </c>
    </row>
    <row r="1594" spans="1:9" x14ac:dyDescent="0.25">
      <c r="A1594" t="s">
        <v>91</v>
      </c>
      <c r="B1594" t="s">
        <v>118</v>
      </c>
      <c r="C1594" t="s">
        <v>120</v>
      </c>
      <c r="D1594" t="str">
        <f>INDEX(Regions[SubGeography1],MATCH(E1594,Regions[SubGeography2],0))</f>
        <v>ER</v>
      </c>
      <c r="E1594" t="s">
        <v>59</v>
      </c>
      <c r="F1594">
        <v>2029</v>
      </c>
      <c r="G1594">
        <f>SUMIF(Population!$F$2:$F$601,I1594,Population[Population])/SUMIF(HHSize!$G$2:$G$3001,I1594,HHSize[HHSize])</f>
        <v>2357248.0714374864</v>
      </c>
      <c r="I1594" t="str">
        <f t="shared" si="24"/>
        <v>ODRURAL2029</v>
      </c>
    </row>
    <row r="1595" spans="1:9" x14ac:dyDescent="0.25">
      <c r="A1595" t="s">
        <v>91</v>
      </c>
      <c r="B1595" t="s">
        <v>118</v>
      </c>
      <c r="C1595" t="s">
        <v>120</v>
      </c>
      <c r="D1595" t="str">
        <f>INDEX(Regions[SubGeography1],MATCH(E1595,Regions[SubGeography2],0))</f>
        <v>ER</v>
      </c>
      <c r="E1595" t="s">
        <v>59</v>
      </c>
      <c r="F1595">
        <v>2030</v>
      </c>
      <c r="G1595">
        <f>SUMIF(Population!$F$2:$F$601,I1595,Population[Population])/SUMIF(HHSize!$G$2:$G$3001,I1595,HHSize[HHSize])</f>
        <v>2402736.452586046</v>
      </c>
      <c r="I1595" t="str">
        <f t="shared" si="24"/>
        <v>ODRURAL2030</v>
      </c>
    </row>
    <row r="1596" spans="1:9" x14ac:dyDescent="0.25">
      <c r="A1596" t="s">
        <v>91</v>
      </c>
      <c r="B1596" t="s">
        <v>118</v>
      </c>
      <c r="C1596" t="s">
        <v>120</v>
      </c>
      <c r="D1596" t="str">
        <f>INDEX(Regions[SubGeography1],MATCH(E1596,Regions[SubGeography2],0))</f>
        <v>ER</v>
      </c>
      <c r="E1596" t="s">
        <v>59</v>
      </c>
      <c r="F1596">
        <v>2031</v>
      </c>
      <c r="G1596">
        <f>SUMIF(Population!$F$2:$F$601,I1596,Population[Population])/SUMIF(HHSize!$G$2:$G$3001,I1596,HHSize[HHSize])</f>
        <v>2448871.7977645276</v>
      </c>
      <c r="I1596" t="str">
        <f t="shared" si="24"/>
        <v>ODRURAL2031</v>
      </c>
    </row>
    <row r="1597" spans="1:9" x14ac:dyDescent="0.25">
      <c r="A1597" t="s">
        <v>90</v>
      </c>
      <c r="B1597" t="s">
        <v>114</v>
      </c>
      <c r="C1597" t="s">
        <v>120</v>
      </c>
      <c r="D1597" t="str">
        <f>INDEX(Regions[SubGeography1],MATCH(E1597,Regions[SubGeography2],0))</f>
        <v>ER</v>
      </c>
      <c r="E1597" t="s">
        <v>59</v>
      </c>
      <c r="F1597">
        <v>2021</v>
      </c>
      <c r="G1597">
        <f>SUMIF(Population!$F$2:$F$601,I1597,Population[Population])/SUMIF(HHSize!$G$2:$G$3001,I1597,HHSize[HHSize])</f>
        <v>562953.26308660873</v>
      </c>
      <c r="I1597" t="str">
        <f t="shared" si="24"/>
        <v>ODURBAN2021</v>
      </c>
    </row>
    <row r="1598" spans="1:9" x14ac:dyDescent="0.25">
      <c r="A1598" t="s">
        <v>90</v>
      </c>
      <c r="B1598" t="s">
        <v>114</v>
      </c>
      <c r="C1598" t="s">
        <v>120</v>
      </c>
      <c r="D1598" t="str">
        <f>INDEX(Regions[SubGeography1],MATCH(E1598,Regions[SubGeography2],0))</f>
        <v>ER</v>
      </c>
      <c r="E1598" t="s">
        <v>59</v>
      </c>
      <c r="F1598">
        <v>2022</v>
      </c>
      <c r="G1598">
        <f>SUMIF(Population!$F$2:$F$601,I1598,Population[Population])/SUMIF(HHSize!$G$2:$G$3001,I1598,HHSize[HHSize])</f>
        <v>586823.46712277213</v>
      </c>
      <c r="I1598" t="str">
        <f t="shared" si="24"/>
        <v>ODURBAN2022</v>
      </c>
    </row>
    <row r="1599" spans="1:9" x14ac:dyDescent="0.25">
      <c r="A1599" t="s">
        <v>90</v>
      </c>
      <c r="B1599" t="s">
        <v>114</v>
      </c>
      <c r="C1599" t="s">
        <v>120</v>
      </c>
      <c r="D1599" t="str">
        <f>INDEX(Regions[SubGeography1],MATCH(E1599,Regions[SubGeography2],0))</f>
        <v>ER</v>
      </c>
      <c r="E1599" t="s">
        <v>59</v>
      </c>
      <c r="F1599">
        <v>2023</v>
      </c>
      <c r="G1599">
        <f>SUMIF(Population!$F$2:$F$601,I1599,Population[Population])/SUMIF(HHSize!$G$2:$G$3001,I1599,HHSize[HHSize])</f>
        <v>611705.12606246013</v>
      </c>
      <c r="I1599" t="str">
        <f t="shared" si="24"/>
        <v>ODURBAN2023</v>
      </c>
    </row>
    <row r="1600" spans="1:9" x14ac:dyDescent="0.25">
      <c r="A1600" t="s">
        <v>90</v>
      </c>
      <c r="B1600" t="s">
        <v>114</v>
      </c>
      <c r="C1600" t="s">
        <v>120</v>
      </c>
      <c r="D1600" t="str">
        <f>INDEX(Regions[SubGeography1],MATCH(E1600,Regions[SubGeography2],0))</f>
        <v>ER</v>
      </c>
      <c r="E1600" t="s">
        <v>59</v>
      </c>
      <c r="F1600">
        <v>2024</v>
      </c>
      <c r="G1600">
        <f>SUMIF(Population!$F$2:$F$601,I1600,Population[Population])/SUMIF(HHSize!$G$2:$G$3001,I1600,HHSize[HHSize])</f>
        <v>637641.05397118896</v>
      </c>
      <c r="I1600" t="str">
        <f t="shared" si="24"/>
        <v>ODURBAN2024</v>
      </c>
    </row>
    <row r="1601" spans="1:9" x14ac:dyDescent="0.25">
      <c r="A1601" t="s">
        <v>90</v>
      </c>
      <c r="B1601" t="s">
        <v>114</v>
      </c>
      <c r="C1601" t="s">
        <v>120</v>
      </c>
      <c r="D1601" t="str">
        <f>INDEX(Regions[SubGeography1],MATCH(E1601,Regions[SubGeography2],0))</f>
        <v>ER</v>
      </c>
      <c r="E1601" t="s">
        <v>59</v>
      </c>
      <c r="F1601">
        <v>2025</v>
      </c>
      <c r="G1601">
        <f>SUMIF(Population!$F$2:$F$601,I1601,Population[Population])/SUMIF(HHSize!$G$2:$G$3001,I1601,HHSize[HHSize])</f>
        <v>664675.85784689139</v>
      </c>
      <c r="I1601" t="str">
        <f t="shared" si="24"/>
        <v>ODURBAN2025</v>
      </c>
    </row>
    <row r="1602" spans="1:9" x14ac:dyDescent="0.25">
      <c r="A1602" t="s">
        <v>90</v>
      </c>
      <c r="B1602" t="s">
        <v>114</v>
      </c>
      <c r="C1602" t="s">
        <v>120</v>
      </c>
      <c r="D1602" t="str">
        <f>INDEX(Regions[SubGeography1],MATCH(E1602,Regions[SubGeography2],0))</f>
        <v>ER</v>
      </c>
      <c r="E1602" t="s">
        <v>59</v>
      </c>
      <c r="F1602">
        <v>2026</v>
      </c>
      <c r="G1602">
        <f>SUMIF(Population!$F$2:$F$601,I1602,Population[Population])/SUMIF(HHSize!$G$2:$G$3001,I1602,HHSize[HHSize])</f>
        <v>692856.07981567597</v>
      </c>
      <c r="I1602" t="str">
        <f t="shared" si="24"/>
        <v>ODURBAN2026</v>
      </c>
    </row>
    <row r="1603" spans="1:9" x14ac:dyDescent="0.25">
      <c r="A1603" t="s">
        <v>90</v>
      </c>
      <c r="B1603" t="s">
        <v>114</v>
      </c>
      <c r="C1603" t="s">
        <v>120</v>
      </c>
      <c r="D1603" t="str">
        <f>INDEX(Regions[SubGeography1],MATCH(E1603,Regions[SubGeography2],0))</f>
        <v>ER</v>
      </c>
      <c r="E1603" t="s">
        <v>59</v>
      </c>
      <c r="F1603">
        <v>2027</v>
      </c>
      <c r="G1603">
        <f>SUMIF(Population!$F$2:$F$601,I1603,Population[Population])/SUMIF(HHSize!$G$2:$G$3001,I1603,HHSize[HHSize])</f>
        <v>722230.27783575491</v>
      </c>
      <c r="I1603" t="str">
        <f t="shared" ref="I1603:I1666" si="25">E1603&amp;A1603&amp;F1603</f>
        <v>ODURBAN2027</v>
      </c>
    </row>
    <row r="1604" spans="1:9" x14ac:dyDescent="0.25">
      <c r="A1604" t="s">
        <v>90</v>
      </c>
      <c r="B1604" t="s">
        <v>114</v>
      </c>
      <c r="C1604" t="s">
        <v>120</v>
      </c>
      <c r="D1604" t="str">
        <f>INDEX(Regions[SubGeography1],MATCH(E1604,Regions[SubGeography2],0))</f>
        <v>ER</v>
      </c>
      <c r="E1604" t="s">
        <v>59</v>
      </c>
      <c r="F1604">
        <v>2028</v>
      </c>
      <c r="G1604">
        <f>SUMIF(Population!$F$2:$F$601,I1604,Population[Population])/SUMIF(HHSize!$G$2:$G$3001,I1604,HHSize[HHSize])</f>
        <v>752848.88815222261</v>
      </c>
      <c r="I1604" t="str">
        <f t="shared" si="25"/>
        <v>ODURBAN2028</v>
      </c>
    </row>
    <row r="1605" spans="1:9" x14ac:dyDescent="0.25">
      <c r="A1605" t="s">
        <v>90</v>
      </c>
      <c r="B1605" t="s">
        <v>114</v>
      </c>
      <c r="C1605" t="s">
        <v>120</v>
      </c>
      <c r="D1605" t="str">
        <f>INDEX(Regions[SubGeography1],MATCH(E1605,Regions[SubGeography2],0))</f>
        <v>ER</v>
      </c>
      <c r="E1605" t="s">
        <v>59</v>
      </c>
      <c r="F1605">
        <v>2029</v>
      </c>
      <c r="G1605">
        <f>SUMIF(Population!$F$2:$F$601,I1605,Population[Population])/SUMIF(HHSize!$G$2:$G$3001,I1605,HHSize[HHSize])</f>
        <v>784764.74220251956</v>
      </c>
      <c r="I1605" t="str">
        <f t="shared" si="25"/>
        <v>ODURBAN2029</v>
      </c>
    </row>
    <row r="1606" spans="1:9" x14ac:dyDescent="0.25">
      <c r="A1606" t="s">
        <v>90</v>
      </c>
      <c r="B1606" t="s">
        <v>114</v>
      </c>
      <c r="C1606" t="s">
        <v>120</v>
      </c>
      <c r="D1606" t="str">
        <f>INDEX(Regions[SubGeography1],MATCH(E1606,Regions[SubGeography2],0))</f>
        <v>ER</v>
      </c>
      <c r="E1606" t="s">
        <v>59</v>
      </c>
      <c r="F1606">
        <v>2030</v>
      </c>
      <c r="G1606">
        <f>SUMIF(Population!$F$2:$F$601,I1606,Population[Population])/SUMIF(HHSize!$G$2:$G$3001,I1606,HHSize[HHSize])</f>
        <v>818032.64131079381</v>
      </c>
      <c r="I1606" t="str">
        <f t="shared" si="25"/>
        <v>ODURBAN2030</v>
      </c>
    </row>
    <row r="1607" spans="1:9" x14ac:dyDescent="0.25">
      <c r="A1607" t="s">
        <v>90</v>
      </c>
      <c r="B1607" t="s">
        <v>114</v>
      </c>
      <c r="C1607" t="s">
        <v>120</v>
      </c>
      <c r="D1607" t="str">
        <f>INDEX(Regions[SubGeography1],MATCH(E1607,Regions[SubGeography2],0))</f>
        <v>ER</v>
      </c>
      <c r="E1607" t="s">
        <v>59</v>
      </c>
      <c r="F1607">
        <v>2031</v>
      </c>
      <c r="G1607">
        <f>SUMIF(Population!$F$2:$F$601,I1607,Population[Population])/SUMIF(HHSize!$G$2:$G$3001,I1607,HHSize[HHSize])</f>
        <v>852709.81162059412</v>
      </c>
      <c r="I1607" t="str">
        <f t="shared" si="25"/>
        <v>ODURBAN2031</v>
      </c>
    </row>
    <row r="1608" spans="1:9" x14ac:dyDescent="0.25">
      <c r="A1608" t="s">
        <v>90</v>
      </c>
      <c r="B1608" t="s">
        <v>115</v>
      </c>
      <c r="C1608" t="s">
        <v>120</v>
      </c>
      <c r="D1608" t="str">
        <f>INDEX(Regions[SubGeography1],MATCH(E1608,Regions[SubGeography2],0))</f>
        <v>ER</v>
      </c>
      <c r="E1608" t="s">
        <v>59</v>
      </c>
      <c r="F1608">
        <v>2021</v>
      </c>
      <c r="G1608">
        <f>SUMIF(Population!$F$2:$F$601,I1608,Population[Population])/SUMIF(HHSize!$G$2:$G$3001,I1608,HHSize[HHSize])</f>
        <v>562953.26308660873</v>
      </c>
      <c r="I1608" t="str">
        <f t="shared" si="25"/>
        <v>ODURBAN2021</v>
      </c>
    </row>
    <row r="1609" spans="1:9" x14ac:dyDescent="0.25">
      <c r="A1609" t="s">
        <v>90</v>
      </c>
      <c r="B1609" t="s">
        <v>115</v>
      </c>
      <c r="C1609" t="s">
        <v>120</v>
      </c>
      <c r="D1609" t="str">
        <f>INDEX(Regions[SubGeography1],MATCH(E1609,Regions[SubGeography2],0))</f>
        <v>ER</v>
      </c>
      <c r="E1609" t="s">
        <v>59</v>
      </c>
      <c r="F1609">
        <v>2022</v>
      </c>
      <c r="G1609">
        <f>SUMIF(Population!$F$2:$F$601,I1609,Population[Population])/SUMIF(HHSize!$G$2:$G$3001,I1609,HHSize[HHSize])</f>
        <v>586823.46712277213</v>
      </c>
      <c r="I1609" t="str">
        <f t="shared" si="25"/>
        <v>ODURBAN2022</v>
      </c>
    </row>
    <row r="1610" spans="1:9" x14ac:dyDescent="0.25">
      <c r="A1610" t="s">
        <v>90</v>
      </c>
      <c r="B1610" t="s">
        <v>115</v>
      </c>
      <c r="C1610" t="s">
        <v>120</v>
      </c>
      <c r="D1610" t="str">
        <f>INDEX(Regions[SubGeography1],MATCH(E1610,Regions[SubGeography2],0))</f>
        <v>ER</v>
      </c>
      <c r="E1610" t="s">
        <v>59</v>
      </c>
      <c r="F1610">
        <v>2023</v>
      </c>
      <c r="G1610">
        <f>SUMIF(Population!$F$2:$F$601,I1610,Population[Population])/SUMIF(HHSize!$G$2:$G$3001,I1610,HHSize[HHSize])</f>
        <v>611705.12606246013</v>
      </c>
      <c r="I1610" t="str">
        <f t="shared" si="25"/>
        <v>ODURBAN2023</v>
      </c>
    </row>
    <row r="1611" spans="1:9" x14ac:dyDescent="0.25">
      <c r="A1611" t="s">
        <v>90</v>
      </c>
      <c r="B1611" t="s">
        <v>115</v>
      </c>
      <c r="C1611" t="s">
        <v>120</v>
      </c>
      <c r="D1611" t="str">
        <f>INDEX(Regions[SubGeography1],MATCH(E1611,Regions[SubGeography2],0))</f>
        <v>ER</v>
      </c>
      <c r="E1611" t="s">
        <v>59</v>
      </c>
      <c r="F1611">
        <v>2024</v>
      </c>
      <c r="G1611">
        <f>SUMIF(Population!$F$2:$F$601,I1611,Population[Population])/SUMIF(HHSize!$G$2:$G$3001,I1611,HHSize[HHSize])</f>
        <v>637641.05397118896</v>
      </c>
      <c r="I1611" t="str">
        <f t="shared" si="25"/>
        <v>ODURBAN2024</v>
      </c>
    </row>
    <row r="1612" spans="1:9" x14ac:dyDescent="0.25">
      <c r="A1612" t="s">
        <v>90</v>
      </c>
      <c r="B1612" t="s">
        <v>115</v>
      </c>
      <c r="C1612" t="s">
        <v>120</v>
      </c>
      <c r="D1612" t="str">
        <f>INDEX(Regions[SubGeography1],MATCH(E1612,Regions[SubGeography2],0))</f>
        <v>ER</v>
      </c>
      <c r="E1612" t="s">
        <v>59</v>
      </c>
      <c r="F1612">
        <v>2025</v>
      </c>
      <c r="G1612">
        <f>SUMIF(Population!$F$2:$F$601,I1612,Population[Population])/SUMIF(HHSize!$G$2:$G$3001,I1612,HHSize[HHSize])</f>
        <v>664675.85784689139</v>
      </c>
      <c r="I1612" t="str">
        <f t="shared" si="25"/>
        <v>ODURBAN2025</v>
      </c>
    </row>
    <row r="1613" spans="1:9" x14ac:dyDescent="0.25">
      <c r="A1613" t="s">
        <v>90</v>
      </c>
      <c r="B1613" t="s">
        <v>115</v>
      </c>
      <c r="C1613" t="s">
        <v>120</v>
      </c>
      <c r="D1613" t="str">
        <f>INDEX(Regions[SubGeography1],MATCH(E1613,Regions[SubGeography2],0))</f>
        <v>ER</v>
      </c>
      <c r="E1613" t="s">
        <v>59</v>
      </c>
      <c r="F1613">
        <v>2026</v>
      </c>
      <c r="G1613">
        <f>SUMIF(Population!$F$2:$F$601,I1613,Population[Population])/SUMIF(HHSize!$G$2:$G$3001,I1613,HHSize[HHSize])</f>
        <v>692856.07981567597</v>
      </c>
      <c r="I1613" t="str">
        <f t="shared" si="25"/>
        <v>ODURBAN2026</v>
      </c>
    </row>
    <row r="1614" spans="1:9" x14ac:dyDescent="0.25">
      <c r="A1614" t="s">
        <v>90</v>
      </c>
      <c r="B1614" t="s">
        <v>115</v>
      </c>
      <c r="C1614" t="s">
        <v>120</v>
      </c>
      <c r="D1614" t="str">
        <f>INDEX(Regions[SubGeography1],MATCH(E1614,Regions[SubGeography2],0))</f>
        <v>ER</v>
      </c>
      <c r="E1614" t="s">
        <v>59</v>
      </c>
      <c r="F1614">
        <v>2027</v>
      </c>
      <c r="G1614">
        <f>SUMIF(Population!$F$2:$F$601,I1614,Population[Population])/SUMIF(HHSize!$G$2:$G$3001,I1614,HHSize[HHSize])</f>
        <v>722230.27783575491</v>
      </c>
      <c r="I1614" t="str">
        <f t="shared" si="25"/>
        <v>ODURBAN2027</v>
      </c>
    </row>
    <row r="1615" spans="1:9" x14ac:dyDescent="0.25">
      <c r="A1615" t="s">
        <v>90</v>
      </c>
      <c r="B1615" t="s">
        <v>115</v>
      </c>
      <c r="C1615" t="s">
        <v>120</v>
      </c>
      <c r="D1615" t="str">
        <f>INDEX(Regions[SubGeography1],MATCH(E1615,Regions[SubGeography2],0))</f>
        <v>ER</v>
      </c>
      <c r="E1615" t="s">
        <v>59</v>
      </c>
      <c r="F1615">
        <v>2028</v>
      </c>
      <c r="G1615">
        <f>SUMIF(Population!$F$2:$F$601,I1615,Population[Population])/SUMIF(HHSize!$G$2:$G$3001,I1615,HHSize[HHSize])</f>
        <v>752848.88815222261</v>
      </c>
      <c r="I1615" t="str">
        <f t="shared" si="25"/>
        <v>ODURBAN2028</v>
      </c>
    </row>
    <row r="1616" spans="1:9" x14ac:dyDescent="0.25">
      <c r="A1616" t="s">
        <v>90</v>
      </c>
      <c r="B1616" t="s">
        <v>115</v>
      </c>
      <c r="C1616" t="s">
        <v>120</v>
      </c>
      <c r="D1616" t="str">
        <f>INDEX(Regions[SubGeography1],MATCH(E1616,Regions[SubGeography2],0))</f>
        <v>ER</v>
      </c>
      <c r="E1616" t="s">
        <v>59</v>
      </c>
      <c r="F1616">
        <v>2029</v>
      </c>
      <c r="G1616">
        <f>SUMIF(Population!$F$2:$F$601,I1616,Population[Population])/SUMIF(HHSize!$G$2:$G$3001,I1616,HHSize[HHSize])</f>
        <v>784764.74220251956</v>
      </c>
      <c r="I1616" t="str">
        <f t="shared" si="25"/>
        <v>ODURBAN2029</v>
      </c>
    </row>
    <row r="1617" spans="1:9" x14ac:dyDescent="0.25">
      <c r="A1617" t="s">
        <v>90</v>
      </c>
      <c r="B1617" t="s">
        <v>115</v>
      </c>
      <c r="C1617" t="s">
        <v>120</v>
      </c>
      <c r="D1617" t="str">
        <f>INDEX(Regions[SubGeography1],MATCH(E1617,Regions[SubGeography2],0))</f>
        <v>ER</v>
      </c>
      <c r="E1617" t="s">
        <v>59</v>
      </c>
      <c r="F1617">
        <v>2030</v>
      </c>
      <c r="G1617">
        <f>SUMIF(Population!$F$2:$F$601,I1617,Population[Population])/SUMIF(HHSize!$G$2:$G$3001,I1617,HHSize[HHSize])</f>
        <v>818032.64131079381</v>
      </c>
      <c r="I1617" t="str">
        <f t="shared" si="25"/>
        <v>ODURBAN2030</v>
      </c>
    </row>
    <row r="1618" spans="1:9" x14ac:dyDescent="0.25">
      <c r="A1618" t="s">
        <v>90</v>
      </c>
      <c r="B1618" t="s">
        <v>115</v>
      </c>
      <c r="C1618" t="s">
        <v>120</v>
      </c>
      <c r="D1618" t="str">
        <f>INDEX(Regions[SubGeography1],MATCH(E1618,Regions[SubGeography2],0))</f>
        <v>ER</v>
      </c>
      <c r="E1618" t="s">
        <v>59</v>
      </c>
      <c r="F1618">
        <v>2031</v>
      </c>
      <c r="G1618">
        <f>SUMIF(Population!$F$2:$F$601,I1618,Population[Population])/SUMIF(HHSize!$G$2:$G$3001,I1618,HHSize[HHSize])</f>
        <v>852709.81162059412</v>
      </c>
      <c r="I1618" t="str">
        <f t="shared" si="25"/>
        <v>ODURBAN2031</v>
      </c>
    </row>
    <row r="1619" spans="1:9" x14ac:dyDescent="0.25">
      <c r="A1619" t="s">
        <v>90</v>
      </c>
      <c r="B1619" t="s">
        <v>116</v>
      </c>
      <c r="C1619" t="s">
        <v>120</v>
      </c>
      <c r="D1619" t="str">
        <f>INDEX(Regions[SubGeography1],MATCH(E1619,Regions[SubGeography2],0))</f>
        <v>ER</v>
      </c>
      <c r="E1619" t="s">
        <v>59</v>
      </c>
      <c r="F1619">
        <v>2021</v>
      </c>
      <c r="G1619">
        <f>SUMIF(Population!$F$2:$F$601,I1619,Population[Population])/SUMIF(HHSize!$G$2:$G$3001,I1619,HHSize[HHSize])</f>
        <v>562953.26308660873</v>
      </c>
      <c r="I1619" t="str">
        <f t="shared" si="25"/>
        <v>ODURBAN2021</v>
      </c>
    </row>
    <row r="1620" spans="1:9" x14ac:dyDescent="0.25">
      <c r="A1620" t="s">
        <v>90</v>
      </c>
      <c r="B1620" t="s">
        <v>116</v>
      </c>
      <c r="C1620" t="s">
        <v>120</v>
      </c>
      <c r="D1620" t="str">
        <f>INDEX(Regions[SubGeography1],MATCH(E1620,Regions[SubGeography2],0))</f>
        <v>ER</v>
      </c>
      <c r="E1620" t="s">
        <v>59</v>
      </c>
      <c r="F1620">
        <v>2022</v>
      </c>
      <c r="G1620">
        <f>SUMIF(Population!$F$2:$F$601,I1620,Population[Population])/SUMIF(HHSize!$G$2:$G$3001,I1620,HHSize[HHSize])</f>
        <v>586823.46712277213</v>
      </c>
      <c r="I1620" t="str">
        <f t="shared" si="25"/>
        <v>ODURBAN2022</v>
      </c>
    </row>
    <row r="1621" spans="1:9" x14ac:dyDescent="0.25">
      <c r="A1621" t="s">
        <v>90</v>
      </c>
      <c r="B1621" t="s">
        <v>116</v>
      </c>
      <c r="C1621" t="s">
        <v>120</v>
      </c>
      <c r="D1621" t="str">
        <f>INDEX(Regions[SubGeography1],MATCH(E1621,Regions[SubGeography2],0))</f>
        <v>ER</v>
      </c>
      <c r="E1621" t="s">
        <v>59</v>
      </c>
      <c r="F1621">
        <v>2023</v>
      </c>
      <c r="G1621">
        <f>SUMIF(Population!$F$2:$F$601,I1621,Population[Population])/SUMIF(HHSize!$G$2:$G$3001,I1621,HHSize[HHSize])</f>
        <v>611705.12606246013</v>
      </c>
      <c r="I1621" t="str">
        <f t="shared" si="25"/>
        <v>ODURBAN2023</v>
      </c>
    </row>
    <row r="1622" spans="1:9" x14ac:dyDescent="0.25">
      <c r="A1622" t="s">
        <v>90</v>
      </c>
      <c r="B1622" t="s">
        <v>116</v>
      </c>
      <c r="C1622" t="s">
        <v>120</v>
      </c>
      <c r="D1622" t="str">
        <f>INDEX(Regions[SubGeography1],MATCH(E1622,Regions[SubGeography2],0))</f>
        <v>ER</v>
      </c>
      <c r="E1622" t="s">
        <v>59</v>
      </c>
      <c r="F1622">
        <v>2024</v>
      </c>
      <c r="G1622">
        <f>SUMIF(Population!$F$2:$F$601,I1622,Population[Population])/SUMIF(HHSize!$G$2:$G$3001,I1622,HHSize[HHSize])</f>
        <v>637641.05397118896</v>
      </c>
      <c r="I1622" t="str">
        <f t="shared" si="25"/>
        <v>ODURBAN2024</v>
      </c>
    </row>
    <row r="1623" spans="1:9" x14ac:dyDescent="0.25">
      <c r="A1623" t="s">
        <v>90</v>
      </c>
      <c r="B1623" t="s">
        <v>116</v>
      </c>
      <c r="C1623" t="s">
        <v>120</v>
      </c>
      <c r="D1623" t="str">
        <f>INDEX(Regions[SubGeography1],MATCH(E1623,Regions[SubGeography2],0))</f>
        <v>ER</v>
      </c>
      <c r="E1623" t="s">
        <v>59</v>
      </c>
      <c r="F1623">
        <v>2025</v>
      </c>
      <c r="G1623">
        <f>SUMIF(Population!$F$2:$F$601,I1623,Population[Population])/SUMIF(HHSize!$G$2:$G$3001,I1623,HHSize[HHSize])</f>
        <v>664675.85784689139</v>
      </c>
      <c r="I1623" t="str">
        <f t="shared" si="25"/>
        <v>ODURBAN2025</v>
      </c>
    </row>
    <row r="1624" spans="1:9" x14ac:dyDescent="0.25">
      <c r="A1624" t="s">
        <v>90</v>
      </c>
      <c r="B1624" t="s">
        <v>116</v>
      </c>
      <c r="C1624" t="s">
        <v>120</v>
      </c>
      <c r="D1624" t="str">
        <f>INDEX(Regions[SubGeography1],MATCH(E1624,Regions[SubGeography2],0))</f>
        <v>ER</v>
      </c>
      <c r="E1624" t="s">
        <v>59</v>
      </c>
      <c r="F1624">
        <v>2026</v>
      </c>
      <c r="G1624">
        <f>SUMIF(Population!$F$2:$F$601,I1624,Population[Population])/SUMIF(HHSize!$G$2:$G$3001,I1624,HHSize[HHSize])</f>
        <v>692856.07981567597</v>
      </c>
      <c r="I1624" t="str">
        <f t="shared" si="25"/>
        <v>ODURBAN2026</v>
      </c>
    </row>
    <row r="1625" spans="1:9" x14ac:dyDescent="0.25">
      <c r="A1625" t="s">
        <v>90</v>
      </c>
      <c r="B1625" t="s">
        <v>116</v>
      </c>
      <c r="C1625" t="s">
        <v>120</v>
      </c>
      <c r="D1625" t="str">
        <f>INDEX(Regions[SubGeography1],MATCH(E1625,Regions[SubGeography2],0))</f>
        <v>ER</v>
      </c>
      <c r="E1625" t="s">
        <v>59</v>
      </c>
      <c r="F1625">
        <v>2027</v>
      </c>
      <c r="G1625">
        <f>SUMIF(Population!$F$2:$F$601,I1625,Population[Population])/SUMIF(HHSize!$G$2:$G$3001,I1625,HHSize[HHSize])</f>
        <v>722230.27783575491</v>
      </c>
      <c r="I1625" t="str">
        <f t="shared" si="25"/>
        <v>ODURBAN2027</v>
      </c>
    </row>
    <row r="1626" spans="1:9" x14ac:dyDescent="0.25">
      <c r="A1626" t="s">
        <v>90</v>
      </c>
      <c r="B1626" t="s">
        <v>116</v>
      </c>
      <c r="C1626" t="s">
        <v>120</v>
      </c>
      <c r="D1626" t="str">
        <f>INDEX(Regions[SubGeography1],MATCH(E1626,Regions[SubGeography2],0))</f>
        <v>ER</v>
      </c>
      <c r="E1626" t="s">
        <v>59</v>
      </c>
      <c r="F1626">
        <v>2028</v>
      </c>
      <c r="G1626">
        <f>SUMIF(Population!$F$2:$F$601,I1626,Population[Population])/SUMIF(HHSize!$G$2:$G$3001,I1626,HHSize[HHSize])</f>
        <v>752848.88815222261</v>
      </c>
      <c r="I1626" t="str">
        <f t="shared" si="25"/>
        <v>ODURBAN2028</v>
      </c>
    </row>
    <row r="1627" spans="1:9" x14ac:dyDescent="0.25">
      <c r="A1627" t="s">
        <v>90</v>
      </c>
      <c r="B1627" t="s">
        <v>116</v>
      </c>
      <c r="C1627" t="s">
        <v>120</v>
      </c>
      <c r="D1627" t="str">
        <f>INDEX(Regions[SubGeography1],MATCH(E1627,Regions[SubGeography2],0))</f>
        <v>ER</v>
      </c>
      <c r="E1627" t="s">
        <v>59</v>
      </c>
      <c r="F1627">
        <v>2029</v>
      </c>
      <c r="G1627">
        <f>SUMIF(Population!$F$2:$F$601,I1627,Population[Population])/SUMIF(HHSize!$G$2:$G$3001,I1627,HHSize[HHSize])</f>
        <v>784764.74220251956</v>
      </c>
      <c r="I1627" t="str">
        <f t="shared" si="25"/>
        <v>ODURBAN2029</v>
      </c>
    </row>
    <row r="1628" spans="1:9" x14ac:dyDescent="0.25">
      <c r="A1628" t="s">
        <v>90</v>
      </c>
      <c r="B1628" t="s">
        <v>116</v>
      </c>
      <c r="C1628" t="s">
        <v>120</v>
      </c>
      <c r="D1628" t="str">
        <f>INDEX(Regions[SubGeography1],MATCH(E1628,Regions[SubGeography2],0))</f>
        <v>ER</v>
      </c>
      <c r="E1628" t="s">
        <v>59</v>
      </c>
      <c r="F1628">
        <v>2030</v>
      </c>
      <c r="G1628">
        <f>SUMIF(Population!$F$2:$F$601,I1628,Population[Population])/SUMIF(HHSize!$G$2:$G$3001,I1628,HHSize[HHSize])</f>
        <v>818032.64131079381</v>
      </c>
      <c r="I1628" t="str">
        <f t="shared" si="25"/>
        <v>ODURBAN2030</v>
      </c>
    </row>
    <row r="1629" spans="1:9" x14ac:dyDescent="0.25">
      <c r="A1629" t="s">
        <v>90</v>
      </c>
      <c r="B1629" t="s">
        <v>116</v>
      </c>
      <c r="C1629" t="s">
        <v>120</v>
      </c>
      <c r="D1629" t="str">
        <f>INDEX(Regions[SubGeography1],MATCH(E1629,Regions[SubGeography2],0))</f>
        <v>ER</v>
      </c>
      <c r="E1629" t="s">
        <v>59</v>
      </c>
      <c r="F1629">
        <v>2031</v>
      </c>
      <c r="G1629">
        <f>SUMIF(Population!$F$2:$F$601,I1629,Population[Population])/SUMIF(HHSize!$G$2:$G$3001,I1629,HHSize[HHSize])</f>
        <v>852709.81162059412</v>
      </c>
      <c r="I1629" t="str">
        <f t="shared" si="25"/>
        <v>ODURBAN2031</v>
      </c>
    </row>
    <row r="1630" spans="1:9" x14ac:dyDescent="0.25">
      <c r="A1630" t="s">
        <v>90</v>
      </c>
      <c r="B1630" t="s">
        <v>117</v>
      </c>
      <c r="C1630" t="s">
        <v>120</v>
      </c>
      <c r="D1630" t="str">
        <f>INDEX(Regions[SubGeography1],MATCH(E1630,Regions[SubGeography2],0))</f>
        <v>ER</v>
      </c>
      <c r="E1630" t="s">
        <v>59</v>
      </c>
      <c r="F1630">
        <v>2021</v>
      </c>
      <c r="G1630">
        <f>SUMIF(Population!$F$2:$F$601,I1630,Population[Population])/SUMIF(HHSize!$G$2:$G$3001,I1630,HHSize[HHSize])</f>
        <v>562953.26308660873</v>
      </c>
      <c r="I1630" t="str">
        <f t="shared" si="25"/>
        <v>ODURBAN2021</v>
      </c>
    </row>
    <row r="1631" spans="1:9" x14ac:dyDescent="0.25">
      <c r="A1631" t="s">
        <v>90</v>
      </c>
      <c r="B1631" t="s">
        <v>117</v>
      </c>
      <c r="C1631" t="s">
        <v>120</v>
      </c>
      <c r="D1631" t="str">
        <f>INDEX(Regions[SubGeography1],MATCH(E1631,Regions[SubGeography2],0))</f>
        <v>ER</v>
      </c>
      <c r="E1631" t="s">
        <v>59</v>
      </c>
      <c r="F1631">
        <v>2022</v>
      </c>
      <c r="G1631">
        <f>SUMIF(Population!$F$2:$F$601,I1631,Population[Population])/SUMIF(HHSize!$G$2:$G$3001,I1631,HHSize[HHSize])</f>
        <v>586823.46712277213</v>
      </c>
      <c r="I1631" t="str">
        <f t="shared" si="25"/>
        <v>ODURBAN2022</v>
      </c>
    </row>
    <row r="1632" spans="1:9" x14ac:dyDescent="0.25">
      <c r="A1632" t="s">
        <v>90</v>
      </c>
      <c r="B1632" t="s">
        <v>117</v>
      </c>
      <c r="C1632" t="s">
        <v>120</v>
      </c>
      <c r="D1632" t="str">
        <f>INDEX(Regions[SubGeography1],MATCH(E1632,Regions[SubGeography2],0))</f>
        <v>ER</v>
      </c>
      <c r="E1632" t="s">
        <v>59</v>
      </c>
      <c r="F1632">
        <v>2023</v>
      </c>
      <c r="G1632">
        <f>SUMIF(Population!$F$2:$F$601,I1632,Population[Population])/SUMIF(HHSize!$G$2:$G$3001,I1632,HHSize[HHSize])</f>
        <v>611705.12606246013</v>
      </c>
      <c r="I1632" t="str">
        <f t="shared" si="25"/>
        <v>ODURBAN2023</v>
      </c>
    </row>
    <row r="1633" spans="1:9" x14ac:dyDescent="0.25">
      <c r="A1633" t="s">
        <v>90</v>
      </c>
      <c r="B1633" t="s">
        <v>117</v>
      </c>
      <c r="C1633" t="s">
        <v>120</v>
      </c>
      <c r="D1633" t="str">
        <f>INDEX(Regions[SubGeography1],MATCH(E1633,Regions[SubGeography2],0))</f>
        <v>ER</v>
      </c>
      <c r="E1633" t="s">
        <v>59</v>
      </c>
      <c r="F1633">
        <v>2024</v>
      </c>
      <c r="G1633">
        <f>SUMIF(Population!$F$2:$F$601,I1633,Population[Population])/SUMIF(HHSize!$G$2:$G$3001,I1633,HHSize[HHSize])</f>
        <v>637641.05397118896</v>
      </c>
      <c r="I1633" t="str">
        <f t="shared" si="25"/>
        <v>ODURBAN2024</v>
      </c>
    </row>
    <row r="1634" spans="1:9" x14ac:dyDescent="0.25">
      <c r="A1634" t="s">
        <v>90</v>
      </c>
      <c r="B1634" t="s">
        <v>117</v>
      </c>
      <c r="C1634" t="s">
        <v>120</v>
      </c>
      <c r="D1634" t="str">
        <f>INDEX(Regions[SubGeography1],MATCH(E1634,Regions[SubGeography2],0))</f>
        <v>ER</v>
      </c>
      <c r="E1634" t="s">
        <v>59</v>
      </c>
      <c r="F1634">
        <v>2025</v>
      </c>
      <c r="G1634">
        <f>SUMIF(Population!$F$2:$F$601,I1634,Population[Population])/SUMIF(HHSize!$G$2:$G$3001,I1634,HHSize[HHSize])</f>
        <v>664675.85784689139</v>
      </c>
      <c r="I1634" t="str">
        <f t="shared" si="25"/>
        <v>ODURBAN2025</v>
      </c>
    </row>
    <row r="1635" spans="1:9" x14ac:dyDescent="0.25">
      <c r="A1635" t="s">
        <v>90</v>
      </c>
      <c r="B1635" t="s">
        <v>117</v>
      </c>
      <c r="C1635" t="s">
        <v>120</v>
      </c>
      <c r="D1635" t="str">
        <f>INDEX(Regions[SubGeography1],MATCH(E1635,Regions[SubGeography2],0))</f>
        <v>ER</v>
      </c>
      <c r="E1635" t="s">
        <v>59</v>
      </c>
      <c r="F1635">
        <v>2026</v>
      </c>
      <c r="G1635">
        <f>SUMIF(Population!$F$2:$F$601,I1635,Population[Population])/SUMIF(HHSize!$G$2:$G$3001,I1635,HHSize[HHSize])</f>
        <v>692856.07981567597</v>
      </c>
      <c r="I1635" t="str">
        <f t="shared" si="25"/>
        <v>ODURBAN2026</v>
      </c>
    </row>
    <row r="1636" spans="1:9" x14ac:dyDescent="0.25">
      <c r="A1636" t="s">
        <v>90</v>
      </c>
      <c r="B1636" t="s">
        <v>117</v>
      </c>
      <c r="C1636" t="s">
        <v>120</v>
      </c>
      <c r="D1636" t="str">
        <f>INDEX(Regions[SubGeography1],MATCH(E1636,Regions[SubGeography2],0))</f>
        <v>ER</v>
      </c>
      <c r="E1636" t="s">
        <v>59</v>
      </c>
      <c r="F1636">
        <v>2027</v>
      </c>
      <c r="G1636">
        <f>SUMIF(Population!$F$2:$F$601,I1636,Population[Population])/SUMIF(HHSize!$G$2:$G$3001,I1636,HHSize[HHSize])</f>
        <v>722230.27783575491</v>
      </c>
      <c r="I1636" t="str">
        <f t="shared" si="25"/>
        <v>ODURBAN2027</v>
      </c>
    </row>
    <row r="1637" spans="1:9" x14ac:dyDescent="0.25">
      <c r="A1637" t="s">
        <v>90</v>
      </c>
      <c r="B1637" t="s">
        <v>117</v>
      </c>
      <c r="C1637" t="s">
        <v>120</v>
      </c>
      <c r="D1637" t="str">
        <f>INDEX(Regions[SubGeography1],MATCH(E1637,Regions[SubGeography2],0))</f>
        <v>ER</v>
      </c>
      <c r="E1637" t="s">
        <v>59</v>
      </c>
      <c r="F1637">
        <v>2028</v>
      </c>
      <c r="G1637">
        <f>SUMIF(Population!$F$2:$F$601,I1637,Population[Population])/SUMIF(HHSize!$G$2:$G$3001,I1637,HHSize[HHSize])</f>
        <v>752848.88815222261</v>
      </c>
      <c r="I1637" t="str">
        <f t="shared" si="25"/>
        <v>ODURBAN2028</v>
      </c>
    </row>
    <row r="1638" spans="1:9" x14ac:dyDescent="0.25">
      <c r="A1638" t="s">
        <v>90</v>
      </c>
      <c r="B1638" t="s">
        <v>117</v>
      </c>
      <c r="C1638" t="s">
        <v>120</v>
      </c>
      <c r="D1638" t="str">
        <f>INDEX(Regions[SubGeography1],MATCH(E1638,Regions[SubGeography2],0))</f>
        <v>ER</v>
      </c>
      <c r="E1638" t="s">
        <v>59</v>
      </c>
      <c r="F1638">
        <v>2029</v>
      </c>
      <c r="G1638">
        <f>SUMIF(Population!$F$2:$F$601,I1638,Population[Population])/SUMIF(HHSize!$G$2:$G$3001,I1638,HHSize[HHSize])</f>
        <v>784764.74220251956</v>
      </c>
      <c r="I1638" t="str">
        <f t="shared" si="25"/>
        <v>ODURBAN2029</v>
      </c>
    </row>
    <row r="1639" spans="1:9" x14ac:dyDescent="0.25">
      <c r="A1639" t="s">
        <v>90</v>
      </c>
      <c r="B1639" t="s">
        <v>117</v>
      </c>
      <c r="C1639" t="s">
        <v>120</v>
      </c>
      <c r="D1639" t="str">
        <f>INDEX(Regions[SubGeography1],MATCH(E1639,Regions[SubGeography2],0))</f>
        <v>ER</v>
      </c>
      <c r="E1639" t="s">
        <v>59</v>
      </c>
      <c r="F1639">
        <v>2030</v>
      </c>
      <c r="G1639">
        <f>SUMIF(Population!$F$2:$F$601,I1639,Population[Population])/SUMIF(HHSize!$G$2:$G$3001,I1639,HHSize[HHSize])</f>
        <v>818032.64131079381</v>
      </c>
      <c r="I1639" t="str">
        <f t="shared" si="25"/>
        <v>ODURBAN2030</v>
      </c>
    </row>
    <row r="1640" spans="1:9" x14ac:dyDescent="0.25">
      <c r="A1640" t="s">
        <v>90</v>
      </c>
      <c r="B1640" t="s">
        <v>117</v>
      </c>
      <c r="C1640" t="s">
        <v>120</v>
      </c>
      <c r="D1640" t="str">
        <f>INDEX(Regions[SubGeography1],MATCH(E1640,Regions[SubGeography2],0))</f>
        <v>ER</v>
      </c>
      <c r="E1640" t="s">
        <v>59</v>
      </c>
      <c r="F1640">
        <v>2031</v>
      </c>
      <c r="G1640">
        <f>SUMIF(Population!$F$2:$F$601,I1640,Population[Population])/SUMIF(HHSize!$G$2:$G$3001,I1640,HHSize[HHSize])</f>
        <v>852709.81162059412</v>
      </c>
      <c r="I1640" t="str">
        <f t="shared" si="25"/>
        <v>ODURBAN2031</v>
      </c>
    </row>
    <row r="1641" spans="1:9" x14ac:dyDescent="0.25">
      <c r="A1641" t="s">
        <v>90</v>
      </c>
      <c r="B1641" t="s">
        <v>118</v>
      </c>
      <c r="C1641" t="s">
        <v>120</v>
      </c>
      <c r="D1641" t="str">
        <f>INDEX(Regions[SubGeography1],MATCH(E1641,Regions[SubGeography2],0))</f>
        <v>ER</v>
      </c>
      <c r="E1641" t="s">
        <v>59</v>
      </c>
      <c r="F1641">
        <v>2021</v>
      </c>
      <c r="G1641">
        <f>SUMIF(Population!$F$2:$F$601,I1641,Population[Population])/SUMIF(HHSize!$G$2:$G$3001,I1641,HHSize[HHSize])</f>
        <v>562953.26308660873</v>
      </c>
      <c r="I1641" t="str">
        <f t="shared" si="25"/>
        <v>ODURBAN2021</v>
      </c>
    </row>
    <row r="1642" spans="1:9" x14ac:dyDescent="0.25">
      <c r="A1642" t="s">
        <v>90</v>
      </c>
      <c r="B1642" t="s">
        <v>118</v>
      </c>
      <c r="C1642" t="s">
        <v>120</v>
      </c>
      <c r="D1642" t="str">
        <f>INDEX(Regions[SubGeography1],MATCH(E1642,Regions[SubGeography2],0))</f>
        <v>ER</v>
      </c>
      <c r="E1642" t="s">
        <v>59</v>
      </c>
      <c r="F1642">
        <v>2022</v>
      </c>
      <c r="G1642">
        <f>SUMIF(Population!$F$2:$F$601,I1642,Population[Population])/SUMIF(HHSize!$G$2:$G$3001,I1642,HHSize[HHSize])</f>
        <v>586823.46712277213</v>
      </c>
      <c r="I1642" t="str">
        <f t="shared" si="25"/>
        <v>ODURBAN2022</v>
      </c>
    </row>
    <row r="1643" spans="1:9" x14ac:dyDescent="0.25">
      <c r="A1643" t="s">
        <v>90</v>
      </c>
      <c r="B1643" t="s">
        <v>118</v>
      </c>
      <c r="C1643" t="s">
        <v>120</v>
      </c>
      <c r="D1643" t="str">
        <f>INDEX(Regions[SubGeography1],MATCH(E1643,Regions[SubGeography2],0))</f>
        <v>ER</v>
      </c>
      <c r="E1643" t="s">
        <v>59</v>
      </c>
      <c r="F1643">
        <v>2023</v>
      </c>
      <c r="G1643">
        <f>SUMIF(Population!$F$2:$F$601,I1643,Population[Population])/SUMIF(HHSize!$G$2:$G$3001,I1643,HHSize[HHSize])</f>
        <v>611705.12606246013</v>
      </c>
      <c r="I1643" t="str">
        <f t="shared" si="25"/>
        <v>ODURBAN2023</v>
      </c>
    </row>
    <row r="1644" spans="1:9" x14ac:dyDescent="0.25">
      <c r="A1644" t="s">
        <v>90</v>
      </c>
      <c r="B1644" t="s">
        <v>118</v>
      </c>
      <c r="C1644" t="s">
        <v>120</v>
      </c>
      <c r="D1644" t="str">
        <f>INDEX(Regions[SubGeography1],MATCH(E1644,Regions[SubGeography2],0))</f>
        <v>ER</v>
      </c>
      <c r="E1644" t="s">
        <v>59</v>
      </c>
      <c r="F1644">
        <v>2024</v>
      </c>
      <c r="G1644">
        <f>SUMIF(Population!$F$2:$F$601,I1644,Population[Population])/SUMIF(HHSize!$G$2:$G$3001,I1644,HHSize[HHSize])</f>
        <v>637641.05397118896</v>
      </c>
      <c r="I1644" t="str">
        <f t="shared" si="25"/>
        <v>ODURBAN2024</v>
      </c>
    </row>
    <row r="1645" spans="1:9" x14ac:dyDescent="0.25">
      <c r="A1645" t="s">
        <v>90</v>
      </c>
      <c r="B1645" t="s">
        <v>118</v>
      </c>
      <c r="C1645" t="s">
        <v>120</v>
      </c>
      <c r="D1645" t="str">
        <f>INDEX(Regions[SubGeography1],MATCH(E1645,Regions[SubGeography2],0))</f>
        <v>ER</v>
      </c>
      <c r="E1645" t="s">
        <v>59</v>
      </c>
      <c r="F1645">
        <v>2025</v>
      </c>
      <c r="G1645">
        <f>SUMIF(Population!$F$2:$F$601,I1645,Population[Population])/SUMIF(HHSize!$G$2:$G$3001,I1645,HHSize[HHSize])</f>
        <v>664675.85784689139</v>
      </c>
      <c r="I1645" t="str">
        <f t="shared" si="25"/>
        <v>ODURBAN2025</v>
      </c>
    </row>
    <row r="1646" spans="1:9" x14ac:dyDescent="0.25">
      <c r="A1646" t="s">
        <v>90</v>
      </c>
      <c r="B1646" t="s">
        <v>118</v>
      </c>
      <c r="C1646" t="s">
        <v>120</v>
      </c>
      <c r="D1646" t="str">
        <f>INDEX(Regions[SubGeography1],MATCH(E1646,Regions[SubGeography2],0))</f>
        <v>ER</v>
      </c>
      <c r="E1646" t="s">
        <v>59</v>
      </c>
      <c r="F1646">
        <v>2026</v>
      </c>
      <c r="G1646">
        <f>SUMIF(Population!$F$2:$F$601,I1646,Population[Population])/SUMIF(HHSize!$G$2:$G$3001,I1646,HHSize[HHSize])</f>
        <v>692856.07981567597</v>
      </c>
      <c r="I1646" t="str">
        <f t="shared" si="25"/>
        <v>ODURBAN2026</v>
      </c>
    </row>
    <row r="1647" spans="1:9" x14ac:dyDescent="0.25">
      <c r="A1647" t="s">
        <v>90</v>
      </c>
      <c r="B1647" t="s">
        <v>118</v>
      </c>
      <c r="C1647" t="s">
        <v>120</v>
      </c>
      <c r="D1647" t="str">
        <f>INDEX(Regions[SubGeography1],MATCH(E1647,Regions[SubGeography2],0))</f>
        <v>ER</v>
      </c>
      <c r="E1647" t="s">
        <v>59</v>
      </c>
      <c r="F1647">
        <v>2027</v>
      </c>
      <c r="G1647">
        <f>SUMIF(Population!$F$2:$F$601,I1647,Population[Population])/SUMIF(HHSize!$G$2:$G$3001,I1647,HHSize[HHSize])</f>
        <v>722230.27783575491</v>
      </c>
      <c r="I1647" t="str">
        <f t="shared" si="25"/>
        <v>ODURBAN2027</v>
      </c>
    </row>
    <row r="1648" spans="1:9" x14ac:dyDescent="0.25">
      <c r="A1648" t="s">
        <v>90</v>
      </c>
      <c r="B1648" t="s">
        <v>118</v>
      </c>
      <c r="C1648" t="s">
        <v>120</v>
      </c>
      <c r="D1648" t="str">
        <f>INDEX(Regions[SubGeography1],MATCH(E1648,Regions[SubGeography2],0))</f>
        <v>ER</v>
      </c>
      <c r="E1648" t="s">
        <v>59</v>
      </c>
      <c r="F1648">
        <v>2028</v>
      </c>
      <c r="G1648">
        <f>SUMIF(Population!$F$2:$F$601,I1648,Population[Population])/SUMIF(HHSize!$G$2:$G$3001,I1648,HHSize[HHSize])</f>
        <v>752848.88815222261</v>
      </c>
      <c r="I1648" t="str">
        <f t="shared" si="25"/>
        <v>ODURBAN2028</v>
      </c>
    </row>
    <row r="1649" spans="1:9" x14ac:dyDescent="0.25">
      <c r="A1649" t="s">
        <v>90</v>
      </c>
      <c r="B1649" t="s">
        <v>118</v>
      </c>
      <c r="C1649" t="s">
        <v>120</v>
      </c>
      <c r="D1649" t="str">
        <f>INDEX(Regions[SubGeography1],MATCH(E1649,Regions[SubGeography2],0))</f>
        <v>ER</v>
      </c>
      <c r="E1649" t="s">
        <v>59</v>
      </c>
      <c r="F1649">
        <v>2029</v>
      </c>
      <c r="G1649">
        <f>SUMIF(Population!$F$2:$F$601,I1649,Population[Population])/SUMIF(HHSize!$G$2:$G$3001,I1649,HHSize[HHSize])</f>
        <v>784764.74220251956</v>
      </c>
      <c r="I1649" t="str">
        <f t="shared" si="25"/>
        <v>ODURBAN2029</v>
      </c>
    </row>
    <row r="1650" spans="1:9" x14ac:dyDescent="0.25">
      <c r="A1650" t="s">
        <v>90</v>
      </c>
      <c r="B1650" t="s">
        <v>118</v>
      </c>
      <c r="C1650" t="s">
        <v>120</v>
      </c>
      <c r="D1650" t="str">
        <f>INDEX(Regions[SubGeography1],MATCH(E1650,Regions[SubGeography2],0))</f>
        <v>ER</v>
      </c>
      <c r="E1650" t="s">
        <v>59</v>
      </c>
      <c r="F1650">
        <v>2030</v>
      </c>
      <c r="G1650">
        <f>SUMIF(Population!$F$2:$F$601,I1650,Population[Population])/SUMIF(HHSize!$G$2:$G$3001,I1650,HHSize[HHSize])</f>
        <v>818032.64131079381</v>
      </c>
      <c r="I1650" t="str">
        <f t="shared" si="25"/>
        <v>ODURBAN2030</v>
      </c>
    </row>
    <row r="1651" spans="1:9" x14ac:dyDescent="0.25">
      <c r="A1651" t="s">
        <v>90</v>
      </c>
      <c r="B1651" t="s">
        <v>118</v>
      </c>
      <c r="C1651" t="s">
        <v>120</v>
      </c>
      <c r="D1651" t="str">
        <f>INDEX(Regions[SubGeography1],MATCH(E1651,Regions[SubGeography2],0))</f>
        <v>ER</v>
      </c>
      <c r="E1651" t="s">
        <v>59</v>
      </c>
      <c r="F1651">
        <v>2031</v>
      </c>
      <c r="G1651">
        <f>SUMIF(Population!$F$2:$F$601,I1651,Population[Population])/SUMIF(HHSize!$G$2:$G$3001,I1651,HHSize[HHSize])</f>
        <v>852709.81162059412</v>
      </c>
      <c r="I1651" t="str">
        <f t="shared" si="25"/>
        <v>ODURBAN2031</v>
      </c>
    </row>
    <row r="1652" spans="1:9" x14ac:dyDescent="0.25">
      <c r="A1652" t="s">
        <v>91</v>
      </c>
      <c r="B1652" t="s">
        <v>114</v>
      </c>
      <c r="C1652" t="s">
        <v>120</v>
      </c>
      <c r="D1652" t="str">
        <f>INDEX(Regions[SubGeography1],MATCH(E1652,Regions[SubGeography2],0))</f>
        <v>WR</v>
      </c>
      <c r="E1652" t="s">
        <v>44</v>
      </c>
      <c r="F1652">
        <v>2021</v>
      </c>
      <c r="G1652">
        <f>SUMIF(Population!$F$2:$F$601,I1652,Population[Population])/SUMIF(HHSize!$G$2:$G$3001,I1652,HHSize[HHSize])</f>
        <v>938151.21964403964</v>
      </c>
      <c r="I1652" t="str">
        <f t="shared" si="25"/>
        <v>CGRURAL2021</v>
      </c>
    </row>
    <row r="1653" spans="1:9" x14ac:dyDescent="0.25">
      <c r="A1653" t="s">
        <v>91</v>
      </c>
      <c r="B1653" t="s">
        <v>114</v>
      </c>
      <c r="C1653" t="s">
        <v>120</v>
      </c>
      <c r="D1653" t="str">
        <f>INDEX(Regions[SubGeography1],MATCH(E1653,Regions[SubGeography2],0))</f>
        <v>WR</v>
      </c>
      <c r="E1653" t="s">
        <v>44</v>
      </c>
      <c r="F1653">
        <v>2022</v>
      </c>
      <c r="G1653">
        <f>SUMIF(Population!$F$2:$F$601,I1653,Population[Population])/SUMIF(HHSize!$G$2:$G$3001,I1653,HHSize[HHSize])</f>
        <v>951791.27272212133</v>
      </c>
      <c r="I1653" t="str">
        <f t="shared" si="25"/>
        <v>CGRURAL2022</v>
      </c>
    </row>
    <row r="1654" spans="1:9" x14ac:dyDescent="0.25">
      <c r="A1654" t="s">
        <v>91</v>
      </c>
      <c r="B1654" t="s">
        <v>114</v>
      </c>
      <c r="C1654" t="s">
        <v>120</v>
      </c>
      <c r="D1654" t="str">
        <f>INDEX(Regions[SubGeography1],MATCH(E1654,Regions[SubGeography2],0))</f>
        <v>WR</v>
      </c>
      <c r="E1654" t="s">
        <v>44</v>
      </c>
      <c r="F1654">
        <v>2023</v>
      </c>
      <c r="G1654">
        <f>SUMIF(Population!$F$2:$F$601,I1654,Population[Population])/SUMIF(HHSize!$G$2:$G$3001,I1654,HHSize[HHSize])</f>
        <v>965552.33277616196</v>
      </c>
      <c r="I1654" t="str">
        <f t="shared" si="25"/>
        <v>CGRURAL2023</v>
      </c>
    </row>
    <row r="1655" spans="1:9" x14ac:dyDescent="0.25">
      <c r="A1655" t="s">
        <v>91</v>
      </c>
      <c r="B1655" t="s">
        <v>114</v>
      </c>
      <c r="C1655" t="s">
        <v>120</v>
      </c>
      <c r="D1655" t="str">
        <f>INDEX(Regions[SubGeography1],MATCH(E1655,Regions[SubGeography2],0))</f>
        <v>WR</v>
      </c>
      <c r="E1655" t="s">
        <v>44</v>
      </c>
      <c r="F1655">
        <v>2024</v>
      </c>
      <c r="G1655">
        <f>SUMIF(Population!$F$2:$F$601,I1655,Population[Population])/SUMIF(HHSize!$G$2:$G$3001,I1655,HHSize[HHSize])</f>
        <v>979433.75630032935</v>
      </c>
      <c r="I1655" t="str">
        <f t="shared" si="25"/>
        <v>CGRURAL2024</v>
      </c>
    </row>
    <row r="1656" spans="1:9" x14ac:dyDescent="0.25">
      <c r="A1656" t="s">
        <v>91</v>
      </c>
      <c r="B1656" t="s">
        <v>114</v>
      </c>
      <c r="C1656" t="s">
        <v>120</v>
      </c>
      <c r="D1656" t="str">
        <f>INDEX(Regions[SubGeography1],MATCH(E1656,Regions[SubGeography2],0))</f>
        <v>WR</v>
      </c>
      <c r="E1656" t="s">
        <v>44</v>
      </c>
      <c r="F1656">
        <v>2025</v>
      </c>
      <c r="G1656">
        <f>SUMIF(Population!$F$2:$F$601,I1656,Population[Population])/SUMIF(HHSize!$G$2:$G$3001,I1656,HHSize[HHSize])</f>
        <v>993434.82691699651</v>
      </c>
      <c r="I1656" t="str">
        <f t="shared" si="25"/>
        <v>CGRURAL2025</v>
      </c>
    </row>
    <row r="1657" spans="1:9" x14ac:dyDescent="0.25">
      <c r="A1657" t="s">
        <v>91</v>
      </c>
      <c r="B1657" t="s">
        <v>114</v>
      </c>
      <c r="C1657" t="s">
        <v>120</v>
      </c>
      <c r="D1657" t="str">
        <f>INDEX(Regions[SubGeography1],MATCH(E1657,Regions[SubGeography2],0))</f>
        <v>WR</v>
      </c>
      <c r="E1657" t="s">
        <v>44</v>
      </c>
      <c r="F1657">
        <v>2026</v>
      </c>
      <c r="G1657">
        <f>SUMIF(Population!$F$2:$F$601,I1657,Population[Population])/SUMIF(HHSize!$G$2:$G$3001,I1657,HHSize[HHSize])</f>
        <v>1007554.8459365233</v>
      </c>
      <c r="I1657" t="str">
        <f t="shared" si="25"/>
        <v>CGRURAL2026</v>
      </c>
    </row>
    <row r="1658" spans="1:9" x14ac:dyDescent="0.25">
      <c r="A1658" t="s">
        <v>91</v>
      </c>
      <c r="B1658" t="s">
        <v>114</v>
      </c>
      <c r="C1658" t="s">
        <v>120</v>
      </c>
      <c r="D1658" t="str">
        <f>INDEX(Regions[SubGeography1],MATCH(E1658,Regions[SubGeography2],0))</f>
        <v>WR</v>
      </c>
      <c r="E1658" t="s">
        <v>44</v>
      </c>
      <c r="F1658">
        <v>2027</v>
      </c>
      <c r="G1658">
        <f>SUMIF(Population!$F$2:$F$601,I1658,Population[Population])/SUMIF(HHSize!$G$2:$G$3001,I1658,HHSize[HHSize])</f>
        <v>1021792.9491505256</v>
      </c>
      <c r="I1658" t="str">
        <f t="shared" si="25"/>
        <v>CGRURAL2027</v>
      </c>
    </row>
    <row r="1659" spans="1:9" x14ac:dyDescent="0.25">
      <c r="A1659" t="s">
        <v>91</v>
      </c>
      <c r="B1659" t="s">
        <v>114</v>
      </c>
      <c r="C1659" t="s">
        <v>120</v>
      </c>
      <c r="D1659" t="str">
        <f>INDEX(Regions[SubGeography1],MATCH(E1659,Regions[SubGeography2],0))</f>
        <v>WR</v>
      </c>
      <c r="E1659" t="s">
        <v>44</v>
      </c>
      <c r="F1659">
        <v>2028</v>
      </c>
      <c r="G1659">
        <f>SUMIF(Population!$F$2:$F$601,I1659,Population[Population])/SUMIF(HHSize!$G$2:$G$3001,I1659,HHSize[HHSize])</f>
        <v>1036148.3817658942</v>
      </c>
      <c r="I1659" t="str">
        <f t="shared" si="25"/>
        <v>CGRURAL2028</v>
      </c>
    </row>
    <row r="1660" spans="1:9" x14ac:dyDescent="0.25">
      <c r="A1660" t="s">
        <v>91</v>
      </c>
      <c r="B1660" t="s">
        <v>114</v>
      </c>
      <c r="C1660" t="s">
        <v>120</v>
      </c>
      <c r="D1660" t="str">
        <f>INDEX(Regions[SubGeography1],MATCH(E1660,Regions[SubGeography2],0))</f>
        <v>WR</v>
      </c>
      <c r="E1660" t="s">
        <v>44</v>
      </c>
      <c r="F1660">
        <v>2029</v>
      </c>
      <c r="G1660">
        <f>SUMIF(Population!$F$2:$F$601,I1660,Population[Population])/SUMIF(HHSize!$G$2:$G$3001,I1660,HHSize[HHSize])</f>
        <v>1050620.2221312451</v>
      </c>
      <c r="I1660" t="str">
        <f t="shared" si="25"/>
        <v>CGRURAL2029</v>
      </c>
    </row>
    <row r="1661" spans="1:9" x14ac:dyDescent="0.25">
      <c r="A1661" t="s">
        <v>91</v>
      </c>
      <c r="B1661" t="s">
        <v>114</v>
      </c>
      <c r="C1661" t="s">
        <v>120</v>
      </c>
      <c r="D1661" t="str">
        <f>INDEX(Regions[SubGeography1],MATCH(E1661,Regions[SubGeography2],0))</f>
        <v>WR</v>
      </c>
      <c r="E1661" t="s">
        <v>44</v>
      </c>
      <c r="F1661">
        <v>2030</v>
      </c>
      <c r="G1661">
        <f>SUMIF(Population!$F$2:$F$601,I1661,Population[Population])/SUMIF(HHSize!$G$2:$G$3001,I1661,HHSize[HHSize])</f>
        <v>1065207.5188916104</v>
      </c>
      <c r="I1661" t="str">
        <f t="shared" si="25"/>
        <v>CGRURAL2030</v>
      </c>
    </row>
    <row r="1662" spans="1:9" x14ac:dyDescent="0.25">
      <c r="A1662" t="s">
        <v>91</v>
      </c>
      <c r="B1662" t="s">
        <v>114</v>
      </c>
      <c r="C1662" t="s">
        <v>120</v>
      </c>
      <c r="D1662" t="str">
        <f>INDEX(Regions[SubGeography1],MATCH(E1662,Regions[SubGeography2],0))</f>
        <v>WR</v>
      </c>
      <c r="E1662" t="s">
        <v>44</v>
      </c>
      <c r="F1662">
        <v>2031</v>
      </c>
      <c r="G1662">
        <f>SUMIF(Population!$F$2:$F$601,I1662,Population[Population])/SUMIF(HHSize!$G$2:$G$3001,I1662,HHSize[HHSize])</f>
        <v>1079909.2438078159</v>
      </c>
      <c r="I1662" t="str">
        <f t="shared" si="25"/>
        <v>CGRURAL2031</v>
      </c>
    </row>
    <row r="1663" spans="1:9" x14ac:dyDescent="0.25">
      <c r="A1663" t="s">
        <v>91</v>
      </c>
      <c r="B1663" t="s">
        <v>115</v>
      </c>
      <c r="C1663" t="s">
        <v>120</v>
      </c>
      <c r="D1663" t="str">
        <f>INDEX(Regions[SubGeography1],MATCH(E1663,Regions[SubGeography2],0))</f>
        <v>WR</v>
      </c>
      <c r="E1663" t="s">
        <v>44</v>
      </c>
      <c r="F1663">
        <v>2021</v>
      </c>
      <c r="G1663">
        <f>SUMIF(Population!$F$2:$F$601,I1663,Population[Population])/SUMIF(HHSize!$G$2:$G$3001,I1663,HHSize[HHSize])</f>
        <v>938151.21964403964</v>
      </c>
      <c r="I1663" t="str">
        <f t="shared" si="25"/>
        <v>CGRURAL2021</v>
      </c>
    </row>
    <row r="1664" spans="1:9" x14ac:dyDescent="0.25">
      <c r="A1664" t="s">
        <v>91</v>
      </c>
      <c r="B1664" t="s">
        <v>115</v>
      </c>
      <c r="C1664" t="s">
        <v>120</v>
      </c>
      <c r="D1664" t="str">
        <f>INDEX(Regions[SubGeography1],MATCH(E1664,Regions[SubGeography2],0))</f>
        <v>WR</v>
      </c>
      <c r="E1664" t="s">
        <v>44</v>
      </c>
      <c r="F1664">
        <v>2022</v>
      </c>
      <c r="G1664">
        <f>SUMIF(Population!$F$2:$F$601,I1664,Population[Population])/SUMIF(HHSize!$G$2:$G$3001,I1664,HHSize[HHSize])</f>
        <v>951791.27272212133</v>
      </c>
      <c r="I1664" t="str">
        <f t="shared" si="25"/>
        <v>CGRURAL2022</v>
      </c>
    </row>
    <row r="1665" spans="1:9" x14ac:dyDescent="0.25">
      <c r="A1665" t="s">
        <v>91</v>
      </c>
      <c r="B1665" t="s">
        <v>115</v>
      </c>
      <c r="C1665" t="s">
        <v>120</v>
      </c>
      <c r="D1665" t="str">
        <f>INDEX(Regions[SubGeography1],MATCH(E1665,Regions[SubGeography2],0))</f>
        <v>WR</v>
      </c>
      <c r="E1665" t="s">
        <v>44</v>
      </c>
      <c r="F1665">
        <v>2023</v>
      </c>
      <c r="G1665">
        <f>SUMIF(Population!$F$2:$F$601,I1665,Population[Population])/SUMIF(HHSize!$G$2:$G$3001,I1665,HHSize[HHSize])</f>
        <v>965552.33277616196</v>
      </c>
      <c r="I1665" t="str">
        <f t="shared" si="25"/>
        <v>CGRURAL2023</v>
      </c>
    </row>
    <row r="1666" spans="1:9" x14ac:dyDescent="0.25">
      <c r="A1666" t="s">
        <v>91</v>
      </c>
      <c r="B1666" t="s">
        <v>115</v>
      </c>
      <c r="C1666" t="s">
        <v>120</v>
      </c>
      <c r="D1666" t="str">
        <f>INDEX(Regions[SubGeography1],MATCH(E1666,Regions[SubGeography2],0))</f>
        <v>WR</v>
      </c>
      <c r="E1666" t="s">
        <v>44</v>
      </c>
      <c r="F1666">
        <v>2024</v>
      </c>
      <c r="G1666">
        <f>SUMIF(Population!$F$2:$F$601,I1666,Population[Population])/SUMIF(HHSize!$G$2:$G$3001,I1666,HHSize[HHSize])</f>
        <v>979433.75630032935</v>
      </c>
      <c r="I1666" t="str">
        <f t="shared" si="25"/>
        <v>CGRURAL2024</v>
      </c>
    </row>
    <row r="1667" spans="1:9" x14ac:dyDescent="0.25">
      <c r="A1667" t="s">
        <v>91</v>
      </c>
      <c r="B1667" t="s">
        <v>115</v>
      </c>
      <c r="C1667" t="s">
        <v>120</v>
      </c>
      <c r="D1667" t="str">
        <f>INDEX(Regions[SubGeography1],MATCH(E1667,Regions[SubGeography2],0))</f>
        <v>WR</v>
      </c>
      <c r="E1667" t="s">
        <v>44</v>
      </c>
      <c r="F1667">
        <v>2025</v>
      </c>
      <c r="G1667">
        <f>SUMIF(Population!$F$2:$F$601,I1667,Population[Population])/SUMIF(HHSize!$G$2:$G$3001,I1667,HHSize[HHSize])</f>
        <v>993434.82691699651</v>
      </c>
      <c r="I1667" t="str">
        <f t="shared" ref="I1667:I1730" si="26">E1667&amp;A1667&amp;F1667</f>
        <v>CGRURAL2025</v>
      </c>
    </row>
    <row r="1668" spans="1:9" x14ac:dyDescent="0.25">
      <c r="A1668" t="s">
        <v>91</v>
      </c>
      <c r="B1668" t="s">
        <v>115</v>
      </c>
      <c r="C1668" t="s">
        <v>120</v>
      </c>
      <c r="D1668" t="str">
        <f>INDEX(Regions[SubGeography1],MATCH(E1668,Regions[SubGeography2],0))</f>
        <v>WR</v>
      </c>
      <c r="E1668" t="s">
        <v>44</v>
      </c>
      <c r="F1668">
        <v>2026</v>
      </c>
      <c r="G1668">
        <f>SUMIF(Population!$F$2:$F$601,I1668,Population[Population])/SUMIF(HHSize!$G$2:$G$3001,I1668,HHSize[HHSize])</f>
        <v>1007554.8459365233</v>
      </c>
      <c r="I1668" t="str">
        <f t="shared" si="26"/>
        <v>CGRURAL2026</v>
      </c>
    </row>
    <row r="1669" spans="1:9" x14ac:dyDescent="0.25">
      <c r="A1669" t="s">
        <v>91</v>
      </c>
      <c r="B1669" t="s">
        <v>115</v>
      </c>
      <c r="C1669" t="s">
        <v>120</v>
      </c>
      <c r="D1669" t="str">
        <f>INDEX(Regions[SubGeography1],MATCH(E1669,Regions[SubGeography2],0))</f>
        <v>WR</v>
      </c>
      <c r="E1669" t="s">
        <v>44</v>
      </c>
      <c r="F1669">
        <v>2027</v>
      </c>
      <c r="G1669">
        <f>SUMIF(Population!$F$2:$F$601,I1669,Population[Population])/SUMIF(HHSize!$G$2:$G$3001,I1669,HHSize[HHSize])</f>
        <v>1021792.9491505256</v>
      </c>
      <c r="I1669" t="str">
        <f t="shared" si="26"/>
        <v>CGRURAL2027</v>
      </c>
    </row>
    <row r="1670" spans="1:9" x14ac:dyDescent="0.25">
      <c r="A1670" t="s">
        <v>91</v>
      </c>
      <c r="B1670" t="s">
        <v>115</v>
      </c>
      <c r="C1670" t="s">
        <v>120</v>
      </c>
      <c r="D1670" t="str">
        <f>INDEX(Regions[SubGeography1],MATCH(E1670,Regions[SubGeography2],0))</f>
        <v>WR</v>
      </c>
      <c r="E1670" t="s">
        <v>44</v>
      </c>
      <c r="F1670">
        <v>2028</v>
      </c>
      <c r="G1670">
        <f>SUMIF(Population!$F$2:$F$601,I1670,Population[Population])/SUMIF(HHSize!$G$2:$G$3001,I1670,HHSize[HHSize])</f>
        <v>1036148.3817658942</v>
      </c>
      <c r="I1670" t="str">
        <f t="shared" si="26"/>
        <v>CGRURAL2028</v>
      </c>
    </row>
    <row r="1671" spans="1:9" x14ac:dyDescent="0.25">
      <c r="A1671" t="s">
        <v>91</v>
      </c>
      <c r="B1671" t="s">
        <v>115</v>
      </c>
      <c r="C1671" t="s">
        <v>120</v>
      </c>
      <c r="D1671" t="str">
        <f>INDEX(Regions[SubGeography1],MATCH(E1671,Regions[SubGeography2],0))</f>
        <v>WR</v>
      </c>
      <c r="E1671" t="s">
        <v>44</v>
      </c>
      <c r="F1671">
        <v>2029</v>
      </c>
      <c r="G1671">
        <f>SUMIF(Population!$F$2:$F$601,I1671,Population[Population])/SUMIF(HHSize!$G$2:$G$3001,I1671,HHSize[HHSize])</f>
        <v>1050620.2221312451</v>
      </c>
      <c r="I1671" t="str">
        <f t="shared" si="26"/>
        <v>CGRURAL2029</v>
      </c>
    </row>
    <row r="1672" spans="1:9" x14ac:dyDescent="0.25">
      <c r="A1672" t="s">
        <v>91</v>
      </c>
      <c r="B1672" t="s">
        <v>115</v>
      </c>
      <c r="C1672" t="s">
        <v>120</v>
      </c>
      <c r="D1672" t="str">
        <f>INDEX(Regions[SubGeography1],MATCH(E1672,Regions[SubGeography2],0))</f>
        <v>WR</v>
      </c>
      <c r="E1672" t="s">
        <v>44</v>
      </c>
      <c r="F1672">
        <v>2030</v>
      </c>
      <c r="G1672">
        <f>SUMIF(Population!$F$2:$F$601,I1672,Population[Population])/SUMIF(HHSize!$G$2:$G$3001,I1672,HHSize[HHSize])</f>
        <v>1065207.5188916104</v>
      </c>
      <c r="I1672" t="str">
        <f t="shared" si="26"/>
        <v>CGRURAL2030</v>
      </c>
    </row>
    <row r="1673" spans="1:9" x14ac:dyDescent="0.25">
      <c r="A1673" t="s">
        <v>91</v>
      </c>
      <c r="B1673" t="s">
        <v>115</v>
      </c>
      <c r="C1673" t="s">
        <v>120</v>
      </c>
      <c r="D1673" t="str">
        <f>INDEX(Regions[SubGeography1],MATCH(E1673,Regions[SubGeography2],0))</f>
        <v>WR</v>
      </c>
      <c r="E1673" t="s">
        <v>44</v>
      </c>
      <c r="F1673">
        <v>2031</v>
      </c>
      <c r="G1673">
        <f>SUMIF(Population!$F$2:$F$601,I1673,Population[Population])/SUMIF(HHSize!$G$2:$G$3001,I1673,HHSize[HHSize])</f>
        <v>1079909.2438078159</v>
      </c>
      <c r="I1673" t="str">
        <f t="shared" si="26"/>
        <v>CGRURAL2031</v>
      </c>
    </row>
    <row r="1674" spans="1:9" x14ac:dyDescent="0.25">
      <c r="A1674" t="s">
        <v>91</v>
      </c>
      <c r="B1674" t="s">
        <v>116</v>
      </c>
      <c r="C1674" t="s">
        <v>120</v>
      </c>
      <c r="D1674" t="str">
        <f>INDEX(Regions[SubGeography1],MATCH(E1674,Regions[SubGeography2],0))</f>
        <v>WR</v>
      </c>
      <c r="E1674" t="s">
        <v>44</v>
      </c>
      <c r="F1674">
        <v>2021</v>
      </c>
      <c r="G1674">
        <f>SUMIF(Population!$F$2:$F$601,I1674,Population[Population])/SUMIF(HHSize!$G$2:$G$3001,I1674,HHSize[HHSize])</f>
        <v>938151.21964403964</v>
      </c>
      <c r="I1674" t="str">
        <f t="shared" si="26"/>
        <v>CGRURAL2021</v>
      </c>
    </row>
    <row r="1675" spans="1:9" x14ac:dyDescent="0.25">
      <c r="A1675" t="s">
        <v>91</v>
      </c>
      <c r="B1675" t="s">
        <v>116</v>
      </c>
      <c r="C1675" t="s">
        <v>120</v>
      </c>
      <c r="D1675" t="str">
        <f>INDEX(Regions[SubGeography1],MATCH(E1675,Regions[SubGeography2],0))</f>
        <v>WR</v>
      </c>
      <c r="E1675" t="s">
        <v>44</v>
      </c>
      <c r="F1675">
        <v>2022</v>
      </c>
      <c r="G1675">
        <f>SUMIF(Population!$F$2:$F$601,I1675,Population[Population])/SUMIF(HHSize!$G$2:$G$3001,I1675,HHSize[HHSize])</f>
        <v>951791.27272212133</v>
      </c>
      <c r="I1675" t="str">
        <f t="shared" si="26"/>
        <v>CGRURAL2022</v>
      </c>
    </row>
    <row r="1676" spans="1:9" x14ac:dyDescent="0.25">
      <c r="A1676" t="s">
        <v>91</v>
      </c>
      <c r="B1676" t="s">
        <v>116</v>
      </c>
      <c r="C1676" t="s">
        <v>120</v>
      </c>
      <c r="D1676" t="str">
        <f>INDEX(Regions[SubGeography1],MATCH(E1676,Regions[SubGeography2],0))</f>
        <v>WR</v>
      </c>
      <c r="E1676" t="s">
        <v>44</v>
      </c>
      <c r="F1676">
        <v>2023</v>
      </c>
      <c r="G1676">
        <f>SUMIF(Population!$F$2:$F$601,I1676,Population[Population])/SUMIF(HHSize!$G$2:$G$3001,I1676,HHSize[HHSize])</f>
        <v>965552.33277616196</v>
      </c>
      <c r="I1676" t="str">
        <f t="shared" si="26"/>
        <v>CGRURAL2023</v>
      </c>
    </row>
    <row r="1677" spans="1:9" x14ac:dyDescent="0.25">
      <c r="A1677" t="s">
        <v>91</v>
      </c>
      <c r="B1677" t="s">
        <v>116</v>
      </c>
      <c r="C1677" t="s">
        <v>120</v>
      </c>
      <c r="D1677" t="str">
        <f>INDEX(Regions[SubGeography1],MATCH(E1677,Regions[SubGeography2],0))</f>
        <v>WR</v>
      </c>
      <c r="E1677" t="s">
        <v>44</v>
      </c>
      <c r="F1677">
        <v>2024</v>
      </c>
      <c r="G1677">
        <f>SUMIF(Population!$F$2:$F$601,I1677,Population[Population])/SUMIF(HHSize!$G$2:$G$3001,I1677,HHSize[HHSize])</f>
        <v>979433.75630032935</v>
      </c>
      <c r="I1677" t="str">
        <f t="shared" si="26"/>
        <v>CGRURAL2024</v>
      </c>
    </row>
    <row r="1678" spans="1:9" x14ac:dyDescent="0.25">
      <c r="A1678" t="s">
        <v>91</v>
      </c>
      <c r="B1678" t="s">
        <v>116</v>
      </c>
      <c r="C1678" t="s">
        <v>120</v>
      </c>
      <c r="D1678" t="str">
        <f>INDEX(Regions[SubGeography1],MATCH(E1678,Regions[SubGeography2],0))</f>
        <v>WR</v>
      </c>
      <c r="E1678" t="s">
        <v>44</v>
      </c>
      <c r="F1678">
        <v>2025</v>
      </c>
      <c r="G1678">
        <f>SUMIF(Population!$F$2:$F$601,I1678,Population[Population])/SUMIF(HHSize!$G$2:$G$3001,I1678,HHSize[HHSize])</f>
        <v>993434.82691699651</v>
      </c>
      <c r="I1678" t="str">
        <f t="shared" si="26"/>
        <v>CGRURAL2025</v>
      </c>
    </row>
    <row r="1679" spans="1:9" x14ac:dyDescent="0.25">
      <c r="A1679" t="s">
        <v>91</v>
      </c>
      <c r="B1679" t="s">
        <v>116</v>
      </c>
      <c r="C1679" t="s">
        <v>120</v>
      </c>
      <c r="D1679" t="str">
        <f>INDEX(Regions[SubGeography1],MATCH(E1679,Regions[SubGeography2],0))</f>
        <v>WR</v>
      </c>
      <c r="E1679" t="s">
        <v>44</v>
      </c>
      <c r="F1679">
        <v>2026</v>
      </c>
      <c r="G1679">
        <f>SUMIF(Population!$F$2:$F$601,I1679,Population[Population])/SUMIF(HHSize!$G$2:$G$3001,I1679,HHSize[HHSize])</f>
        <v>1007554.8459365233</v>
      </c>
      <c r="I1679" t="str">
        <f t="shared" si="26"/>
        <v>CGRURAL2026</v>
      </c>
    </row>
    <row r="1680" spans="1:9" x14ac:dyDescent="0.25">
      <c r="A1680" t="s">
        <v>91</v>
      </c>
      <c r="B1680" t="s">
        <v>116</v>
      </c>
      <c r="C1680" t="s">
        <v>120</v>
      </c>
      <c r="D1680" t="str">
        <f>INDEX(Regions[SubGeography1],MATCH(E1680,Regions[SubGeography2],0))</f>
        <v>WR</v>
      </c>
      <c r="E1680" t="s">
        <v>44</v>
      </c>
      <c r="F1680">
        <v>2027</v>
      </c>
      <c r="G1680">
        <f>SUMIF(Population!$F$2:$F$601,I1680,Population[Population])/SUMIF(HHSize!$G$2:$G$3001,I1680,HHSize[HHSize])</f>
        <v>1021792.9491505256</v>
      </c>
      <c r="I1680" t="str">
        <f t="shared" si="26"/>
        <v>CGRURAL2027</v>
      </c>
    </row>
    <row r="1681" spans="1:9" x14ac:dyDescent="0.25">
      <c r="A1681" t="s">
        <v>91</v>
      </c>
      <c r="B1681" t="s">
        <v>116</v>
      </c>
      <c r="C1681" t="s">
        <v>120</v>
      </c>
      <c r="D1681" t="str">
        <f>INDEX(Regions[SubGeography1],MATCH(E1681,Regions[SubGeography2],0))</f>
        <v>WR</v>
      </c>
      <c r="E1681" t="s">
        <v>44</v>
      </c>
      <c r="F1681">
        <v>2028</v>
      </c>
      <c r="G1681">
        <f>SUMIF(Population!$F$2:$F$601,I1681,Population[Population])/SUMIF(HHSize!$G$2:$G$3001,I1681,HHSize[HHSize])</f>
        <v>1036148.3817658942</v>
      </c>
      <c r="I1681" t="str">
        <f t="shared" si="26"/>
        <v>CGRURAL2028</v>
      </c>
    </row>
    <row r="1682" spans="1:9" x14ac:dyDescent="0.25">
      <c r="A1682" t="s">
        <v>91</v>
      </c>
      <c r="B1682" t="s">
        <v>116</v>
      </c>
      <c r="C1682" t="s">
        <v>120</v>
      </c>
      <c r="D1682" t="str">
        <f>INDEX(Regions[SubGeography1],MATCH(E1682,Regions[SubGeography2],0))</f>
        <v>WR</v>
      </c>
      <c r="E1682" t="s">
        <v>44</v>
      </c>
      <c r="F1682">
        <v>2029</v>
      </c>
      <c r="G1682">
        <f>SUMIF(Population!$F$2:$F$601,I1682,Population[Population])/SUMIF(HHSize!$G$2:$G$3001,I1682,HHSize[HHSize])</f>
        <v>1050620.2221312451</v>
      </c>
      <c r="I1682" t="str">
        <f t="shared" si="26"/>
        <v>CGRURAL2029</v>
      </c>
    </row>
    <row r="1683" spans="1:9" x14ac:dyDescent="0.25">
      <c r="A1683" t="s">
        <v>91</v>
      </c>
      <c r="B1683" t="s">
        <v>116</v>
      </c>
      <c r="C1683" t="s">
        <v>120</v>
      </c>
      <c r="D1683" t="str">
        <f>INDEX(Regions[SubGeography1],MATCH(E1683,Regions[SubGeography2],0))</f>
        <v>WR</v>
      </c>
      <c r="E1683" t="s">
        <v>44</v>
      </c>
      <c r="F1683">
        <v>2030</v>
      </c>
      <c r="G1683">
        <f>SUMIF(Population!$F$2:$F$601,I1683,Population[Population])/SUMIF(HHSize!$G$2:$G$3001,I1683,HHSize[HHSize])</f>
        <v>1065207.5188916104</v>
      </c>
      <c r="I1683" t="str">
        <f t="shared" si="26"/>
        <v>CGRURAL2030</v>
      </c>
    </row>
    <row r="1684" spans="1:9" x14ac:dyDescent="0.25">
      <c r="A1684" t="s">
        <v>91</v>
      </c>
      <c r="B1684" t="s">
        <v>116</v>
      </c>
      <c r="C1684" t="s">
        <v>120</v>
      </c>
      <c r="D1684" t="str">
        <f>INDEX(Regions[SubGeography1],MATCH(E1684,Regions[SubGeography2],0))</f>
        <v>WR</v>
      </c>
      <c r="E1684" t="s">
        <v>44</v>
      </c>
      <c r="F1684">
        <v>2031</v>
      </c>
      <c r="G1684">
        <f>SUMIF(Population!$F$2:$F$601,I1684,Population[Population])/SUMIF(HHSize!$G$2:$G$3001,I1684,HHSize[HHSize])</f>
        <v>1079909.2438078159</v>
      </c>
      <c r="I1684" t="str">
        <f t="shared" si="26"/>
        <v>CGRURAL2031</v>
      </c>
    </row>
    <row r="1685" spans="1:9" x14ac:dyDescent="0.25">
      <c r="A1685" t="s">
        <v>91</v>
      </c>
      <c r="B1685" t="s">
        <v>117</v>
      </c>
      <c r="C1685" t="s">
        <v>120</v>
      </c>
      <c r="D1685" t="str">
        <f>INDEX(Regions[SubGeography1],MATCH(E1685,Regions[SubGeography2],0))</f>
        <v>WR</v>
      </c>
      <c r="E1685" t="s">
        <v>44</v>
      </c>
      <c r="F1685">
        <v>2021</v>
      </c>
      <c r="G1685">
        <f>SUMIF(Population!$F$2:$F$601,I1685,Population[Population])/SUMIF(HHSize!$G$2:$G$3001,I1685,HHSize[HHSize])</f>
        <v>938151.21964403964</v>
      </c>
      <c r="I1685" t="str">
        <f t="shared" si="26"/>
        <v>CGRURAL2021</v>
      </c>
    </row>
    <row r="1686" spans="1:9" x14ac:dyDescent="0.25">
      <c r="A1686" t="s">
        <v>91</v>
      </c>
      <c r="B1686" t="s">
        <v>117</v>
      </c>
      <c r="C1686" t="s">
        <v>120</v>
      </c>
      <c r="D1686" t="str">
        <f>INDEX(Regions[SubGeography1],MATCH(E1686,Regions[SubGeography2],0))</f>
        <v>WR</v>
      </c>
      <c r="E1686" t="s">
        <v>44</v>
      </c>
      <c r="F1686">
        <v>2022</v>
      </c>
      <c r="G1686">
        <f>SUMIF(Population!$F$2:$F$601,I1686,Population[Population])/SUMIF(HHSize!$G$2:$G$3001,I1686,HHSize[HHSize])</f>
        <v>951791.27272212133</v>
      </c>
      <c r="I1686" t="str">
        <f t="shared" si="26"/>
        <v>CGRURAL2022</v>
      </c>
    </row>
    <row r="1687" spans="1:9" x14ac:dyDescent="0.25">
      <c r="A1687" t="s">
        <v>91</v>
      </c>
      <c r="B1687" t="s">
        <v>117</v>
      </c>
      <c r="C1687" t="s">
        <v>120</v>
      </c>
      <c r="D1687" t="str">
        <f>INDEX(Regions[SubGeography1],MATCH(E1687,Regions[SubGeography2],0))</f>
        <v>WR</v>
      </c>
      <c r="E1687" t="s">
        <v>44</v>
      </c>
      <c r="F1687">
        <v>2023</v>
      </c>
      <c r="G1687">
        <f>SUMIF(Population!$F$2:$F$601,I1687,Population[Population])/SUMIF(HHSize!$G$2:$G$3001,I1687,HHSize[HHSize])</f>
        <v>965552.33277616196</v>
      </c>
      <c r="I1687" t="str">
        <f t="shared" si="26"/>
        <v>CGRURAL2023</v>
      </c>
    </row>
    <row r="1688" spans="1:9" x14ac:dyDescent="0.25">
      <c r="A1688" t="s">
        <v>91</v>
      </c>
      <c r="B1688" t="s">
        <v>117</v>
      </c>
      <c r="C1688" t="s">
        <v>120</v>
      </c>
      <c r="D1688" t="str">
        <f>INDEX(Regions[SubGeography1],MATCH(E1688,Regions[SubGeography2],0))</f>
        <v>WR</v>
      </c>
      <c r="E1688" t="s">
        <v>44</v>
      </c>
      <c r="F1688">
        <v>2024</v>
      </c>
      <c r="G1688">
        <f>SUMIF(Population!$F$2:$F$601,I1688,Population[Population])/SUMIF(HHSize!$G$2:$G$3001,I1688,HHSize[HHSize])</f>
        <v>979433.75630032935</v>
      </c>
      <c r="I1688" t="str">
        <f t="shared" si="26"/>
        <v>CGRURAL2024</v>
      </c>
    </row>
    <row r="1689" spans="1:9" x14ac:dyDescent="0.25">
      <c r="A1689" t="s">
        <v>91</v>
      </c>
      <c r="B1689" t="s">
        <v>117</v>
      </c>
      <c r="C1689" t="s">
        <v>120</v>
      </c>
      <c r="D1689" t="str">
        <f>INDEX(Regions[SubGeography1],MATCH(E1689,Regions[SubGeography2],0))</f>
        <v>WR</v>
      </c>
      <c r="E1689" t="s">
        <v>44</v>
      </c>
      <c r="F1689">
        <v>2025</v>
      </c>
      <c r="G1689">
        <f>SUMIF(Population!$F$2:$F$601,I1689,Population[Population])/SUMIF(HHSize!$G$2:$G$3001,I1689,HHSize[HHSize])</f>
        <v>993434.82691699651</v>
      </c>
      <c r="I1689" t="str">
        <f t="shared" si="26"/>
        <v>CGRURAL2025</v>
      </c>
    </row>
    <row r="1690" spans="1:9" x14ac:dyDescent="0.25">
      <c r="A1690" t="s">
        <v>91</v>
      </c>
      <c r="B1690" t="s">
        <v>117</v>
      </c>
      <c r="C1690" t="s">
        <v>120</v>
      </c>
      <c r="D1690" t="str">
        <f>INDEX(Regions[SubGeography1],MATCH(E1690,Regions[SubGeography2],0))</f>
        <v>WR</v>
      </c>
      <c r="E1690" t="s">
        <v>44</v>
      </c>
      <c r="F1690">
        <v>2026</v>
      </c>
      <c r="G1690">
        <f>SUMIF(Population!$F$2:$F$601,I1690,Population[Population])/SUMIF(HHSize!$G$2:$G$3001,I1690,HHSize[HHSize])</f>
        <v>1007554.8459365233</v>
      </c>
      <c r="I1690" t="str">
        <f t="shared" si="26"/>
        <v>CGRURAL2026</v>
      </c>
    </row>
    <row r="1691" spans="1:9" x14ac:dyDescent="0.25">
      <c r="A1691" t="s">
        <v>91</v>
      </c>
      <c r="B1691" t="s">
        <v>117</v>
      </c>
      <c r="C1691" t="s">
        <v>120</v>
      </c>
      <c r="D1691" t="str">
        <f>INDEX(Regions[SubGeography1],MATCH(E1691,Regions[SubGeography2],0))</f>
        <v>WR</v>
      </c>
      <c r="E1691" t="s">
        <v>44</v>
      </c>
      <c r="F1691">
        <v>2027</v>
      </c>
      <c r="G1691">
        <f>SUMIF(Population!$F$2:$F$601,I1691,Population[Population])/SUMIF(HHSize!$G$2:$G$3001,I1691,HHSize[HHSize])</f>
        <v>1021792.9491505256</v>
      </c>
      <c r="I1691" t="str">
        <f t="shared" si="26"/>
        <v>CGRURAL2027</v>
      </c>
    </row>
    <row r="1692" spans="1:9" x14ac:dyDescent="0.25">
      <c r="A1692" t="s">
        <v>91</v>
      </c>
      <c r="B1692" t="s">
        <v>117</v>
      </c>
      <c r="C1692" t="s">
        <v>120</v>
      </c>
      <c r="D1692" t="str">
        <f>INDEX(Regions[SubGeography1],MATCH(E1692,Regions[SubGeography2],0))</f>
        <v>WR</v>
      </c>
      <c r="E1692" t="s">
        <v>44</v>
      </c>
      <c r="F1692">
        <v>2028</v>
      </c>
      <c r="G1692">
        <f>SUMIF(Population!$F$2:$F$601,I1692,Population[Population])/SUMIF(HHSize!$G$2:$G$3001,I1692,HHSize[HHSize])</f>
        <v>1036148.3817658942</v>
      </c>
      <c r="I1692" t="str">
        <f t="shared" si="26"/>
        <v>CGRURAL2028</v>
      </c>
    </row>
    <row r="1693" spans="1:9" x14ac:dyDescent="0.25">
      <c r="A1693" t="s">
        <v>91</v>
      </c>
      <c r="B1693" t="s">
        <v>117</v>
      </c>
      <c r="C1693" t="s">
        <v>120</v>
      </c>
      <c r="D1693" t="str">
        <f>INDEX(Regions[SubGeography1],MATCH(E1693,Regions[SubGeography2],0))</f>
        <v>WR</v>
      </c>
      <c r="E1693" t="s">
        <v>44</v>
      </c>
      <c r="F1693">
        <v>2029</v>
      </c>
      <c r="G1693">
        <f>SUMIF(Population!$F$2:$F$601,I1693,Population[Population])/SUMIF(HHSize!$G$2:$G$3001,I1693,HHSize[HHSize])</f>
        <v>1050620.2221312451</v>
      </c>
      <c r="I1693" t="str">
        <f t="shared" si="26"/>
        <v>CGRURAL2029</v>
      </c>
    </row>
    <row r="1694" spans="1:9" x14ac:dyDescent="0.25">
      <c r="A1694" t="s">
        <v>91</v>
      </c>
      <c r="B1694" t="s">
        <v>117</v>
      </c>
      <c r="C1694" t="s">
        <v>120</v>
      </c>
      <c r="D1694" t="str">
        <f>INDEX(Regions[SubGeography1],MATCH(E1694,Regions[SubGeography2],0))</f>
        <v>WR</v>
      </c>
      <c r="E1694" t="s">
        <v>44</v>
      </c>
      <c r="F1694">
        <v>2030</v>
      </c>
      <c r="G1694">
        <f>SUMIF(Population!$F$2:$F$601,I1694,Population[Population])/SUMIF(HHSize!$G$2:$G$3001,I1694,HHSize[HHSize])</f>
        <v>1065207.5188916104</v>
      </c>
      <c r="I1694" t="str">
        <f t="shared" si="26"/>
        <v>CGRURAL2030</v>
      </c>
    </row>
    <row r="1695" spans="1:9" x14ac:dyDescent="0.25">
      <c r="A1695" t="s">
        <v>91</v>
      </c>
      <c r="B1695" t="s">
        <v>117</v>
      </c>
      <c r="C1695" t="s">
        <v>120</v>
      </c>
      <c r="D1695" t="str">
        <f>INDEX(Regions[SubGeography1],MATCH(E1695,Regions[SubGeography2],0))</f>
        <v>WR</v>
      </c>
      <c r="E1695" t="s">
        <v>44</v>
      </c>
      <c r="F1695">
        <v>2031</v>
      </c>
      <c r="G1695">
        <f>SUMIF(Population!$F$2:$F$601,I1695,Population[Population])/SUMIF(HHSize!$G$2:$G$3001,I1695,HHSize[HHSize])</f>
        <v>1079909.2438078159</v>
      </c>
      <c r="I1695" t="str">
        <f t="shared" si="26"/>
        <v>CGRURAL2031</v>
      </c>
    </row>
    <row r="1696" spans="1:9" x14ac:dyDescent="0.25">
      <c r="A1696" t="s">
        <v>91</v>
      </c>
      <c r="B1696" t="s">
        <v>118</v>
      </c>
      <c r="C1696" t="s">
        <v>120</v>
      </c>
      <c r="D1696" t="str">
        <f>INDEX(Regions[SubGeography1],MATCH(E1696,Regions[SubGeography2],0))</f>
        <v>WR</v>
      </c>
      <c r="E1696" t="s">
        <v>44</v>
      </c>
      <c r="F1696">
        <v>2021</v>
      </c>
      <c r="G1696">
        <f>SUMIF(Population!$F$2:$F$601,I1696,Population[Population])/SUMIF(HHSize!$G$2:$G$3001,I1696,HHSize[HHSize])</f>
        <v>938151.21964403964</v>
      </c>
      <c r="I1696" t="str">
        <f t="shared" si="26"/>
        <v>CGRURAL2021</v>
      </c>
    </row>
    <row r="1697" spans="1:9" x14ac:dyDescent="0.25">
      <c r="A1697" t="s">
        <v>91</v>
      </c>
      <c r="B1697" t="s">
        <v>118</v>
      </c>
      <c r="C1697" t="s">
        <v>120</v>
      </c>
      <c r="D1697" t="str">
        <f>INDEX(Regions[SubGeography1],MATCH(E1697,Regions[SubGeography2],0))</f>
        <v>WR</v>
      </c>
      <c r="E1697" t="s">
        <v>44</v>
      </c>
      <c r="F1697">
        <v>2022</v>
      </c>
      <c r="G1697">
        <f>SUMIF(Population!$F$2:$F$601,I1697,Population[Population])/SUMIF(HHSize!$G$2:$G$3001,I1697,HHSize[HHSize])</f>
        <v>951791.27272212133</v>
      </c>
      <c r="I1697" t="str">
        <f t="shared" si="26"/>
        <v>CGRURAL2022</v>
      </c>
    </row>
    <row r="1698" spans="1:9" x14ac:dyDescent="0.25">
      <c r="A1698" t="s">
        <v>91</v>
      </c>
      <c r="B1698" t="s">
        <v>118</v>
      </c>
      <c r="C1698" t="s">
        <v>120</v>
      </c>
      <c r="D1698" t="str">
        <f>INDEX(Regions[SubGeography1],MATCH(E1698,Regions[SubGeography2],0))</f>
        <v>WR</v>
      </c>
      <c r="E1698" t="s">
        <v>44</v>
      </c>
      <c r="F1698">
        <v>2023</v>
      </c>
      <c r="G1698">
        <f>SUMIF(Population!$F$2:$F$601,I1698,Population[Population])/SUMIF(HHSize!$G$2:$G$3001,I1698,HHSize[HHSize])</f>
        <v>965552.33277616196</v>
      </c>
      <c r="I1698" t="str">
        <f t="shared" si="26"/>
        <v>CGRURAL2023</v>
      </c>
    </row>
    <row r="1699" spans="1:9" x14ac:dyDescent="0.25">
      <c r="A1699" t="s">
        <v>91</v>
      </c>
      <c r="B1699" t="s">
        <v>118</v>
      </c>
      <c r="C1699" t="s">
        <v>120</v>
      </c>
      <c r="D1699" t="str">
        <f>INDEX(Regions[SubGeography1],MATCH(E1699,Regions[SubGeography2],0))</f>
        <v>WR</v>
      </c>
      <c r="E1699" t="s">
        <v>44</v>
      </c>
      <c r="F1699">
        <v>2024</v>
      </c>
      <c r="G1699">
        <f>SUMIF(Population!$F$2:$F$601,I1699,Population[Population])/SUMIF(HHSize!$G$2:$G$3001,I1699,HHSize[HHSize])</f>
        <v>979433.75630032935</v>
      </c>
      <c r="I1699" t="str">
        <f t="shared" si="26"/>
        <v>CGRURAL2024</v>
      </c>
    </row>
    <row r="1700" spans="1:9" x14ac:dyDescent="0.25">
      <c r="A1700" t="s">
        <v>91</v>
      </c>
      <c r="B1700" t="s">
        <v>118</v>
      </c>
      <c r="C1700" t="s">
        <v>120</v>
      </c>
      <c r="D1700" t="str">
        <f>INDEX(Regions[SubGeography1],MATCH(E1700,Regions[SubGeography2],0))</f>
        <v>WR</v>
      </c>
      <c r="E1700" t="s">
        <v>44</v>
      </c>
      <c r="F1700">
        <v>2025</v>
      </c>
      <c r="G1700">
        <f>SUMIF(Population!$F$2:$F$601,I1700,Population[Population])/SUMIF(HHSize!$G$2:$G$3001,I1700,HHSize[HHSize])</f>
        <v>993434.82691699651</v>
      </c>
      <c r="I1700" t="str">
        <f t="shared" si="26"/>
        <v>CGRURAL2025</v>
      </c>
    </row>
    <row r="1701" spans="1:9" x14ac:dyDescent="0.25">
      <c r="A1701" t="s">
        <v>91</v>
      </c>
      <c r="B1701" t="s">
        <v>118</v>
      </c>
      <c r="C1701" t="s">
        <v>120</v>
      </c>
      <c r="D1701" t="str">
        <f>INDEX(Regions[SubGeography1],MATCH(E1701,Regions[SubGeography2],0))</f>
        <v>WR</v>
      </c>
      <c r="E1701" t="s">
        <v>44</v>
      </c>
      <c r="F1701">
        <v>2026</v>
      </c>
      <c r="G1701">
        <f>SUMIF(Population!$F$2:$F$601,I1701,Population[Population])/SUMIF(HHSize!$G$2:$G$3001,I1701,HHSize[HHSize])</f>
        <v>1007554.8459365233</v>
      </c>
      <c r="I1701" t="str">
        <f t="shared" si="26"/>
        <v>CGRURAL2026</v>
      </c>
    </row>
    <row r="1702" spans="1:9" x14ac:dyDescent="0.25">
      <c r="A1702" t="s">
        <v>91</v>
      </c>
      <c r="B1702" t="s">
        <v>118</v>
      </c>
      <c r="C1702" t="s">
        <v>120</v>
      </c>
      <c r="D1702" t="str">
        <f>INDEX(Regions[SubGeography1],MATCH(E1702,Regions[SubGeography2],0))</f>
        <v>WR</v>
      </c>
      <c r="E1702" t="s">
        <v>44</v>
      </c>
      <c r="F1702">
        <v>2027</v>
      </c>
      <c r="G1702">
        <f>SUMIF(Population!$F$2:$F$601,I1702,Population[Population])/SUMIF(HHSize!$G$2:$G$3001,I1702,HHSize[HHSize])</f>
        <v>1021792.9491505256</v>
      </c>
      <c r="I1702" t="str">
        <f t="shared" si="26"/>
        <v>CGRURAL2027</v>
      </c>
    </row>
    <row r="1703" spans="1:9" x14ac:dyDescent="0.25">
      <c r="A1703" t="s">
        <v>91</v>
      </c>
      <c r="B1703" t="s">
        <v>118</v>
      </c>
      <c r="C1703" t="s">
        <v>120</v>
      </c>
      <c r="D1703" t="str">
        <f>INDEX(Regions[SubGeography1],MATCH(E1703,Regions[SubGeography2],0))</f>
        <v>WR</v>
      </c>
      <c r="E1703" t="s">
        <v>44</v>
      </c>
      <c r="F1703">
        <v>2028</v>
      </c>
      <c r="G1703">
        <f>SUMIF(Population!$F$2:$F$601,I1703,Population[Population])/SUMIF(HHSize!$G$2:$G$3001,I1703,HHSize[HHSize])</f>
        <v>1036148.3817658942</v>
      </c>
      <c r="I1703" t="str">
        <f t="shared" si="26"/>
        <v>CGRURAL2028</v>
      </c>
    </row>
    <row r="1704" spans="1:9" x14ac:dyDescent="0.25">
      <c r="A1704" t="s">
        <v>91</v>
      </c>
      <c r="B1704" t="s">
        <v>118</v>
      </c>
      <c r="C1704" t="s">
        <v>120</v>
      </c>
      <c r="D1704" t="str">
        <f>INDEX(Regions[SubGeography1],MATCH(E1704,Regions[SubGeography2],0))</f>
        <v>WR</v>
      </c>
      <c r="E1704" t="s">
        <v>44</v>
      </c>
      <c r="F1704">
        <v>2029</v>
      </c>
      <c r="G1704">
        <f>SUMIF(Population!$F$2:$F$601,I1704,Population[Population])/SUMIF(HHSize!$G$2:$G$3001,I1704,HHSize[HHSize])</f>
        <v>1050620.2221312451</v>
      </c>
      <c r="I1704" t="str">
        <f t="shared" si="26"/>
        <v>CGRURAL2029</v>
      </c>
    </row>
    <row r="1705" spans="1:9" x14ac:dyDescent="0.25">
      <c r="A1705" t="s">
        <v>91</v>
      </c>
      <c r="B1705" t="s">
        <v>118</v>
      </c>
      <c r="C1705" t="s">
        <v>120</v>
      </c>
      <c r="D1705" t="str">
        <f>INDEX(Regions[SubGeography1],MATCH(E1705,Regions[SubGeography2],0))</f>
        <v>WR</v>
      </c>
      <c r="E1705" t="s">
        <v>44</v>
      </c>
      <c r="F1705">
        <v>2030</v>
      </c>
      <c r="G1705">
        <f>SUMIF(Population!$F$2:$F$601,I1705,Population[Population])/SUMIF(HHSize!$G$2:$G$3001,I1705,HHSize[HHSize])</f>
        <v>1065207.5188916104</v>
      </c>
      <c r="I1705" t="str">
        <f t="shared" si="26"/>
        <v>CGRURAL2030</v>
      </c>
    </row>
    <row r="1706" spans="1:9" x14ac:dyDescent="0.25">
      <c r="A1706" t="s">
        <v>91</v>
      </c>
      <c r="B1706" t="s">
        <v>118</v>
      </c>
      <c r="C1706" t="s">
        <v>120</v>
      </c>
      <c r="D1706" t="str">
        <f>INDEX(Regions[SubGeography1],MATCH(E1706,Regions[SubGeography2],0))</f>
        <v>WR</v>
      </c>
      <c r="E1706" t="s">
        <v>44</v>
      </c>
      <c r="F1706">
        <v>2031</v>
      </c>
      <c r="G1706">
        <f>SUMIF(Population!$F$2:$F$601,I1706,Population[Population])/SUMIF(HHSize!$G$2:$G$3001,I1706,HHSize[HHSize])</f>
        <v>1079909.2438078159</v>
      </c>
      <c r="I1706" t="str">
        <f t="shared" si="26"/>
        <v>CGRURAL2031</v>
      </c>
    </row>
    <row r="1707" spans="1:9" x14ac:dyDescent="0.25">
      <c r="A1707" t="s">
        <v>90</v>
      </c>
      <c r="B1707" t="s">
        <v>114</v>
      </c>
      <c r="C1707" t="s">
        <v>120</v>
      </c>
      <c r="D1707" t="str">
        <f>INDEX(Regions[SubGeography1],MATCH(E1707,Regions[SubGeography2],0))</f>
        <v>WR</v>
      </c>
      <c r="E1707" t="s">
        <v>44</v>
      </c>
      <c r="F1707">
        <v>2021</v>
      </c>
      <c r="G1707">
        <f>SUMIF(Population!$F$2:$F$601,I1707,Population[Population])/SUMIF(HHSize!$G$2:$G$3001,I1707,HHSize[HHSize])</f>
        <v>336837.20056165778</v>
      </c>
      <c r="I1707" t="str">
        <f t="shared" si="26"/>
        <v>CGURBAN2021</v>
      </c>
    </row>
    <row r="1708" spans="1:9" x14ac:dyDescent="0.25">
      <c r="A1708" t="s">
        <v>90</v>
      </c>
      <c r="B1708" t="s">
        <v>114</v>
      </c>
      <c r="C1708" t="s">
        <v>120</v>
      </c>
      <c r="D1708" t="str">
        <f>INDEX(Regions[SubGeography1],MATCH(E1708,Regions[SubGeography2],0))</f>
        <v>WR</v>
      </c>
      <c r="E1708" t="s">
        <v>44</v>
      </c>
      <c r="F1708">
        <v>2022</v>
      </c>
      <c r="G1708">
        <f>SUMIF(Population!$F$2:$F$601,I1708,Population[Population])/SUMIF(HHSize!$G$2:$G$3001,I1708,HHSize[HHSize])</f>
        <v>344930.99752431962</v>
      </c>
      <c r="I1708" t="str">
        <f t="shared" si="26"/>
        <v>CGURBAN2022</v>
      </c>
    </row>
    <row r="1709" spans="1:9" x14ac:dyDescent="0.25">
      <c r="A1709" t="s">
        <v>90</v>
      </c>
      <c r="B1709" t="s">
        <v>114</v>
      </c>
      <c r="C1709" t="s">
        <v>120</v>
      </c>
      <c r="D1709" t="str">
        <f>INDEX(Regions[SubGeography1],MATCH(E1709,Regions[SubGeography2],0))</f>
        <v>WR</v>
      </c>
      <c r="E1709" t="s">
        <v>44</v>
      </c>
      <c r="F1709">
        <v>2023</v>
      </c>
      <c r="G1709">
        <f>SUMIF(Population!$F$2:$F$601,I1709,Population[Population])/SUMIF(HHSize!$G$2:$G$3001,I1709,HHSize[HHSize])</f>
        <v>353210.02014887478</v>
      </c>
      <c r="I1709" t="str">
        <f t="shared" si="26"/>
        <v>CGURBAN2023</v>
      </c>
    </row>
    <row r="1710" spans="1:9" x14ac:dyDescent="0.25">
      <c r="A1710" t="s">
        <v>90</v>
      </c>
      <c r="B1710" t="s">
        <v>114</v>
      </c>
      <c r="C1710" t="s">
        <v>120</v>
      </c>
      <c r="D1710" t="str">
        <f>INDEX(Regions[SubGeography1],MATCH(E1710,Regions[SubGeography2],0))</f>
        <v>WR</v>
      </c>
      <c r="E1710" t="s">
        <v>44</v>
      </c>
      <c r="F1710">
        <v>2024</v>
      </c>
      <c r="G1710">
        <f>SUMIF(Population!$F$2:$F$601,I1710,Population[Population])/SUMIF(HHSize!$G$2:$G$3001,I1710,HHSize[HHSize])</f>
        <v>361678.23072338291</v>
      </c>
      <c r="I1710" t="str">
        <f t="shared" si="26"/>
        <v>CGURBAN2024</v>
      </c>
    </row>
    <row r="1711" spans="1:9" x14ac:dyDescent="0.25">
      <c r="A1711" t="s">
        <v>90</v>
      </c>
      <c r="B1711" t="s">
        <v>114</v>
      </c>
      <c r="C1711" t="s">
        <v>120</v>
      </c>
      <c r="D1711" t="str">
        <f>INDEX(Regions[SubGeography1],MATCH(E1711,Regions[SubGeography2],0))</f>
        <v>WR</v>
      </c>
      <c r="E1711" t="s">
        <v>44</v>
      </c>
      <c r="F1711">
        <v>2025</v>
      </c>
      <c r="G1711">
        <f>SUMIF(Population!$F$2:$F$601,I1711,Population[Population])/SUMIF(HHSize!$G$2:$G$3001,I1711,HHSize[HHSize])</f>
        <v>370339.78250350198</v>
      </c>
      <c r="I1711" t="str">
        <f t="shared" si="26"/>
        <v>CGURBAN2025</v>
      </c>
    </row>
    <row r="1712" spans="1:9" x14ac:dyDescent="0.25">
      <c r="A1712" t="s">
        <v>90</v>
      </c>
      <c r="B1712" t="s">
        <v>114</v>
      </c>
      <c r="C1712" t="s">
        <v>120</v>
      </c>
      <c r="D1712" t="str">
        <f>INDEX(Regions[SubGeography1],MATCH(E1712,Regions[SubGeography2],0))</f>
        <v>WR</v>
      </c>
      <c r="E1712" t="s">
        <v>44</v>
      </c>
      <c r="F1712">
        <v>2026</v>
      </c>
      <c r="G1712">
        <f>SUMIF(Population!$F$2:$F$601,I1712,Population[Population])/SUMIF(HHSize!$G$2:$G$3001,I1712,HHSize[HHSize])</f>
        <v>379198.82399240718</v>
      </c>
      <c r="I1712" t="str">
        <f t="shared" si="26"/>
        <v>CGURBAN2026</v>
      </c>
    </row>
    <row r="1713" spans="1:9" x14ac:dyDescent="0.25">
      <c r="A1713" t="s">
        <v>90</v>
      </c>
      <c r="B1713" t="s">
        <v>114</v>
      </c>
      <c r="C1713" t="s">
        <v>120</v>
      </c>
      <c r="D1713" t="str">
        <f>INDEX(Regions[SubGeography1],MATCH(E1713,Regions[SubGeography2],0))</f>
        <v>WR</v>
      </c>
      <c r="E1713" t="s">
        <v>44</v>
      </c>
      <c r="F1713">
        <v>2027</v>
      </c>
      <c r="G1713">
        <f>SUMIF(Population!$F$2:$F$601,I1713,Population[Population])/SUMIF(HHSize!$G$2:$G$3001,I1713,HHSize[HHSize])</f>
        <v>388259.69808167563</v>
      </c>
      <c r="I1713" t="str">
        <f t="shared" si="26"/>
        <v>CGURBAN2027</v>
      </c>
    </row>
    <row r="1714" spans="1:9" x14ac:dyDescent="0.25">
      <c r="A1714" t="s">
        <v>90</v>
      </c>
      <c r="B1714" t="s">
        <v>114</v>
      </c>
      <c r="C1714" t="s">
        <v>120</v>
      </c>
      <c r="D1714" t="str">
        <f>INDEX(Regions[SubGeography1],MATCH(E1714,Regions[SubGeography2],0))</f>
        <v>WR</v>
      </c>
      <c r="E1714" t="s">
        <v>44</v>
      </c>
      <c r="F1714">
        <v>2028</v>
      </c>
      <c r="G1714">
        <f>SUMIF(Population!$F$2:$F$601,I1714,Population[Population])/SUMIF(HHSize!$G$2:$G$3001,I1714,HHSize[HHSize])</f>
        <v>397526.69373099832</v>
      </c>
      <c r="I1714" t="str">
        <f t="shared" si="26"/>
        <v>CGURBAN2028</v>
      </c>
    </row>
    <row r="1715" spans="1:9" x14ac:dyDescent="0.25">
      <c r="A1715" t="s">
        <v>90</v>
      </c>
      <c r="B1715" t="s">
        <v>114</v>
      </c>
      <c r="C1715" t="s">
        <v>120</v>
      </c>
      <c r="D1715" t="str">
        <f>INDEX(Regions[SubGeography1],MATCH(E1715,Regions[SubGeography2],0))</f>
        <v>WR</v>
      </c>
      <c r="E1715" t="s">
        <v>44</v>
      </c>
      <c r="F1715">
        <v>2029</v>
      </c>
      <c r="G1715">
        <f>SUMIF(Population!$F$2:$F$601,I1715,Population[Population])/SUMIF(HHSize!$G$2:$G$3001,I1715,HHSize[HHSize])</f>
        <v>407004.2966082209</v>
      </c>
      <c r="I1715" t="str">
        <f t="shared" si="26"/>
        <v>CGURBAN2029</v>
      </c>
    </row>
    <row r="1716" spans="1:9" x14ac:dyDescent="0.25">
      <c r="A1716" t="s">
        <v>90</v>
      </c>
      <c r="B1716" t="s">
        <v>114</v>
      </c>
      <c r="C1716" t="s">
        <v>120</v>
      </c>
      <c r="D1716" t="str">
        <f>INDEX(Regions[SubGeography1],MATCH(E1716,Regions[SubGeography2],0))</f>
        <v>WR</v>
      </c>
      <c r="E1716" t="s">
        <v>44</v>
      </c>
      <c r="F1716">
        <v>2030</v>
      </c>
      <c r="G1716">
        <f>SUMIF(Population!$F$2:$F$601,I1716,Population[Population])/SUMIF(HHSize!$G$2:$G$3001,I1716,HHSize[HHSize])</f>
        <v>416697.04001064447</v>
      </c>
      <c r="I1716" t="str">
        <f t="shared" si="26"/>
        <v>CGURBAN2030</v>
      </c>
    </row>
    <row r="1717" spans="1:9" x14ac:dyDescent="0.25">
      <c r="A1717" t="s">
        <v>90</v>
      </c>
      <c r="B1717" t="s">
        <v>114</v>
      </c>
      <c r="C1717" t="s">
        <v>120</v>
      </c>
      <c r="D1717" t="str">
        <f>INDEX(Regions[SubGeography1],MATCH(E1717,Regions[SubGeography2],0))</f>
        <v>WR</v>
      </c>
      <c r="E1717" t="s">
        <v>44</v>
      </c>
      <c r="F1717">
        <v>2031</v>
      </c>
      <c r="G1717">
        <f>SUMIF(Population!$F$2:$F$601,I1717,Population[Population])/SUMIF(HHSize!$G$2:$G$3001,I1717,HHSize[HHSize])</f>
        <v>426609.60715022241</v>
      </c>
      <c r="I1717" t="str">
        <f t="shared" si="26"/>
        <v>CGURBAN2031</v>
      </c>
    </row>
    <row r="1718" spans="1:9" x14ac:dyDescent="0.25">
      <c r="A1718" t="s">
        <v>90</v>
      </c>
      <c r="B1718" t="s">
        <v>115</v>
      </c>
      <c r="C1718" t="s">
        <v>120</v>
      </c>
      <c r="D1718" t="str">
        <f>INDEX(Regions[SubGeography1],MATCH(E1718,Regions[SubGeography2],0))</f>
        <v>WR</v>
      </c>
      <c r="E1718" t="s">
        <v>44</v>
      </c>
      <c r="F1718">
        <v>2021</v>
      </c>
      <c r="G1718">
        <f>SUMIF(Population!$F$2:$F$601,I1718,Population[Population])/SUMIF(HHSize!$G$2:$G$3001,I1718,HHSize[HHSize])</f>
        <v>336837.20056165778</v>
      </c>
      <c r="I1718" t="str">
        <f t="shared" si="26"/>
        <v>CGURBAN2021</v>
      </c>
    </row>
    <row r="1719" spans="1:9" x14ac:dyDescent="0.25">
      <c r="A1719" t="s">
        <v>90</v>
      </c>
      <c r="B1719" t="s">
        <v>115</v>
      </c>
      <c r="C1719" t="s">
        <v>120</v>
      </c>
      <c r="D1719" t="str">
        <f>INDEX(Regions[SubGeography1],MATCH(E1719,Regions[SubGeography2],0))</f>
        <v>WR</v>
      </c>
      <c r="E1719" t="s">
        <v>44</v>
      </c>
      <c r="F1719">
        <v>2022</v>
      </c>
      <c r="G1719">
        <f>SUMIF(Population!$F$2:$F$601,I1719,Population[Population])/SUMIF(HHSize!$G$2:$G$3001,I1719,HHSize[HHSize])</f>
        <v>344930.99752431962</v>
      </c>
      <c r="I1719" t="str">
        <f t="shared" si="26"/>
        <v>CGURBAN2022</v>
      </c>
    </row>
    <row r="1720" spans="1:9" x14ac:dyDescent="0.25">
      <c r="A1720" t="s">
        <v>90</v>
      </c>
      <c r="B1720" t="s">
        <v>115</v>
      </c>
      <c r="C1720" t="s">
        <v>120</v>
      </c>
      <c r="D1720" t="str">
        <f>INDEX(Regions[SubGeography1],MATCH(E1720,Regions[SubGeography2],0))</f>
        <v>WR</v>
      </c>
      <c r="E1720" t="s">
        <v>44</v>
      </c>
      <c r="F1720">
        <v>2023</v>
      </c>
      <c r="G1720">
        <f>SUMIF(Population!$F$2:$F$601,I1720,Population[Population])/SUMIF(HHSize!$G$2:$G$3001,I1720,HHSize[HHSize])</f>
        <v>353210.02014887478</v>
      </c>
      <c r="I1720" t="str">
        <f t="shared" si="26"/>
        <v>CGURBAN2023</v>
      </c>
    </row>
    <row r="1721" spans="1:9" x14ac:dyDescent="0.25">
      <c r="A1721" t="s">
        <v>90</v>
      </c>
      <c r="B1721" t="s">
        <v>115</v>
      </c>
      <c r="C1721" t="s">
        <v>120</v>
      </c>
      <c r="D1721" t="str">
        <f>INDEX(Regions[SubGeography1],MATCH(E1721,Regions[SubGeography2],0))</f>
        <v>WR</v>
      </c>
      <c r="E1721" t="s">
        <v>44</v>
      </c>
      <c r="F1721">
        <v>2024</v>
      </c>
      <c r="G1721">
        <f>SUMIF(Population!$F$2:$F$601,I1721,Population[Population])/SUMIF(HHSize!$G$2:$G$3001,I1721,HHSize[HHSize])</f>
        <v>361678.23072338291</v>
      </c>
      <c r="I1721" t="str">
        <f t="shared" si="26"/>
        <v>CGURBAN2024</v>
      </c>
    </row>
    <row r="1722" spans="1:9" x14ac:dyDescent="0.25">
      <c r="A1722" t="s">
        <v>90</v>
      </c>
      <c r="B1722" t="s">
        <v>115</v>
      </c>
      <c r="C1722" t="s">
        <v>120</v>
      </c>
      <c r="D1722" t="str">
        <f>INDEX(Regions[SubGeography1],MATCH(E1722,Regions[SubGeography2],0))</f>
        <v>WR</v>
      </c>
      <c r="E1722" t="s">
        <v>44</v>
      </c>
      <c r="F1722">
        <v>2025</v>
      </c>
      <c r="G1722">
        <f>SUMIF(Population!$F$2:$F$601,I1722,Population[Population])/SUMIF(HHSize!$G$2:$G$3001,I1722,HHSize[HHSize])</f>
        <v>370339.78250350198</v>
      </c>
      <c r="I1722" t="str">
        <f t="shared" si="26"/>
        <v>CGURBAN2025</v>
      </c>
    </row>
    <row r="1723" spans="1:9" x14ac:dyDescent="0.25">
      <c r="A1723" t="s">
        <v>90</v>
      </c>
      <c r="B1723" t="s">
        <v>115</v>
      </c>
      <c r="C1723" t="s">
        <v>120</v>
      </c>
      <c r="D1723" t="str">
        <f>INDEX(Regions[SubGeography1],MATCH(E1723,Regions[SubGeography2],0))</f>
        <v>WR</v>
      </c>
      <c r="E1723" t="s">
        <v>44</v>
      </c>
      <c r="F1723">
        <v>2026</v>
      </c>
      <c r="G1723">
        <f>SUMIF(Population!$F$2:$F$601,I1723,Population[Population])/SUMIF(HHSize!$G$2:$G$3001,I1723,HHSize[HHSize])</f>
        <v>379198.82399240718</v>
      </c>
      <c r="I1723" t="str">
        <f t="shared" si="26"/>
        <v>CGURBAN2026</v>
      </c>
    </row>
    <row r="1724" spans="1:9" x14ac:dyDescent="0.25">
      <c r="A1724" t="s">
        <v>90</v>
      </c>
      <c r="B1724" t="s">
        <v>115</v>
      </c>
      <c r="C1724" t="s">
        <v>120</v>
      </c>
      <c r="D1724" t="str">
        <f>INDEX(Regions[SubGeography1],MATCH(E1724,Regions[SubGeography2],0))</f>
        <v>WR</v>
      </c>
      <c r="E1724" t="s">
        <v>44</v>
      </c>
      <c r="F1724">
        <v>2027</v>
      </c>
      <c r="G1724">
        <f>SUMIF(Population!$F$2:$F$601,I1724,Population[Population])/SUMIF(HHSize!$G$2:$G$3001,I1724,HHSize[HHSize])</f>
        <v>388259.69808167563</v>
      </c>
      <c r="I1724" t="str">
        <f t="shared" si="26"/>
        <v>CGURBAN2027</v>
      </c>
    </row>
    <row r="1725" spans="1:9" x14ac:dyDescent="0.25">
      <c r="A1725" t="s">
        <v>90</v>
      </c>
      <c r="B1725" t="s">
        <v>115</v>
      </c>
      <c r="C1725" t="s">
        <v>120</v>
      </c>
      <c r="D1725" t="str">
        <f>INDEX(Regions[SubGeography1],MATCH(E1725,Regions[SubGeography2],0))</f>
        <v>WR</v>
      </c>
      <c r="E1725" t="s">
        <v>44</v>
      </c>
      <c r="F1725">
        <v>2028</v>
      </c>
      <c r="G1725">
        <f>SUMIF(Population!$F$2:$F$601,I1725,Population[Population])/SUMIF(HHSize!$G$2:$G$3001,I1725,HHSize[HHSize])</f>
        <v>397526.69373099832</v>
      </c>
      <c r="I1725" t="str">
        <f t="shared" si="26"/>
        <v>CGURBAN2028</v>
      </c>
    </row>
    <row r="1726" spans="1:9" x14ac:dyDescent="0.25">
      <c r="A1726" t="s">
        <v>90</v>
      </c>
      <c r="B1726" t="s">
        <v>115</v>
      </c>
      <c r="C1726" t="s">
        <v>120</v>
      </c>
      <c r="D1726" t="str">
        <f>INDEX(Regions[SubGeography1],MATCH(E1726,Regions[SubGeography2],0))</f>
        <v>WR</v>
      </c>
      <c r="E1726" t="s">
        <v>44</v>
      </c>
      <c r="F1726">
        <v>2029</v>
      </c>
      <c r="G1726">
        <f>SUMIF(Population!$F$2:$F$601,I1726,Population[Population])/SUMIF(HHSize!$G$2:$G$3001,I1726,HHSize[HHSize])</f>
        <v>407004.2966082209</v>
      </c>
      <c r="I1726" t="str">
        <f t="shared" si="26"/>
        <v>CGURBAN2029</v>
      </c>
    </row>
    <row r="1727" spans="1:9" x14ac:dyDescent="0.25">
      <c r="A1727" t="s">
        <v>90</v>
      </c>
      <c r="B1727" t="s">
        <v>115</v>
      </c>
      <c r="C1727" t="s">
        <v>120</v>
      </c>
      <c r="D1727" t="str">
        <f>INDEX(Regions[SubGeography1],MATCH(E1727,Regions[SubGeography2],0))</f>
        <v>WR</v>
      </c>
      <c r="E1727" t="s">
        <v>44</v>
      </c>
      <c r="F1727">
        <v>2030</v>
      </c>
      <c r="G1727">
        <f>SUMIF(Population!$F$2:$F$601,I1727,Population[Population])/SUMIF(HHSize!$G$2:$G$3001,I1727,HHSize[HHSize])</f>
        <v>416697.04001064447</v>
      </c>
      <c r="I1727" t="str">
        <f t="shared" si="26"/>
        <v>CGURBAN2030</v>
      </c>
    </row>
    <row r="1728" spans="1:9" x14ac:dyDescent="0.25">
      <c r="A1728" t="s">
        <v>90</v>
      </c>
      <c r="B1728" t="s">
        <v>115</v>
      </c>
      <c r="C1728" t="s">
        <v>120</v>
      </c>
      <c r="D1728" t="str">
        <f>INDEX(Regions[SubGeography1],MATCH(E1728,Regions[SubGeography2],0))</f>
        <v>WR</v>
      </c>
      <c r="E1728" t="s">
        <v>44</v>
      </c>
      <c r="F1728">
        <v>2031</v>
      </c>
      <c r="G1728">
        <f>SUMIF(Population!$F$2:$F$601,I1728,Population[Population])/SUMIF(HHSize!$G$2:$G$3001,I1728,HHSize[HHSize])</f>
        <v>426609.60715022241</v>
      </c>
      <c r="I1728" t="str">
        <f t="shared" si="26"/>
        <v>CGURBAN2031</v>
      </c>
    </row>
    <row r="1729" spans="1:9" x14ac:dyDescent="0.25">
      <c r="A1729" t="s">
        <v>90</v>
      </c>
      <c r="B1729" t="s">
        <v>116</v>
      </c>
      <c r="C1729" t="s">
        <v>120</v>
      </c>
      <c r="D1729" t="str">
        <f>INDEX(Regions[SubGeography1],MATCH(E1729,Regions[SubGeography2],0))</f>
        <v>WR</v>
      </c>
      <c r="E1729" t="s">
        <v>44</v>
      </c>
      <c r="F1729">
        <v>2021</v>
      </c>
      <c r="G1729">
        <f>SUMIF(Population!$F$2:$F$601,I1729,Population[Population])/SUMIF(HHSize!$G$2:$G$3001,I1729,HHSize[HHSize])</f>
        <v>336837.20056165778</v>
      </c>
      <c r="I1729" t="str">
        <f t="shared" si="26"/>
        <v>CGURBAN2021</v>
      </c>
    </row>
    <row r="1730" spans="1:9" x14ac:dyDescent="0.25">
      <c r="A1730" t="s">
        <v>90</v>
      </c>
      <c r="B1730" t="s">
        <v>116</v>
      </c>
      <c r="C1730" t="s">
        <v>120</v>
      </c>
      <c r="D1730" t="str">
        <f>INDEX(Regions[SubGeography1],MATCH(E1730,Regions[SubGeography2],0))</f>
        <v>WR</v>
      </c>
      <c r="E1730" t="s">
        <v>44</v>
      </c>
      <c r="F1730">
        <v>2022</v>
      </c>
      <c r="G1730">
        <f>SUMIF(Population!$F$2:$F$601,I1730,Population[Population])/SUMIF(HHSize!$G$2:$G$3001,I1730,HHSize[HHSize])</f>
        <v>344930.99752431962</v>
      </c>
      <c r="I1730" t="str">
        <f t="shared" si="26"/>
        <v>CGURBAN2022</v>
      </c>
    </row>
    <row r="1731" spans="1:9" x14ac:dyDescent="0.25">
      <c r="A1731" t="s">
        <v>90</v>
      </c>
      <c r="B1731" t="s">
        <v>116</v>
      </c>
      <c r="C1731" t="s">
        <v>120</v>
      </c>
      <c r="D1731" t="str">
        <f>INDEX(Regions[SubGeography1],MATCH(E1731,Regions[SubGeography2],0))</f>
        <v>WR</v>
      </c>
      <c r="E1731" t="s">
        <v>44</v>
      </c>
      <c r="F1731">
        <v>2023</v>
      </c>
      <c r="G1731">
        <f>SUMIF(Population!$F$2:$F$601,I1731,Population[Population])/SUMIF(HHSize!$G$2:$G$3001,I1731,HHSize[HHSize])</f>
        <v>353210.02014887478</v>
      </c>
      <c r="I1731" t="str">
        <f t="shared" ref="I1731:I1794" si="27">E1731&amp;A1731&amp;F1731</f>
        <v>CGURBAN2023</v>
      </c>
    </row>
    <row r="1732" spans="1:9" x14ac:dyDescent="0.25">
      <c r="A1732" t="s">
        <v>90</v>
      </c>
      <c r="B1732" t="s">
        <v>116</v>
      </c>
      <c r="C1732" t="s">
        <v>120</v>
      </c>
      <c r="D1732" t="str">
        <f>INDEX(Regions[SubGeography1],MATCH(E1732,Regions[SubGeography2],0))</f>
        <v>WR</v>
      </c>
      <c r="E1732" t="s">
        <v>44</v>
      </c>
      <c r="F1732">
        <v>2024</v>
      </c>
      <c r="G1732">
        <f>SUMIF(Population!$F$2:$F$601,I1732,Population[Population])/SUMIF(HHSize!$G$2:$G$3001,I1732,HHSize[HHSize])</f>
        <v>361678.23072338291</v>
      </c>
      <c r="I1732" t="str">
        <f t="shared" si="27"/>
        <v>CGURBAN2024</v>
      </c>
    </row>
    <row r="1733" spans="1:9" x14ac:dyDescent="0.25">
      <c r="A1733" t="s">
        <v>90</v>
      </c>
      <c r="B1733" t="s">
        <v>116</v>
      </c>
      <c r="C1733" t="s">
        <v>120</v>
      </c>
      <c r="D1733" t="str">
        <f>INDEX(Regions[SubGeography1],MATCH(E1733,Regions[SubGeography2],0))</f>
        <v>WR</v>
      </c>
      <c r="E1733" t="s">
        <v>44</v>
      </c>
      <c r="F1733">
        <v>2025</v>
      </c>
      <c r="G1733">
        <f>SUMIF(Population!$F$2:$F$601,I1733,Population[Population])/SUMIF(HHSize!$G$2:$G$3001,I1733,HHSize[HHSize])</f>
        <v>370339.78250350198</v>
      </c>
      <c r="I1733" t="str">
        <f t="shared" si="27"/>
        <v>CGURBAN2025</v>
      </c>
    </row>
    <row r="1734" spans="1:9" x14ac:dyDescent="0.25">
      <c r="A1734" t="s">
        <v>90</v>
      </c>
      <c r="B1734" t="s">
        <v>116</v>
      </c>
      <c r="C1734" t="s">
        <v>120</v>
      </c>
      <c r="D1734" t="str">
        <f>INDEX(Regions[SubGeography1],MATCH(E1734,Regions[SubGeography2],0))</f>
        <v>WR</v>
      </c>
      <c r="E1734" t="s">
        <v>44</v>
      </c>
      <c r="F1734">
        <v>2026</v>
      </c>
      <c r="G1734">
        <f>SUMIF(Population!$F$2:$F$601,I1734,Population[Population])/SUMIF(HHSize!$G$2:$G$3001,I1734,HHSize[HHSize])</f>
        <v>379198.82399240718</v>
      </c>
      <c r="I1734" t="str">
        <f t="shared" si="27"/>
        <v>CGURBAN2026</v>
      </c>
    </row>
    <row r="1735" spans="1:9" x14ac:dyDescent="0.25">
      <c r="A1735" t="s">
        <v>90</v>
      </c>
      <c r="B1735" t="s">
        <v>116</v>
      </c>
      <c r="C1735" t="s">
        <v>120</v>
      </c>
      <c r="D1735" t="str">
        <f>INDEX(Regions[SubGeography1],MATCH(E1735,Regions[SubGeography2],0))</f>
        <v>WR</v>
      </c>
      <c r="E1735" t="s">
        <v>44</v>
      </c>
      <c r="F1735">
        <v>2027</v>
      </c>
      <c r="G1735">
        <f>SUMIF(Population!$F$2:$F$601,I1735,Population[Population])/SUMIF(HHSize!$G$2:$G$3001,I1735,HHSize[HHSize])</f>
        <v>388259.69808167563</v>
      </c>
      <c r="I1735" t="str">
        <f t="shared" si="27"/>
        <v>CGURBAN2027</v>
      </c>
    </row>
    <row r="1736" spans="1:9" x14ac:dyDescent="0.25">
      <c r="A1736" t="s">
        <v>90</v>
      </c>
      <c r="B1736" t="s">
        <v>116</v>
      </c>
      <c r="C1736" t="s">
        <v>120</v>
      </c>
      <c r="D1736" t="str">
        <f>INDEX(Regions[SubGeography1],MATCH(E1736,Regions[SubGeography2],0))</f>
        <v>WR</v>
      </c>
      <c r="E1736" t="s">
        <v>44</v>
      </c>
      <c r="F1736">
        <v>2028</v>
      </c>
      <c r="G1736">
        <f>SUMIF(Population!$F$2:$F$601,I1736,Population[Population])/SUMIF(HHSize!$G$2:$G$3001,I1736,HHSize[HHSize])</f>
        <v>397526.69373099832</v>
      </c>
      <c r="I1736" t="str">
        <f t="shared" si="27"/>
        <v>CGURBAN2028</v>
      </c>
    </row>
    <row r="1737" spans="1:9" x14ac:dyDescent="0.25">
      <c r="A1737" t="s">
        <v>90</v>
      </c>
      <c r="B1737" t="s">
        <v>116</v>
      </c>
      <c r="C1737" t="s">
        <v>120</v>
      </c>
      <c r="D1737" t="str">
        <f>INDEX(Regions[SubGeography1],MATCH(E1737,Regions[SubGeography2],0))</f>
        <v>WR</v>
      </c>
      <c r="E1737" t="s">
        <v>44</v>
      </c>
      <c r="F1737">
        <v>2029</v>
      </c>
      <c r="G1737">
        <f>SUMIF(Population!$F$2:$F$601,I1737,Population[Population])/SUMIF(HHSize!$G$2:$G$3001,I1737,HHSize[HHSize])</f>
        <v>407004.2966082209</v>
      </c>
      <c r="I1737" t="str">
        <f t="shared" si="27"/>
        <v>CGURBAN2029</v>
      </c>
    </row>
    <row r="1738" spans="1:9" x14ac:dyDescent="0.25">
      <c r="A1738" t="s">
        <v>90</v>
      </c>
      <c r="B1738" t="s">
        <v>116</v>
      </c>
      <c r="C1738" t="s">
        <v>120</v>
      </c>
      <c r="D1738" t="str">
        <f>INDEX(Regions[SubGeography1],MATCH(E1738,Regions[SubGeography2],0))</f>
        <v>WR</v>
      </c>
      <c r="E1738" t="s">
        <v>44</v>
      </c>
      <c r="F1738">
        <v>2030</v>
      </c>
      <c r="G1738">
        <f>SUMIF(Population!$F$2:$F$601,I1738,Population[Population])/SUMIF(HHSize!$G$2:$G$3001,I1738,HHSize[HHSize])</f>
        <v>416697.04001064447</v>
      </c>
      <c r="I1738" t="str">
        <f t="shared" si="27"/>
        <v>CGURBAN2030</v>
      </c>
    </row>
    <row r="1739" spans="1:9" x14ac:dyDescent="0.25">
      <c r="A1739" t="s">
        <v>90</v>
      </c>
      <c r="B1739" t="s">
        <v>116</v>
      </c>
      <c r="C1739" t="s">
        <v>120</v>
      </c>
      <c r="D1739" t="str">
        <f>INDEX(Regions[SubGeography1],MATCH(E1739,Regions[SubGeography2],0))</f>
        <v>WR</v>
      </c>
      <c r="E1739" t="s">
        <v>44</v>
      </c>
      <c r="F1739">
        <v>2031</v>
      </c>
      <c r="G1739">
        <f>SUMIF(Population!$F$2:$F$601,I1739,Population[Population])/SUMIF(HHSize!$G$2:$G$3001,I1739,HHSize[HHSize])</f>
        <v>426609.60715022241</v>
      </c>
      <c r="I1739" t="str">
        <f t="shared" si="27"/>
        <v>CGURBAN2031</v>
      </c>
    </row>
    <row r="1740" spans="1:9" x14ac:dyDescent="0.25">
      <c r="A1740" t="s">
        <v>90</v>
      </c>
      <c r="B1740" t="s">
        <v>117</v>
      </c>
      <c r="C1740" t="s">
        <v>120</v>
      </c>
      <c r="D1740" t="str">
        <f>INDEX(Regions[SubGeography1],MATCH(E1740,Regions[SubGeography2],0))</f>
        <v>WR</v>
      </c>
      <c r="E1740" t="s">
        <v>44</v>
      </c>
      <c r="F1740">
        <v>2021</v>
      </c>
      <c r="G1740">
        <f>SUMIF(Population!$F$2:$F$601,I1740,Population[Population])/SUMIF(HHSize!$G$2:$G$3001,I1740,HHSize[HHSize])</f>
        <v>336837.20056165778</v>
      </c>
      <c r="I1740" t="str">
        <f t="shared" si="27"/>
        <v>CGURBAN2021</v>
      </c>
    </row>
    <row r="1741" spans="1:9" x14ac:dyDescent="0.25">
      <c r="A1741" t="s">
        <v>90</v>
      </c>
      <c r="B1741" t="s">
        <v>117</v>
      </c>
      <c r="C1741" t="s">
        <v>120</v>
      </c>
      <c r="D1741" t="str">
        <f>INDEX(Regions[SubGeography1],MATCH(E1741,Regions[SubGeography2],0))</f>
        <v>WR</v>
      </c>
      <c r="E1741" t="s">
        <v>44</v>
      </c>
      <c r="F1741">
        <v>2022</v>
      </c>
      <c r="G1741">
        <f>SUMIF(Population!$F$2:$F$601,I1741,Population[Population])/SUMIF(HHSize!$G$2:$G$3001,I1741,HHSize[HHSize])</f>
        <v>344930.99752431962</v>
      </c>
      <c r="I1741" t="str">
        <f t="shared" si="27"/>
        <v>CGURBAN2022</v>
      </c>
    </row>
    <row r="1742" spans="1:9" x14ac:dyDescent="0.25">
      <c r="A1742" t="s">
        <v>90</v>
      </c>
      <c r="B1742" t="s">
        <v>117</v>
      </c>
      <c r="C1742" t="s">
        <v>120</v>
      </c>
      <c r="D1742" t="str">
        <f>INDEX(Regions[SubGeography1],MATCH(E1742,Regions[SubGeography2],0))</f>
        <v>WR</v>
      </c>
      <c r="E1742" t="s">
        <v>44</v>
      </c>
      <c r="F1742">
        <v>2023</v>
      </c>
      <c r="G1742">
        <f>SUMIF(Population!$F$2:$F$601,I1742,Population[Population])/SUMIF(HHSize!$G$2:$G$3001,I1742,HHSize[HHSize])</f>
        <v>353210.02014887478</v>
      </c>
      <c r="I1742" t="str">
        <f t="shared" si="27"/>
        <v>CGURBAN2023</v>
      </c>
    </row>
    <row r="1743" spans="1:9" x14ac:dyDescent="0.25">
      <c r="A1743" t="s">
        <v>90</v>
      </c>
      <c r="B1743" t="s">
        <v>117</v>
      </c>
      <c r="C1743" t="s">
        <v>120</v>
      </c>
      <c r="D1743" t="str">
        <f>INDEX(Regions[SubGeography1],MATCH(E1743,Regions[SubGeography2],0))</f>
        <v>WR</v>
      </c>
      <c r="E1743" t="s">
        <v>44</v>
      </c>
      <c r="F1743">
        <v>2024</v>
      </c>
      <c r="G1743">
        <f>SUMIF(Population!$F$2:$F$601,I1743,Population[Population])/SUMIF(HHSize!$G$2:$G$3001,I1743,HHSize[HHSize])</f>
        <v>361678.23072338291</v>
      </c>
      <c r="I1743" t="str">
        <f t="shared" si="27"/>
        <v>CGURBAN2024</v>
      </c>
    </row>
    <row r="1744" spans="1:9" x14ac:dyDescent="0.25">
      <c r="A1744" t="s">
        <v>90</v>
      </c>
      <c r="B1744" t="s">
        <v>117</v>
      </c>
      <c r="C1744" t="s">
        <v>120</v>
      </c>
      <c r="D1744" t="str">
        <f>INDEX(Regions[SubGeography1],MATCH(E1744,Regions[SubGeography2],0))</f>
        <v>WR</v>
      </c>
      <c r="E1744" t="s">
        <v>44</v>
      </c>
      <c r="F1744">
        <v>2025</v>
      </c>
      <c r="G1744">
        <f>SUMIF(Population!$F$2:$F$601,I1744,Population[Population])/SUMIF(HHSize!$G$2:$G$3001,I1744,HHSize[HHSize])</f>
        <v>370339.78250350198</v>
      </c>
      <c r="I1744" t="str">
        <f t="shared" si="27"/>
        <v>CGURBAN2025</v>
      </c>
    </row>
    <row r="1745" spans="1:9" x14ac:dyDescent="0.25">
      <c r="A1745" t="s">
        <v>90</v>
      </c>
      <c r="B1745" t="s">
        <v>117</v>
      </c>
      <c r="C1745" t="s">
        <v>120</v>
      </c>
      <c r="D1745" t="str">
        <f>INDEX(Regions[SubGeography1],MATCH(E1745,Regions[SubGeography2],0))</f>
        <v>WR</v>
      </c>
      <c r="E1745" t="s">
        <v>44</v>
      </c>
      <c r="F1745">
        <v>2026</v>
      </c>
      <c r="G1745">
        <f>SUMIF(Population!$F$2:$F$601,I1745,Population[Population])/SUMIF(HHSize!$G$2:$G$3001,I1745,HHSize[HHSize])</f>
        <v>379198.82399240718</v>
      </c>
      <c r="I1745" t="str">
        <f t="shared" si="27"/>
        <v>CGURBAN2026</v>
      </c>
    </row>
    <row r="1746" spans="1:9" x14ac:dyDescent="0.25">
      <c r="A1746" t="s">
        <v>90</v>
      </c>
      <c r="B1746" t="s">
        <v>117</v>
      </c>
      <c r="C1746" t="s">
        <v>120</v>
      </c>
      <c r="D1746" t="str">
        <f>INDEX(Regions[SubGeography1],MATCH(E1746,Regions[SubGeography2],0))</f>
        <v>WR</v>
      </c>
      <c r="E1746" t="s">
        <v>44</v>
      </c>
      <c r="F1746">
        <v>2027</v>
      </c>
      <c r="G1746">
        <f>SUMIF(Population!$F$2:$F$601,I1746,Population[Population])/SUMIF(HHSize!$G$2:$G$3001,I1746,HHSize[HHSize])</f>
        <v>388259.69808167563</v>
      </c>
      <c r="I1746" t="str">
        <f t="shared" si="27"/>
        <v>CGURBAN2027</v>
      </c>
    </row>
    <row r="1747" spans="1:9" x14ac:dyDescent="0.25">
      <c r="A1747" t="s">
        <v>90</v>
      </c>
      <c r="B1747" t="s">
        <v>117</v>
      </c>
      <c r="C1747" t="s">
        <v>120</v>
      </c>
      <c r="D1747" t="str">
        <f>INDEX(Regions[SubGeography1],MATCH(E1747,Regions[SubGeography2],0))</f>
        <v>WR</v>
      </c>
      <c r="E1747" t="s">
        <v>44</v>
      </c>
      <c r="F1747">
        <v>2028</v>
      </c>
      <c r="G1747">
        <f>SUMIF(Population!$F$2:$F$601,I1747,Population[Population])/SUMIF(HHSize!$G$2:$G$3001,I1747,HHSize[HHSize])</f>
        <v>397526.69373099832</v>
      </c>
      <c r="I1747" t="str">
        <f t="shared" si="27"/>
        <v>CGURBAN2028</v>
      </c>
    </row>
    <row r="1748" spans="1:9" x14ac:dyDescent="0.25">
      <c r="A1748" t="s">
        <v>90</v>
      </c>
      <c r="B1748" t="s">
        <v>117</v>
      </c>
      <c r="C1748" t="s">
        <v>120</v>
      </c>
      <c r="D1748" t="str">
        <f>INDEX(Regions[SubGeography1],MATCH(E1748,Regions[SubGeography2],0))</f>
        <v>WR</v>
      </c>
      <c r="E1748" t="s">
        <v>44</v>
      </c>
      <c r="F1748">
        <v>2029</v>
      </c>
      <c r="G1748">
        <f>SUMIF(Population!$F$2:$F$601,I1748,Population[Population])/SUMIF(HHSize!$G$2:$G$3001,I1748,HHSize[HHSize])</f>
        <v>407004.2966082209</v>
      </c>
      <c r="I1748" t="str">
        <f t="shared" si="27"/>
        <v>CGURBAN2029</v>
      </c>
    </row>
    <row r="1749" spans="1:9" x14ac:dyDescent="0.25">
      <c r="A1749" t="s">
        <v>90</v>
      </c>
      <c r="B1749" t="s">
        <v>117</v>
      </c>
      <c r="C1749" t="s">
        <v>120</v>
      </c>
      <c r="D1749" t="str">
        <f>INDEX(Regions[SubGeography1],MATCH(E1749,Regions[SubGeography2],0))</f>
        <v>WR</v>
      </c>
      <c r="E1749" t="s">
        <v>44</v>
      </c>
      <c r="F1749">
        <v>2030</v>
      </c>
      <c r="G1749">
        <f>SUMIF(Population!$F$2:$F$601,I1749,Population[Population])/SUMIF(HHSize!$G$2:$G$3001,I1749,HHSize[HHSize])</f>
        <v>416697.04001064447</v>
      </c>
      <c r="I1749" t="str">
        <f t="shared" si="27"/>
        <v>CGURBAN2030</v>
      </c>
    </row>
    <row r="1750" spans="1:9" x14ac:dyDescent="0.25">
      <c r="A1750" t="s">
        <v>90</v>
      </c>
      <c r="B1750" t="s">
        <v>117</v>
      </c>
      <c r="C1750" t="s">
        <v>120</v>
      </c>
      <c r="D1750" t="str">
        <f>INDEX(Regions[SubGeography1],MATCH(E1750,Regions[SubGeography2],0))</f>
        <v>WR</v>
      </c>
      <c r="E1750" t="s">
        <v>44</v>
      </c>
      <c r="F1750">
        <v>2031</v>
      </c>
      <c r="G1750">
        <f>SUMIF(Population!$F$2:$F$601,I1750,Population[Population])/SUMIF(HHSize!$G$2:$G$3001,I1750,HHSize[HHSize])</f>
        <v>426609.60715022241</v>
      </c>
      <c r="I1750" t="str">
        <f t="shared" si="27"/>
        <v>CGURBAN2031</v>
      </c>
    </row>
    <row r="1751" spans="1:9" x14ac:dyDescent="0.25">
      <c r="A1751" t="s">
        <v>90</v>
      </c>
      <c r="B1751" t="s">
        <v>118</v>
      </c>
      <c r="C1751" t="s">
        <v>120</v>
      </c>
      <c r="D1751" t="str">
        <f>INDEX(Regions[SubGeography1],MATCH(E1751,Regions[SubGeography2],0))</f>
        <v>WR</v>
      </c>
      <c r="E1751" t="s">
        <v>44</v>
      </c>
      <c r="F1751">
        <v>2021</v>
      </c>
      <c r="G1751">
        <f>SUMIF(Population!$F$2:$F$601,I1751,Population[Population])/SUMIF(HHSize!$G$2:$G$3001,I1751,HHSize[HHSize])</f>
        <v>336837.20056165778</v>
      </c>
      <c r="I1751" t="str">
        <f t="shared" si="27"/>
        <v>CGURBAN2021</v>
      </c>
    </row>
    <row r="1752" spans="1:9" x14ac:dyDescent="0.25">
      <c r="A1752" t="s">
        <v>90</v>
      </c>
      <c r="B1752" t="s">
        <v>118</v>
      </c>
      <c r="C1752" t="s">
        <v>120</v>
      </c>
      <c r="D1752" t="str">
        <f>INDEX(Regions[SubGeography1],MATCH(E1752,Regions[SubGeography2],0))</f>
        <v>WR</v>
      </c>
      <c r="E1752" t="s">
        <v>44</v>
      </c>
      <c r="F1752">
        <v>2022</v>
      </c>
      <c r="G1752">
        <f>SUMIF(Population!$F$2:$F$601,I1752,Population[Population])/SUMIF(HHSize!$G$2:$G$3001,I1752,HHSize[HHSize])</f>
        <v>344930.99752431962</v>
      </c>
      <c r="I1752" t="str">
        <f t="shared" si="27"/>
        <v>CGURBAN2022</v>
      </c>
    </row>
    <row r="1753" spans="1:9" x14ac:dyDescent="0.25">
      <c r="A1753" t="s">
        <v>90</v>
      </c>
      <c r="B1753" t="s">
        <v>118</v>
      </c>
      <c r="C1753" t="s">
        <v>120</v>
      </c>
      <c r="D1753" t="str">
        <f>INDEX(Regions[SubGeography1],MATCH(E1753,Regions[SubGeography2],0))</f>
        <v>WR</v>
      </c>
      <c r="E1753" t="s">
        <v>44</v>
      </c>
      <c r="F1753">
        <v>2023</v>
      </c>
      <c r="G1753">
        <f>SUMIF(Population!$F$2:$F$601,I1753,Population[Population])/SUMIF(HHSize!$G$2:$G$3001,I1753,HHSize[HHSize])</f>
        <v>353210.02014887478</v>
      </c>
      <c r="I1753" t="str">
        <f t="shared" si="27"/>
        <v>CGURBAN2023</v>
      </c>
    </row>
    <row r="1754" spans="1:9" x14ac:dyDescent="0.25">
      <c r="A1754" t="s">
        <v>90</v>
      </c>
      <c r="B1754" t="s">
        <v>118</v>
      </c>
      <c r="C1754" t="s">
        <v>120</v>
      </c>
      <c r="D1754" t="str">
        <f>INDEX(Regions[SubGeography1],MATCH(E1754,Regions[SubGeography2],0))</f>
        <v>WR</v>
      </c>
      <c r="E1754" t="s">
        <v>44</v>
      </c>
      <c r="F1754">
        <v>2024</v>
      </c>
      <c r="G1754">
        <f>SUMIF(Population!$F$2:$F$601,I1754,Population[Population])/SUMIF(HHSize!$G$2:$G$3001,I1754,HHSize[HHSize])</f>
        <v>361678.23072338291</v>
      </c>
      <c r="I1754" t="str">
        <f t="shared" si="27"/>
        <v>CGURBAN2024</v>
      </c>
    </row>
    <row r="1755" spans="1:9" x14ac:dyDescent="0.25">
      <c r="A1755" t="s">
        <v>90</v>
      </c>
      <c r="B1755" t="s">
        <v>118</v>
      </c>
      <c r="C1755" t="s">
        <v>120</v>
      </c>
      <c r="D1755" t="str">
        <f>INDEX(Regions[SubGeography1],MATCH(E1755,Regions[SubGeography2],0))</f>
        <v>WR</v>
      </c>
      <c r="E1755" t="s">
        <v>44</v>
      </c>
      <c r="F1755">
        <v>2025</v>
      </c>
      <c r="G1755">
        <f>SUMIF(Population!$F$2:$F$601,I1755,Population[Population])/SUMIF(HHSize!$G$2:$G$3001,I1755,HHSize[HHSize])</f>
        <v>370339.78250350198</v>
      </c>
      <c r="I1755" t="str">
        <f t="shared" si="27"/>
        <v>CGURBAN2025</v>
      </c>
    </row>
    <row r="1756" spans="1:9" x14ac:dyDescent="0.25">
      <c r="A1756" t="s">
        <v>90</v>
      </c>
      <c r="B1756" t="s">
        <v>118</v>
      </c>
      <c r="C1756" t="s">
        <v>120</v>
      </c>
      <c r="D1756" t="str">
        <f>INDEX(Regions[SubGeography1],MATCH(E1756,Regions[SubGeography2],0))</f>
        <v>WR</v>
      </c>
      <c r="E1756" t="s">
        <v>44</v>
      </c>
      <c r="F1756">
        <v>2026</v>
      </c>
      <c r="G1756">
        <f>SUMIF(Population!$F$2:$F$601,I1756,Population[Population])/SUMIF(HHSize!$G$2:$G$3001,I1756,HHSize[HHSize])</f>
        <v>379198.82399240718</v>
      </c>
      <c r="I1756" t="str">
        <f t="shared" si="27"/>
        <v>CGURBAN2026</v>
      </c>
    </row>
    <row r="1757" spans="1:9" x14ac:dyDescent="0.25">
      <c r="A1757" t="s">
        <v>90</v>
      </c>
      <c r="B1757" t="s">
        <v>118</v>
      </c>
      <c r="C1757" t="s">
        <v>120</v>
      </c>
      <c r="D1757" t="str">
        <f>INDEX(Regions[SubGeography1],MATCH(E1757,Regions[SubGeography2],0))</f>
        <v>WR</v>
      </c>
      <c r="E1757" t="s">
        <v>44</v>
      </c>
      <c r="F1757">
        <v>2027</v>
      </c>
      <c r="G1757">
        <f>SUMIF(Population!$F$2:$F$601,I1757,Population[Population])/SUMIF(HHSize!$G$2:$G$3001,I1757,HHSize[HHSize])</f>
        <v>388259.69808167563</v>
      </c>
      <c r="I1757" t="str">
        <f t="shared" si="27"/>
        <v>CGURBAN2027</v>
      </c>
    </row>
    <row r="1758" spans="1:9" x14ac:dyDescent="0.25">
      <c r="A1758" t="s">
        <v>90</v>
      </c>
      <c r="B1758" t="s">
        <v>118</v>
      </c>
      <c r="C1758" t="s">
        <v>120</v>
      </c>
      <c r="D1758" t="str">
        <f>INDEX(Regions[SubGeography1],MATCH(E1758,Regions[SubGeography2],0))</f>
        <v>WR</v>
      </c>
      <c r="E1758" t="s">
        <v>44</v>
      </c>
      <c r="F1758">
        <v>2028</v>
      </c>
      <c r="G1758">
        <f>SUMIF(Population!$F$2:$F$601,I1758,Population[Population])/SUMIF(HHSize!$G$2:$G$3001,I1758,HHSize[HHSize])</f>
        <v>397526.69373099832</v>
      </c>
      <c r="I1758" t="str">
        <f t="shared" si="27"/>
        <v>CGURBAN2028</v>
      </c>
    </row>
    <row r="1759" spans="1:9" x14ac:dyDescent="0.25">
      <c r="A1759" t="s">
        <v>90</v>
      </c>
      <c r="B1759" t="s">
        <v>118</v>
      </c>
      <c r="C1759" t="s">
        <v>120</v>
      </c>
      <c r="D1759" t="str">
        <f>INDEX(Regions[SubGeography1],MATCH(E1759,Regions[SubGeography2],0))</f>
        <v>WR</v>
      </c>
      <c r="E1759" t="s">
        <v>44</v>
      </c>
      <c r="F1759">
        <v>2029</v>
      </c>
      <c r="G1759">
        <f>SUMIF(Population!$F$2:$F$601,I1759,Population[Population])/SUMIF(HHSize!$G$2:$G$3001,I1759,HHSize[HHSize])</f>
        <v>407004.2966082209</v>
      </c>
      <c r="I1759" t="str">
        <f t="shared" si="27"/>
        <v>CGURBAN2029</v>
      </c>
    </row>
    <row r="1760" spans="1:9" x14ac:dyDescent="0.25">
      <c r="A1760" t="s">
        <v>90</v>
      </c>
      <c r="B1760" t="s">
        <v>118</v>
      </c>
      <c r="C1760" t="s">
        <v>120</v>
      </c>
      <c r="D1760" t="str">
        <f>INDEX(Regions[SubGeography1],MATCH(E1760,Regions[SubGeography2],0))</f>
        <v>WR</v>
      </c>
      <c r="E1760" t="s">
        <v>44</v>
      </c>
      <c r="F1760">
        <v>2030</v>
      </c>
      <c r="G1760">
        <f>SUMIF(Population!$F$2:$F$601,I1760,Population[Population])/SUMIF(HHSize!$G$2:$G$3001,I1760,HHSize[HHSize])</f>
        <v>416697.04001064447</v>
      </c>
      <c r="I1760" t="str">
        <f t="shared" si="27"/>
        <v>CGURBAN2030</v>
      </c>
    </row>
    <row r="1761" spans="1:9" x14ac:dyDescent="0.25">
      <c r="A1761" t="s">
        <v>90</v>
      </c>
      <c r="B1761" t="s">
        <v>118</v>
      </c>
      <c r="C1761" t="s">
        <v>120</v>
      </c>
      <c r="D1761" t="str">
        <f>INDEX(Regions[SubGeography1],MATCH(E1761,Regions[SubGeography2],0))</f>
        <v>WR</v>
      </c>
      <c r="E1761" t="s">
        <v>44</v>
      </c>
      <c r="F1761">
        <v>2031</v>
      </c>
      <c r="G1761">
        <f>SUMIF(Population!$F$2:$F$601,I1761,Population[Population])/SUMIF(HHSize!$G$2:$G$3001,I1761,HHSize[HHSize])</f>
        <v>426609.60715022241</v>
      </c>
      <c r="I1761" t="str">
        <f t="shared" si="27"/>
        <v>CGURBAN2031</v>
      </c>
    </row>
    <row r="1762" spans="1:9" x14ac:dyDescent="0.25">
      <c r="A1762" t="s">
        <v>91</v>
      </c>
      <c r="B1762" t="s">
        <v>114</v>
      </c>
      <c r="C1762" t="s">
        <v>120</v>
      </c>
      <c r="D1762" t="str">
        <f>INDEX(Regions[SubGeography1],MATCH(E1762,Regions[SubGeography2],0))</f>
        <v>WR</v>
      </c>
      <c r="E1762" t="s">
        <v>53</v>
      </c>
      <c r="F1762">
        <v>2021</v>
      </c>
      <c r="G1762">
        <f>SUMIF(Population!$F$2:$F$601,I1762,Population[Population])/SUMIF(HHSize!$G$2:$G$3001,I1762,HHSize[HHSize])</f>
        <v>2790929.7680811463</v>
      </c>
      <c r="I1762" t="str">
        <f t="shared" si="27"/>
        <v>MPRURAL2021</v>
      </c>
    </row>
    <row r="1763" spans="1:9" x14ac:dyDescent="0.25">
      <c r="A1763" t="s">
        <v>91</v>
      </c>
      <c r="B1763" t="s">
        <v>114</v>
      </c>
      <c r="C1763" t="s">
        <v>120</v>
      </c>
      <c r="D1763" t="str">
        <f>INDEX(Regions[SubGeography1],MATCH(E1763,Regions[SubGeography2],0))</f>
        <v>WR</v>
      </c>
      <c r="E1763" t="s">
        <v>53</v>
      </c>
      <c r="F1763">
        <v>2022</v>
      </c>
      <c r="G1763">
        <f>SUMIF(Population!$F$2:$F$601,I1763,Population[Population])/SUMIF(HHSize!$G$2:$G$3001,I1763,HHSize[HHSize])</f>
        <v>2857084.909763928</v>
      </c>
      <c r="I1763" t="str">
        <f t="shared" si="27"/>
        <v>MPRURAL2022</v>
      </c>
    </row>
    <row r="1764" spans="1:9" x14ac:dyDescent="0.25">
      <c r="A1764" t="s">
        <v>91</v>
      </c>
      <c r="B1764" t="s">
        <v>114</v>
      </c>
      <c r="C1764" t="s">
        <v>120</v>
      </c>
      <c r="D1764" t="str">
        <f>INDEX(Regions[SubGeography1],MATCH(E1764,Regions[SubGeography2],0))</f>
        <v>WR</v>
      </c>
      <c r="E1764" t="s">
        <v>53</v>
      </c>
      <c r="F1764">
        <v>2023</v>
      </c>
      <c r="G1764">
        <f>SUMIF(Population!$F$2:$F$601,I1764,Population[Population])/SUMIF(HHSize!$G$2:$G$3001,I1764,HHSize[HHSize])</f>
        <v>2924516.8033848414</v>
      </c>
      <c r="I1764" t="str">
        <f t="shared" si="27"/>
        <v>MPRURAL2023</v>
      </c>
    </row>
    <row r="1765" spans="1:9" x14ac:dyDescent="0.25">
      <c r="A1765" t="s">
        <v>91</v>
      </c>
      <c r="B1765" t="s">
        <v>114</v>
      </c>
      <c r="C1765" t="s">
        <v>120</v>
      </c>
      <c r="D1765" t="str">
        <f>INDEX(Regions[SubGeography1],MATCH(E1765,Regions[SubGeography2],0))</f>
        <v>WR</v>
      </c>
      <c r="E1765" t="s">
        <v>53</v>
      </c>
      <c r="F1765">
        <v>2024</v>
      </c>
      <c r="G1765">
        <f>SUMIF(Population!$F$2:$F$601,I1765,Population[Population])/SUMIF(HHSize!$G$2:$G$3001,I1765,HHSize[HHSize])</f>
        <v>2993236.4274722463</v>
      </c>
      <c r="I1765" t="str">
        <f t="shared" si="27"/>
        <v>MPRURAL2024</v>
      </c>
    </row>
    <row r="1766" spans="1:9" x14ac:dyDescent="0.25">
      <c r="A1766" t="s">
        <v>91</v>
      </c>
      <c r="B1766" t="s">
        <v>114</v>
      </c>
      <c r="C1766" t="s">
        <v>120</v>
      </c>
      <c r="D1766" t="str">
        <f>INDEX(Regions[SubGeography1],MATCH(E1766,Regions[SubGeography2],0))</f>
        <v>WR</v>
      </c>
      <c r="E1766" t="s">
        <v>53</v>
      </c>
      <c r="F1766">
        <v>2025</v>
      </c>
      <c r="G1766">
        <f>SUMIF(Population!$F$2:$F$601,I1766,Population[Population])/SUMIF(HHSize!$G$2:$G$3001,I1766,HHSize[HHSize])</f>
        <v>3063254.140292638</v>
      </c>
      <c r="I1766" t="str">
        <f t="shared" si="27"/>
        <v>MPRURAL2025</v>
      </c>
    </row>
    <row r="1767" spans="1:9" x14ac:dyDescent="0.25">
      <c r="A1767" t="s">
        <v>91</v>
      </c>
      <c r="B1767" t="s">
        <v>114</v>
      </c>
      <c r="C1767" t="s">
        <v>120</v>
      </c>
      <c r="D1767" t="str">
        <f>INDEX(Regions[SubGeography1],MATCH(E1767,Regions[SubGeography2],0))</f>
        <v>WR</v>
      </c>
      <c r="E1767" t="s">
        <v>53</v>
      </c>
      <c r="F1767">
        <v>2026</v>
      </c>
      <c r="G1767">
        <f>SUMIF(Population!$F$2:$F$601,I1767,Population[Population])/SUMIF(HHSize!$G$2:$G$3001,I1767,HHSize[HHSize])</f>
        <v>3134579.6374691022</v>
      </c>
      <c r="I1767" t="str">
        <f t="shared" si="27"/>
        <v>MPRURAL2026</v>
      </c>
    </row>
    <row r="1768" spans="1:9" x14ac:dyDescent="0.25">
      <c r="A1768" t="s">
        <v>91</v>
      </c>
      <c r="B1768" t="s">
        <v>114</v>
      </c>
      <c r="C1768" t="s">
        <v>120</v>
      </c>
      <c r="D1768" t="str">
        <f>INDEX(Regions[SubGeography1],MATCH(E1768,Regions[SubGeography2],0))</f>
        <v>WR</v>
      </c>
      <c r="E1768" t="s">
        <v>53</v>
      </c>
      <c r="F1768">
        <v>2027</v>
      </c>
      <c r="G1768">
        <f>SUMIF(Population!$F$2:$F$601,I1768,Population[Population])/SUMIF(HHSize!$G$2:$G$3001,I1768,HHSize[HHSize])</f>
        <v>3207221.6888180054</v>
      </c>
      <c r="I1768" t="str">
        <f t="shared" si="27"/>
        <v>MPRURAL2027</v>
      </c>
    </row>
    <row r="1769" spans="1:9" x14ac:dyDescent="0.25">
      <c r="A1769" t="s">
        <v>91</v>
      </c>
      <c r="B1769" t="s">
        <v>114</v>
      </c>
      <c r="C1769" t="s">
        <v>120</v>
      </c>
      <c r="D1769" t="str">
        <f>INDEX(Regions[SubGeography1],MATCH(E1769,Regions[SubGeography2],0))</f>
        <v>WR</v>
      </c>
      <c r="E1769" t="s">
        <v>53</v>
      </c>
      <c r="F1769">
        <v>2028</v>
      </c>
      <c r="G1769">
        <f>SUMIF(Population!$F$2:$F$601,I1769,Population[Population])/SUMIF(HHSize!$G$2:$G$3001,I1769,HHSize[HHSize])</f>
        <v>3281188.2421754613</v>
      </c>
      <c r="I1769" t="str">
        <f t="shared" si="27"/>
        <v>MPRURAL2028</v>
      </c>
    </row>
    <row r="1770" spans="1:9" x14ac:dyDescent="0.25">
      <c r="A1770" t="s">
        <v>91</v>
      </c>
      <c r="B1770" t="s">
        <v>114</v>
      </c>
      <c r="C1770" t="s">
        <v>120</v>
      </c>
      <c r="D1770" t="str">
        <f>INDEX(Regions[SubGeography1],MATCH(E1770,Regions[SubGeography2],0))</f>
        <v>WR</v>
      </c>
      <c r="E1770" t="s">
        <v>53</v>
      </c>
      <c r="F1770">
        <v>2029</v>
      </c>
      <c r="G1770">
        <f>SUMIF(Population!$F$2:$F$601,I1770,Population[Population])/SUMIF(HHSize!$G$2:$G$3001,I1770,HHSize[HHSize])</f>
        <v>3356486.4276918229</v>
      </c>
      <c r="I1770" t="str">
        <f t="shared" si="27"/>
        <v>MPRURAL2029</v>
      </c>
    </row>
    <row r="1771" spans="1:9" x14ac:dyDescent="0.25">
      <c r="A1771" t="s">
        <v>91</v>
      </c>
      <c r="B1771" t="s">
        <v>114</v>
      </c>
      <c r="C1771" t="s">
        <v>120</v>
      </c>
      <c r="D1771" t="str">
        <f>INDEX(Regions[SubGeography1],MATCH(E1771,Regions[SubGeography2],0))</f>
        <v>WR</v>
      </c>
      <c r="E1771" t="s">
        <v>53</v>
      </c>
      <c r="F1771">
        <v>2030</v>
      </c>
      <c r="G1771">
        <f>SUMIF(Population!$F$2:$F$601,I1771,Population[Population])/SUMIF(HHSize!$G$2:$G$3001,I1771,HHSize[HHSize])</f>
        <v>3433122.1632858696</v>
      </c>
      <c r="I1771" t="str">
        <f t="shared" si="27"/>
        <v>MPRURAL2030</v>
      </c>
    </row>
    <row r="1772" spans="1:9" x14ac:dyDescent="0.25">
      <c r="A1772" t="s">
        <v>91</v>
      </c>
      <c r="B1772" t="s">
        <v>114</v>
      </c>
      <c r="C1772" t="s">
        <v>120</v>
      </c>
      <c r="D1772" t="str">
        <f>INDEX(Regions[SubGeography1],MATCH(E1772,Regions[SubGeography2],0))</f>
        <v>WR</v>
      </c>
      <c r="E1772" t="s">
        <v>53</v>
      </c>
      <c r="F1772">
        <v>2031</v>
      </c>
      <c r="G1772">
        <f>SUMIF(Population!$F$2:$F$601,I1772,Population[Population])/SUMIF(HHSize!$G$2:$G$3001,I1772,HHSize[HHSize])</f>
        <v>3511100.6011534263</v>
      </c>
      <c r="I1772" t="str">
        <f t="shared" si="27"/>
        <v>MPRURAL2031</v>
      </c>
    </row>
    <row r="1773" spans="1:9" x14ac:dyDescent="0.25">
      <c r="A1773" t="s">
        <v>91</v>
      </c>
      <c r="B1773" t="s">
        <v>115</v>
      </c>
      <c r="C1773" t="s">
        <v>120</v>
      </c>
      <c r="D1773" t="str">
        <f>INDEX(Regions[SubGeography1],MATCH(E1773,Regions[SubGeography2],0))</f>
        <v>WR</v>
      </c>
      <c r="E1773" t="s">
        <v>53</v>
      </c>
      <c r="F1773">
        <v>2021</v>
      </c>
      <c r="G1773">
        <f>SUMIF(Population!$F$2:$F$601,I1773,Population[Population])/SUMIF(HHSize!$G$2:$G$3001,I1773,HHSize[HHSize])</f>
        <v>2790929.7680811463</v>
      </c>
      <c r="I1773" t="str">
        <f t="shared" si="27"/>
        <v>MPRURAL2021</v>
      </c>
    </row>
    <row r="1774" spans="1:9" x14ac:dyDescent="0.25">
      <c r="A1774" t="s">
        <v>91</v>
      </c>
      <c r="B1774" t="s">
        <v>115</v>
      </c>
      <c r="C1774" t="s">
        <v>120</v>
      </c>
      <c r="D1774" t="str">
        <f>INDEX(Regions[SubGeography1],MATCH(E1774,Regions[SubGeography2],0))</f>
        <v>WR</v>
      </c>
      <c r="E1774" t="s">
        <v>53</v>
      </c>
      <c r="F1774">
        <v>2022</v>
      </c>
      <c r="G1774">
        <f>SUMIF(Population!$F$2:$F$601,I1774,Population[Population])/SUMIF(HHSize!$G$2:$G$3001,I1774,HHSize[HHSize])</f>
        <v>2857084.909763928</v>
      </c>
      <c r="I1774" t="str">
        <f t="shared" si="27"/>
        <v>MPRURAL2022</v>
      </c>
    </row>
    <row r="1775" spans="1:9" x14ac:dyDescent="0.25">
      <c r="A1775" t="s">
        <v>91</v>
      </c>
      <c r="B1775" t="s">
        <v>115</v>
      </c>
      <c r="C1775" t="s">
        <v>120</v>
      </c>
      <c r="D1775" t="str">
        <f>INDEX(Regions[SubGeography1],MATCH(E1775,Regions[SubGeography2],0))</f>
        <v>WR</v>
      </c>
      <c r="E1775" t="s">
        <v>53</v>
      </c>
      <c r="F1775">
        <v>2023</v>
      </c>
      <c r="G1775">
        <f>SUMIF(Population!$F$2:$F$601,I1775,Population[Population])/SUMIF(HHSize!$G$2:$G$3001,I1775,HHSize[HHSize])</f>
        <v>2924516.8033848414</v>
      </c>
      <c r="I1775" t="str">
        <f t="shared" si="27"/>
        <v>MPRURAL2023</v>
      </c>
    </row>
    <row r="1776" spans="1:9" x14ac:dyDescent="0.25">
      <c r="A1776" t="s">
        <v>91</v>
      </c>
      <c r="B1776" t="s">
        <v>115</v>
      </c>
      <c r="C1776" t="s">
        <v>120</v>
      </c>
      <c r="D1776" t="str">
        <f>INDEX(Regions[SubGeography1],MATCH(E1776,Regions[SubGeography2],0))</f>
        <v>WR</v>
      </c>
      <c r="E1776" t="s">
        <v>53</v>
      </c>
      <c r="F1776">
        <v>2024</v>
      </c>
      <c r="G1776">
        <f>SUMIF(Population!$F$2:$F$601,I1776,Population[Population])/SUMIF(HHSize!$G$2:$G$3001,I1776,HHSize[HHSize])</f>
        <v>2993236.4274722463</v>
      </c>
      <c r="I1776" t="str">
        <f t="shared" si="27"/>
        <v>MPRURAL2024</v>
      </c>
    </row>
    <row r="1777" spans="1:9" x14ac:dyDescent="0.25">
      <c r="A1777" t="s">
        <v>91</v>
      </c>
      <c r="B1777" t="s">
        <v>115</v>
      </c>
      <c r="C1777" t="s">
        <v>120</v>
      </c>
      <c r="D1777" t="str">
        <f>INDEX(Regions[SubGeography1],MATCH(E1777,Regions[SubGeography2],0))</f>
        <v>WR</v>
      </c>
      <c r="E1777" t="s">
        <v>53</v>
      </c>
      <c r="F1777">
        <v>2025</v>
      </c>
      <c r="G1777">
        <f>SUMIF(Population!$F$2:$F$601,I1777,Population[Population])/SUMIF(HHSize!$G$2:$G$3001,I1777,HHSize[HHSize])</f>
        <v>3063254.140292638</v>
      </c>
      <c r="I1777" t="str">
        <f t="shared" si="27"/>
        <v>MPRURAL2025</v>
      </c>
    </row>
    <row r="1778" spans="1:9" x14ac:dyDescent="0.25">
      <c r="A1778" t="s">
        <v>91</v>
      </c>
      <c r="B1778" t="s">
        <v>115</v>
      </c>
      <c r="C1778" t="s">
        <v>120</v>
      </c>
      <c r="D1778" t="str">
        <f>INDEX(Regions[SubGeography1],MATCH(E1778,Regions[SubGeography2],0))</f>
        <v>WR</v>
      </c>
      <c r="E1778" t="s">
        <v>53</v>
      </c>
      <c r="F1778">
        <v>2026</v>
      </c>
      <c r="G1778">
        <f>SUMIF(Population!$F$2:$F$601,I1778,Population[Population])/SUMIF(HHSize!$G$2:$G$3001,I1778,HHSize[HHSize])</f>
        <v>3134579.6374691022</v>
      </c>
      <c r="I1778" t="str">
        <f t="shared" si="27"/>
        <v>MPRURAL2026</v>
      </c>
    </row>
    <row r="1779" spans="1:9" x14ac:dyDescent="0.25">
      <c r="A1779" t="s">
        <v>91</v>
      </c>
      <c r="B1779" t="s">
        <v>115</v>
      </c>
      <c r="C1779" t="s">
        <v>120</v>
      </c>
      <c r="D1779" t="str">
        <f>INDEX(Regions[SubGeography1],MATCH(E1779,Regions[SubGeography2],0))</f>
        <v>WR</v>
      </c>
      <c r="E1779" t="s">
        <v>53</v>
      </c>
      <c r="F1779">
        <v>2027</v>
      </c>
      <c r="G1779">
        <f>SUMIF(Population!$F$2:$F$601,I1779,Population[Population])/SUMIF(HHSize!$G$2:$G$3001,I1779,HHSize[HHSize])</f>
        <v>3207221.6888180054</v>
      </c>
      <c r="I1779" t="str">
        <f t="shared" si="27"/>
        <v>MPRURAL2027</v>
      </c>
    </row>
    <row r="1780" spans="1:9" x14ac:dyDescent="0.25">
      <c r="A1780" t="s">
        <v>91</v>
      </c>
      <c r="B1780" t="s">
        <v>115</v>
      </c>
      <c r="C1780" t="s">
        <v>120</v>
      </c>
      <c r="D1780" t="str">
        <f>INDEX(Regions[SubGeography1],MATCH(E1780,Regions[SubGeography2],0))</f>
        <v>WR</v>
      </c>
      <c r="E1780" t="s">
        <v>53</v>
      </c>
      <c r="F1780">
        <v>2028</v>
      </c>
      <c r="G1780">
        <f>SUMIF(Population!$F$2:$F$601,I1780,Population[Population])/SUMIF(HHSize!$G$2:$G$3001,I1780,HHSize[HHSize])</f>
        <v>3281188.2421754613</v>
      </c>
      <c r="I1780" t="str">
        <f t="shared" si="27"/>
        <v>MPRURAL2028</v>
      </c>
    </row>
    <row r="1781" spans="1:9" x14ac:dyDescent="0.25">
      <c r="A1781" t="s">
        <v>91</v>
      </c>
      <c r="B1781" t="s">
        <v>115</v>
      </c>
      <c r="C1781" t="s">
        <v>120</v>
      </c>
      <c r="D1781" t="str">
        <f>INDEX(Regions[SubGeography1],MATCH(E1781,Regions[SubGeography2],0))</f>
        <v>WR</v>
      </c>
      <c r="E1781" t="s">
        <v>53</v>
      </c>
      <c r="F1781">
        <v>2029</v>
      </c>
      <c r="G1781">
        <f>SUMIF(Population!$F$2:$F$601,I1781,Population[Population])/SUMIF(HHSize!$G$2:$G$3001,I1781,HHSize[HHSize])</f>
        <v>3356486.4276918229</v>
      </c>
      <c r="I1781" t="str">
        <f t="shared" si="27"/>
        <v>MPRURAL2029</v>
      </c>
    </row>
    <row r="1782" spans="1:9" x14ac:dyDescent="0.25">
      <c r="A1782" t="s">
        <v>91</v>
      </c>
      <c r="B1782" t="s">
        <v>115</v>
      </c>
      <c r="C1782" t="s">
        <v>120</v>
      </c>
      <c r="D1782" t="str">
        <f>INDEX(Regions[SubGeography1],MATCH(E1782,Regions[SubGeography2],0))</f>
        <v>WR</v>
      </c>
      <c r="E1782" t="s">
        <v>53</v>
      </c>
      <c r="F1782">
        <v>2030</v>
      </c>
      <c r="G1782">
        <f>SUMIF(Population!$F$2:$F$601,I1782,Population[Population])/SUMIF(HHSize!$G$2:$G$3001,I1782,HHSize[HHSize])</f>
        <v>3433122.1632858696</v>
      </c>
      <c r="I1782" t="str">
        <f t="shared" si="27"/>
        <v>MPRURAL2030</v>
      </c>
    </row>
    <row r="1783" spans="1:9" x14ac:dyDescent="0.25">
      <c r="A1783" t="s">
        <v>91</v>
      </c>
      <c r="B1783" t="s">
        <v>115</v>
      </c>
      <c r="C1783" t="s">
        <v>120</v>
      </c>
      <c r="D1783" t="str">
        <f>INDEX(Regions[SubGeography1],MATCH(E1783,Regions[SubGeography2],0))</f>
        <v>WR</v>
      </c>
      <c r="E1783" t="s">
        <v>53</v>
      </c>
      <c r="F1783">
        <v>2031</v>
      </c>
      <c r="G1783">
        <f>SUMIF(Population!$F$2:$F$601,I1783,Population[Population])/SUMIF(HHSize!$G$2:$G$3001,I1783,HHSize[HHSize])</f>
        <v>3511100.6011534263</v>
      </c>
      <c r="I1783" t="str">
        <f t="shared" si="27"/>
        <v>MPRURAL2031</v>
      </c>
    </row>
    <row r="1784" spans="1:9" x14ac:dyDescent="0.25">
      <c r="A1784" t="s">
        <v>91</v>
      </c>
      <c r="B1784" t="s">
        <v>116</v>
      </c>
      <c r="C1784" t="s">
        <v>120</v>
      </c>
      <c r="D1784" t="str">
        <f>INDEX(Regions[SubGeography1],MATCH(E1784,Regions[SubGeography2],0))</f>
        <v>WR</v>
      </c>
      <c r="E1784" t="s">
        <v>53</v>
      </c>
      <c r="F1784">
        <v>2021</v>
      </c>
      <c r="G1784">
        <f>SUMIF(Population!$F$2:$F$601,I1784,Population[Population])/SUMIF(HHSize!$G$2:$G$3001,I1784,HHSize[HHSize])</f>
        <v>2790929.7680811463</v>
      </c>
      <c r="I1784" t="str">
        <f t="shared" si="27"/>
        <v>MPRURAL2021</v>
      </c>
    </row>
    <row r="1785" spans="1:9" x14ac:dyDescent="0.25">
      <c r="A1785" t="s">
        <v>91</v>
      </c>
      <c r="B1785" t="s">
        <v>116</v>
      </c>
      <c r="C1785" t="s">
        <v>120</v>
      </c>
      <c r="D1785" t="str">
        <f>INDEX(Regions[SubGeography1],MATCH(E1785,Regions[SubGeography2],0))</f>
        <v>WR</v>
      </c>
      <c r="E1785" t="s">
        <v>53</v>
      </c>
      <c r="F1785">
        <v>2022</v>
      </c>
      <c r="G1785">
        <f>SUMIF(Population!$F$2:$F$601,I1785,Population[Population])/SUMIF(HHSize!$G$2:$G$3001,I1785,HHSize[HHSize])</f>
        <v>2857084.909763928</v>
      </c>
      <c r="I1785" t="str">
        <f t="shared" si="27"/>
        <v>MPRURAL2022</v>
      </c>
    </row>
    <row r="1786" spans="1:9" x14ac:dyDescent="0.25">
      <c r="A1786" t="s">
        <v>91</v>
      </c>
      <c r="B1786" t="s">
        <v>116</v>
      </c>
      <c r="C1786" t="s">
        <v>120</v>
      </c>
      <c r="D1786" t="str">
        <f>INDEX(Regions[SubGeography1],MATCH(E1786,Regions[SubGeography2],0))</f>
        <v>WR</v>
      </c>
      <c r="E1786" t="s">
        <v>53</v>
      </c>
      <c r="F1786">
        <v>2023</v>
      </c>
      <c r="G1786">
        <f>SUMIF(Population!$F$2:$F$601,I1786,Population[Population])/SUMIF(HHSize!$G$2:$G$3001,I1786,HHSize[HHSize])</f>
        <v>2924516.8033848414</v>
      </c>
      <c r="I1786" t="str">
        <f t="shared" si="27"/>
        <v>MPRURAL2023</v>
      </c>
    </row>
    <row r="1787" spans="1:9" x14ac:dyDescent="0.25">
      <c r="A1787" t="s">
        <v>91</v>
      </c>
      <c r="B1787" t="s">
        <v>116</v>
      </c>
      <c r="C1787" t="s">
        <v>120</v>
      </c>
      <c r="D1787" t="str">
        <f>INDEX(Regions[SubGeography1],MATCH(E1787,Regions[SubGeography2],0))</f>
        <v>WR</v>
      </c>
      <c r="E1787" t="s">
        <v>53</v>
      </c>
      <c r="F1787">
        <v>2024</v>
      </c>
      <c r="G1787">
        <f>SUMIF(Population!$F$2:$F$601,I1787,Population[Population])/SUMIF(HHSize!$G$2:$G$3001,I1787,HHSize[HHSize])</f>
        <v>2993236.4274722463</v>
      </c>
      <c r="I1787" t="str">
        <f t="shared" si="27"/>
        <v>MPRURAL2024</v>
      </c>
    </row>
    <row r="1788" spans="1:9" x14ac:dyDescent="0.25">
      <c r="A1788" t="s">
        <v>91</v>
      </c>
      <c r="B1788" t="s">
        <v>116</v>
      </c>
      <c r="C1788" t="s">
        <v>120</v>
      </c>
      <c r="D1788" t="str">
        <f>INDEX(Regions[SubGeography1],MATCH(E1788,Regions[SubGeography2],0))</f>
        <v>WR</v>
      </c>
      <c r="E1788" t="s">
        <v>53</v>
      </c>
      <c r="F1788">
        <v>2025</v>
      </c>
      <c r="G1788">
        <f>SUMIF(Population!$F$2:$F$601,I1788,Population[Population])/SUMIF(HHSize!$G$2:$G$3001,I1788,HHSize[HHSize])</f>
        <v>3063254.140292638</v>
      </c>
      <c r="I1788" t="str">
        <f t="shared" si="27"/>
        <v>MPRURAL2025</v>
      </c>
    </row>
    <row r="1789" spans="1:9" x14ac:dyDescent="0.25">
      <c r="A1789" t="s">
        <v>91</v>
      </c>
      <c r="B1789" t="s">
        <v>116</v>
      </c>
      <c r="C1789" t="s">
        <v>120</v>
      </c>
      <c r="D1789" t="str">
        <f>INDEX(Regions[SubGeography1],MATCH(E1789,Regions[SubGeography2],0))</f>
        <v>WR</v>
      </c>
      <c r="E1789" t="s">
        <v>53</v>
      </c>
      <c r="F1789">
        <v>2026</v>
      </c>
      <c r="G1789">
        <f>SUMIF(Population!$F$2:$F$601,I1789,Population[Population])/SUMIF(HHSize!$G$2:$G$3001,I1789,HHSize[HHSize])</f>
        <v>3134579.6374691022</v>
      </c>
      <c r="I1789" t="str">
        <f t="shared" si="27"/>
        <v>MPRURAL2026</v>
      </c>
    </row>
    <row r="1790" spans="1:9" x14ac:dyDescent="0.25">
      <c r="A1790" t="s">
        <v>91</v>
      </c>
      <c r="B1790" t="s">
        <v>116</v>
      </c>
      <c r="C1790" t="s">
        <v>120</v>
      </c>
      <c r="D1790" t="str">
        <f>INDEX(Regions[SubGeography1],MATCH(E1790,Regions[SubGeography2],0))</f>
        <v>WR</v>
      </c>
      <c r="E1790" t="s">
        <v>53</v>
      </c>
      <c r="F1790">
        <v>2027</v>
      </c>
      <c r="G1790">
        <f>SUMIF(Population!$F$2:$F$601,I1790,Population[Population])/SUMIF(HHSize!$G$2:$G$3001,I1790,HHSize[HHSize])</f>
        <v>3207221.6888180054</v>
      </c>
      <c r="I1790" t="str">
        <f t="shared" si="27"/>
        <v>MPRURAL2027</v>
      </c>
    </row>
    <row r="1791" spans="1:9" x14ac:dyDescent="0.25">
      <c r="A1791" t="s">
        <v>91</v>
      </c>
      <c r="B1791" t="s">
        <v>116</v>
      </c>
      <c r="C1791" t="s">
        <v>120</v>
      </c>
      <c r="D1791" t="str">
        <f>INDEX(Regions[SubGeography1],MATCH(E1791,Regions[SubGeography2],0))</f>
        <v>WR</v>
      </c>
      <c r="E1791" t="s">
        <v>53</v>
      </c>
      <c r="F1791">
        <v>2028</v>
      </c>
      <c r="G1791">
        <f>SUMIF(Population!$F$2:$F$601,I1791,Population[Population])/SUMIF(HHSize!$G$2:$G$3001,I1791,HHSize[HHSize])</f>
        <v>3281188.2421754613</v>
      </c>
      <c r="I1791" t="str">
        <f t="shared" si="27"/>
        <v>MPRURAL2028</v>
      </c>
    </row>
    <row r="1792" spans="1:9" x14ac:dyDescent="0.25">
      <c r="A1792" t="s">
        <v>91</v>
      </c>
      <c r="B1792" t="s">
        <v>116</v>
      </c>
      <c r="C1792" t="s">
        <v>120</v>
      </c>
      <c r="D1792" t="str">
        <f>INDEX(Regions[SubGeography1],MATCH(E1792,Regions[SubGeography2],0))</f>
        <v>WR</v>
      </c>
      <c r="E1792" t="s">
        <v>53</v>
      </c>
      <c r="F1792">
        <v>2029</v>
      </c>
      <c r="G1792">
        <f>SUMIF(Population!$F$2:$F$601,I1792,Population[Population])/SUMIF(HHSize!$G$2:$G$3001,I1792,HHSize[HHSize])</f>
        <v>3356486.4276918229</v>
      </c>
      <c r="I1792" t="str">
        <f t="shared" si="27"/>
        <v>MPRURAL2029</v>
      </c>
    </row>
    <row r="1793" spans="1:9" x14ac:dyDescent="0.25">
      <c r="A1793" t="s">
        <v>91</v>
      </c>
      <c r="B1793" t="s">
        <v>116</v>
      </c>
      <c r="C1793" t="s">
        <v>120</v>
      </c>
      <c r="D1793" t="str">
        <f>INDEX(Regions[SubGeography1],MATCH(E1793,Regions[SubGeography2],0))</f>
        <v>WR</v>
      </c>
      <c r="E1793" t="s">
        <v>53</v>
      </c>
      <c r="F1793">
        <v>2030</v>
      </c>
      <c r="G1793">
        <f>SUMIF(Population!$F$2:$F$601,I1793,Population[Population])/SUMIF(HHSize!$G$2:$G$3001,I1793,HHSize[HHSize])</f>
        <v>3433122.1632858696</v>
      </c>
      <c r="I1793" t="str">
        <f t="shared" si="27"/>
        <v>MPRURAL2030</v>
      </c>
    </row>
    <row r="1794" spans="1:9" x14ac:dyDescent="0.25">
      <c r="A1794" t="s">
        <v>91</v>
      </c>
      <c r="B1794" t="s">
        <v>116</v>
      </c>
      <c r="C1794" t="s">
        <v>120</v>
      </c>
      <c r="D1794" t="str">
        <f>INDEX(Regions[SubGeography1],MATCH(E1794,Regions[SubGeography2],0))</f>
        <v>WR</v>
      </c>
      <c r="E1794" t="s">
        <v>53</v>
      </c>
      <c r="F1794">
        <v>2031</v>
      </c>
      <c r="G1794">
        <f>SUMIF(Population!$F$2:$F$601,I1794,Population[Population])/SUMIF(HHSize!$G$2:$G$3001,I1794,HHSize[HHSize])</f>
        <v>3511100.6011534263</v>
      </c>
      <c r="I1794" t="str">
        <f t="shared" si="27"/>
        <v>MPRURAL2031</v>
      </c>
    </row>
    <row r="1795" spans="1:9" x14ac:dyDescent="0.25">
      <c r="A1795" t="s">
        <v>91</v>
      </c>
      <c r="B1795" t="s">
        <v>117</v>
      </c>
      <c r="C1795" t="s">
        <v>120</v>
      </c>
      <c r="D1795" t="str">
        <f>INDEX(Regions[SubGeography1],MATCH(E1795,Regions[SubGeography2],0))</f>
        <v>WR</v>
      </c>
      <c r="E1795" t="s">
        <v>53</v>
      </c>
      <c r="F1795">
        <v>2021</v>
      </c>
      <c r="G1795">
        <f>SUMIF(Population!$F$2:$F$601,I1795,Population[Population])/SUMIF(HHSize!$G$2:$G$3001,I1795,HHSize[HHSize])</f>
        <v>2790929.7680811463</v>
      </c>
      <c r="I1795" t="str">
        <f t="shared" ref="I1795:I1858" si="28">E1795&amp;A1795&amp;F1795</f>
        <v>MPRURAL2021</v>
      </c>
    </row>
    <row r="1796" spans="1:9" x14ac:dyDescent="0.25">
      <c r="A1796" t="s">
        <v>91</v>
      </c>
      <c r="B1796" t="s">
        <v>117</v>
      </c>
      <c r="C1796" t="s">
        <v>120</v>
      </c>
      <c r="D1796" t="str">
        <f>INDEX(Regions[SubGeography1],MATCH(E1796,Regions[SubGeography2],0))</f>
        <v>WR</v>
      </c>
      <c r="E1796" t="s">
        <v>53</v>
      </c>
      <c r="F1796">
        <v>2022</v>
      </c>
      <c r="G1796">
        <f>SUMIF(Population!$F$2:$F$601,I1796,Population[Population])/SUMIF(HHSize!$G$2:$G$3001,I1796,HHSize[HHSize])</f>
        <v>2857084.909763928</v>
      </c>
      <c r="I1796" t="str">
        <f t="shared" si="28"/>
        <v>MPRURAL2022</v>
      </c>
    </row>
    <row r="1797" spans="1:9" x14ac:dyDescent="0.25">
      <c r="A1797" t="s">
        <v>91</v>
      </c>
      <c r="B1797" t="s">
        <v>117</v>
      </c>
      <c r="C1797" t="s">
        <v>120</v>
      </c>
      <c r="D1797" t="str">
        <f>INDEX(Regions[SubGeography1],MATCH(E1797,Regions[SubGeography2],0))</f>
        <v>WR</v>
      </c>
      <c r="E1797" t="s">
        <v>53</v>
      </c>
      <c r="F1797">
        <v>2023</v>
      </c>
      <c r="G1797">
        <f>SUMIF(Population!$F$2:$F$601,I1797,Population[Population])/SUMIF(HHSize!$G$2:$G$3001,I1797,HHSize[HHSize])</f>
        <v>2924516.8033848414</v>
      </c>
      <c r="I1797" t="str">
        <f t="shared" si="28"/>
        <v>MPRURAL2023</v>
      </c>
    </row>
    <row r="1798" spans="1:9" x14ac:dyDescent="0.25">
      <c r="A1798" t="s">
        <v>91</v>
      </c>
      <c r="B1798" t="s">
        <v>117</v>
      </c>
      <c r="C1798" t="s">
        <v>120</v>
      </c>
      <c r="D1798" t="str">
        <f>INDEX(Regions[SubGeography1],MATCH(E1798,Regions[SubGeography2],0))</f>
        <v>WR</v>
      </c>
      <c r="E1798" t="s">
        <v>53</v>
      </c>
      <c r="F1798">
        <v>2024</v>
      </c>
      <c r="G1798">
        <f>SUMIF(Population!$F$2:$F$601,I1798,Population[Population])/SUMIF(HHSize!$G$2:$G$3001,I1798,HHSize[HHSize])</f>
        <v>2993236.4274722463</v>
      </c>
      <c r="I1798" t="str">
        <f t="shared" si="28"/>
        <v>MPRURAL2024</v>
      </c>
    </row>
    <row r="1799" spans="1:9" x14ac:dyDescent="0.25">
      <c r="A1799" t="s">
        <v>91</v>
      </c>
      <c r="B1799" t="s">
        <v>117</v>
      </c>
      <c r="C1799" t="s">
        <v>120</v>
      </c>
      <c r="D1799" t="str">
        <f>INDEX(Regions[SubGeography1],MATCH(E1799,Regions[SubGeography2],0))</f>
        <v>WR</v>
      </c>
      <c r="E1799" t="s">
        <v>53</v>
      </c>
      <c r="F1799">
        <v>2025</v>
      </c>
      <c r="G1799">
        <f>SUMIF(Population!$F$2:$F$601,I1799,Population[Population])/SUMIF(HHSize!$G$2:$G$3001,I1799,HHSize[HHSize])</f>
        <v>3063254.140292638</v>
      </c>
      <c r="I1799" t="str">
        <f t="shared" si="28"/>
        <v>MPRURAL2025</v>
      </c>
    </row>
    <row r="1800" spans="1:9" x14ac:dyDescent="0.25">
      <c r="A1800" t="s">
        <v>91</v>
      </c>
      <c r="B1800" t="s">
        <v>117</v>
      </c>
      <c r="C1800" t="s">
        <v>120</v>
      </c>
      <c r="D1800" t="str">
        <f>INDEX(Regions[SubGeography1],MATCH(E1800,Regions[SubGeography2],0))</f>
        <v>WR</v>
      </c>
      <c r="E1800" t="s">
        <v>53</v>
      </c>
      <c r="F1800">
        <v>2026</v>
      </c>
      <c r="G1800">
        <f>SUMIF(Population!$F$2:$F$601,I1800,Population[Population])/SUMIF(HHSize!$G$2:$G$3001,I1800,HHSize[HHSize])</f>
        <v>3134579.6374691022</v>
      </c>
      <c r="I1800" t="str">
        <f t="shared" si="28"/>
        <v>MPRURAL2026</v>
      </c>
    </row>
    <row r="1801" spans="1:9" x14ac:dyDescent="0.25">
      <c r="A1801" t="s">
        <v>91</v>
      </c>
      <c r="B1801" t="s">
        <v>117</v>
      </c>
      <c r="C1801" t="s">
        <v>120</v>
      </c>
      <c r="D1801" t="str">
        <f>INDEX(Regions[SubGeography1],MATCH(E1801,Regions[SubGeography2],0))</f>
        <v>WR</v>
      </c>
      <c r="E1801" t="s">
        <v>53</v>
      </c>
      <c r="F1801">
        <v>2027</v>
      </c>
      <c r="G1801">
        <f>SUMIF(Population!$F$2:$F$601,I1801,Population[Population])/SUMIF(HHSize!$G$2:$G$3001,I1801,HHSize[HHSize])</f>
        <v>3207221.6888180054</v>
      </c>
      <c r="I1801" t="str">
        <f t="shared" si="28"/>
        <v>MPRURAL2027</v>
      </c>
    </row>
    <row r="1802" spans="1:9" x14ac:dyDescent="0.25">
      <c r="A1802" t="s">
        <v>91</v>
      </c>
      <c r="B1802" t="s">
        <v>117</v>
      </c>
      <c r="C1802" t="s">
        <v>120</v>
      </c>
      <c r="D1802" t="str">
        <f>INDEX(Regions[SubGeography1],MATCH(E1802,Regions[SubGeography2],0))</f>
        <v>WR</v>
      </c>
      <c r="E1802" t="s">
        <v>53</v>
      </c>
      <c r="F1802">
        <v>2028</v>
      </c>
      <c r="G1802">
        <f>SUMIF(Population!$F$2:$F$601,I1802,Population[Population])/SUMIF(HHSize!$G$2:$G$3001,I1802,HHSize[HHSize])</f>
        <v>3281188.2421754613</v>
      </c>
      <c r="I1802" t="str">
        <f t="shared" si="28"/>
        <v>MPRURAL2028</v>
      </c>
    </row>
    <row r="1803" spans="1:9" x14ac:dyDescent="0.25">
      <c r="A1803" t="s">
        <v>91</v>
      </c>
      <c r="B1803" t="s">
        <v>117</v>
      </c>
      <c r="C1803" t="s">
        <v>120</v>
      </c>
      <c r="D1803" t="str">
        <f>INDEX(Regions[SubGeography1],MATCH(E1803,Regions[SubGeography2],0))</f>
        <v>WR</v>
      </c>
      <c r="E1803" t="s">
        <v>53</v>
      </c>
      <c r="F1803">
        <v>2029</v>
      </c>
      <c r="G1803">
        <f>SUMIF(Population!$F$2:$F$601,I1803,Population[Population])/SUMIF(HHSize!$G$2:$G$3001,I1803,HHSize[HHSize])</f>
        <v>3356486.4276918229</v>
      </c>
      <c r="I1803" t="str">
        <f t="shared" si="28"/>
        <v>MPRURAL2029</v>
      </c>
    </row>
    <row r="1804" spans="1:9" x14ac:dyDescent="0.25">
      <c r="A1804" t="s">
        <v>91</v>
      </c>
      <c r="B1804" t="s">
        <v>117</v>
      </c>
      <c r="C1804" t="s">
        <v>120</v>
      </c>
      <c r="D1804" t="str">
        <f>INDEX(Regions[SubGeography1],MATCH(E1804,Regions[SubGeography2],0))</f>
        <v>WR</v>
      </c>
      <c r="E1804" t="s">
        <v>53</v>
      </c>
      <c r="F1804">
        <v>2030</v>
      </c>
      <c r="G1804">
        <f>SUMIF(Population!$F$2:$F$601,I1804,Population[Population])/SUMIF(HHSize!$G$2:$G$3001,I1804,HHSize[HHSize])</f>
        <v>3433122.1632858696</v>
      </c>
      <c r="I1804" t="str">
        <f t="shared" si="28"/>
        <v>MPRURAL2030</v>
      </c>
    </row>
    <row r="1805" spans="1:9" x14ac:dyDescent="0.25">
      <c r="A1805" t="s">
        <v>91</v>
      </c>
      <c r="B1805" t="s">
        <v>117</v>
      </c>
      <c r="C1805" t="s">
        <v>120</v>
      </c>
      <c r="D1805" t="str">
        <f>INDEX(Regions[SubGeography1],MATCH(E1805,Regions[SubGeography2],0))</f>
        <v>WR</v>
      </c>
      <c r="E1805" t="s">
        <v>53</v>
      </c>
      <c r="F1805">
        <v>2031</v>
      </c>
      <c r="G1805">
        <f>SUMIF(Population!$F$2:$F$601,I1805,Population[Population])/SUMIF(HHSize!$G$2:$G$3001,I1805,HHSize[HHSize])</f>
        <v>3511100.6011534263</v>
      </c>
      <c r="I1805" t="str">
        <f t="shared" si="28"/>
        <v>MPRURAL2031</v>
      </c>
    </row>
    <row r="1806" spans="1:9" x14ac:dyDescent="0.25">
      <c r="A1806" t="s">
        <v>91</v>
      </c>
      <c r="B1806" t="s">
        <v>118</v>
      </c>
      <c r="C1806" t="s">
        <v>120</v>
      </c>
      <c r="D1806" t="str">
        <f>INDEX(Regions[SubGeography1],MATCH(E1806,Regions[SubGeography2],0))</f>
        <v>WR</v>
      </c>
      <c r="E1806" t="s">
        <v>53</v>
      </c>
      <c r="F1806">
        <v>2021</v>
      </c>
      <c r="G1806">
        <f>SUMIF(Population!$F$2:$F$601,I1806,Population[Population])/SUMIF(HHSize!$G$2:$G$3001,I1806,HHSize[HHSize])</f>
        <v>2790929.7680811463</v>
      </c>
      <c r="I1806" t="str">
        <f t="shared" si="28"/>
        <v>MPRURAL2021</v>
      </c>
    </row>
    <row r="1807" spans="1:9" x14ac:dyDescent="0.25">
      <c r="A1807" t="s">
        <v>91</v>
      </c>
      <c r="B1807" t="s">
        <v>118</v>
      </c>
      <c r="C1807" t="s">
        <v>120</v>
      </c>
      <c r="D1807" t="str">
        <f>INDEX(Regions[SubGeography1],MATCH(E1807,Regions[SubGeography2],0))</f>
        <v>WR</v>
      </c>
      <c r="E1807" t="s">
        <v>53</v>
      </c>
      <c r="F1807">
        <v>2022</v>
      </c>
      <c r="G1807">
        <f>SUMIF(Population!$F$2:$F$601,I1807,Population[Population])/SUMIF(HHSize!$G$2:$G$3001,I1807,HHSize[HHSize])</f>
        <v>2857084.909763928</v>
      </c>
      <c r="I1807" t="str">
        <f t="shared" si="28"/>
        <v>MPRURAL2022</v>
      </c>
    </row>
    <row r="1808" spans="1:9" x14ac:dyDescent="0.25">
      <c r="A1808" t="s">
        <v>91</v>
      </c>
      <c r="B1808" t="s">
        <v>118</v>
      </c>
      <c r="C1808" t="s">
        <v>120</v>
      </c>
      <c r="D1808" t="str">
        <f>INDEX(Regions[SubGeography1],MATCH(E1808,Regions[SubGeography2],0))</f>
        <v>WR</v>
      </c>
      <c r="E1808" t="s">
        <v>53</v>
      </c>
      <c r="F1808">
        <v>2023</v>
      </c>
      <c r="G1808">
        <f>SUMIF(Population!$F$2:$F$601,I1808,Population[Population])/SUMIF(HHSize!$G$2:$G$3001,I1808,HHSize[HHSize])</f>
        <v>2924516.8033848414</v>
      </c>
      <c r="I1808" t="str">
        <f t="shared" si="28"/>
        <v>MPRURAL2023</v>
      </c>
    </row>
    <row r="1809" spans="1:9" x14ac:dyDescent="0.25">
      <c r="A1809" t="s">
        <v>91</v>
      </c>
      <c r="B1809" t="s">
        <v>118</v>
      </c>
      <c r="C1809" t="s">
        <v>120</v>
      </c>
      <c r="D1809" t="str">
        <f>INDEX(Regions[SubGeography1],MATCH(E1809,Regions[SubGeography2],0))</f>
        <v>WR</v>
      </c>
      <c r="E1809" t="s">
        <v>53</v>
      </c>
      <c r="F1809">
        <v>2024</v>
      </c>
      <c r="G1809">
        <f>SUMIF(Population!$F$2:$F$601,I1809,Population[Population])/SUMIF(HHSize!$G$2:$G$3001,I1809,HHSize[HHSize])</f>
        <v>2993236.4274722463</v>
      </c>
      <c r="I1809" t="str">
        <f t="shared" si="28"/>
        <v>MPRURAL2024</v>
      </c>
    </row>
    <row r="1810" spans="1:9" x14ac:dyDescent="0.25">
      <c r="A1810" t="s">
        <v>91</v>
      </c>
      <c r="B1810" t="s">
        <v>118</v>
      </c>
      <c r="C1810" t="s">
        <v>120</v>
      </c>
      <c r="D1810" t="str">
        <f>INDEX(Regions[SubGeography1],MATCH(E1810,Regions[SubGeography2],0))</f>
        <v>WR</v>
      </c>
      <c r="E1810" t="s">
        <v>53</v>
      </c>
      <c r="F1810">
        <v>2025</v>
      </c>
      <c r="G1810">
        <f>SUMIF(Population!$F$2:$F$601,I1810,Population[Population])/SUMIF(HHSize!$G$2:$G$3001,I1810,HHSize[HHSize])</f>
        <v>3063254.140292638</v>
      </c>
      <c r="I1810" t="str">
        <f t="shared" si="28"/>
        <v>MPRURAL2025</v>
      </c>
    </row>
    <row r="1811" spans="1:9" x14ac:dyDescent="0.25">
      <c r="A1811" t="s">
        <v>91</v>
      </c>
      <c r="B1811" t="s">
        <v>118</v>
      </c>
      <c r="C1811" t="s">
        <v>120</v>
      </c>
      <c r="D1811" t="str">
        <f>INDEX(Regions[SubGeography1],MATCH(E1811,Regions[SubGeography2],0))</f>
        <v>WR</v>
      </c>
      <c r="E1811" t="s">
        <v>53</v>
      </c>
      <c r="F1811">
        <v>2026</v>
      </c>
      <c r="G1811">
        <f>SUMIF(Population!$F$2:$F$601,I1811,Population[Population])/SUMIF(HHSize!$G$2:$G$3001,I1811,HHSize[HHSize])</f>
        <v>3134579.6374691022</v>
      </c>
      <c r="I1811" t="str">
        <f t="shared" si="28"/>
        <v>MPRURAL2026</v>
      </c>
    </row>
    <row r="1812" spans="1:9" x14ac:dyDescent="0.25">
      <c r="A1812" t="s">
        <v>91</v>
      </c>
      <c r="B1812" t="s">
        <v>118</v>
      </c>
      <c r="C1812" t="s">
        <v>120</v>
      </c>
      <c r="D1812" t="str">
        <f>INDEX(Regions[SubGeography1],MATCH(E1812,Regions[SubGeography2],0))</f>
        <v>WR</v>
      </c>
      <c r="E1812" t="s">
        <v>53</v>
      </c>
      <c r="F1812">
        <v>2027</v>
      </c>
      <c r="G1812">
        <f>SUMIF(Population!$F$2:$F$601,I1812,Population[Population])/SUMIF(HHSize!$G$2:$G$3001,I1812,HHSize[HHSize])</f>
        <v>3207221.6888180054</v>
      </c>
      <c r="I1812" t="str">
        <f t="shared" si="28"/>
        <v>MPRURAL2027</v>
      </c>
    </row>
    <row r="1813" spans="1:9" x14ac:dyDescent="0.25">
      <c r="A1813" t="s">
        <v>91</v>
      </c>
      <c r="B1813" t="s">
        <v>118</v>
      </c>
      <c r="C1813" t="s">
        <v>120</v>
      </c>
      <c r="D1813" t="str">
        <f>INDEX(Regions[SubGeography1],MATCH(E1813,Regions[SubGeography2],0))</f>
        <v>WR</v>
      </c>
      <c r="E1813" t="s">
        <v>53</v>
      </c>
      <c r="F1813">
        <v>2028</v>
      </c>
      <c r="G1813">
        <f>SUMIF(Population!$F$2:$F$601,I1813,Population[Population])/SUMIF(HHSize!$G$2:$G$3001,I1813,HHSize[HHSize])</f>
        <v>3281188.2421754613</v>
      </c>
      <c r="I1813" t="str">
        <f t="shared" si="28"/>
        <v>MPRURAL2028</v>
      </c>
    </row>
    <row r="1814" spans="1:9" x14ac:dyDescent="0.25">
      <c r="A1814" t="s">
        <v>91</v>
      </c>
      <c r="B1814" t="s">
        <v>118</v>
      </c>
      <c r="C1814" t="s">
        <v>120</v>
      </c>
      <c r="D1814" t="str">
        <f>INDEX(Regions[SubGeography1],MATCH(E1814,Regions[SubGeography2],0))</f>
        <v>WR</v>
      </c>
      <c r="E1814" t="s">
        <v>53</v>
      </c>
      <c r="F1814">
        <v>2029</v>
      </c>
      <c r="G1814">
        <f>SUMIF(Population!$F$2:$F$601,I1814,Population[Population])/SUMIF(HHSize!$G$2:$G$3001,I1814,HHSize[HHSize])</f>
        <v>3356486.4276918229</v>
      </c>
      <c r="I1814" t="str">
        <f t="shared" si="28"/>
        <v>MPRURAL2029</v>
      </c>
    </row>
    <row r="1815" spans="1:9" x14ac:dyDescent="0.25">
      <c r="A1815" t="s">
        <v>91</v>
      </c>
      <c r="B1815" t="s">
        <v>118</v>
      </c>
      <c r="C1815" t="s">
        <v>120</v>
      </c>
      <c r="D1815" t="str">
        <f>INDEX(Regions[SubGeography1],MATCH(E1815,Regions[SubGeography2],0))</f>
        <v>WR</v>
      </c>
      <c r="E1815" t="s">
        <v>53</v>
      </c>
      <c r="F1815">
        <v>2030</v>
      </c>
      <c r="G1815">
        <f>SUMIF(Population!$F$2:$F$601,I1815,Population[Population])/SUMIF(HHSize!$G$2:$G$3001,I1815,HHSize[HHSize])</f>
        <v>3433122.1632858696</v>
      </c>
      <c r="I1815" t="str">
        <f t="shared" si="28"/>
        <v>MPRURAL2030</v>
      </c>
    </row>
    <row r="1816" spans="1:9" x14ac:dyDescent="0.25">
      <c r="A1816" t="s">
        <v>91</v>
      </c>
      <c r="B1816" t="s">
        <v>118</v>
      </c>
      <c r="C1816" t="s">
        <v>120</v>
      </c>
      <c r="D1816" t="str">
        <f>INDEX(Regions[SubGeography1],MATCH(E1816,Regions[SubGeography2],0))</f>
        <v>WR</v>
      </c>
      <c r="E1816" t="s">
        <v>53</v>
      </c>
      <c r="F1816">
        <v>2031</v>
      </c>
      <c r="G1816">
        <f>SUMIF(Population!$F$2:$F$601,I1816,Population[Population])/SUMIF(HHSize!$G$2:$G$3001,I1816,HHSize[HHSize])</f>
        <v>3511100.6011534263</v>
      </c>
      <c r="I1816" t="str">
        <f t="shared" si="28"/>
        <v>MPRURAL2031</v>
      </c>
    </row>
    <row r="1817" spans="1:9" x14ac:dyDescent="0.25">
      <c r="A1817" t="s">
        <v>90</v>
      </c>
      <c r="B1817" t="s">
        <v>114</v>
      </c>
      <c r="C1817" t="s">
        <v>120</v>
      </c>
      <c r="D1817" t="str">
        <f>INDEX(Regions[SubGeography1],MATCH(E1817,Regions[SubGeography2],0))</f>
        <v>WR</v>
      </c>
      <c r="E1817" t="s">
        <v>53</v>
      </c>
      <c r="F1817">
        <v>2021</v>
      </c>
      <c r="G1817">
        <f>SUMIF(Population!$F$2:$F$601,I1817,Population[Population])/SUMIF(HHSize!$G$2:$G$3001,I1817,HHSize[HHSize])</f>
        <v>1248502.0272835603</v>
      </c>
      <c r="I1817" t="str">
        <f t="shared" si="28"/>
        <v>MPURBAN2021</v>
      </c>
    </row>
    <row r="1818" spans="1:9" x14ac:dyDescent="0.25">
      <c r="A1818" t="s">
        <v>90</v>
      </c>
      <c r="B1818" t="s">
        <v>114</v>
      </c>
      <c r="C1818" t="s">
        <v>120</v>
      </c>
      <c r="D1818" t="str">
        <f>INDEX(Regions[SubGeography1],MATCH(E1818,Regions[SubGeography2],0))</f>
        <v>WR</v>
      </c>
      <c r="E1818" t="s">
        <v>53</v>
      </c>
      <c r="F1818">
        <v>2022</v>
      </c>
      <c r="G1818">
        <f>SUMIF(Population!$F$2:$F$601,I1818,Population[Population])/SUMIF(HHSize!$G$2:$G$3001,I1818,HHSize[HHSize])</f>
        <v>1294940.368403865</v>
      </c>
      <c r="I1818" t="str">
        <f t="shared" si="28"/>
        <v>MPURBAN2022</v>
      </c>
    </row>
    <row r="1819" spans="1:9" x14ac:dyDescent="0.25">
      <c r="A1819" t="s">
        <v>90</v>
      </c>
      <c r="B1819" t="s">
        <v>114</v>
      </c>
      <c r="C1819" t="s">
        <v>120</v>
      </c>
      <c r="D1819" t="str">
        <f>INDEX(Regions[SubGeography1],MATCH(E1819,Regions[SubGeography2],0))</f>
        <v>WR</v>
      </c>
      <c r="E1819" t="s">
        <v>53</v>
      </c>
      <c r="F1819">
        <v>2023</v>
      </c>
      <c r="G1819">
        <f>SUMIF(Population!$F$2:$F$601,I1819,Population[Population])/SUMIF(HHSize!$G$2:$G$3001,I1819,HHSize[HHSize])</f>
        <v>1343053.2542947284</v>
      </c>
      <c r="I1819" t="str">
        <f t="shared" si="28"/>
        <v>MPURBAN2023</v>
      </c>
    </row>
    <row r="1820" spans="1:9" x14ac:dyDescent="0.25">
      <c r="A1820" t="s">
        <v>90</v>
      </c>
      <c r="B1820" t="s">
        <v>114</v>
      </c>
      <c r="C1820" t="s">
        <v>120</v>
      </c>
      <c r="D1820" t="str">
        <f>INDEX(Regions[SubGeography1],MATCH(E1820,Regions[SubGeography2],0))</f>
        <v>WR</v>
      </c>
      <c r="E1820" t="s">
        <v>53</v>
      </c>
      <c r="F1820">
        <v>2024</v>
      </c>
      <c r="G1820">
        <f>SUMIF(Population!$F$2:$F$601,I1820,Population[Population])/SUMIF(HHSize!$G$2:$G$3001,I1820,HHSize[HHSize])</f>
        <v>1392898.9740630486</v>
      </c>
      <c r="I1820" t="str">
        <f t="shared" si="28"/>
        <v>MPURBAN2024</v>
      </c>
    </row>
    <row r="1821" spans="1:9" x14ac:dyDescent="0.25">
      <c r="A1821" t="s">
        <v>90</v>
      </c>
      <c r="B1821" t="s">
        <v>114</v>
      </c>
      <c r="C1821" t="s">
        <v>120</v>
      </c>
      <c r="D1821" t="str">
        <f>INDEX(Regions[SubGeography1],MATCH(E1821,Regions[SubGeography2],0))</f>
        <v>WR</v>
      </c>
      <c r="E1821" t="s">
        <v>53</v>
      </c>
      <c r="F1821">
        <v>2025</v>
      </c>
      <c r="G1821">
        <f>SUMIF(Population!$F$2:$F$601,I1821,Population[Population])/SUMIF(HHSize!$G$2:$G$3001,I1821,HHSize[HHSize])</f>
        <v>1444537.8174120241</v>
      </c>
      <c r="I1821" t="str">
        <f t="shared" si="28"/>
        <v>MPURBAN2025</v>
      </c>
    </row>
    <row r="1822" spans="1:9" x14ac:dyDescent="0.25">
      <c r="A1822" t="s">
        <v>90</v>
      </c>
      <c r="B1822" t="s">
        <v>114</v>
      </c>
      <c r="C1822" t="s">
        <v>120</v>
      </c>
      <c r="D1822" t="str">
        <f>INDEX(Regions[SubGeography1],MATCH(E1822,Regions[SubGeography2],0))</f>
        <v>WR</v>
      </c>
      <c r="E1822" t="s">
        <v>53</v>
      </c>
      <c r="F1822">
        <v>2026</v>
      </c>
      <c r="G1822">
        <f>SUMIF(Population!$F$2:$F$601,I1822,Population[Population])/SUMIF(HHSize!$G$2:$G$3001,I1822,HHSize[HHSize])</f>
        <v>1498032.1305295532</v>
      </c>
      <c r="I1822" t="str">
        <f t="shared" si="28"/>
        <v>MPURBAN2026</v>
      </c>
    </row>
    <row r="1823" spans="1:9" x14ac:dyDescent="0.25">
      <c r="A1823" t="s">
        <v>90</v>
      </c>
      <c r="B1823" t="s">
        <v>114</v>
      </c>
      <c r="C1823" t="s">
        <v>120</v>
      </c>
      <c r="D1823" t="str">
        <f>INDEX(Regions[SubGeography1],MATCH(E1823,Regions[SubGeography2],0))</f>
        <v>WR</v>
      </c>
      <c r="E1823" t="s">
        <v>53</v>
      </c>
      <c r="F1823">
        <v>2027</v>
      </c>
      <c r="G1823">
        <f>SUMIF(Population!$F$2:$F$601,I1823,Population[Population])/SUMIF(HHSize!$G$2:$G$3001,I1823,HHSize[HHSize])</f>
        <v>1553446.3193626916</v>
      </c>
      <c r="I1823" t="str">
        <f t="shared" si="28"/>
        <v>MPURBAN2027</v>
      </c>
    </row>
    <row r="1824" spans="1:9" x14ac:dyDescent="0.25">
      <c r="A1824" t="s">
        <v>90</v>
      </c>
      <c r="B1824" t="s">
        <v>114</v>
      </c>
      <c r="C1824" t="s">
        <v>120</v>
      </c>
      <c r="D1824" t="str">
        <f>INDEX(Regions[SubGeography1],MATCH(E1824,Regions[SubGeography2],0))</f>
        <v>WR</v>
      </c>
      <c r="E1824" t="s">
        <v>53</v>
      </c>
      <c r="F1824">
        <v>2028</v>
      </c>
      <c r="G1824">
        <f>SUMIF(Population!$F$2:$F$601,I1824,Population[Population])/SUMIF(HHSize!$G$2:$G$3001,I1824,HHSize[HHSize])</f>
        <v>1610846.9584718631</v>
      </c>
      <c r="I1824" t="str">
        <f t="shared" si="28"/>
        <v>MPURBAN2028</v>
      </c>
    </row>
    <row r="1825" spans="1:9" x14ac:dyDescent="0.25">
      <c r="A1825" t="s">
        <v>90</v>
      </c>
      <c r="B1825" t="s">
        <v>114</v>
      </c>
      <c r="C1825" t="s">
        <v>120</v>
      </c>
      <c r="D1825" t="str">
        <f>INDEX(Regions[SubGeography1],MATCH(E1825,Regions[SubGeography2],0))</f>
        <v>WR</v>
      </c>
      <c r="E1825" t="s">
        <v>53</v>
      </c>
      <c r="F1825">
        <v>2029</v>
      </c>
      <c r="G1825">
        <f>SUMIF(Population!$F$2:$F$601,I1825,Population[Population])/SUMIF(HHSize!$G$2:$G$3001,I1825,HHSize[HHSize])</f>
        <v>1670302.8499591106</v>
      </c>
      <c r="I1825" t="str">
        <f t="shared" si="28"/>
        <v>MPURBAN2029</v>
      </c>
    </row>
    <row r="1826" spans="1:9" x14ac:dyDescent="0.25">
      <c r="A1826" t="s">
        <v>90</v>
      </c>
      <c r="B1826" t="s">
        <v>114</v>
      </c>
      <c r="C1826" t="s">
        <v>120</v>
      </c>
      <c r="D1826" t="str">
        <f>INDEX(Regions[SubGeography1],MATCH(E1826,Regions[SubGeography2],0))</f>
        <v>WR</v>
      </c>
      <c r="E1826" t="s">
        <v>53</v>
      </c>
      <c r="F1826">
        <v>2030</v>
      </c>
      <c r="G1826">
        <f>SUMIF(Population!$F$2:$F$601,I1826,Population[Population])/SUMIF(HHSize!$G$2:$G$3001,I1826,HHSize[HHSize])</f>
        <v>1731885.0277263394</v>
      </c>
      <c r="I1826" t="str">
        <f t="shared" si="28"/>
        <v>MPURBAN2030</v>
      </c>
    </row>
    <row r="1827" spans="1:9" x14ac:dyDescent="0.25">
      <c r="A1827" t="s">
        <v>90</v>
      </c>
      <c r="B1827" t="s">
        <v>114</v>
      </c>
      <c r="C1827" t="s">
        <v>120</v>
      </c>
      <c r="D1827" t="str">
        <f>INDEX(Regions[SubGeography1],MATCH(E1827,Regions[SubGeography2],0))</f>
        <v>WR</v>
      </c>
      <c r="E1827" t="s">
        <v>53</v>
      </c>
      <c r="F1827">
        <v>2031</v>
      </c>
      <c r="G1827">
        <f>SUMIF(Population!$F$2:$F$601,I1827,Population[Population])/SUMIF(HHSize!$G$2:$G$3001,I1827,HHSize[HHSize])</f>
        <v>1795667.0406715081</v>
      </c>
      <c r="I1827" t="str">
        <f t="shared" si="28"/>
        <v>MPURBAN2031</v>
      </c>
    </row>
    <row r="1828" spans="1:9" x14ac:dyDescent="0.25">
      <c r="A1828" t="s">
        <v>90</v>
      </c>
      <c r="B1828" t="s">
        <v>115</v>
      </c>
      <c r="C1828" t="s">
        <v>120</v>
      </c>
      <c r="D1828" t="str">
        <f>INDEX(Regions[SubGeography1],MATCH(E1828,Regions[SubGeography2],0))</f>
        <v>WR</v>
      </c>
      <c r="E1828" t="s">
        <v>53</v>
      </c>
      <c r="F1828">
        <v>2021</v>
      </c>
      <c r="G1828">
        <f>SUMIF(Population!$F$2:$F$601,I1828,Population[Population])/SUMIF(HHSize!$G$2:$G$3001,I1828,HHSize[HHSize])</f>
        <v>1248502.0272835603</v>
      </c>
      <c r="I1828" t="str">
        <f t="shared" si="28"/>
        <v>MPURBAN2021</v>
      </c>
    </row>
    <row r="1829" spans="1:9" x14ac:dyDescent="0.25">
      <c r="A1829" t="s">
        <v>90</v>
      </c>
      <c r="B1829" t="s">
        <v>115</v>
      </c>
      <c r="C1829" t="s">
        <v>120</v>
      </c>
      <c r="D1829" t="str">
        <f>INDEX(Regions[SubGeography1],MATCH(E1829,Regions[SubGeography2],0))</f>
        <v>WR</v>
      </c>
      <c r="E1829" t="s">
        <v>53</v>
      </c>
      <c r="F1829">
        <v>2022</v>
      </c>
      <c r="G1829">
        <f>SUMIF(Population!$F$2:$F$601,I1829,Population[Population])/SUMIF(HHSize!$G$2:$G$3001,I1829,HHSize[HHSize])</f>
        <v>1294940.368403865</v>
      </c>
      <c r="I1829" t="str">
        <f t="shared" si="28"/>
        <v>MPURBAN2022</v>
      </c>
    </row>
    <row r="1830" spans="1:9" x14ac:dyDescent="0.25">
      <c r="A1830" t="s">
        <v>90</v>
      </c>
      <c r="B1830" t="s">
        <v>115</v>
      </c>
      <c r="C1830" t="s">
        <v>120</v>
      </c>
      <c r="D1830" t="str">
        <f>INDEX(Regions[SubGeography1],MATCH(E1830,Regions[SubGeography2],0))</f>
        <v>WR</v>
      </c>
      <c r="E1830" t="s">
        <v>53</v>
      </c>
      <c r="F1830">
        <v>2023</v>
      </c>
      <c r="G1830">
        <f>SUMIF(Population!$F$2:$F$601,I1830,Population[Population])/SUMIF(HHSize!$G$2:$G$3001,I1830,HHSize[HHSize])</f>
        <v>1343053.2542947284</v>
      </c>
      <c r="I1830" t="str">
        <f t="shared" si="28"/>
        <v>MPURBAN2023</v>
      </c>
    </row>
    <row r="1831" spans="1:9" x14ac:dyDescent="0.25">
      <c r="A1831" t="s">
        <v>90</v>
      </c>
      <c r="B1831" t="s">
        <v>115</v>
      </c>
      <c r="C1831" t="s">
        <v>120</v>
      </c>
      <c r="D1831" t="str">
        <f>INDEX(Regions[SubGeography1],MATCH(E1831,Regions[SubGeography2],0))</f>
        <v>WR</v>
      </c>
      <c r="E1831" t="s">
        <v>53</v>
      </c>
      <c r="F1831">
        <v>2024</v>
      </c>
      <c r="G1831">
        <f>SUMIF(Population!$F$2:$F$601,I1831,Population[Population])/SUMIF(HHSize!$G$2:$G$3001,I1831,HHSize[HHSize])</f>
        <v>1392898.9740630486</v>
      </c>
      <c r="I1831" t="str">
        <f t="shared" si="28"/>
        <v>MPURBAN2024</v>
      </c>
    </row>
    <row r="1832" spans="1:9" x14ac:dyDescent="0.25">
      <c r="A1832" t="s">
        <v>90</v>
      </c>
      <c r="B1832" t="s">
        <v>115</v>
      </c>
      <c r="C1832" t="s">
        <v>120</v>
      </c>
      <c r="D1832" t="str">
        <f>INDEX(Regions[SubGeography1],MATCH(E1832,Regions[SubGeography2],0))</f>
        <v>WR</v>
      </c>
      <c r="E1832" t="s">
        <v>53</v>
      </c>
      <c r="F1832">
        <v>2025</v>
      </c>
      <c r="G1832">
        <f>SUMIF(Population!$F$2:$F$601,I1832,Population[Population])/SUMIF(HHSize!$G$2:$G$3001,I1832,HHSize[HHSize])</f>
        <v>1444537.8174120241</v>
      </c>
      <c r="I1832" t="str">
        <f t="shared" si="28"/>
        <v>MPURBAN2025</v>
      </c>
    </row>
    <row r="1833" spans="1:9" x14ac:dyDescent="0.25">
      <c r="A1833" t="s">
        <v>90</v>
      </c>
      <c r="B1833" t="s">
        <v>115</v>
      </c>
      <c r="C1833" t="s">
        <v>120</v>
      </c>
      <c r="D1833" t="str">
        <f>INDEX(Regions[SubGeography1],MATCH(E1833,Regions[SubGeography2],0))</f>
        <v>WR</v>
      </c>
      <c r="E1833" t="s">
        <v>53</v>
      </c>
      <c r="F1833">
        <v>2026</v>
      </c>
      <c r="G1833">
        <f>SUMIF(Population!$F$2:$F$601,I1833,Population[Population])/SUMIF(HHSize!$G$2:$G$3001,I1833,HHSize[HHSize])</f>
        <v>1498032.1305295532</v>
      </c>
      <c r="I1833" t="str">
        <f t="shared" si="28"/>
        <v>MPURBAN2026</v>
      </c>
    </row>
    <row r="1834" spans="1:9" x14ac:dyDescent="0.25">
      <c r="A1834" t="s">
        <v>90</v>
      </c>
      <c r="B1834" t="s">
        <v>115</v>
      </c>
      <c r="C1834" t="s">
        <v>120</v>
      </c>
      <c r="D1834" t="str">
        <f>INDEX(Regions[SubGeography1],MATCH(E1834,Regions[SubGeography2],0))</f>
        <v>WR</v>
      </c>
      <c r="E1834" t="s">
        <v>53</v>
      </c>
      <c r="F1834">
        <v>2027</v>
      </c>
      <c r="G1834">
        <f>SUMIF(Population!$F$2:$F$601,I1834,Population[Population])/SUMIF(HHSize!$G$2:$G$3001,I1834,HHSize[HHSize])</f>
        <v>1553446.3193626916</v>
      </c>
      <c r="I1834" t="str">
        <f t="shared" si="28"/>
        <v>MPURBAN2027</v>
      </c>
    </row>
    <row r="1835" spans="1:9" x14ac:dyDescent="0.25">
      <c r="A1835" t="s">
        <v>90</v>
      </c>
      <c r="B1835" t="s">
        <v>115</v>
      </c>
      <c r="C1835" t="s">
        <v>120</v>
      </c>
      <c r="D1835" t="str">
        <f>INDEX(Regions[SubGeography1],MATCH(E1835,Regions[SubGeography2],0))</f>
        <v>WR</v>
      </c>
      <c r="E1835" t="s">
        <v>53</v>
      </c>
      <c r="F1835">
        <v>2028</v>
      </c>
      <c r="G1835">
        <f>SUMIF(Population!$F$2:$F$601,I1835,Population[Population])/SUMIF(HHSize!$G$2:$G$3001,I1835,HHSize[HHSize])</f>
        <v>1610846.9584718631</v>
      </c>
      <c r="I1835" t="str">
        <f t="shared" si="28"/>
        <v>MPURBAN2028</v>
      </c>
    </row>
    <row r="1836" spans="1:9" x14ac:dyDescent="0.25">
      <c r="A1836" t="s">
        <v>90</v>
      </c>
      <c r="B1836" t="s">
        <v>115</v>
      </c>
      <c r="C1836" t="s">
        <v>120</v>
      </c>
      <c r="D1836" t="str">
        <f>INDEX(Regions[SubGeography1],MATCH(E1836,Regions[SubGeography2],0))</f>
        <v>WR</v>
      </c>
      <c r="E1836" t="s">
        <v>53</v>
      </c>
      <c r="F1836">
        <v>2029</v>
      </c>
      <c r="G1836">
        <f>SUMIF(Population!$F$2:$F$601,I1836,Population[Population])/SUMIF(HHSize!$G$2:$G$3001,I1836,HHSize[HHSize])</f>
        <v>1670302.8499591106</v>
      </c>
      <c r="I1836" t="str">
        <f t="shared" si="28"/>
        <v>MPURBAN2029</v>
      </c>
    </row>
    <row r="1837" spans="1:9" x14ac:dyDescent="0.25">
      <c r="A1837" t="s">
        <v>90</v>
      </c>
      <c r="B1837" t="s">
        <v>115</v>
      </c>
      <c r="C1837" t="s">
        <v>120</v>
      </c>
      <c r="D1837" t="str">
        <f>INDEX(Regions[SubGeography1],MATCH(E1837,Regions[SubGeography2],0))</f>
        <v>WR</v>
      </c>
      <c r="E1837" t="s">
        <v>53</v>
      </c>
      <c r="F1837">
        <v>2030</v>
      </c>
      <c r="G1837">
        <f>SUMIF(Population!$F$2:$F$601,I1837,Population[Population])/SUMIF(HHSize!$G$2:$G$3001,I1837,HHSize[HHSize])</f>
        <v>1731885.0277263394</v>
      </c>
      <c r="I1837" t="str">
        <f t="shared" si="28"/>
        <v>MPURBAN2030</v>
      </c>
    </row>
    <row r="1838" spans="1:9" x14ac:dyDescent="0.25">
      <c r="A1838" t="s">
        <v>90</v>
      </c>
      <c r="B1838" t="s">
        <v>115</v>
      </c>
      <c r="C1838" t="s">
        <v>120</v>
      </c>
      <c r="D1838" t="str">
        <f>INDEX(Regions[SubGeography1],MATCH(E1838,Regions[SubGeography2],0))</f>
        <v>WR</v>
      </c>
      <c r="E1838" t="s">
        <v>53</v>
      </c>
      <c r="F1838">
        <v>2031</v>
      </c>
      <c r="G1838">
        <f>SUMIF(Population!$F$2:$F$601,I1838,Population[Population])/SUMIF(HHSize!$G$2:$G$3001,I1838,HHSize[HHSize])</f>
        <v>1795667.0406715081</v>
      </c>
      <c r="I1838" t="str">
        <f t="shared" si="28"/>
        <v>MPURBAN2031</v>
      </c>
    </row>
    <row r="1839" spans="1:9" x14ac:dyDescent="0.25">
      <c r="A1839" t="s">
        <v>90</v>
      </c>
      <c r="B1839" t="s">
        <v>116</v>
      </c>
      <c r="C1839" t="s">
        <v>120</v>
      </c>
      <c r="D1839" t="str">
        <f>INDEX(Regions[SubGeography1],MATCH(E1839,Regions[SubGeography2],0))</f>
        <v>WR</v>
      </c>
      <c r="E1839" t="s">
        <v>53</v>
      </c>
      <c r="F1839">
        <v>2021</v>
      </c>
      <c r="G1839">
        <f>SUMIF(Population!$F$2:$F$601,I1839,Population[Population])/SUMIF(HHSize!$G$2:$G$3001,I1839,HHSize[HHSize])</f>
        <v>1248502.0272835603</v>
      </c>
      <c r="I1839" t="str">
        <f t="shared" si="28"/>
        <v>MPURBAN2021</v>
      </c>
    </row>
    <row r="1840" spans="1:9" x14ac:dyDescent="0.25">
      <c r="A1840" t="s">
        <v>90</v>
      </c>
      <c r="B1840" t="s">
        <v>116</v>
      </c>
      <c r="C1840" t="s">
        <v>120</v>
      </c>
      <c r="D1840" t="str">
        <f>INDEX(Regions[SubGeography1],MATCH(E1840,Regions[SubGeography2],0))</f>
        <v>WR</v>
      </c>
      <c r="E1840" t="s">
        <v>53</v>
      </c>
      <c r="F1840">
        <v>2022</v>
      </c>
      <c r="G1840">
        <f>SUMIF(Population!$F$2:$F$601,I1840,Population[Population])/SUMIF(HHSize!$G$2:$G$3001,I1840,HHSize[HHSize])</f>
        <v>1294940.368403865</v>
      </c>
      <c r="I1840" t="str">
        <f t="shared" si="28"/>
        <v>MPURBAN2022</v>
      </c>
    </row>
    <row r="1841" spans="1:9" x14ac:dyDescent="0.25">
      <c r="A1841" t="s">
        <v>90</v>
      </c>
      <c r="B1841" t="s">
        <v>116</v>
      </c>
      <c r="C1841" t="s">
        <v>120</v>
      </c>
      <c r="D1841" t="str">
        <f>INDEX(Regions[SubGeography1],MATCH(E1841,Regions[SubGeography2],0))</f>
        <v>WR</v>
      </c>
      <c r="E1841" t="s">
        <v>53</v>
      </c>
      <c r="F1841">
        <v>2023</v>
      </c>
      <c r="G1841">
        <f>SUMIF(Population!$F$2:$F$601,I1841,Population[Population])/SUMIF(HHSize!$G$2:$G$3001,I1841,HHSize[HHSize])</f>
        <v>1343053.2542947284</v>
      </c>
      <c r="I1841" t="str">
        <f t="shared" si="28"/>
        <v>MPURBAN2023</v>
      </c>
    </row>
    <row r="1842" spans="1:9" x14ac:dyDescent="0.25">
      <c r="A1842" t="s">
        <v>90</v>
      </c>
      <c r="B1842" t="s">
        <v>116</v>
      </c>
      <c r="C1842" t="s">
        <v>120</v>
      </c>
      <c r="D1842" t="str">
        <f>INDEX(Regions[SubGeography1],MATCH(E1842,Regions[SubGeography2],0))</f>
        <v>WR</v>
      </c>
      <c r="E1842" t="s">
        <v>53</v>
      </c>
      <c r="F1842">
        <v>2024</v>
      </c>
      <c r="G1842">
        <f>SUMIF(Population!$F$2:$F$601,I1842,Population[Population])/SUMIF(HHSize!$G$2:$G$3001,I1842,HHSize[HHSize])</f>
        <v>1392898.9740630486</v>
      </c>
      <c r="I1842" t="str">
        <f t="shared" si="28"/>
        <v>MPURBAN2024</v>
      </c>
    </row>
    <row r="1843" spans="1:9" x14ac:dyDescent="0.25">
      <c r="A1843" t="s">
        <v>90</v>
      </c>
      <c r="B1843" t="s">
        <v>116</v>
      </c>
      <c r="C1843" t="s">
        <v>120</v>
      </c>
      <c r="D1843" t="str">
        <f>INDEX(Regions[SubGeography1],MATCH(E1843,Regions[SubGeography2],0))</f>
        <v>WR</v>
      </c>
      <c r="E1843" t="s">
        <v>53</v>
      </c>
      <c r="F1843">
        <v>2025</v>
      </c>
      <c r="G1843">
        <f>SUMIF(Population!$F$2:$F$601,I1843,Population[Population])/SUMIF(HHSize!$G$2:$G$3001,I1843,HHSize[HHSize])</f>
        <v>1444537.8174120241</v>
      </c>
      <c r="I1843" t="str">
        <f t="shared" si="28"/>
        <v>MPURBAN2025</v>
      </c>
    </row>
    <row r="1844" spans="1:9" x14ac:dyDescent="0.25">
      <c r="A1844" t="s">
        <v>90</v>
      </c>
      <c r="B1844" t="s">
        <v>116</v>
      </c>
      <c r="C1844" t="s">
        <v>120</v>
      </c>
      <c r="D1844" t="str">
        <f>INDEX(Regions[SubGeography1],MATCH(E1844,Regions[SubGeography2],0))</f>
        <v>WR</v>
      </c>
      <c r="E1844" t="s">
        <v>53</v>
      </c>
      <c r="F1844">
        <v>2026</v>
      </c>
      <c r="G1844">
        <f>SUMIF(Population!$F$2:$F$601,I1844,Population[Population])/SUMIF(HHSize!$G$2:$G$3001,I1844,HHSize[HHSize])</f>
        <v>1498032.1305295532</v>
      </c>
      <c r="I1844" t="str">
        <f t="shared" si="28"/>
        <v>MPURBAN2026</v>
      </c>
    </row>
    <row r="1845" spans="1:9" x14ac:dyDescent="0.25">
      <c r="A1845" t="s">
        <v>90</v>
      </c>
      <c r="B1845" t="s">
        <v>116</v>
      </c>
      <c r="C1845" t="s">
        <v>120</v>
      </c>
      <c r="D1845" t="str">
        <f>INDEX(Regions[SubGeography1],MATCH(E1845,Regions[SubGeography2],0))</f>
        <v>WR</v>
      </c>
      <c r="E1845" t="s">
        <v>53</v>
      </c>
      <c r="F1845">
        <v>2027</v>
      </c>
      <c r="G1845">
        <f>SUMIF(Population!$F$2:$F$601,I1845,Population[Population])/SUMIF(HHSize!$G$2:$G$3001,I1845,HHSize[HHSize])</f>
        <v>1553446.3193626916</v>
      </c>
      <c r="I1845" t="str">
        <f t="shared" si="28"/>
        <v>MPURBAN2027</v>
      </c>
    </row>
    <row r="1846" spans="1:9" x14ac:dyDescent="0.25">
      <c r="A1846" t="s">
        <v>90</v>
      </c>
      <c r="B1846" t="s">
        <v>116</v>
      </c>
      <c r="C1846" t="s">
        <v>120</v>
      </c>
      <c r="D1846" t="str">
        <f>INDEX(Regions[SubGeography1],MATCH(E1846,Regions[SubGeography2],0))</f>
        <v>WR</v>
      </c>
      <c r="E1846" t="s">
        <v>53</v>
      </c>
      <c r="F1846">
        <v>2028</v>
      </c>
      <c r="G1846">
        <f>SUMIF(Population!$F$2:$F$601,I1846,Population[Population])/SUMIF(HHSize!$G$2:$G$3001,I1846,HHSize[HHSize])</f>
        <v>1610846.9584718631</v>
      </c>
      <c r="I1846" t="str">
        <f t="shared" si="28"/>
        <v>MPURBAN2028</v>
      </c>
    </row>
    <row r="1847" spans="1:9" x14ac:dyDescent="0.25">
      <c r="A1847" t="s">
        <v>90</v>
      </c>
      <c r="B1847" t="s">
        <v>116</v>
      </c>
      <c r="C1847" t="s">
        <v>120</v>
      </c>
      <c r="D1847" t="str">
        <f>INDEX(Regions[SubGeography1],MATCH(E1847,Regions[SubGeography2],0))</f>
        <v>WR</v>
      </c>
      <c r="E1847" t="s">
        <v>53</v>
      </c>
      <c r="F1847">
        <v>2029</v>
      </c>
      <c r="G1847">
        <f>SUMIF(Population!$F$2:$F$601,I1847,Population[Population])/SUMIF(HHSize!$G$2:$G$3001,I1847,HHSize[HHSize])</f>
        <v>1670302.8499591106</v>
      </c>
      <c r="I1847" t="str">
        <f t="shared" si="28"/>
        <v>MPURBAN2029</v>
      </c>
    </row>
    <row r="1848" spans="1:9" x14ac:dyDescent="0.25">
      <c r="A1848" t="s">
        <v>90</v>
      </c>
      <c r="B1848" t="s">
        <v>116</v>
      </c>
      <c r="C1848" t="s">
        <v>120</v>
      </c>
      <c r="D1848" t="str">
        <f>INDEX(Regions[SubGeography1],MATCH(E1848,Regions[SubGeography2],0))</f>
        <v>WR</v>
      </c>
      <c r="E1848" t="s">
        <v>53</v>
      </c>
      <c r="F1848">
        <v>2030</v>
      </c>
      <c r="G1848">
        <f>SUMIF(Population!$F$2:$F$601,I1848,Population[Population])/SUMIF(HHSize!$G$2:$G$3001,I1848,HHSize[HHSize])</f>
        <v>1731885.0277263394</v>
      </c>
      <c r="I1848" t="str">
        <f t="shared" si="28"/>
        <v>MPURBAN2030</v>
      </c>
    </row>
    <row r="1849" spans="1:9" x14ac:dyDescent="0.25">
      <c r="A1849" t="s">
        <v>90</v>
      </c>
      <c r="B1849" t="s">
        <v>116</v>
      </c>
      <c r="C1849" t="s">
        <v>120</v>
      </c>
      <c r="D1849" t="str">
        <f>INDEX(Regions[SubGeography1],MATCH(E1849,Regions[SubGeography2],0))</f>
        <v>WR</v>
      </c>
      <c r="E1849" t="s">
        <v>53</v>
      </c>
      <c r="F1849">
        <v>2031</v>
      </c>
      <c r="G1849">
        <f>SUMIF(Population!$F$2:$F$601,I1849,Population[Population])/SUMIF(HHSize!$G$2:$G$3001,I1849,HHSize[HHSize])</f>
        <v>1795667.0406715081</v>
      </c>
      <c r="I1849" t="str">
        <f t="shared" si="28"/>
        <v>MPURBAN2031</v>
      </c>
    </row>
    <row r="1850" spans="1:9" x14ac:dyDescent="0.25">
      <c r="A1850" t="s">
        <v>90</v>
      </c>
      <c r="B1850" t="s">
        <v>117</v>
      </c>
      <c r="C1850" t="s">
        <v>120</v>
      </c>
      <c r="D1850" t="str">
        <f>INDEX(Regions[SubGeography1],MATCH(E1850,Regions[SubGeography2],0))</f>
        <v>WR</v>
      </c>
      <c r="E1850" t="s">
        <v>53</v>
      </c>
      <c r="F1850">
        <v>2021</v>
      </c>
      <c r="G1850">
        <f>SUMIF(Population!$F$2:$F$601,I1850,Population[Population])/SUMIF(HHSize!$G$2:$G$3001,I1850,HHSize[HHSize])</f>
        <v>1248502.0272835603</v>
      </c>
      <c r="I1850" t="str">
        <f t="shared" si="28"/>
        <v>MPURBAN2021</v>
      </c>
    </row>
    <row r="1851" spans="1:9" x14ac:dyDescent="0.25">
      <c r="A1851" t="s">
        <v>90</v>
      </c>
      <c r="B1851" t="s">
        <v>117</v>
      </c>
      <c r="C1851" t="s">
        <v>120</v>
      </c>
      <c r="D1851" t="str">
        <f>INDEX(Regions[SubGeography1],MATCH(E1851,Regions[SubGeography2],0))</f>
        <v>WR</v>
      </c>
      <c r="E1851" t="s">
        <v>53</v>
      </c>
      <c r="F1851">
        <v>2022</v>
      </c>
      <c r="G1851">
        <f>SUMIF(Population!$F$2:$F$601,I1851,Population[Population])/SUMIF(HHSize!$G$2:$G$3001,I1851,HHSize[HHSize])</f>
        <v>1294940.368403865</v>
      </c>
      <c r="I1851" t="str">
        <f t="shared" si="28"/>
        <v>MPURBAN2022</v>
      </c>
    </row>
    <row r="1852" spans="1:9" x14ac:dyDescent="0.25">
      <c r="A1852" t="s">
        <v>90</v>
      </c>
      <c r="B1852" t="s">
        <v>117</v>
      </c>
      <c r="C1852" t="s">
        <v>120</v>
      </c>
      <c r="D1852" t="str">
        <f>INDEX(Regions[SubGeography1],MATCH(E1852,Regions[SubGeography2],0))</f>
        <v>WR</v>
      </c>
      <c r="E1852" t="s">
        <v>53</v>
      </c>
      <c r="F1852">
        <v>2023</v>
      </c>
      <c r="G1852">
        <f>SUMIF(Population!$F$2:$F$601,I1852,Population[Population])/SUMIF(HHSize!$G$2:$G$3001,I1852,HHSize[HHSize])</f>
        <v>1343053.2542947284</v>
      </c>
      <c r="I1852" t="str">
        <f t="shared" si="28"/>
        <v>MPURBAN2023</v>
      </c>
    </row>
    <row r="1853" spans="1:9" x14ac:dyDescent="0.25">
      <c r="A1853" t="s">
        <v>90</v>
      </c>
      <c r="B1853" t="s">
        <v>117</v>
      </c>
      <c r="C1853" t="s">
        <v>120</v>
      </c>
      <c r="D1853" t="str">
        <f>INDEX(Regions[SubGeography1],MATCH(E1853,Regions[SubGeography2],0))</f>
        <v>WR</v>
      </c>
      <c r="E1853" t="s">
        <v>53</v>
      </c>
      <c r="F1853">
        <v>2024</v>
      </c>
      <c r="G1853">
        <f>SUMIF(Population!$F$2:$F$601,I1853,Population[Population])/SUMIF(HHSize!$G$2:$G$3001,I1853,HHSize[HHSize])</f>
        <v>1392898.9740630486</v>
      </c>
      <c r="I1853" t="str">
        <f t="shared" si="28"/>
        <v>MPURBAN2024</v>
      </c>
    </row>
    <row r="1854" spans="1:9" x14ac:dyDescent="0.25">
      <c r="A1854" t="s">
        <v>90</v>
      </c>
      <c r="B1854" t="s">
        <v>117</v>
      </c>
      <c r="C1854" t="s">
        <v>120</v>
      </c>
      <c r="D1854" t="str">
        <f>INDEX(Regions[SubGeography1],MATCH(E1854,Regions[SubGeography2],0))</f>
        <v>WR</v>
      </c>
      <c r="E1854" t="s">
        <v>53</v>
      </c>
      <c r="F1854">
        <v>2025</v>
      </c>
      <c r="G1854">
        <f>SUMIF(Population!$F$2:$F$601,I1854,Population[Population])/SUMIF(HHSize!$G$2:$G$3001,I1854,HHSize[HHSize])</f>
        <v>1444537.8174120241</v>
      </c>
      <c r="I1854" t="str">
        <f t="shared" si="28"/>
        <v>MPURBAN2025</v>
      </c>
    </row>
    <row r="1855" spans="1:9" x14ac:dyDescent="0.25">
      <c r="A1855" t="s">
        <v>90</v>
      </c>
      <c r="B1855" t="s">
        <v>117</v>
      </c>
      <c r="C1855" t="s">
        <v>120</v>
      </c>
      <c r="D1855" t="str">
        <f>INDEX(Regions[SubGeography1],MATCH(E1855,Regions[SubGeography2],0))</f>
        <v>WR</v>
      </c>
      <c r="E1855" t="s">
        <v>53</v>
      </c>
      <c r="F1855">
        <v>2026</v>
      </c>
      <c r="G1855">
        <f>SUMIF(Population!$F$2:$F$601,I1855,Population[Population])/SUMIF(HHSize!$G$2:$G$3001,I1855,HHSize[HHSize])</f>
        <v>1498032.1305295532</v>
      </c>
      <c r="I1855" t="str">
        <f t="shared" si="28"/>
        <v>MPURBAN2026</v>
      </c>
    </row>
    <row r="1856" spans="1:9" x14ac:dyDescent="0.25">
      <c r="A1856" t="s">
        <v>90</v>
      </c>
      <c r="B1856" t="s">
        <v>117</v>
      </c>
      <c r="C1856" t="s">
        <v>120</v>
      </c>
      <c r="D1856" t="str">
        <f>INDEX(Regions[SubGeography1],MATCH(E1856,Regions[SubGeography2],0))</f>
        <v>WR</v>
      </c>
      <c r="E1856" t="s">
        <v>53</v>
      </c>
      <c r="F1856">
        <v>2027</v>
      </c>
      <c r="G1856">
        <f>SUMIF(Population!$F$2:$F$601,I1856,Population[Population])/SUMIF(HHSize!$G$2:$G$3001,I1856,HHSize[HHSize])</f>
        <v>1553446.3193626916</v>
      </c>
      <c r="I1856" t="str">
        <f t="shared" si="28"/>
        <v>MPURBAN2027</v>
      </c>
    </row>
    <row r="1857" spans="1:9" x14ac:dyDescent="0.25">
      <c r="A1857" t="s">
        <v>90</v>
      </c>
      <c r="B1857" t="s">
        <v>117</v>
      </c>
      <c r="C1857" t="s">
        <v>120</v>
      </c>
      <c r="D1857" t="str">
        <f>INDEX(Regions[SubGeography1],MATCH(E1857,Regions[SubGeography2],0))</f>
        <v>WR</v>
      </c>
      <c r="E1857" t="s">
        <v>53</v>
      </c>
      <c r="F1857">
        <v>2028</v>
      </c>
      <c r="G1857">
        <f>SUMIF(Population!$F$2:$F$601,I1857,Population[Population])/SUMIF(HHSize!$G$2:$G$3001,I1857,HHSize[HHSize])</f>
        <v>1610846.9584718631</v>
      </c>
      <c r="I1857" t="str">
        <f t="shared" si="28"/>
        <v>MPURBAN2028</v>
      </c>
    </row>
    <row r="1858" spans="1:9" x14ac:dyDescent="0.25">
      <c r="A1858" t="s">
        <v>90</v>
      </c>
      <c r="B1858" t="s">
        <v>117</v>
      </c>
      <c r="C1858" t="s">
        <v>120</v>
      </c>
      <c r="D1858" t="str">
        <f>INDEX(Regions[SubGeography1],MATCH(E1858,Regions[SubGeography2],0))</f>
        <v>WR</v>
      </c>
      <c r="E1858" t="s">
        <v>53</v>
      </c>
      <c r="F1858">
        <v>2029</v>
      </c>
      <c r="G1858">
        <f>SUMIF(Population!$F$2:$F$601,I1858,Population[Population])/SUMIF(HHSize!$G$2:$G$3001,I1858,HHSize[HHSize])</f>
        <v>1670302.8499591106</v>
      </c>
      <c r="I1858" t="str">
        <f t="shared" si="28"/>
        <v>MPURBAN2029</v>
      </c>
    </row>
    <row r="1859" spans="1:9" x14ac:dyDescent="0.25">
      <c r="A1859" t="s">
        <v>90</v>
      </c>
      <c r="B1859" t="s">
        <v>117</v>
      </c>
      <c r="C1859" t="s">
        <v>120</v>
      </c>
      <c r="D1859" t="str">
        <f>INDEX(Regions[SubGeography1],MATCH(E1859,Regions[SubGeography2],0))</f>
        <v>WR</v>
      </c>
      <c r="E1859" t="s">
        <v>53</v>
      </c>
      <c r="F1859">
        <v>2030</v>
      </c>
      <c r="G1859">
        <f>SUMIF(Population!$F$2:$F$601,I1859,Population[Population])/SUMIF(HHSize!$G$2:$G$3001,I1859,HHSize[HHSize])</f>
        <v>1731885.0277263394</v>
      </c>
      <c r="I1859" t="str">
        <f t="shared" ref="I1859:I1922" si="29">E1859&amp;A1859&amp;F1859</f>
        <v>MPURBAN2030</v>
      </c>
    </row>
    <row r="1860" spans="1:9" x14ac:dyDescent="0.25">
      <c r="A1860" t="s">
        <v>90</v>
      </c>
      <c r="B1860" t="s">
        <v>117</v>
      </c>
      <c r="C1860" t="s">
        <v>120</v>
      </c>
      <c r="D1860" t="str">
        <f>INDEX(Regions[SubGeography1],MATCH(E1860,Regions[SubGeography2],0))</f>
        <v>WR</v>
      </c>
      <c r="E1860" t="s">
        <v>53</v>
      </c>
      <c r="F1860">
        <v>2031</v>
      </c>
      <c r="G1860">
        <f>SUMIF(Population!$F$2:$F$601,I1860,Population[Population])/SUMIF(HHSize!$G$2:$G$3001,I1860,HHSize[HHSize])</f>
        <v>1795667.0406715081</v>
      </c>
      <c r="I1860" t="str">
        <f t="shared" si="29"/>
        <v>MPURBAN2031</v>
      </c>
    </row>
    <row r="1861" spans="1:9" x14ac:dyDescent="0.25">
      <c r="A1861" t="s">
        <v>90</v>
      </c>
      <c r="B1861" t="s">
        <v>118</v>
      </c>
      <c r="C1861" t="s">
        <v>120</v>
      </c>
      <c r="D1861" t="str">
        <f>INDEX(Regions[SubGeography1],MATCH(E1861,Regions[SubGeography2],0))</f>
        <v>WR</v>
      </c>
      <c r="E1861" t="s">
        <v>53</v>
      </c>
      <c r="F1861">
        <v>2021</v>
      </c>
      <c r="G1861">
        <f>SUMIF(Population!$F$2:$F$601,I1861,Population[Population])/SUMIF(HHSize!$G$2:$G$3001,I1861,HHSize[HHSize])</f>
        <v>1248502.0272835603</v>
      </c>
      <c r="I1861" t="str">
        <f t="shared" si="29"/>
        <v>MPURBAN2021</v>
      </c>
    </row>
    <row r="1862" spans="1:9" x14ac:dyDescent="0.25">
      <c r="A1862" t="s">
        <v>90</v>
      </c>
      <c r="B1862" t="s">
        <v>118</v>
      </c>
      <c r="C1862" t="s">
        <v>120</v>
      </c>
      <c r="D1862" t="str">
        <f>INDEX(Regions[SubGeography1],MATCH(E1862,Regions[SubGeography2],0))</f>
        <v>WR</v>
      </c>
      <c r="E1862" t="s">
        <v>53</v>
      </c>
      <c r="F1862">
        <v>2022</v>
      </c>
      <c r="G1862">
        <f>SUMIF(Population!$F$2:$F$601,I1862,Population[Population])/SUMIF(HHSize!$G$2:$G$3001,I1862,HHSize[HHSize])</f>
        <v>1294940.368403865</v>
      </c>
      <c r="I1862" t="str">
        <f t="shared" si="29"/>
        <v>MPURBAN2022</v>
      </c>
    </row>
    <row r="1863" spans="1:9" x14ac:dyDescent="0.25">
      <c r="A1863" t="s">
        <v>90</v>
      </c>
      <c r="B1863" t="s">
        <v>118</v>
      </c>
      <c r="C1863" t="s">
        <v>120</v>
      </c>
      <c r="D1863" t="str">
        <f>INDEX(Regions[SubGeography1],MATCH(E1863,Regions[SubGeography2],0))</f>
        <v>WR</v>
      </c>
      <c r="E1863" t="s">
        <v>53</v>
      </c>
      <c r="F1863">
        <v>2023</v>
      </c>
      <c r="G1863">
        <f>SUMIF(Population!$F$2:$F$601,I1863,Population[Population])/SUMIF(HHSize!$G$2:$G$3001,I1863,HHSize[HHSize])</f>
        <v>1343053.2542947284</v>
      </c>
      <c r="I1863" t="str">
        <f t="shared" si="29"/>
        <v>MPURBAN2023</v>
      </c>
    </row>
    <row r="1864" spans="1:9" x14ac:dyDescent="0.25">
      <c r="A1864" t="s">
        <v>90</v>
      </c>
      <c r="B1864" t="s">
        <v>118</v>
      </c>
      <c r="C1864" t="s">
        <v>120</v>
      </c>
      <c r="D1864" t="str">
        <f>INDEX(Regions[SubGeography1],MATCH(E1864,Regions[SubGeography2],0))</f>
        <v>WR</v>
      </c>
      <c r="E1864" t="s">
        <v>53</v>
      </c>
      <c r="F1864">
        <v>2024</v>
      </c>
      <c r="G1864">
        <f>SUMIF(Population!$F$2:$F$601,I1864,Population[Population])/SUMIF(HHSize!$G$2:$G$3001,I1864,HHSize[HHSize])</f>
        <v>1392898.9740630486</v>
      </c>
      <c r="I1864" t="str">
        <f t="shared" si="29"/>
        <v>MPURBAN2024</v>
      </c>
    </row>
    <row r="1865" spans="1:9" x14ac:dyDescent="0.25">
      <c r="A1865" t="s">
        <v>90</v>
      </c>
      <c r="B1865" t="s">
        <v>118</v>
      </c>
      <c r="C1865" t="s">
        <v>120</v>
      </c>
      <c r="D1865" t="str">
        <f>INDEX(Regions[SubGeography1],MATCH(E1865,Regions[SubGeography2],0))</f>
        <v>WR</v>
      </c>
      <c r="E1865" t="s">
        <v>53</v>
      </c>
      <c r="F1865">
        <v>2025</v>
      </c>
      <c r="G1865">
        <f>SUMIF(Population!$F$2:$F$601,I1865,Population[Population])/SUMIF(HHSize!$G$2:$G$3001,I1865,HHSize[HHSize])</f>
        <v>1444537.8174120241</v>
      </c>
      <c r="I1865" t="str">
        <f t="shared" si="29"/>
        <v>MPURBAN2025</v>
      </c>
    </row>
    <row r="1866" spans="1:9" x14ac:dyDescent="0.25">
      <c r="A1866" t="s">
        <v>90</v>
      </c>
      <c r="B1866" t="s">
        <v>118</v>
      </c>
      <c r="C1866" t="s">
        <v>120</v>
      </c>
      <c r="D1866" t="str">
        <f>INDEX(Regions[SubGeography1],MATCH(E1866,Regions[SubGeography2],0))</f>
        <v>WR</v>
      </c>
      <c r="E1866" t="s">
        <v>53</v>
      </c>
      <c r="F1866">
        <v>2026</v>
      </c>
      <c r="G1866">
        <f>SUMIF(Population!$F$2:$F$601,I1866,Population[Population])/SUMIF(HHSize!$G$2:$G$3001,I1866,HHSize[HHSize])</f>
        <v>1498032.1305295532</v>
      </c>
      <c r="I1866" t="str">
        <f t="shared" si="29"/>
        <v>MPURBAN2026</v>
      </c>
    </row>
    <row r="1867" spans="1:9" x14ac:dyDescent="0.25">
      <c r="A1867" t="s">
        <v>90</v>
      </c>
      <c r="B1867" t="s">
        <v>118</v>
      </c>
      <c r="C1867" t="s">
        <v>120</v>
      </c>
      <c r="D1867" t="str">
        <f>INDEX(Regions[SubGeography1],MATCH(E1867,Regions[SubGeography2],0))</f>
        <v>WR</v>
      </c>
      <c r="E1867" t="s">
        <v>53</v>
      </c>
      <c r="F1867">
        <v>2027</v>
      </c>
      <c r="G1867">
        <f>SUMIF(Population!$F$2:$F$601,I1867,Population[Population])/SUMIF(HHSize!$G$2:$G$3001,I1867,HHSize[HHSize])</f>
        <v>1553446.3193626916</v>
      </c>
      <c r="I1867" t="str">
        <f t="shared" si="29"/>
        <v>MPURBAN2027</v>
      </c>
    </row>
    <row r="1868" spans="1:9" x14ac:dyDescent="0.25">
      <c r="A1868" t="s">
        <v>90</v>
      </c>
      <c r="B1868" t="s">
        <v>118</v>
      </c>
      <c r="C1868" t="s">
        <v>120</v>
      </c>
      <c r="D1868" t="str">
        <f>INDEX(Regions[SubGeography1],MATCH(E1868,Regions[SubGeography2],0))</f>
        <v>WR</v>
      </c>
      <c r="E1868" t="s">
        <v>53</v>
      </c>
      <c r="F1868">
        <v>2028</v>
      </c>
      <c r="G1868">
        <f>SUMIF(Population!$F$2:$F$601,I1868,Population[Population])/SUMIF(HHSize!$G$2:$G$3001,I1868,HHSize[HHSize])</f>
        <v>1610846.9584718631</v>
      </c>
      <c r="I1868" t="str">
        <f t="shared" si="29"/>
        <v>MPURBAN2028</v>
      </c>
    </row>
    <row r="1869" spans="1:9" x14ac:dyDescent="0.25">
      <c r="A1869" t="s">
        <v>90</v>
      </c>
      <c r="B1869" t="s">
        <v>118</v>
      </c>
      <c r="C1869" t="s">
        <v>120</v>
      </c>
      <c r="D1869" t="str">
        <f>INDEX(Regions[SubGeography1],MATCH(E1869,Regions[SubGeography2],0))</f>
        <v>WR</v>
      </c>
      <c r="E1869" t="s">
        <v>53</v>
      </c>
      <c r="F1869">
        <v>2029</v>
      </c>
      <c r="G1869">
        <f>SUMIF(Population!$F$2:$F$601,I1869,Population[Population])/SUMIF(HHSize!$G$2:$G$3001,I1869,HHSize[HHSize])</f>
        <v>1670302.8499591106</v>
      </c>
      <c r="I1869" t="str">
        <f t="shared" si="29"/>
        <v>MPURBAN2029</v>
      </c>
    </row>
    <row r="1870" spans="1:9" x14ac:dyDescent="0.25">
      <c r="A1870" t="s">
        <v>90</v>
      </c>
      <c r="B1870" t="s">
        <v>118</v>
      </c>
      <c r="C1870" t="s">
        <v>120</v>
      </c>
      <c r="D1870" t="str">
        <f>INDEX(Regions[SubGeography1],MATCH(E1870,Regions[SubGeography2],0))</f>
        <v>WR</v>
      </c>
      <c r="E1870" t="s">
        <v>53</v>
      </c>
      <c r="F1870">
        <v>2030</v>
      </c>
      <c r="G1870">
        <f>SUMIF(Population!$F$2:$F$601,I1870,Population[Population])/SUMIF(HHSize!$G$2:$G$3001,I1870,HHSize[HHSize])</f>
        <v>1731885.0277263394</v>
      </c>
      <c r="I1870" t="str">
        <f t="shared" si="29"/>
        <v>MPURBAN2030</v>
      </c>
    </row>
    <row r="1871" spans="1:9" x14ac:dyDescent="0.25">
      <c r="A1871" t="s">
        <v>90</v>
      </c>
      <c r="B1871" t="s">
        <v>118</v>
      </c>
      <c r="C1871" t="s">
        <v>120</v>
      </c>
      <c r="D1871" t="str">
        <f>INDEX(Regions[SubGeography1],MATCH(E1871,Regions[SubGeography2],0))</f>
        <v>WR</v>
      </c>
      <c r="E1871" t="s">
        <v>53</v>
      </c>
      <c r="F1871">
        <v>2031</v>
      </c>
      <c r="G1871">
        <f>SUMIF(Population!$F$2:$F$601,I1871,Population[Population])/SUMIF(HHSize!$G$2:$G$3001,I1871,HHSize[HHSize])</f>
        <v>1795667.0406715081</v>
      </c>
      <c r="I1871" t="str">
        <f t="shared" si="29"/>
        <v>MPURBAN2031</v>
      </c>
    </row>
    <row r="1872" spans="1:9" x14ac:dyDescent="0.25">
      <c r="A1872" t="s">
        <v>91</v>
      </c>
      <c r="B1872" t="s">
        <v>114</v>
      </c>
      <c r="C1872" t="s">
        <v>120</v>
      </c>
      <c r="D1872" t="str">
        <f>INDEX(Regions[SubGeography1],MATCH(E1872,Regions[SubGeography2],0))</f>
        <v>WR</v>
      </c>
      <c r="E1872" t="s">
        <v>46</v>
      </c>
      <c r="F1872">
        <v>2021</v>
      </c>
      <c r="G1872">
        <f>SUMIF(Population!$F$2:$F$601,I1872,Population[Population])/SUMIF(HHSize!$G$2:$G$3001,I1872,HHSize[HHSize])</f>
        <v>1531962.8883890016</v>
      </c>
      <c r="I1872" t="str">
        <f t="shared" si="29"/>
        <v>GJRURAL2021</v>
      </c>
    </row>
    <row r="1873" spans="1:9" x14ac:dyDescent="0.25">
      <c r="A1873" t="s">
        <v>91</v>
      </c>
      <c r="B1873" t="s">
        <v>114</v>
      </c>
      <c r="C1873" t="s">
        <v>120</v>
      </c>
      <c r="D1873" t="str">
        <f>INDEX(Regions[SubGeography1],MATCH(E1873,Regions[SubGeography2],0))</f>
        <v>WR</v>
      </c>
      <c r="E1873" t="s">
        <v>46</v>
      </c>
      <c r="F1873">
        <v>2022</v>
      </c>
      <c r="G1873">
        <f>SUMIF(Population!$F$2:$F$601,I1873,Population[Population])/SUMIF(HHSize!$G$2:$G$3001,I1873,HHSize[HHSize])</f>
        <v>1542088.6096116791</v>
      </c>
      <c r="I1873" t="str">
        <f t="shared" si="29"/>
        <v>GJRURAL2022</v>
      </c>
    </row>
    <row r="1874" spans="1:9" x14ac:dyDescent="0.25">
      <c r="A1874" t="s">
        <v>91</v>
      </c>
      <c r="B1874" t="s">
        <v>114</v>
      </c>
      <c r="C1874" t="s">
        <v>120</v>
      </c>
      <c r="D1874" t="str">
        <f>INDEX(Regions[SubGeography1],MATCH(E1874,Regions[SubGeography2],0))</f>
        <v>WR</v>
      </c>
      <c r="E1874" t="s">
        <v>46</v>
      </c>
      <c r="F1874">
        <v>2023</v>
      </c>
      <c r="G1874">
        <f>SUMIF(Population!$F$2:$F$601,I1874,Population[Population])/SUMIF(HHSize!$G$2:$G$3001,I1874,HHSize[HHSize])</f>
        <v>1552073.9185443639</v>
      </c>
      <c r="I1874" t="str">
        <f t="shared" si="29"/>
        <v>GJRURAL2023</v>
      </c>
    </row>
    <row r="1875" spans="1:9" x14ac:dyDescent="0.25">
      <c r="A1875" t="s">
        <v>91</v>
      </c>
      <c r="B1875" t="s">
        <v>114</v>
      </c>
      <c r="C1875" t="s">
        <v>120</v>
      </c>
      <c r="D1875" t="str">
        <f>INDEX(Regions[SubGeography1],MATCH(E1875,Regions[SubGeography2],0))</f>
        <v>WR</v>
      </c>
      <c r="E1875" t="s">
        <v>46</v>
      </c>
      <c r="F1875">
        <v>2024</v>
      </c>
      <c r="G1875">
        <f>SUMIF(Population!$F$2:$F$601,I1875,Population[Population])/SUMIF(HHSize!$G$2:$G$3001,I1875,HHSize[HHSize])</f>
        <v>1561910.8331036402</v>
      </c>
      <c r="I1875" t="str">
        <f t="shared" si="29"/>
        <v>GJRURAL2024</v>
      </c>
    </row>
    <row r="1876" spans="1:9" x14ac:dyDescent="0.25">
      <c r="A1876" t="s">
        <v>91</v>
      </c>
      <c r="B1876" t="s">
        <v>114</v>
      </c>
      <c r="C1876" t="s">
        <v>120</v>
      </c>
      <c r="D1876" t="str">
        <f>INDEX(Regions[SubGeography1],MATCH(E1876,Regions[SubGeography2],0))</f>
        <v>WR</v>
      </c>
      <c r="E1876" t="s">
        <v>46</v>
      </c>
      <c r="F1876">
        <v>2025</v>
      </c>
      <c r="G1876">
        <f>SUMIF(Population!$F$2:$F$601,I1876,Population[Population])/SUMIF(HHSize!$G$2:$G$3001,I1876,HHSize[HHSize])</f>
        <v>1571591.0527106163</v>
      </c>
      <c r="I1876" t="str">
        <f t="shared" si="29"/>
        <v>GJRURAL2025</v>
      </c>
    </row>
    <row r="1877" spans="1:9" x14ac:dyDescent="0.25">
      <c r="A1877" t="s">
        <v>91</v>
      </c>
      <c r="B1877" t="s">
        <v>114</v>
      </c>
      <c r="C1877" t="s">
        <v>120</v>
      </c>
      <c r="D1877" t="str">
        <f>INDEX(Regions[SubGeography1],MATCH(E1877,Regions[SubGeography2],0))</f>
        <v>WR</v>
      </c>
      <c r="E1877" t="s">
        <v>46</v>
      </c>
      <c r="F1877">
        <v>2026</v>
      </c>
      <c r="G1877">
        <f>SUMIF(Population!$F$2:$F$601,I1877,Population[Population])/SUMIF(HHSize!$G$2:$G$3001,I1877,HHSize[HHSize])</f>
        <v>1581106.1285079643</v>
      </c>
      <c r="I1877" t="str">
        <f t="shared" si="29"/>
        <v>GJRURAL2026</v>
      </c>
    </row>
    <row r="1878" spans="1:9" x14ac:dyDescent="0.25">
      <c r="A1878" t="s">
        <v>91</v>
      </c>
      <c r="B1878" t="s">
        <v>114</v>
      </c>
      <c r="C1878" t="s">
        <v>120</v>
      </c>
      <c r="D1878" t="str">
        <f>INDEX(Regions[SubGeography1],MATCH(E1878,Regions[SubGeography2],0))</f>
        <v>WR</v>
      </c>
      <c r="E1878" t="s">
        <v>46</v>
      </c>
      <c r="F1878">
        <v>2027</v>
      </c>
      <c r="G1878">
        <f>SUMIF(Population!$F$2:$F$601,I1878,Population[Population])/SUMIF(HHSize!$G$2:$G$3001,I1878,HHSize[HHSize])</f>
        <v>1590447.3327508543</v>
      </c>
      <c r="I1878" t="str">
        <f t="shared" si="29"/>
        <v>GJRURAL2027</v>
      </c>
    </row>
    <row r="1879" spans="1:9" x14ac:dyDescent="0.25">
      <c r="A1879" t="s">
        <v>91</v>
      </c>
      <c r="B1879" t="s">
        <v>114</v>
      </c>
      <c r="C1879" t="s">
        <v>120</v>
      </c>
      <c r="D1879" t="str">
        <f>INDEX(Regions[SubGeography1],MATCH(E1879,Regions[SubGeography2],0))</f>
        <v>WR</v>
      </c>
      <c r="E1879" t="s">
        <v>46</v>
      </c>
      <c r="F1879">
        <v>2028</v>
      </c>
      <c r="G1879">
        <f>SUMIF(Population!$F$2:$F$601,I1879,Population[Population])/SUMIF(HHSize!$G$2:$G$3001,I1879,HHSize[HHSize])</f>
        <v>1599605.6566416607</v>
      </c>
      <c r="I1879" t="str">
        <f t="shared" si="29"/>
        <v>GJRURAL2028</v>
      </c>
    </row>
    <row r="1880" spans="1:9" x14ac:dyDescent="0.25">
      <c r="A1880" t="s">
        <v>91</v>
      </c>
      <c r="B1880" t="s">
        <v>114</v>
      </c>
      <c r="C1880" t="s">
        <v>120</v>
      </c>
      <c r="D1880" t="str">
        <f>INDEX(Regions[SubGeography1],MATCH(E1880,Regions[SubGeography2],0))</f>
        <v>WR</v>
      </c>
      <c r="E1880" t="s">
        <v>46</v>
      </c>
      <c r="F1880">
        <v>2029</v>
      </c>
      <c r="G1880">
        <f>SUMIF(Population!$F$2:$F$601,I1880,Population[Population])/SUMIF(HHSize!$G$2:$G$3001,I1880,HHSize[HHSize])</f>
        <v>1608571.895314968</v>
      </c>
      <c r="I1880" t="str">
        <f t="shared" si="29"/>
        <v>GJRURAL2029</v>
      </c>
    </row>
    <row r="1881" spans="1:9" x14ac:dyDescent="0.25">
      <c r="A1881" t="s">
        <v>91</v>
      </c>
      <c r="B1881" t="s">
        <v>114</v>
      </c>
      <c r="C1881" t="s">
        <v>120</v>
      </c>
      <c r="D1881" t="str">
        <f>INDEX(Regions[SubGeography1],MATCH(E1881,Regions[SubGeography2],0))</f>
        <v>WR</v>
      </c>
      <c r="E1881" t="s">
        <v>46</v>
      </c>
      <c r="F1881">
        <v>2030</v>
      </c>
      <c r="G1881">
        <f>SUMIF(Population!$F$2:$F$601,I1881,Population[Population])/SUMIF(HHSize!$G$2:$G$3001,I1881,HHSize[HHSize])</f>
        <v>1617336.5157771308</v>
      </c>
      <c r="I1881" t="str">
        <f t="shared" si="29"/>
        <v>GJRURAL2030</v>
      </c>
    </row>
    <row r="1882" spans="1:9" x14ac:dyDescent="0.25">
      <c r="A1882" t="s">
        <v>91</v>
      </c>
      <c r="B1882" t="s">
        <v>114</v>
      </c>
      <c r="C1882" t="s">
        <v>120</v>
      </c>
      <c r="D1882" t="str">
        <f>INDEX(Regions[SubGeography1],MATCH(E1882,Regions[SubGeography2],0))</f>
        <v>WR</v>
      </c>
      <c r="E1882" t="s">
        <v>46</v>
      </c>
      <c r="F1882">
        <v>2031</v>
      </c>
      <c r="G1882">
        <f>SUMIF(Population!$F$2:$F$601,I1882,Population[Population])/SUMIF(HHSize!$G$2:$G$3001,I1882,HHSize[HHSize])</f>
        <v>1625889.7418262069</v>
      </c>
      <c r="I1882" t="str">
        <f t="shared" si="29"/>
        <v>GJRURAL2031</v>
      </c>
    </row>
    <row r="1883" spans="1:9" x14ac:dyDescent="0.25">
      <c r="A1883" t="s">
        <v>91</v>
      </c>
      <c r="B1883" t="s">
        <v>115</v>
      </c>
      <c r="C1883" t="s">
        <v>120</v>
      </c>
      <c r="D1883" t="str">
        <f>INDEX(Regions[SubGeography1],MATCH(E1883,Regions[SubGeography2],0))</f>
        <v>WR</v>
      </c>
      <c r="E1883" t="s">
        <v>46</v>
      </c>
      <c r="F1883">
        <v>2021</v>
      </c>
      <c r="G1883">
        <f>SUMIF(Population!$F$2:$F$601,I1883,Population[Population])/SUMIF(HHSize!$G$2:$G$3001,I1883,HHSize[HHSize])</f>
        <v>1531962.8883890016</v>
      </c>
      <c r="I1883" t="str">
        <f t="shared" si="29"/>
        <v>GJRURAL2021</v>
      </c>
    </row>
    <row r="1884" spans="1:9" x14ac:dyDescent="0.25">
      <c r="A1884" t="s">
        <v>91</v>
      </c>
      <c r="B1884" t="s">
        <v>115</v>
      </c>
      <c r="C1884" t="s">
        <v>120</v>
      </c>
      <c r="D1884" t="str">
        <f>INDEX(Regions[SubGeography1],MATCH(E1884,Regions[SubGeography2],0))</f>
        <v>WR</v>
      </c>
      <c r="E1884" t="s">
        <v>46</v>
      </c>
      <c r="F1884">
        <v>2022</v>
      </c>
      <c r="G1884">
        <f>SUMIF(Population!$F$2:$F$601,I1884,Population[Population])/SUMIF(HHSize!$G$2:$G$3001,I1884,HHSize[HHSize])</f>
        <v>1542088.6096116791</v>
      </c>
      <c r="I1884" t="str">
        <f t="shared" si="29"/>
        <v>GJRURAL2022</v>
      </c>
    </row>
    <row r="1885" spans="1:9" x14ac:dyDescent="0.25">
      <c r="A1885" t="s">
        <v>91</v>
      </c>
      <c r="B1885" t="s">
        <v>115</v>
      </c>
      <c r="C1885" t="s">
        <v>120</v>
      </c>
      <c r="D1885" t="str">
        <f>INDEX(Regions[SubGeography1],MATCH(E1885,Regions[SubGeography2],0))</f>
        <v>WR</v>
      </c>
      <c r="E1885" t="s">
        <v>46</v>
      </c>
      <c r="F1885">
        <v>2023</v>
      </c>
      <c r="G1885">
        <f>SUMIF(Population!$F$2:$F$601,I1885,Population[Population])/SUMIF(HHSize!$G$2:$G$3001,I1885,HHSize[HHSize])</f>
        <v>1552073.9185443639</v>
      </c>
      <c r="I1885" t="str">
        <f t="shared" si="29"/>
        <v>GJRURAL2023</v>
      </c>
    </row>
    <row r="1886" spans="1:9" x14ac:dyDescent="0.25">
      <c r="A1886" t="s">
        <v>91</v>
      </c>
      <c r="B1886" t="s">
        <v>115</v>
      </c>
      <c r="C1886" t="s">
        <v>120</v>
      </c>
      <c r="D1886" t="str">
        <f>INDEX(Regions[SubGeography1],MATCH(E1886,Regions[SubGeography2],0))</f>
        <v>WR</v>
      </c>
      <c r="E1886" t="s">
        <v>46</v>
      </c>
      <c r="F1886">
        <v>2024</v>
      </c>
      <c r="G1886">
        <f>SUMIF(Population!$F$2:$F$601,I1886,Population[Population])/SUMIF(HHSize!$G$2:$G$3001,I1886,HHSize[HHSize])</f>
        <v>1561910.8331036402</v>
      </c>
      <c r="I1886" t="str">
        <f t="shared" si="29"/>
        <v>GJRURAL2024</v>
      </c>
    </row>
    <row r="1887" spans="1:9" x14ac:dyDescent="0.25">
      <c r="A1887" t="s">
        <v>91</v>
      </c>
      <c r="B1887" t="s">
        <v>115</v>
      </c>
      <c r="C1887" t="s">
        <v>120</v>
      </c>
      <c r="D1887" t="str">
        <f>INDEX(Regions[SubGeography1],MATCH(E1887,Regions[SubGeography2],0))</f>
        <v>WR</v>
      </c>
      <c r="E1887" t="s">
        <v>46</v>
      </c>
      <c r="F1887">
        <v>2025</v>
      </c>
      <c r="G1887">
        <f>SUMIF(Population!$F$2:$F$601,I1887,Population[Population])/SUMIF(HHSize!$G$2:$G$3001,I1887,HHSize[HHSize])</f>
        <v>1571591.0527106163</v>
      </c>
      <c r="I1887" t="str">
        <f t="shared" si="29"/>
        <v>GJRURAL2025</v>
      </c>
    </row>
    <row r="1888" spans="1:9" x14ac:dyDescent="0.25">
      <c r="A1888" t="s">
        <v>91</v>
      </c>
      <c r="B1888" t="s">
        <v>115</v>
      </c>
      <c r="C1888" t="s">
        <v>120</v>
      </c>
      <c r="D1888" t="str">
        <f>INDEX(Regions[SubGeography1],MATCH(E1888,Regions[SubGeography2],0))</f>
        <v>WR</v>
      </c>
      <c r="E1888" t="s">
        <v>46</v>
      </c>
      <c r="F1888">
        <v>2026</v>
      </c>
      <c r="G1888">
        <f>SUMIF(Population!$F$2:$F$601,I1888,Population[Population])/SUMIF(HHSize!$G$2:$G$3001,I1888,HHSize[HHSize])</f>
        <v>1581106.1285079643</v>
      </c>
      <c r="I1888" t="str">
        <f t="shared" si="29"/>
        <v>GJRURAL2026</v>
      </c>
    </row>
    <row r="1889" spans="1:9" x14ac:dyDescent="0.25">
      <c r="A1889" t="s">
        <v>91</v>
      </c>
      <c r="B1889" t="s">
        <v>115</v>
      </c>
      <c r="C1889" t="s">
        <v>120</v>
      </c>
      <c r="D1889" t="str">
        <f>INDEX(Regions[SubGeography1],MATCH(E1889,Regions[SubGeography2],0))</f>
        <v>WR</v>
      </c>
      <c r="E1889" t="s">
        <v>46</v>
      </c>
      <c r="F1889">
        <v>2027</v>
      </c>
      <c r="G1889">
        <f>SUMIF(Population!$F$2:$F$601,I1889,Population[Population])/SUMIF(HHSize!$G$2:$G$3001,I1889,HHSize[HHSize])</f>
        <v>1590447.3327508543</v>
      </c>
      <c r="I1889" t="str">
        <f t="shared" si="29"/>
        <v>GJRURAL2027</v>
      </c>
    </row>
    <row r="1890" spans="1:9" x14ac:dyDescent="0.25">
      <c r="A1890" t="s">
        <v>91</v>
      </c>
      <c r="B1890" t="s">
        <v>115</v>
      </c>
      <c r="C1890" t="s">
        <v>120</v>
      </c>
      <c r="D1890" t="str">
        <f>INDEX(Regions[SubGeography1],MATCH(E1890,Regions[SubGeography2],0))</f>
        <v>WR</v>
      </c>
      <c r="E1890" t="s">
        <v>46</v>
      </c>
      <c r="F1890">
        <v>2028</v>
      </c>
      <c r="G1890">
        <f>SUMIF(Population!$F$2:$F$601,I1890,Population[Population])/SUMIF(HHSize!$G$2:$G$3001,I1890,HHSize[HHSize])</f>
        <v>1599605.6566416607</v>
      </c>
      <c r="I1890" t="str">
        <f t="shared" si="29"/>
        <v>GJRURAL2028</v>
      </c>
    </row>
    <row r="1891" spans="1:9" x14ac:dyDescent="0.25">
      <c r="A1891" t="s">
        <v>91</v>
      </c>
      <c r="B1891" t="s">
        <v>115</v>
      </c>
      <c r="C1891" t="s">
        <v>120</v>
      </c>
      <c r="D1891" t="str">
        <f>INDEX(Regions[SubGeography1],MATCH(E1891,Regions[SubGeography2],0))</f>
        <v>WR</v>
      </c>
      <c r="E1891" t="s">
        <v>46</v>
      </c>
      <c r="F1891">
        <v>2029</v>
      </c>
      <c r="G1891">
        <f>SUMIF(Population!$F$2:$F$601,I1891,Population[Population])/SUMIF(HHSize!$G$2:$G$3001,I1891,HHSize[HHSize])</f>
        <v>1608571.895314968</v>
      </c>
      <c r="I1891" t="str">
        <f t="shared" si="29"/>
        <v>GJRURAL2029</v>
      </c>
    </row>
    <row r="1892" spans="1:9" x14ac:dyDescent="0.25">
      <c r="A1892" t="s">
        <v>91</v>
      </c>
      <c r="B1892" t="s">
        <v>115</v>
      </c>
      <c r="C1892" t="s">
        <v>120</v>
      </c>
      <c r="D1892" t="str">
        <f>INDEX(Regions[SubGeography1],MATCH(E1892,Regions[SubGeography2],0))</f>
        <v>WR</v>
      </c>
      <c r="E1892" t="s">
        <v>46</v>
      </c>
      <c r="F1892">
        <v>2030</v>
      </c>
      <c r="G1892">
        <f>SUMIF(Population!$F$2:$F$601,I1892,Population[Population])/SUMIF(HHSize!$G$2:$G$3001,I1892,HHSize[HHSize])</f>
        <v>1617336.5157771308</v>
      </c>
      <c r="I1892" t="str">
        <f t="shared" si="29"/>
        <v>GJRURAL2030</v>
      </c>
    </row>
    <row r="1893" spans="1:9" x14ac:dyDescent="0.25">
      <c r="A1893" t="s">
        <v>91</v>
      </c>
      <c r="B1893" t="s">
        <v>115</v>
      </c>
      <c r="C1893" t="s">
        <v>120</v>
      </c>
      <c r="D1893" t="str">
        <f>INDEX(Regions[SubGeography1],MATCH(E1893,Regions[SubGeography2],0))</f>
        <v>WR</v>
      </c>
      <c r="E1893" t="s">
        <v>46</v>
      </c>
      <c r="F1893">
        <v>2031</v>
      </c>
      <c r="G1893">
        <f>SUMIF(Population!$F$2:$F$601,I1893,Population[Population])/SUMIF(HHSize!$G$2:$G$3001,I1893,HHSize[HHSize])</f>
        <v>1625889.7418262069</v>
      </c>
      <c r="I1893" t="str">
        <f t="shared" si="29"/>
        <v>GJRURAL2031</v>
      </c>
    </row>
    <row r="1894" spans="1:9" x14ac:dyDescent="0.25">
      <c r="A1894" t="s">
        <v>91</v>
      </c>
      <c r="B1894" t="s">
        <v>116</v>
      </c>
      <c r="C1894" t="s">
        <v>120</v>
      </c>
      <c r="D1894" t="str">
        <f>INDEX(Regions[SubGeography1],MATCH(E1894,Regions[SubGeography2],0))</f>
        <v>WR</v>
      </c>
      <c r="E1894" t="s">
        <v>46</v>
      </c>
      <c r="F1894">
        <v>2021</v>
      </c>
      <c r="G1894">
        <f>SUMIF(Population!$F$2:$F$601,I1894,Population[Population])/SUMIF(HHSize!$G$2:$G$3001,I1894,HHSize[HHSize])</f>
        <v>1531962.8883890016</v>
      </c>
      <c r="I1894" t="str">
        <f t="shared" si="29"/>
        <v>GJRURAL2021</v>
      </c>
    </row>
    <row r="1895" spans="1:9" x14ac:dyDescent="0.25">
      <c r="A1895" t="s">
        <v>91</v>
      </c>
      <c r="B1895" t="s">
        <v>116</v>
      </c>
      <c r="C1895" t="s">
        <v>120</v>
      </c>
      <c r="D1895" t="str">
        <f>INDEX(Regions[SubGeography1],MATCH(E1895,Regions[SubGeography2],0))</f>
        <v>WR</v>
      </c>
      <c r="E1895" t="s">
        <v>46</v>
      </c>
      <c r="F1895">
        <v>2022</v>
      </c>
      <c r="G1895">
        <f>SUMIF(Population!$F$2:$F$601,I1895,Population[Population])/SUMIF(HHSize!$G$2:$G$3001,I1895,HHSize[HHSize])</f>
        <v>1542088.6096116791</v>
      </c>
      <c r="I1895" t="str">
        <f t="shared" si="29"/>
        <v>GJRURAL2022</v>
      </c>
    </row>
    <row r="1896" spans="1:9" x14ac:dyDescent="0.25">
      <c r="A1896" t="s">
        <v>91</v>
      </c>
      <c r="B1896" t="s">
        <v>116</v>
      </c>
      <c r="C1896" t="s">
        <v>120</v>
      </c>
      <c r="D1896" t="str">
        <f>INDEX(Regions[SubGeography1],MATCH(E1896,Regions[SubGeography2],0))</f>
        <v>WR</v>
      </c>
      <c r="E1896" t="s">
        <v>46</v>
      </c>
      <c r="F1896">
        <v>2023</v>
      </c>
      <c r="G1896">
        <f>SUMIF(Population!$F$2:$F$601,I1896,Population[Population])/SUMIF(HHSize!$G$2:$G$3001,I1896,HHSize[HHSize])</f>
        <v>1552073.9185443639</v>
      </c>
      <c r="I1896" t="str">
        <f t="shared" si="29"/>
        <v>GJRURAL2023</v>
      </c>
    </row>
    <row r="1897" spans="1:9" x14ac:dyDescent="0.25">
      <c r="A1897" t="s">
        <v>91</v>
      </c>
      <c r="B1897" t="s">
        <v>116</v>
      </c>
      <c r="C1897" t="s">
        <v>120</v>
      </c>
      <c r="D1897" t="str">
        <f>INDEX(Regions[SubGeography1],MATCH(E1897,Regions[SubGeography2],0))</f>
        <v>WR</v>
      </c>
      <c r="E1897" t="s">
        <v>46</v>
      </c>
      <c r="F1897">
        <v>2024</v>
      </c>
      <c r="G1897">
        <f>SUMIF(Population!$F$2:$F$601,I1897,Population[Population])/SUMIF(HHSize!$G$2:$G$3001,I1897,HHSize[HHSize])</f>
        <v>1561910.8331036402</v>
      </c>
      <c r="I1897" t="str">
        <f t="shared" si="29"/>
        <v>GJRURAL2024</v>
      </c>
    </row>
    <row r="1898" spans="1:9" x14ac:dyDescent="0.25">
      <c r="A1898" t="s">
        <v>91</v>
      </c>
      <c r="B1898" t="s">
        <v>116</v>
      </c>
      <c r="C1898" t="s">
        <v>120</v>
      </c>
      <c r="D1898" t="str">
        <f>INDEX(Regions[SubGeography1],MATCH(E1898,Regions[SubGeography2],0))</f>
        <v>WR</v>
      </c>
      <c r="E1898" t="s">
        <v>46</v>
      </c>
      <c r="F1898">
        <v>2025</v>
      </c>
      <c r="G1898">
        <f>SUMIF(Population!$F$2:$F$601,I1898,Population[Population])/SUMIF(HHSize!$G$2:$G$3001,I1898,HHSize[HHSize])</f>
        <v>1571591.0527106163</v>
      </c>
      <c r="I1898" t="str">
        <f t="shared" si="29"/>
        <v>GJRURAL2025</v>
      </c>
    </row>
    <row r="1899" spans="1:9" x14ac:dyDescent="0.25">
      <c r="A1899" t="s">
        <v>91</v>
      </c>
      <c r="B1899" t="s">
        <v>116</v>
      </c>
      <c r="C1899" t="s">
        <v>120</v>
      </c>
      <c r="D1899" t="str">
        <f>INDEX(Regions[SubGeography1],MATCH(E1899,Regions[SubGeography2],0))</f>
        <v>WR</v>
      </c>
      <c r="E1899" t="s">
        <v>46</v>
      </c>
      <c r="F1899">
        <v>2026</v>
      </c>
      <c r="G1899">
        <f>SUMIF(Population!$F$2:$F$601,I1899,Population[Population])/SUMIF(HHSize!$G$2:$G$3001,I1899,HHSize[HHSize])</f>
        <v>1581106.1285079643</v>
      </c>
      <c r="I1899" t="str">
        <f t="shared" si="29"/>
        <v>GJRURAL2026</v>
      </c>
    </row>
    <row r="1900" spans="1:9" x14ac:dyDescent="0.25">
      <c r="A1900" t="s">
        <v>91</v>
      </c>
      <c r="B1900" t="s">
        <v>116</v>
      </c>
      <c r="C1900" t="s">
        <v>120</v>
      </c>
      <c r="D1900" t="str">
        <f>INDEX(Regions[SubGeography1],MATCH(E1900,Regions[SubGeography2],0))</f>
        <v>WR</v>
      </c>
      <c r="E1900" t="s">
        <v>46</v>
      </c>
      <c r="F1900">
        <v>2027</v>
      </c>
      <c r="G1900">
        <f>SUMIF(Population!$F$2:$F$601,I1900,Population[Population])/SUMIF(HHSize!$G$2:$G$3001,I1900,HHSize[HHSize])</f>
        <v>1590447.3327508543</v>
      </c>
      <c r="I1900" t="str">
        <f t="shared" si="29"/>
        <v>GJRURAL2027</v>
      </c>
    </row>
    <row r="1901" spans="1:9" x14ac:dyDescent="0.25">
      <c r="A1901" t="s">
        <v>91</v>
      </c>
      <c r="B1901" t="s">
        <v>116</v>
      </c>
      <c r="C1901" t="s">
        <v>120</v>
      </c>
      <c r="D1901" t="str">
        <f>INDEX(Regions[SubGeography1],MATCH(E1901,Regions[SubGeography2],0))</f>
        <v>WR</v>
      </c>
      <c r="E1901" t="s">
        <v>46</v>
      </c>
      <c r="F1901">
        <v>2028</v>
      </c>
      <c r="G1901">
        <f>SUMIF(Population!$F$2:$F$601,I1901,Population[Population])/SUMIF(HHSize!$G$2:$G$3001,I1901,HHSize[HHSize])</f>
        <v>1599605.6566416607</v>
      </c>
      <c r="I1901" t="str">
        <f t="shared" si="29"/>
        <v>GJRURAL2028</v>
      </c>
    </row>
    <row r="1902" spans="1:9" x14ac:dyDescent="0.25">
      <c r="A1902" t="s">
        <v>91</v>
      </c>
      <c r="B1902" t="s">
        <v>116</v>
      </c>
      <c r="C1902" t="s">
        <v>120</v>
      </c>
      <c r="D1902" t="str">
        <f>INDEX(Regions[SubGeography1],MATCH(E1902,Regions[SubGeography2],0))</f>
        <v>WR</v>
      </c>
      <c r="E1902" t="s">
        <v>46</v>
      </c>
      <c r="F1902">
        <v>2029</v>
      </c>
      <c r="G1902">
        <f>SUMIF(Population!$F$2:$F$601,I1902,Population[Population])/SUMIF(HHSize!$G$2:$G$3001,I1902,HHSize[HHSize])</f>
        <v>1608571.895314968</v>
      </c>
      <c r="I1902" t="str">
        <f t="shared" si="29"/>
        <v>GJRURAL2029</v>
      </c>
    </row>
    <row r="1903" spans="1:9" x14ac:dyDescent="0.25">
      <c r="A1903" t="s">
        <v>91</v>
      </c>
      <c r="B1903" t="s">
        <v>116</v>
      </c>
      <c r="C1903" t="s">
        <v>120</v>
      </c>
      <c r="D1903" t="str">
        <f>INDEX(Regions[SubGeography1],MATCH(E1903,Regions[SubGeography2],0))</f>
        <v>WR</v>
      </c>
      <c r="E1903" t="s">
        <v>46</v>
      </c>
      <c r="F1903">
        <v>2030</v>
      </c>
      <c r="G1903">
        <f>SUMIF(Population!$F$2:$F$601,I1903,Population[Population])/SUMIF(HHSize!$G$2:$G$3001,I1903,HHSize[HHSize])</f>
        <v>1617336.5157771308</v>
      </c>
      <c r="I1903" t="str">
        <f t="shared" si="29"/>
        <v>GJRURAL2030</v>
      </c>
    </row>
    <row r="1904" spans="1:9" x14ac:dyDescent="0.25">
      <c r="A1904" t="s">
        <v>91</v>
      </c>
      <c r="B1904" t="s">
        <v>116</v>
      </c>
      <c r="C1904" t="s">
        <v>120</v>
      </c>
      <c r="D1904" t="str">
        <f>INDEX(Regions[SubGeography1],MATCH(E1904,Regions[SubGeography2],0))</f>
        <v>WR</v>
      </c>
      <c r="E1904" t="s">
        <v>46</v>
      </c>
      <c r="F1904">
        <v>2031</v>
      </c>
      <c r="G1904">
        <f>SUMIF(Population!$F$2:$F$601,I1904,Population[Population])/SUMIF(HHSize!$G$2:$G$3001,I1904,HHSize[HHSize])</f>
        <v>1625889.7418262069</v>
      </c>
      <c r="I1904" t="str">
        <f t="shared" si="29"/>
        <v>GJRURAL2031</v>
      </c>
    </row>
    <row r="1905" spans="1:9" x14ac:dyDescent="0.25">
      <c r="A1905" t="s">
        <v>91</v>
      </c>
      <c r="B1905" t="s">
        <v>117</v>
      </c>
      <c r="C1905" t="s">
        <v>120</v>
      </c>
      <c r="D1905" t="str">
        <f>INDEX(Regions[SubGeography1],MATCH(E1905,Regions[SubGeography2],0))</f>
        <v>WR</v>
      </c>
      <c r="E1905" t="s">
        <v>46</v>
      </c>
      <c r="F1905">
        <v>2021</v>
      </c>
      <c r="G1905">
        <f>SUMIF(Population!$F$2:$F$601,I1905,Population[Population])/SUMIF(HHSize!$G$2:$G$3001,I1905,HHSize[HHSize])</f>
        <v>1531962.8883890016</v>
      </c>
      <c r="I1905" t="str">
        <f t="shared" si="29"/>
        <v>GJRURAL2021</v>
      </c>
    </row>
    <row r="1906" spans="1:9" x14ac:dyDescent="0.25">
      <c r="A1906" t="s">
        <v>91</v>
      </c>
      <c r="B1906" t="s">
        <v>117</v>
      </c>
      <c r="C1906" t="s">
        <v>120</v>
      </c>
      <c r="D1906" t="str">
        <f>INDEX(Regions[SubGeography1],MATCH(E1906,Regions[SubGeography2],0))</f>
        <v>WR</v>
      </c>
      <c r="E1906" t="s">
        <v>46</v>
      </c>
      <c r="F1906">
        <v>2022</v>
      </c>
      <c r="G1906">
        <f>SUMIF(Population!$F$2:$F$601,I1906,Population[Population])/SUMIF(HHSize!$G$2:$G$3001,I1906,HHSize[HHSize])</f>
        <v>1542088.6096116791</v>
      </c>
      <c r="I1906" t="str">
        <f t="shared" si="29"/>
        <v>GJRURAL2022</v>
      </c>
    </row>
    <row r="1907" spans="1:9" x14ac:dyDescent="0.25">
      <c r="A1907" t="s">
        <v>91</v>
      </c>
      <c r="B1907" t="s">
        <v>117</v>
      </c>
      <c r="C1907" t="s">
        <v>120</v>
      </c>
      <c r="D1907" t="str">
        <f>INDEX(Regions[SubGeography1],MATCH(E1907,Regions[SubGeography2],0))</f>
        <v>WR</v>
      </c>
      <c r="E1907" t="s">
        <v>46</v>
      </c>
      <c r="F1907">
        <v>2023</v>
      </c>
      <c r="G1907">
        <f>SUMIF(Population!$F$2:$F$601,I1907,Population[Population])/SUMIF(HHSize!$G$2:$G$3001,I1907,HHSize[HHSize])</f>
        <v>1552073.9185443639</v>
      </c>
      <c r="I1907" t="str">
        <f t="shared" si="29"/>
        <v>GJRURAL2023</v>
      </c>
    </row>
    <row r="1908" spans="1:9" x14ac:dyDescent="0.25">
      <c r="A1908" t="s">
        <v>91</v>
      </c>
      <c r="B1908" t="s">
        <v>117</v>
      </c>
      <c r="C1908" t="s">
        <v>120</v>
      </c>
      <c r="D1908" t="str">
        <f>INDEX(Regions[SubGeography1],MATCH(E1908,Regions[SubGeography2],0))</f>
        <v>WR</v>
      </c>
      <c r="E1908" t="s">
        <v>46</v>
      </c>
      <c r="F1908">
        <v>2024</v>
      </c>
      <c r="G1908">
        <f>SUMIF(Population!$F$2:$F$601,I1908,Population[Population])/SUMIF(HHSize!$G$2:$G$3001,I1908,HHSize[HHSize])</f>
        <v>1561910.8331036402</v>
      </c>
      <c r="I1908" t="str">
        <f t="shared" si="29"/>
        <v>GJRURAL2024</v>
      </c>
    </row>
    <row r="1909" spans="1:9" x14ac:dyDescent="0.25">
      <c r="A1909" t="s">
        <v>91</v>
      </c>
      <c r="B1909" t="s">
        <v>117</v>
      </c>
      <c r="C1909" t="s">
        <v>120</v>
      </c>
      <c r="D1909" t="str">
        <f>INDEX(Regions[SubGeography1],MATCH(E1909,Regions[SubGeography2],0))</f>
        <v>WR</v>
      </c>
      <c r="E1909" t="s">
        <v>46</v>
      </c>
      <c r="F1909">
        <v>2025</v>
      </c>
      <c r="G1909">
        <f>SUMIF(Population!$F$2:$F$601,I1909,Population[Population])/SUMIF(HHSize!$G$2:$G$3001,I1909,HHSize[HHSize])</f>
        <v>1571591.0527106163</v>
      </c>
      <c r="I1909" t="str">
        <f t="shared" si="29"/>
        <v>GJRURAL2025</v>
      </c>
    </row>
    <row r="1910" spans="1:9" x14ac:dyDescent="0.25">
      <c r="A1910" t="s">
        <v>91</v>
      </c>
      <c r="B1910" t="s">
        <v>117</v>
      </c>
      <c r="C1910" t="s">
        <v>120</v>
      </c>
      <c r="D1910" t="str">
        <f>INDEX(Regions[SubGeography1],MATCH(E1910,Regions[SubGeography2],0))</f>
        <v>WR</v>
      </c>
      <c r="E1910" t="s">
        <v>46</v>
      </c>
      <c r="F1910">
        <v>2026</v>
      </c>
      <c r="G1910">
        <f>SUMIF(Population!$F$2:$F$601,I1910,Population[Population])/SUMIF(HHSize!$G$2:$G$3001,I1910,HHSize[HHSize])</f>
        <v>1581106.1285079643</v>
      </c>
      <c r="I1910" t="str">
        <f t="shared" si="29"/>
        <v>GJRURAL2026</v>
      </c>
    </row>
    <row r="1911" spans="1:9" x14ac:dyDescent="0.25">
      <c r="A1911" t="s">
        <v>91</v>
      </c>
      <c r="B1911" t="s">
        <v>117</v>
      </c>
      <c r="C1911" t="s">
        <v>120</v>
      </c>
      <c r="D1911" t="str">
        <f>INDEX(Regions[SubGeography1],MATCH(E1911,Regions[SubGeography2],0))</f>
        <v>WR</v>
      </c>
      <c r="E1911" t="s">
        <v>46</v>
      </c>
      <c r="F1911">
        <v>2027</v>
      </c>
      <c r="G1911">
        <f>SUMIF(Population!$F$2:$F$601,I1911,Population[Population])/SUMIF(HHSize!$G$2:$G$3001,I1911,HHSize[HHSize])</f>
        <v>1590447.3327508543</v>
      </c>
      <c r="I1911" t="str">
        <f t="shared" si="29"/>
        <v>GJRURAL2027</v>
      </c>
    </row>
    <row r="1912" spans="1:9" x14ac:dyDescent="0.25">
      <c r="A1912" t="s">
        <v>91</v>
      </c>
      <c r="B1912" t="s">
        <v>117</v>
      </c>
      <c r="C1912" t="s">
        <v>120</v>
      </c>
      <c r="D1912" t="str">
        <f>INDEX(Regions[SubGeography1],MATCH(E1912,Regions[SubGeography2],0))</f>
        <v>WR</v>
      </c>
      <c r="E1912" t="s">
        <v>46</v>
      </c>
      <c r="F1912">
        <v>2028</v>
      </c>
      <c r="G1912">
        <f>SUMIF(Population!$F$2:$F$601,I1912,Population[Population])/SUMIF(HHSize!$G$2:$G$3001,I1912,HHSize[HHSize])</f>
        <v>1599605.6566416607</v>
      </c>
      <c r="I1912" t="str">
        <f t="shared" si="29"/>
        <v>GJRURAL2028</v>
      </c>
    </row>
    <row r="1913" spans="1:9" x14ac:dyDescent="0.25">
      <c r="A1913" t="s">
        <v>91</v>
      </c>
      <c r="B1913" t="s">
        <v>117</v>
      </c>
      <c r="C1913" t="s">
        <v>120</v>
      </c>
      <c r="D1913" t="str">
        <f>INDEX(Regions[SubGeography1],MATCH(E1913,Regions[SubGeography2],0))</f>
        <v>WR</v>
      </c>
      <c r="E1913" t="s">
        <v>46</v>
      </c>
      <c r="F1913">
        <v>2029</v>
      </c>
      <c r="G1913">
        <f>SUMIF(Population!$F$2:$F$601,I1913,Population[Population])/SUMIF(HHSize!$G$2:$G$3001,I1913,HHSize[HHSize])</f>
        <v>1608571.895314968</v>
      </c>
      <c r="I1913" t="str">
        <f t="shared" si="29"/>
        <v>GJRURAL2029</v>
      </c>
    </row>
    <row r="1914" spans="1:9" x14ac:dyDescent="0.25">
      <c r="A1914" t="s">
        <v>91</v>
      </c>
      <c r="B1914" t="s">
        <v>117</v>
      </c>
      <c r="C1914" t="s">
        <v>120</v>
      </c>
      <c r="D1914" t="str">
        <f>INDEX(Regions[SubGeography1],MATCH(E1914,Regions[SubGeography2],0))</f>
        <v>WR</v>
      </c>
      <c r="E1914" t="s">
        <v>46</v>
      </c>
      <c r="F1914">
        <v>2030</v>
      </c>
      <c r="G1914">
        <f>SUMIF(Population!$F$2:$F$601,I1914,Population[Population])/SUMIF(HHSize!$G$2:$G$3001,I1914,HHSize[HHSize])</f>
        <v>1617336.5157771308</v>
      </c>
      <c r="I1914" t="str">
        <f t="shared" si="29"/>
        <v>GJRURAL2030</v>
      </c>
    </row>
    <row r="1915" spans="1:9" x14ac:dyDescent="0.25">
      <c r="A1915" t="s">
        <v>91</v>
      </c>
      <c r="B1915" t="s">
        <v>117</v>
      </c>
      <c r="C1915" t="s">
        <v>120</v>
      </c>
      <c r="D1915" t="str">
        <f>INDEX(Regions[SubGeography1],MATCH(E1915,Regions[SubGeography2],0))</f>
        <v>WR</v>
      </c>
      <c r="E1915" t="s">
        <v>46</v>
      </c>
      <c r="F1915">
        <v>2031</v>
      </c>
      <c r="G1915">
        <f>SUMIF(Population!$F$2:$F$601,I1915,Population[Population])/SUMIF(HHSize!$G$2:$G$3001,I1915,HHSize[HHSize])</f>
        <v>1625889.7418262069</v>
      </c>
      <c r="I1915" t="str">
        <f t="shared" si="29"/>
        <v>GJRURAL2031</v>
      </c>
    </row>
    <row r="1916" spans="1:9" x14ac:dyDescent="0.25">
      <c r="A1916" t="s">
        <v>91</v>
      </c>
      <c r="B1916" t="s">
        <v>118</v>
      </c>
      <c r="C1916" t="s">
        <v>120</v>
      </c>
      <c r="D1916" t="str">
        <f>INDEX(Regions[SubGeography1],MATCH(E1916,Regions[SubGeography2],0))</f>
        <v>WR</v>
      </c>
      <c r="E1916" t="s">
        <v>46</v>
      </c>
      <c r="F1916">
        <v>2021</v>
      </c>
      <c r="G1916">
        <f>SUMIF(Population!$F$2:$F$601,I1916,Population[Population])/SUMIF(HHSize!$G$2:$G$3001,I1916,HHSize[HHSize])</f>
        <v>1531962.8883890016</v>
      </c>
      <c r="I1916" t="str">
        <f t="shared" si="29"/>
        <v>GJRURAL2021</v>
      </c>
    </row>
    <row r="1917" spans="1:9" x14ac:dyDescent="0.25">
      <c r="A1917" t="s">
        <v>91</v>
      </c>
      <c r="B1917" t="s">
        <v>118</v>
      </c>
      <c r="C1917" t="s">
        <v>120</v>
      </c>
      <c r="D1917" t="str">
        <f>INDEX(Regions[SubGeography1],MATCH(E1917,Regions[SubGeography2],0))</f>
        <v>WR</v>
      </c>
      <c r="E1917" t="s">
        <v>46</v>
      </c>
      <c r="F1917">
        <v>2022</v>
      </c>
      <c r="G1917">
        <f>SUMIF(Population!$F$2:$F$601,I1917,Population[Population])/SUMIF(HHSize!$G$2:$G$3001,I1917,HHSize[HHSize])</f>
        <v>1542088.6096116791</v>
      </c>
      <c r="I1917" t="str">
        <f t="shared" si="29"/>
        <v>GJRURAL2022</v>
      </c>
    </row>
    <row r="1918" spans="1:9" x14ac:dyDescent="0.25">
      <c r="A1918" t="s">
        <v>91</v>
      </c>
      <c r="B1918" t="s">
        <v>118</v>
      </c>
      <c r="C1918" t="s">
        <v>120</v>
      </c>
      <c r="D1918" t="str">
        <f>INDEX(Regions[SubGeography1],MATCH(E1918,Regions[SubGeography2],0))</f>
        <v>WR</v>
      </c>
      <c r="E1918" t="s">
        <v>46</v>
      </c>
      <c r="F1918">
        <v>2023</v>
      </c>
      <c r="G1918">
        <f>SUMIF(Population!$F$2:$F$601,I1918,Population[Population])/SUMIF(HHSize!$G$2:$G$3001,I1918,HHSize[HHSize])</f>
        <v>1552073.9185443639</v>
      </c>
      <c r="I1918" t="str">
        <f t="shared" si="29"/>
        <v>GJRURAL2023</v>
      </c>
    </row>
    <row r="1919" spans="1:9" x14ac:dyDescent="0.25">
      <c r="A1919" t="s">
        <v>91</v>
      </c>
      <c r="B1919" t="s">
        <v>118</v>
      </c>
      <c r="C1919" t="s">
        <v>120</v>
      </c>
      <c r="D1919" t="str">
        <f>INDEX(Regions[SubGeography1],MATCH(E1919,Regions[SubGeography2],0))</f>
        <v>WR</v>
      </c>
      <c r="E1919" t="s">
        <v>46</v>
      </c>
      <c r="F1919">
        <v>2024</v>
      </c>
      <c r="G1919">
        <f>SUMIF(Population!$F$2:$F$601,I1919,Population[Population])/SUMIF(HHSize!$G$2:$G$3001,I1919,HHSize[HHSize])</f>
        <v>1561910.8331036402</v>
      </c>
      <c r="I1919" t="str">
        <f t="shared" si="29"/>
        <v>GJRURAL2024</v>
      </c>
    </row>
    <row r="1920" spans="1:9" x14ac:dyDescent="0.25">
      <c r="A1920" t="s">
        <v>91</v>
      </c>
      <c r="B1920" t="s">
        <v>118</v>
      </c>
      <c r="C1920" t="s">
        <v>120</v>
      </c>
      <c r="D1920" t="str">
        <f>INDEX(Regions[SubGeography1],MATCH(E1920,Regions[SubGeography2],0))</f>
        <v>WR</v>
      </c>
      <c r="E1920" t="s">
        <v>46</v>
      </c>
      <c r="F1920">
        <v>2025</v>
      </c>
      <c r="G1920">
        <f>SUMIF(Population!$F$2:$F$601,I1920,Population[Population])/SUMIF(HHSize!$G$2:$G$3001,I1920,HHSize[HHSize])</f>
        <v>1571591.0527106163</v>
      </c>
      <c r="I1920" t="str">
        <f t="shared" si="29"/>
        <v>GJRURAL2025</v>
      </c>
    </row>
    <row r="1921" spans="1:9" x14ac:dyDescent="0.25">
      <c r="A1921" t="s">
        <v>91</v>
      </c>
      <c r="B1921" t="s">
        <v>118</v>
      </c>
      <c r="C1921" t="s">
        <v>120</v>
      </c>
      <c r="D1921" t="str">
        <f>INDEX(Regions[SubGeography1],MATCH(E1921,Regions[SubGeography2],0))</f>
        <v>WR</v>
      </c>
      <c r="E1921" t="s">
        <v>46</v>
      </c>
      <c r="F1921">
        <v>2026</v>
      </c>
      <c r="G1921">
        <f>SUMIF(Population!$F$2:$F$601,I1921,Population[Population])/SUMIF(HHSize!$G$2:$G$3001,I1921,HHSize[HHSize])</f>
        <v>1581106.1285079643</v>
      </c>
      <c r="I1921" t="str">
        <f t="shared" si="29"/>
        <v>GJRURAL2026</v>
      </c>
    </row>
    <row r="1922" spans="1:9" x14ac:dyDescent="0.25">
      <c r="A1922" t="s">
        <v>91</v>
      </c>
      <c r="B1922" t="s">
        <v>118</v>
      </c>
      <c r="C1922" t="s">
        <v>120</v>
      </c>
      <c r="D1922" t="str">
        <f>INDEX(Regions[SubGeography1],MATCH(E1922,Regions[SubGeography2],0))</f>
        <v>WR</v>
      </c>
      <c r="E1922" t="s">
        <v>46</v>
      </c>
      <c r="F1922">
        <v>2027</v>
      </c>
      <c r="G1922">
        <f>SUMIF(Population!$F$2:$F$601,I1922,Population[Population])/SUMIF(HHSize!$G$2:$G$3001,I1922,HHSize[HHSize])</f>
        <v>1590447.3327508543</v>
      </c>
      <c r="I1922" t="str">
        <f t="shared" si="29"/>
        <v>GJRURAL2027</v>
      </c>
    </row>
    <row r="1923" spans="1:9" x14ac:dyDescent="0.25">
      <c r="A1923" t="s">
        <v>91</v>
      </c>
      <c r="B1923" t="s">
        <v>118</v>
      </c>
      <c r="C1923" t="s">
        <v>120</v>
      </c>
      <c r="D1923" t="str">
        <f>INDEX(Regions[SubGeography1],MATCH(E1923,Regions[SubGeography2],0))</f>
        <v>WR</v>
      </c>
      <c r="E1923" t="s">
        <v>46</v>
      </c>
      <c r="F1923">
        <v>2028</v>
      </c>
      <c r="G1923">
        <f>SUMIF(Population!$F$2:$F$601,I1923,Population[Population])/SUMIF(HHSize!$G$2:$G$3001,I1923,HHSize[HHSize])</f>
        <v>1599605.6566416607</v>
      </c>
      <c r="I1923" t="str">
        <f t="shared" ref="I1923:I1986" si="30">E1923&amp;A1923&amp;F1923</f>
        <v>GJRURAL2028</v>
      </c>
    </row>
    <row r="1924" spans="1:9" x14ac:dyDescent="0.25">
      <c r="A1924" t="s">
        <v>91</v>
      </c>
      <c r="B1924" t="s">
        <v>118</v>
      </c>
      <c r="C1924" t="s">
        <v>120</v>
      </c>
      <c r="D1924" t="str">
        <f>INDEX(Regions[SubGeography1],MATCH(E1924,Regions[SubGeography2],0))</f>
        <v>WR</v>
      </c>
      <c r="E1924" t="s">
        <v>46</v>
      </c>
      <c r="F1924">
        <v>2029</v>
      </c>
      <c r="G1924">
        <f>SUMIF(Population!$F$2:$F$601,I1924,Population[Population])/SUMIF(HHSize!$G$2:$G$3001,I1924,HHSize[HHSize])</f>
        <v>1608571.895314968</v>
      </c>
      <c r="I1924" t="str">
        <f t="shared" si="30"/>
        <v>GJRURAL2029</v>
      </c>
    </row>
    <row r="1925" spans="1:9" x14ac:dyDescent="0.25">
      <c r="A1925" t="s">
        <v>91</v>
      </c>
      <c r="B1925" t="s">
        <v>118</v>
      </c>
      <c r="C1925" t="s">
        <v>120</v>
      </c>
      <c r="D1925" t="str">
        <f>INDEX(Regions[SubGeography1],MATCH(E1925,Regions[SubGeography2],0))</f>
        <v>WR</v>
      </c>
      <c r="E1925" t="s">
        <v>46</v>
      </c>
      <c r="F1925">
        <v>2030</v>
      </c>
      <c r="G1925">
        <f>SUMIF(Population!$F$2:$F$601,I1925,Population[Population])/SUMIF(HHSize!$G$2:$G$3001,I1925,HHSize[HHSize])</f>
        <v>1617336.5157771308</v>
      </c>
      <c r="I1925" t="str">
        <f t="shared" si="30"/>
        <v>GJRURAL2030</v>
      </c>
    </row>
    <row r="1926" spans="1:9" x14ac:dyDescent="0.25">
      <c r="A1926" t="s">
        <v>91</v>
      </c>
      <c r="B1926" t="s">
        <v>118</v>
      </c>
      <c r="C1926" t="s">
        <v>120</v>
      </c>
      <c r="D1926" t="str">
        <f>INDEX(Regions[SubGeography1],MATCH(E1926,Regions[SubGeography2],0))</f>
        <v>WR</v>
      </c>
      <c r="E1926" t="s">
        <v>46</v>
      </c>
      <c r="F1926">
        <v>2031</v>
      </c>
      <c r="G1926">
        <f>SUMIF(Population!$F$2:$F$601,I1926,Population[Population])/SUMIF(HHSize!$G$2:$G$3001,I1926,HHSize[HHSize])</f>
        <v>1625889.7418262069</v>
      </c>
      <c r="I1926" t="str">
        <f t="shared" si="30"/>
        <v>GJRURAL2031</v>
      </c>
    </row>
    <row r="1927" spans="1:9" x14ac:dyDescent="0.25">
      <c r="A1927" t="s">
        <v>90</v>
      </c>
      <c r="B1927" t="s">
        <v>114</v>
      </c>
      <c r="C1927" t="s">
        <v>120</v>
      </c>
      <c r="D1927" t="str">
        <f>INDEX(Regions[SubGeography1],MATCH(E1927,Regions[SubGeography2],0))</f>
        <v>WR</v>
      </c>
      <c r="E1927" t="s">
        <v>46</v>
      </c>
      <c r="F1927">
        <v>2021</v>
      </c>
      <c r="G1927">
        <f>SUMIF(Population!$F$2:$F$601,I1927,Population[Population])/SUMIF(HHSize!$G$2:$G$3001,I1927,HHSize[HHSize])</f>
        <v>1764444.0082634359</v>
      </c>
      <c r="I1927" t="str">
        <f t="shared" si="30"/>
        <v>GJURBAN2021</v>
      </c>
    </row>
    <row r="1928" spans="1:9" x14ac:dyDescent="0.25">
      <c r="A1928" t="s">
        <v>90</v>
      </c>
      <c r="B1928" t="s">
        <v>114</v>
      </c>
      <c r="C1928" t="s">
        <v>120</v>
      </c>
      <c r="D1928" t="str">
        <f>INDEX(Regions[SubGeography1],MATCH(E1928,Regions[SubGeography2],0))</f>
        <v>WR</v>
      </c>
      <c r="E1928" t="s">
        <v>46</v>
      </c>
      <c r="F1928">
        <v>2022</v>
      </c>
      <c r="G1928">
        <f>SUMIF(Population!$F$2:$F$601,I1928,Population[Population])/SUMIF(HHSize!$G$2:$G$3001,I1928,HHSize[HHSize])</f>
        <v>1821142.4385952926</v>
      </c>
      <c r="I1928" t="str">
        <f t="shared" si="30"/>
        <v>GJURBAN2022</v>
      </c>
    </row>
    <row r="1929" spans="1:9" x14ac:dyDescent="0.25">
      <c r="A1929" t="s">
        <v>90</v>
      </c>
      <c r="B1929" t="s">
        <v>114</v>
      </c>
      <c r="C1929" t="s">
        <v>120</v>
      </c>
      <c r="D1929" t="str">
        <f>INDEX(Regions[SubGeography1],MATCH(E1929,Regions[SubGeography2],0))</f>
        <v>WR</v>
      </c>
      <c r="E1929" t="s">
        <v>46</v>
      </c>
      <c r="F1929">
        <v>2023</v>
      </c>
      <c r="G1929">
        <f>SUMIF(Population!$F$2:$F$601,I1929,Population[Population])/SUMIF(HHSize!$G$2:$G$3001,I1929,HHSize[HHSize])</f>
        <v>1879512.7633915334</v>
      </c>
      <c r="I1929" t="str">
        <f t="shared" si="30"/>
        <v>GJURBAN2023</v>
      </c>
    </row>
    <row r="1930" spans="1:9" x14ac:dyDescent="0.25">
      <c r="A1930" t="s">
        <v>90</v>
      </c>
      <c r="B1930" t="s">
        <v>114</v>
      </c>
      <c r="C1930" t="s">
        <v>120</v>
      </c>
      <c r="D1930" t="str">
        <f>INDEX(Regions[SubGeography1],MATCH(E1930,Regions[SubGeography2],0))</f>
        <v>WR</v>
      </c>
      <c r="E1930" t="s">
        <v>46</v>
      </c>
      <c r="F1930">
        <v>2024</v>
      </c>
      <c r="G1930">
        <f>SUMIF(Population!$F$2:$F$601,I1930,Population[Population])/SUMIF(HHSize!$G$2:$G$3001,I1930,HHSize[HHSize])</f>
        <v>1939599.0624655597</v>
      </c>
      <c r="I1930" t="str">
        <f t="shared" si="30"/>
        <v>GJURBAN2024</v>
      </c>
    </row>
    <row r="1931" spans="1:9" x14ac:dyDescent="0.25">
      <c r="A1931" t="s">
        <v>90</v>
      </c>
      <c r="B1931" t="s">
        <v>114</v>
      </c>
      <c r="C1931" t="s">
        <v>120</v>
      </c>
      <c r="D1931" t="str">
        <f>INDEX(Regions[SubGeography1],MATCH(E1931,Regions[SubGeography2],0))</f>
        <v>WR</v>
      </c>
      <c r="E1931" t="s">
        <v>46</v>
      </c>
      <c r="F1931">
        <v>2025</v>
      </c>
      <c r="G1931">
        <f>SUMIF(Population!$F$2:$F$601,I1931,Population[Population])/SUMIF(HHSize!$G$2:$G$3001,I1931,HHSize[HHSize])</f>
        <v>2001446.230203609</v>
      </c>
      <c r="I1931" t="str">
        <f t="shared" si="30"/>
        <v>GJURBAN2025</v>
      </c>
    </row>
    <row r="1932" spans="1:9" x14ac:dyDescent="0.25">
      <c r="A1932" t="s">
        <v>90</v>
      </c>
      <c r="B1932" t="s">
        <v>114</v>
      </c>
      <c r="C1932" t="s">
        <v>120</v>
      </c>
      <c r="D1932" t="str">
        <f>INDEX(Regions[SubGeography1],MATCH(E1932,Regions[SubGeography2],0))</f>
        <v>WR</v>
      </c>
      <c r="E1932" t="s">
        <v>46</v>
      </c>
      <c r="F1932">
        <v>2026</v>
      </c>
      <c r="G1932">
        <f>SUMIF(Population!$F$2:$F$601,I1932,Population[Population])/SUMIF(HHSize!$G$2:$G$3001,I1932,HHSize[HHSize])</f>
        <v>2065100.278558884</v>
      </c>
      <c r="I1932" t="str">
        <f t="shared" si="30"/>
        <v>GJURBAN2026</v>
      </c>
    </row>
    <row r="1933" spans="1:9" x14ac:dyDescent="0.25">
      <c r="A1933" t="s">
        <v>90</v>
      </c>
      <c r="B1933" t="s">
        <v>114</v>
      </c>
      <c r="C1933" t="s">
        <v>120</v>
      </c>
      <c r="D1933" t="str">
        <f>INDEX(Regions[SubGeography1],MATCH(E1933,Regions[SubGeography2],0))</f>
        <v>WR</v>
      </c>
      <c r="E1933" t="s">
        <v>46</v>
      </c>
      <c r="F1933">
        <v>2027</v>
      </c>
      <c r="G1933">
        <f>SUMIF(Population!$F$2:$F$601,I1933,Population[Population])/SUMIF(HHSize!$G$2:$G$3001,I1933,HHSize[HHSize])</f>
        <v>2130608.2955307541</v>
      </c>
      <c r="I1933" t="str">
        <f t="shared" si="30"/>
        <v>GJURBAN2027</v>
      </c>
    </row>
    <row r="1934" spans="1:9" x14ac:dyDescent="0.25">
      <c r="A1934" t="s">
        <v>90</v>
      </c>
      <c r="B1934" t="s">
        <v>114</v>
      </c>
      <c r="C1934" t="s">
        <v>120</v>
      </c>
      <c r="D1934" t="str">
        <f>INDEX(Regions[SubGeography1],MATCH(E1934,Regions[SubGeography2],0))</f>
        <v>WR</v>
      </c>
      <c r="E1934" t="s">
        <v>46</v>
      </c>
      <c r="F1934">
        <v>2028</v>
      </c>
      <c r="G1934">
        <f>SUMIF(Population!$F$2:$F$601,I1934,Population[Population])/SUMIF(HHSize!$G$2:$G$3001,I1934,HHSize[HHSize])</f>
        <v>2198018.276599539</v>
      </c>
      <c r="I1934" t="str">
        <f t="shared" si="30"/>
        <v>GJURBAN2028</v>
      </c>
    </row>
    <row r="1935" spans="1:9" x14ac:dyDescent="0.25">
      <c r="A1935" t="s">
        <v>90</v>
      </c>
      <c r="B1935" t="s">
        <v>114</v>
      </c>
      <c r="C1935" t="s">
        <v>120</v>
      </c>
      <c r="D1935" t="str">
        <f>INDEX(Regions[SubGeography1],MATCH(E1935,Regions[SubGeography2],0))</f>
        <v>WR</v>
      </c>
      <c r="E1935" t="s">
        <v>46</v>
      </c>
      <c r="F1935">
        <v>2029</v>
      </c>
      <c r="G1935">
        <f>SUMIF(Population!$F$2:$F$601,I1935,Population[Population])/SUMIF(HHSize!$G$2:$G$3001,I1935,HHSize[HHSize])</f>
        <v>2267379.4406790449</v>
      </c>
      <c r="I1935" t="str">
        <f t="shared" si="30"/>
        <v>GJURBAN2029</v>
      </c>
    </row>
    <row r="1936" spans="1:9" x14ac:dyDescent="0.25">
      <c r="A1936" t="s">
        <v>90</v>
      </c>
      <c r="B1936" t="s">
        <v>114</v>
      </c>
      <c r="C1936" t="s">
        <v>120</v>
      </c>
      <c r="D1936" t="str">
        <f>INDEX(Regions[SubGeography1],MATCH(E1936,Regions[SubGeography2],0))</f>
        <v>WR</v>
      </c>
      <c r="E1936" t="s">
        <v>46</v>
      </c>
      <c r="F1936">
        <v>2030</v>
      </c>
      <c r="G1936">
        <f>SUMIF(Population!$F$2:$F$601,I1936,Population[Population])/SUMIF(HHSize!$G$2:$G$3001,I1936,HHSize[HHSize])</f>
        <v>2338742.0639255838</v>
      </c>
      <c r="I1936" t="str">
        <f t="shared" si="30"/>
        <v>GJURBAN2030</v>
      </c>
    </row>
    <row r="1937" spans="1:9" x14ac:dyDescent="0.25">
      <c r="A1937" t="s">
        <v>90</v>
      </c>
      <c r="B1937" t="s">
        <v>114</v>
      </c>
      <c r="C1937" t="s">
        <v>120</v>
      </c>
      <c r="D1937" t="str">
        <f>INDEX(Regions[SubGeography1],MATCH(E1937,Regions[SubGeography2],0))</f>
        <v>WR</v>
      </c>
      <c r="E1937" t="s">
        <v>46</v>
      </c>
      <c r="F1937">
        <v>2031</v>
      </c>
      <c r="G1937">
        <f>SUMIF(Population!$F$2:$F$601,I1937,Population[Population])/SUMIF(HHSize!$G$2:$G$3001,I1937,HHSize[HHSize])</f>
        <v>2412157.491560448</v>
      </c>
      <c r="I1937" t="str">
        <f t="shared" si="30"/>
        <v>GJURBAN2031</v>
      </c>
    </row>
    <row r="1938" spans="1:9" x14ac:dyDescent="0.25">
      <c r="A1938" t="s">
        <v>90</v>
      </c>
      <c r="B1938" t="s">
        <v>115</v>
      </c>
      <c r="C1938" t="s">
        <v>120</v>
      </c>
      <c r="D1938" t="str">
        <f>INDEX(Regions[SubGeography1],MATCH(E1938,Regions[SubGeography2],0))</f>
        <v>WR</v>
      </c>
      <c r="E1938" t="s">
        <v>46</v>
      </c>
      <c r="F1938">
        <v>2021</v>
      </c>
      <c r="G1938">
        <f>SUMIF(Population!$F$2:$F$601,I1938,Population[Population])/SUMIF(HHSize!$G$2:$G$3001,I1938,HHSize[HHSize])</f>
        <v>1764444.0082634359</v>
      </c>
      <c r="I1938" t="str">
        <f t="shared" si="30"/>
        <v>GJURBAN2021</v>
      </c>
    </row>
    <row r="1939" spans="1:9" x14ac:dyDescent="0.25">
      <c r="A1939" t="s">
        <v>90</v>
      </c>
      <c r="B1939" t="s">
        <v>115</v>
      </c>
      <c r="C1939" t="s">
        <v>120</v>
      </c>
      <c r="D1939" t="str">
        <f>INDEX(Regions[SubGeography1],MATCH(E1939,Regions[SubGeography2],0))</f>
        <v>WR</v>
      </c>
      <c r="E1939" t="s">
        <v>46</v>
      </c>
      <c r="F1939">
        <v>2022</v>
      </c>
      <c r="G1939">
        <f>SUMIF(Population!$F$2:$F$601,I1939,Population[Population])/SUMIF(HHSize!$G$2:$G$3001,I1939,HHSize[HHSize])</f>
        <v>1821142.4385952926</v>
      </c>
      <c r="I1939" t="str">
        <f t="shared" si="30"/>
        <v>GJURBAN2022</v>
      </c>
    </row>
    <row r="1940" spans="1:9" x14ac:dyDescent="0.25">
      <c r="A1940" t="s">
        <v>90</v>
      </c>
      <c r="B1940" t="s">
        <v>115</v>
      </c>
      <c r="C1940" t="s">
        <v>120</v>
      </c>
      <c r="D1940" t="str">
        <f>INDEX(Regions[SubGeography1],MATCH(E1940,Regions[SubGeography2],0))</f>
        <v>WR</v>
      </c>
      <c r="E1940" t="s">
        <v>46</v>
      </c>
      <c r="F1940">
        <v>2023</v>
      </c>
      <c r="G1940">
        <f>SUMIF(Population!$F$2:$F$601,I1940,Population[Population])/SUMIF(HHSize!$G$2:$G$3001,I1940,HHSize[HHSize])</f>
        <v>1879512.7633915334</v>
      </c>
      <c r="I1940" t="str">
        <f t="shared" si="30"/>
        <v>GJURBAN2023</v>
      </c>
    </row>
    <row r="1941" spans="1:9" x14ac:dyDescent="0.25">
      <c r="A1941" t="s">
        <v>90</v>
      </c>
      <c r="B1941" t="s">
        <v>115</v>
      </c>
      <c r="C1941" t="s">
        <v>120</v>
      </c>
      <c r="D1941" t="str">
        <f>INDEX(Regions[SubGeography1],MATCH(E1941,Regions[SubGeography2],0))</f>
        <v>WR</v>
      </c>
      <c r="E1941" t="s">
        <v>46</v>
      </c>
      <c r="F1941">
        <v>2024</v>
      </c>
      <c r="G1941">
        <f>SUMIF(Population!$F$2:$F$601,I1941,Population[Population])/SUMIF(HHSize!$G$2:$G$3001,I1941,HHSize[HHSize])</f>
        <v>1939599.0624655597</v>
      </c>
      <c r="I1941" t="str">
        <f t="shared" si="30"/>
        <v>GJURBAN2024</v>
      </c>
    </row>
    <row r="1942" spans="1:9" x14ac:dyDescent="0.25">
      <c r="A1942" t="s">
        <v>90</v>
      </c>
      <c r="B1942" t="s">
        <v>115</v>
      </c>
      <c r="C1942" t="s">
        <v>120</v>
      </c>
      <c r="D1942" t="str">
        <f>INDEX(Regions[SubGeography1],MATCH(E1942,Regions[SubGeography2],0))</f>
        <v>WR</v>
      </c>
      <c r="E1942" t="s">
        <v>46</v>
      </c>
      <c r="F1942">
        <v>2025</v>
      </c>
      <c r="G1942">
        <f>SUMIF(Population!$F$2:$F$601,I1942,Population[Population])/SUMIF(HHSize!$G$2:$G$3001,I1942,HHSize[HHSize])</f>
        <v>2001446.230203609</v>
      </c>
      <c r="I1942" t="str">
        <f t="shared" si="30"/>
        <v>GJURBAN2025</v>
      </c>
    </row>
    <row r="1943" spans="1:9" x14ac:dyDescent="0.25">
      <c r="A1943" t="s">
        <v>90</v>
      </c>
      <c r="B1943" t="s">
        <v>115</v>
      </c>
      <c r="C1943" t="s">
        <v>120</v>
      </c>
      <c r="D1943" t="str">
        <f>INDEX(Regions[SubGeography1],MATCH(E1943,Regions[SubGeography2],0))</f>
        <v>WR</v>
      </c>
      <c r="E1943" t="s">
        <v>46</v>
      </c>
      <c r="F1943">
        <v>2026</v>
      </c>
      <c r="G1943">
        <f>SUMIF(Population!$F$2:$F$601,I1943,Population[Population])/SUMIF(HHSize!$G$2:$G$3001,I1943,HHSize[HHSize])</f>
        <v>2065100.278558884</v>
      </c>
      <c r="I1943" t="str">
        <f t="shared" si="30"/>
        <v>GJURBAN2026</v>
      </c>
    </row>
    <row r="1944" spans="1:9" x14ac:dyDescent="0.25">
      <c r="A1944" t="s">
        <v>90</v>
      </c>
      <c r="B1944" t="s">
        <v>115</v>
      </c>
      <c r="C1944" t="s">
        <v>120</v>
      </c>
      <c r="D1944" t="str">
        <f>INDEX(Regions[SubGeography1],MATCH(E1944,Regions[SubGeography2],0))</f>
        <v>WR</v>
      </c>
      <c r="E1944" t="s">
        <v>46</v>
      </c>
      <c r="F1944">
        <v>2027</v>
      </c>
      <c r="G1944">
        <f>SUMIF(Population!$F$2:$F$601,I1944,Population[Population])/SUMIF(HHSize!$G$2:$G$3001,I1944,HHSize[HHSize])</f>
        <v>2130608.2955307541</v>
      </c>
      <c r="I1944" t="str">
        <f t="shared" si="30"/>
        <v>GJURBAN2027</v>
      </c>
    </row>
    <row r="1945" spans="1:9" x14ac:dyDescent="0.25">
      <c r="A1945" t="s">
        <v>90</v>
      </c>
      <c r="B1945" t="s">
        <v>115</v>
      </c>
      <c r="C1945" t="s">
        <v>120</v>
      </c>
      <c r="D1945" t="str">
        <f>INDEX(Regions[SubGeography1],MATCH(E1945,Regions[SubGeography2],0))</f>
        <v>WR</v>
      </c>
      <c r="E1945" t="s">
        <v>46</v>
      </c>
      <c r="F1945">
        <v>2028</v>
      </c>
      <c r="G1945">
        <f>SUMIF(Population!$F$2:$F$601,I1945,Population[Population])/SUMIF(HHSize!$G$2:$G$3001,I1945,HHSize[HHSize])</f>
        <v>2198018.276599539</v>
      </c>
      <c r="I1945" t="str">
        <f t="shared" si="30"/>
        <v>GJURBAN2028</v>
      </c>
    </row>
    <row r="1946" spans="1:9" x14ac:dyDescent="0.25">
      <c r="A1946" t="s">
        <v>90</v>
      </c>
      <c r="B1946" t="s">
        <v>115</v>
      </c>
      <c r="C1946" t="s">
        <v>120</v>
      </c>
      <c r="D1946" t="str">
        <f>INDEX(Regions[SubGeography1],MATCH(E1946,Regions[SubGeography2],0))</f>
        <v>WR</v>
      </c>
      <c r="E1946" t="s">
        <v>46</v>
      </c>
      <c r="F1946">
        <v>2029</v>
      </c>
      <c r="G1946">
        <f>SUMIF(Population!$F$2:$F$601,I1946,Population[Population])/SUMIF(HHSize!$G$2:$G$3001,I1946,HHSize[HHSize])</f>
        <v>2267379.4406790449</v>
      </c>
      <c r="I1946" t="str">
        <f t="shared" si="30"/>
        <v>GJURBAN2029</v>
      </c>
    </row>
    <row r="1947" spans="1:9" x14ac:dyDescent="0.25">
      <c r="A1947" t="s">
        <v>90</v>
      </c>
      <c r="B1947" t="s">
        <v>115</v>
      </c>
      <c r="C1947" t="s">
        <v>120</v>
      </c>
      <c r="D1947" t="str">
        <f>INDEX(Regions[SubGeography1],MATCH(E1947,Regions[SubGeography2],0))</f>
        <v>WR</v>
      </c>
      <c r="E1947" t="s">
        <v>46</v>
      </c>
      <c r="F1947">
        <v>2030</v>
      </c>
      <c r="G1947">
        <f>SUMIF(Population!$F$2:$F$601,I1947,Population[Population])/SUMIF(HHSize!$G$2:$G$3001,I1947,HHSize[HHSize])</f>
        <v>2338742.0639255838</v>
      </c>
      <c r="I1947" t="str">
        <f t="shared" si="30"/>
        <v>GJURBAN2030</v>
      </c>
    </row>
    <row r="1948" spans="1:9" x14ac:dyDescent="0.25">
      <c r="A1948" t="s">
        <v>90</v>
      </c>
      <c r="B1948" t="s">
        <v>115</v>
      </c>
      <c r="C1948" t="s">
        <v>120</v>
      </c>
      <c r="D1948" t="str">
        <f>INDEX(Regions[SubGeography1],MATCH(E1948,Regions[SubGeography2],0))</f>
        <v>WR</v>
      </c>
      <c r="E1948" t="s">
        <v>46</v>
      </c>
      <c r="F1948">
        <v>2031</v>
      </c>
      <c r="G1948">
        <f>SUMIF(Population!$F$2:$F$601,I1948,Population[Population])/SUMIF(HHSize!$G$2:$G$3001,I1948,HHSize[HHSize])</f>
        <v>2412157.491560448</v>
      </c>
      <c r="I1948" t="str">
        <f t="shared" si="30"/>
        <v>GJURBAN2031</v>
      </c>
    </row>
    <row r="1949" spans="1:9" x14ac:dyDescent="0.25">
      <c r="A1949" t="s">
        <v>90</v>
      </c>
      <c r="B1949" t="s">
        <v>116</v>
      </c>
      <c r="C1949" t="s">
        <v>120</v>
      </c>
      <c r="D1949" t="str">
        <f>INDEX(Regions[SubGeography1],MATCH(E1949,Regions[SubGeography2],0))</f>
        <v>WR</v>
      </c>
      <c r="E1949" t="s">
        <v>46</v>
      </c>
      <c r="F1949">
        <v>2021</v>
      </c>
      <c r="G1949">
        <f>SUMIF(Population!$F$2:$F$601,I1949,Population[Population])/SUMIF(HHSize!$G$2:$G$3001,I1949,HHSize[HHSize])</f>
        <v>1764444.0082634359</v>
      </c>
      <c r="I1949" t="str">
        <f t="shared" si="30"/>
        <v>GJURBAN2021</v>
      </c>
    </row>
    <row r="1950" spans="1:9" x14ac:dyDescent="0.25">
      <c r="A1950" t="s">
        <v>90</v>
      </c>
      <c r="B1950" t="s">
        <v>116</v>
      </c>
      <c r="C1950" t="s">
        <v>120</v>
      </c>
      <c r="D1950" t="str">
        <f>INDEX(Regions[SubGeography1],MATCH(E1950,Regions[SubGeography2],0))</f>
        <v>WR</v>
      </c>
      <c r="E1950" t="s">
        <v>46</v>
      </c>
      <c r="F1950">
        <v>2022</v>
      </c>
      <c r="G1950">
        <f>SUMIF(Population!$F$2:$F$601,I1950,Population[Population])/SUMIF(HHSize!$G$2:$G$3001,I1950,HHSize[HHSize])</f>
        <v>1821142.4385952926</v>
      </c>
      <c r="I1950" t="str">
        <f t="shared" si="30"/>
        <v>GJURBAN2022</v>
      </c>
    </row>
    <row r="1951" spans="1:9" x14ac:dyDescent="0.25">
      <c r="A1951" t="s">
        <v>90</v>
      </c>
      <c r="B1951" t="s">
        <v>116</v>
      </c>
      <c r="C1951" t="s">
        <v>120</v>
      </c>
      <c r="D1951" t="str">
        <f>INDEX(Regions[SubGeography1],MATCH(E1951,Regions[SubGeography2],0))</f>
        <v>WR</v>
      </c>
      <c r="E1951" t="s">
        <v>46</v>
      </c>
      <c r="F1951">
        <v>2023</v>
      </c>
      <c r="G1951">
        <f>SUMIF(Population!$F$2:$F$601,I1951,Population[Population])/SUMIF(HHSize!$G$2:$G$3001,I1951,HHSize[HHSize])</f>
        <v>1879512.7633915334</v>
      </c>
      <c r="I1951" t="str">
        <f t="shared" si="30"/>
        <v>GJURBAN2023</v>
      </c>
    </row>
    <row r="1952" spans="1:9" x14ac:dyDescent="0.25">
      <c r="A1952" t="s">
        <v>90</v>
      </c>
      <c r="B1952" t="s">
        <v>116</v>
      </c>
      <c r="C1952" t="s">
        <v>120</v>
      </c>
      <c r="D1952" t="str">
        <f>INDEX(Regions[SubGeography1],MATCH(E1952,Regions[SubGeography2],0))</f>
        <v>WR</v>
      </c>
      <c r="E1952" t="s">
        <v>46</v>
      </c>
      <c r="F1952">
        <v>2024</v>
      </c>
      <c r="G1952">
        <f>SUMIF(Population!$F$2:$F$601,I1952,Population[Population])/SUMIF(HHSize!$G$2:$G$3001,I1952,HHSize[HHSize])</f>
        <v>1939599.0624655597</v>
      </c>
      <c r="I1952" t="str">
        <f t="shared" si="30"/>
        <v>GJURBAN2024</v>
      </c>
    </row>
    <row r="1953" spans="1:9" x14ac:dyDescent="0.25">
      <c r="A1953" t="s">
        <v>90</v>
      </c>
      <c r="B1953" t="s">
        <v>116</v>
      </c>
      <c r="C1953" t="s">
        <v>120</v>
      </c>
      <c r="D1953" t="str">
        <f>INDEX(Regions[SubGeography1],MATCH(E1953,Regions[SubGeography2],0))</f>
        <v>WR</v>
      </c>
      <c r="E1953" t="s">
        <v>46</v>
      </c>
      <c r="F1953">
        <v>2025</v>
      </c>
      <c r="G1953">
        <f>SUMIF(Population!$F$2:$F$601,I1953,Population[Population])/SUMIF(HHSize!$G$2:$G$3001,I1953,HHSize[HHSize])</f>
        <v>2001446.230203609</v>
      </c>
      <c r="I1953" t="str">
        <f t="shared" si="30"/>
        <v>GJURBAN2025</v>
      </c>
    </row>
    <row r="1954" spans="1:9" x14ac:dyDescent="0.25">
      <c r="A1954" t="s">
        <v>90</v>
      </c>
      <c r="B1954" t="s">
        <v>116</v>
      </c>
      <c r="C1954" t="s">
        <v>120</v>
      </c>
      <c r="D1954" t="str">
        <f>INDEX(Regions[SubGeography1],MATCH(E1954,Regions[SubGeography2],0))</f>
        <v>WR</v>
      </c>
      <c r="E1954" t="s">
        <v>46</v>
      </c>
      <c r="F1954">
        <v>2026</v>
      </c>
      <c r="G1954">
        <f>SUMIF(Population!$F$2:$F$601,I1954,Population[Population])/SUMIF(HHSize!$G$2:$G$3001,I1954,HHSize[HHSize])</f>
        <v>2065100.278558884</v>
      </c>
      <c r="I1954" t="str">
        <f t="shared" si="30"/>
        <v>GJURBAN2026</v>
      </c>
    </row>
    <row r="1955" spans="1:9" x14ac:dyDescent="0.25">
      <c r="A1955" t="s">
        <v>90</v>
      </c>
      <c r="B1955" t="s">
        <v>116</v>
      </c>
      <c r="C1955" t="s">
        <v>120</v>
      </c>
      <c r="D1955" t="str">
        <f>INDEX(Regions[SubGeography1],MATCH(E1955,Regions[SubGeography2],0))</f>
        <v>WR</v>
      </c>
      <c r="E1955" t="s">
        <v>46</v>
      </c>
      <c r="F1955">
        <v>2027</v>
      </c>
      <c r="G1955">
        <f>SUMIF(Population!$F$2:$F$601,I1955,Population[Population])/SUMIF(HHSize!$G$2:$G$3001,I1955,HHSize[HHSize])</f>
        <v>2130608.2955307541</v>
      </c>
      <c r="I1955" t="str">
        <f t="shared" si="30"/>
        <v>GJURBAN2027</v>
      </c>
    </row>
    <row r="1956" spans="1:9" x14ac:dyDescent="0.25">
      <c r="A1956" t="s">
        <v>90</v>
      </c>
      <c r="B1956" t="s">
        <v>116</v>
      </c>
      <c r="C1956" t="s">
        <v>120</v>
      </c>
      <c r="D1956" t="str">
        <f>INDEX(Regions[SubGeography1],MATCH(E1956,Regions[SubGeography2],0))</f>
        <v>WR</v>
      </c>
      <c r="E1956" t="s">
        <v>46</v>
      </c>
      <c r="F1956">
        <v>2028</v>
      </c>
      <c r="G1956">
        <f>SUMIF(Population!$F$2:$F$601,I1956,Population[Population])/SUMIF(HHSize!$G$2:$G$3001,I1956,HHSize[HHSize])</f>
        <v>2198018.276599539</v>
      </c>
      <c r="I1956" t="str">
        <f t="shared" si="30"/>
        <v>GJURBAN2028</v>
      </c>
    </row>
    <row r="1957" spans="1:9" x14ac:dyDescent="0.25">
      <c r="A1957" t="s">
        <v>90</v>
      </c>
      <c r="B1957" t="s">
        <v>116</v>
      </c>
      <c r="C1957" t="s">
        <v>120</v>
      </c>
      <c r="D1957" t="str">
        <f>INDEX(Regions[SubGeography1],MATCH(E1957,Regions[SubGeography2],0))</f>
        <v>WR</v>
      </c>
      <c r="E1957" t="s">
        <v>46</v>
      </c>
      <c r="F1957">
        <v>2029</v>
      </c>
      <c r="G1957">
        <f>SUMIF(Population!$F$2:$F$601,I1957,Population[Population])/SUMIF(HHSize!$G$2:$G$3001,I1957,HHSize[HHSize])</f>
        <v>2267379.4406790449</v>
      </c>
      <c r="I1957" t="str">
        <f t="shared" si="30"/>
        <v>GJURBAN2029</v>
      </c>
    </row>
    <row r="1958" spans="1:9" x14ac:dyDescent="0.25">
      <c r="A1958" t="s">
        <v>90</v>
      </c>
      <c r="B1958" t="s">
        <v>116</v>
      </c>
      <c r="C1958" t="s">
        <v>120</v>
      </c>
      <c r="D1958" t="str">
        <f>INDEX(Regions[SubGeography1],MATCH(E1958,Regions[SubGeography2],0))</f>
        <v>WR</v>
      </c>
      <c r="E1958" t="s">
        <v>46</v>
      </c>
      <c r="F1958">
        <v>2030</v>
      </c>
      <c r="G1958">
        <f>SUMIF(Population!$F$2:$F$601,I1958,Population[Population])/SUMIF(HHSize!$G$2:$G$3001,I1958,HHSize[HHSize])</f>
        <v>2338742.0639255838</v>
      </c>
      <c r="I1958" t="str">
        <f t="shared" si="30"/>
        <v>GJURBAN2030</v>
      </c>
    </row>
    <row r="1959" spans="1:9" x14ac:dyDescent="0.25">
      <c r="A1959" t="s">
        <v>90</v>
      </c>
      <c r="B1959" t="s">
        <v>116</v>
      </c>
      <c r="C1959" t="s">
        <v>120</v>
      </c>
      <c r="D1959" t="str">
        <f>INDEX(Regions[SubGeography1],MATCH(E1959,Regions[SubGeography2],0))</f>
        <v>WR</v>
      </c>
      <c r="E1959" t="s">
        <v>46</v>
      </c>
      <c r="F1959">
        <v>2031</v>
      </c>
      <c r="G1959">
        <f>SUMIF(Population!$F$2:$F$601,I1959,Population[Population])/SUMIF(HHSize!$G$2:$G$3001,I1959,HHSize[HHSize])</f>
        <v>2412157.491560448</v>
      </c>
      <c r="I1959" t="str">
        <f t="shared" si="30"/>
        <v>GJURBAN2031</v>
      </c>
    </row>
    <row r="1960" spans="1:9" x14ac:dyDescent="0.25">
      <c r="A1960" t="s">
        <v>90</v>
      </c>
      <c r="B1960" t="s">
        <v>117</v>
      </c>
      <c r="C1960" t="s">
        <v>120</v>
      </c>
      <c r="D1960" t="str">
        <f>INDEX(Regions[SubGeography1],MATCH(E1960,Regions[SubGeography2],0))</f>
        <v>WR</v>
      </c>
      <c r="E1960" t="s">
        <v>46</v>
      </c>
      <c r="F1960">
        <v>2021</v>
      </c>
      <c r="G1960">
        <f>SUMIF(Population!$F$2:$F$601,I1960,Population[Population])/SUMIF(HHSize!$G$2:$G$3001,I1960,HHSize[HHSize])</f>
        <v>1764444.0082634359</v>
      </c>
      <c r="I1960" t="str">
        <f t="shared" si="30"/>
        <v>GJURBAN2021</v>
      </c>
    </row>
    <row r="1961" spans="1:9" x14ac:dyDescent="0.25">
      <c r="A1961" t="s">
        <v>90</v>
      </c>
      <c r="B1961" t="s">
        <v>117</v>
      </c>
      <c r="C1961" t="s">
        <v>120</v>
      </c>
      <c r="D1961" t="str">
        <f>INDEX(Regions[SubGeography1],MATCH(E1961,Regions[SubGeography2],0))</f>
        <v>WR</v>
      </c>
      <c r="E1961" t="s">
        <v>46</v>
      </c>
      <c r="F1961">
        <v>2022</v>
      </c>
      <c r="G1961">
        <f>SUMIF(Population!$F$2:$F$601,I1961,Population[Population])/SUMIF(HHSize!$G$2:$G$3001,I1961,HHSize[HHSize])</f>
        <v>1821142.4385952926</v>
      </c>
      <c r="I1961" t="str">
        <f t="shared" si="30"/>
        <v>GJURBAN2022</v>
      </c>
    </row>
    <row r="1962" spans="1:9" x14ac:dyDescent="0.25">
      <c r="A1962" t="s">
        <v>90</v>
      </c>
      <c r="B1962" t="s">
        <v>117</v>
      </c>
      <c r="C1962" t="s">
        <v>120</v>
      </c>
      <c r="D1962" t="str">
        <f>INDEX(Regions[SubGeography1],MATCH(E1962,Regions[SubGeography2],0))</f>
        <v>WR</v>
      </c>
      <c r="E1962" t="s">
        <v>46</v>
      </c>
      <c r="F1962">
        <v>2023</v>
      </c>
      <c r="G1962">
        <f>SUMIF(Population!$F$2:$F$601,I1962,Population[Population])/SUMIF(HHSize!$G$2:$G$3001,I1962,HHSize[HHSize])</f>
        <v>1879512.7633915334</v>
      </c>
      <c r="I1962" t="str">
        <f t="shared" si="30"/>
        <v>GJURBAN2023</v>
      </c>
    </row>
    <row r="1963" spans="1:9" x14ac:dyDescent="0.25">
      <c r="A1963" t="s">
        <v>90</v>
      </c>
      <c r="B1963" t="s">
        <v>117</v>
      </c>
      <c r="C1963" t="s">
        <v>120</v>
      </c>
      <c r="D1963" t="str">
        <f>INDEX(Regions[SubGeography1],MATCH(E1963,Regions[SubGeography2],0))</f>
        <v>WR</v>
      </c>
      <c r="E1963" t="s">
        <v>46</v>
      </c>
      <c r="F1963">
        <v>2024</v>
      </c>
      <c r="G1963">
        <f>SUMIF(Population!$F$2:$F$601,I1963,Population[Population])/SUMIF(HHSize!$G$2:$G$3001,I1963,HHSize[HHSize])</f>
        <v>1939599.0624655597</v>
      </c>
      <c r="I1963" t="str">
        <f t="shared" si="30"/>
        <v>GJURBAN2024</v>
      </c>
    </row>
    <row r="1964" spans="1:9" x14ac:dyDescent="0.25">
      <c r="A1964" t="s">
        <v>90</v>
      </c>
      <c r="B1964" t="s">
        <v>117</v>
      </c>
      <c r="C1964" t="s">
        <v>120</v>
      </c>
      <c r="D1964" t="str">
        <f>INDEX(Regions[SubGeography1],MATCH(E1964,Regions[SubGeography2],0))</f>
        <v>WR</v>
      </c>
      <c r="E1964" t="s">
        <v>46</v>
      </c>
      <c r="F1964">
        <v>2025</v>
      </c>
      <c r="G1964">
        <f>SUMIF(Population!$F$2:$F$601,I1964,Population[Population])/SUMIF(HHSize!$G$2:$G$3001,I1964,HHSize[HHSize])</f>
        <v>2001446.230203609</v>
      </c>
      <c r="I1964" t="str">
        <f t="shared" si="30"/>
        <v>GJURBAN2025</v>
      </c>
    </row>
    <row r="1965" spans="1:9" x14ac:dyDescent="0.25">
      <c r="A1965" t="s">
        <v>90</v>
      </c>
      <c r="B1965" t="s">
        <v>117</v>
      </c>
      <c r="C1965" t="s">
        <v>120</v>
      </c>
      <c r="D1965" t="str">
        <f>INDEX(Regions[SubGeography1],MATCH(E1965,Regions[SubGeography2],0))</f>
        <v>WR</v>
      </c>
      <c r="E1965" t="s">
        <v>46</v>
      </c>
      <c r="F1965">
        <v>2026</v>
      </c>
      <c r="G1965">
        <f>SUMIF(Population!$F$2:$F$601,I1965,Population[Population])/SUMIF(HHSize!$G$2:$G$3001,I1965,HHSize[HHSize])</f>
        <v>2065100.278558884</v>
      </c>
      <c r="I1965" t="str">
        <f t="shared" si="30"/>
        <v>GJURBAN2026</v>
      </c>
    </row>
    <row r="1966" spans="1:9" x14ac:dyDescent="0.25">
      <c r="A1966" t="s">
        <v>90</v>
      </c>
      <c r="B1966" t="s">
        <v>117</v>
      </c>
      <c r="C1966" t="s">
        <v>120</v>
      </c>
      <c r="D1966" t="str">
        <f>INDEX(Regions[SubGeography1],MATCH(E1966,Regions[SubGeography2],0))</f>
        <v>WR</v>
      </c>
      <c r="E1966" t="s">
        <v>46</v>
      </c>
      <c r="F1966">
        <v>2027</v>
      </c>
      <c r="G1966">
        <f>SUMIF(Population!$F$2:$F$601,I1966,Population[Population])/SUMIF(HHSize!$G$2:$G$3001,I1966,HHSize[HHSize])</f>
        <v>2130608.2955307541</v>
      </c>
      <c r="I1966" t="str">
        <f t="shared" si="30"/>
        <v>GJURBAN2027</v>
      </c>
    </row>
    <row r="1967" spans="1:9" x14ac:dyDescent="0.25">
      <c r="A1967" t="s">
        <v>90</v>
      </c>
      <c r="B1967" t="s">
        <v>117</v>
      </c>
      <c r="C1967" t="s">
        <v>120</v>
      </c>
      <c r="D1967" t="str">
        <f>INDEX(Regions[SubGeography1],MATCH(E1967,Regions[SubGeography2],0))</f>
        <v>WR</v>
      </c>
      <c r="E1967" t="s">
        <v>46</v>
      </c>
      <c r="F1967">
        <v>2028</v>
      </c>
      <c r="G1967">
        <f>SUMIF(Population!$F$2:$F$601,I1967,Population[Population])/SUMIF(HHSize!$G$2:$G$3001,I1967,HHSize[HHSize])</f>
        <v>2198018.276599539</v>
      </c>
      <c r="I1967" t="str">
        <f t="shared" si="30"/>
        <v>GJURBAN2028</v>
      </c>
    </row>
    <row r="1968" spans="1:9" x14ac:dyDescent="0.25">
      <c r="A1968" t="s">
        <v>90</v>
      </c>
      <c r="B1968" t="s">
        <v>117</v>
      </c>
      <c r="C1968" t="s">
        <v>120</v>
      </c>
      <c r="D1968" t="str">
        <f>INDEX(Regions[SubGeography1],MATCH(E1968,Regions[SubGeography2],0))</f>
        <v>WR</v>
      </c>
      <c r="E1968" t="s">
        <v>46</v>
      </c>
      <c r="F1968">
        <v>2029</v>
      </c>
      <c r="G1968">
        <f>SUMIF(Population!$F$2:$F$601,I1968,Population[Population])/SUMIF(HHSize!$G$2:$G$3001,I1968,HHSize[HHSize])</f>
        <v>2267379.4406790449</v>
      </c>
      <c r="I1968" t="str">
        <f t="shared" si="30"/>
        <v>GJURBAN2029</v>
      </c>
    </row>
    <row r="1969" spans="1:9" x14ac:dyDescent="0.25">
      <c r="A1969" t="s">
        <v>90</v>
      </c>
      <c r="B1969" t="s">
        <v>117</v>
      </c>
      <c r="C1969" t="s">
        <v>120</v>
      </c>
      <c r="D1969" t="str">
        <f>INDEX(Regions[SubGeography1],MATCH(E1969,Regions[SubGeography2],0))</f>
        <v>WR</v>
      </c>
      <c r="E1969" t="s">
        <v>46</v>
      </c>
      <c r="F1969">
        <v>2030</v>
      </c>
      <c r="G1969">
        <f>SUMIF(Population!$F$2:$F$601,I1969,Population[Population])/SUMIF(HHSize!$G$2:$G$3001,I1969,HHSize[HHSize])</f>
        <v>2338742.0639255838</v>
      </c>
      <c r="I1969" t="str">
        <f t="shared" si="30"/>
        <v>GJURBAN2030</v>
      </c>
    </row>
    <row r="1970" spans="1:9" x14ac:dyDescent="0.25">
      <c r="A1970" t="s">
        <v>90</v>
      </c>
      <c r="B1970" t="s">
        <v>117</v>
      </c>
      <c r="C1970" t="s">
        <v>120</v>
      </c>
      <c r="D1970" t="str">
        <f>INDEX(Regions[SubGeography1],MATCH(E1970,Regions[SubGeography2],0))</f>
        <v>WR</v>
      </c>
      <c r="E1970" t="s">
        <v>46</v>
      </c>
      <c r="F1970">
        <v>2031</v>
      </c>
      <c r="G1970">
        <f>SUMIF(Population!$F$2:$F$601,I1970,Population[Population])/SUMIF(HHSize!$G$2:$G$3001,I1970,HHSize[HHSize])</f>
        <v>2412157.491560448</v>
      </c>
      <c r="I1970" t="str">
        <f t="shared" si="30"/>
        <v>GJURBAN2031</v>
      </c>
    </row>
    <row r="1971" spans="1:9" x14ac:dyDescent="0.25">
      <c r="A1971" t="s">
        <v>90</v>
      </c>
      <c r="B1971" t="s">
        <v>118</v>
      </c>
      <c r="C1971" t="s">
        <v>120</v>
      </c>
      <c r="D1971" t="str">
        <f>INDEX(Regions[SubGeography1],MATCH(E1971,Regions[SubGeography2],0))</f>
        <v>WR</v>
      </c>
      <c r="E1971" t="s">
        <v>46</v>
      </c>
      <c r="F1971">
        <v>2021</v>
      </c>
      <c r="G1971">
        <f>SUMIF(Population!$F$2:$F$601,I1971,Population[Population])/SUMIF(HHSize!$G$2:$G$3001,I1971,HHSize[HHSize])</f>
        <v>1764444.0082634359</v>
      </c>
      <c r="I1971" t="str">
        <f t="shared" si="30"/>
        <v>GJURBAN2021</v>
      </c>
    </row>
    <row r="1972" spans="1:9" x14ac:dyDescent="0.25">
      <c r="A1972" t="s">
        <v>90</v>
      </c>
      <c r="B1972" t="s">
        <v>118</v>
      </c>
      <c r="C1972" t="s">
        <v>120</v>
      </c>
      <c r="D1972" t="str">
        <f>INDEX(Regions[SubGeography1],MATCH(E1972,Regions[SubGeography2],0))</f>
        <v>WR</v>
      </c>
      <c r="E1972" t="s">
        <v>46</v>
      </c>
      <c r="F1972">
        <v>2022</v>
      </c>
      <c r="G1972">
        <f>SUMIF(Population!$F$2:$F$601,I1972,Population[Population])/SUMIF(HHSize!$G$2:$G$3001,I1972,HHSize[HHSize])</f>
        <v>1821142.4385952926</v>
      </c>
      <c r="I1972" t="str">
        <f t="shared" si="30"/>
        <v>GJURBAN2022</v>
      </c>
    </row>
    <row r="1973" spans="1:9" x14ac:dyDescent="0.25">
      <c r="A1973" t="s">
        <v>90</v>
      </c>
      <c r="B1973" t="s">
        <v>118</v>
      </c>
      <c r="C1973" t="s">
        <v>120</v>
      </c>
      <c r="D1973" t="str">
        <f>INDEX(Regions[SubGeography1],MATCH(E1973,Regions[SubGeography2],0))</f>
        <v>WR</v>
      </c>
      <c r="E1973" t="s">
        <v>46</v>
      </c>
      <c r="F1973">
        <v>2023</v>
      </c>
      <c r="G1973">
        <f>SUMIF(Population!$F$2:$F$601,I1973,Population[Population])/SUMIF(HHSize!$G$2:$G$3001,I1973,HHSize[HHSize])</f>
        <v>1879512.7633915334</v>
      </c>
      <c r="I1973" t="str">
        <f t="shared" si="30"/>
        <v>GJURBAN2023</v>
      </c>
    </row>
    <row r="1974" spans="1:9" x14ac:dyDescent="0.25">
      <c r="A1974" t="s">
        <v>90</v>
      </c>
      <c r="B1974" t="s">
        <v>118</v>
      </c>
      <c r="C1974" t="s">
        <v>120</v>
      </c>
      <c r="D1974" t="str">
        <f>INDEX(Regions[SubGeography1],MATCH(E1974,Regions[SubGeography2],0))</f>
        <v>WR</v>
      </c>
      <c r="E1974" t="s">
        <v>46</v>
      </c>
      <c r="F1974">
        <v>2024</v>
      </c>
      <c r="G1974">
        <f>SUMIF(Population!$F$2:$F$601,I1974,Population[Population])/SUMIF(HHSize!$G$2:$G$3001,I1974,HHSize[HHSize])</f>
        <v>1939599.0624655597</v>
      </c>
      <c r="I1974" t="str">
        <f t="shared" si="30"/>
        <v>GJURBAN2024</v>
      </c>
    </row>
    <row r="1975" spans="1:9" x14ac:dyDescent="0.25">
      <c r="A1975" t="s">
        <v>90</v>
      </c>
      <c r="B1975" t="s">
        <v>118</v>
      </c>
      <c r="C1975" t="s">
        <v>120</v>
      </c>
      <c r="D1975" t="str">
        <f>INDEX(Regions[SubGeography1],MATCH(E1975,Regions[SubGeography2],0))</f>
        <v>WR</v>
      </c>
      <c r="E1975" t="s">
        <v>46</v>
      </c>
      <c r="F1975">
        <v>2025</v>
      </c>
      <c r="G1975">
        <f>SUMIF(Population!$F$2:$F$601,I1975,Population[Population])/SUMIF(HHSize!$G$2:$G$3001,I1975,HHSize[HHSize])</f>
        <v>2001446.230203609</v>
      </c>
      <c r="I1975" t="str">
        <f t="shared" si="30"/>
        <v>GJURBAN2025</v>
      </c>
    </row>
    <row r="1976" spans="1:9" x14ac:dyDescent="0.25">
      <c r="A1976" t="s">
        <v>90</v>
      </c>
      <c r="B1976" t="s">
        <v>118</v>
      </c>
      <c r="C1976" t="s">
        <v>120</v>
      </c>
      <c r="D1976" t="str">
        <f>INDEX(Regions[SubGeography1],MATCH(E1976,Regions[SubGeography2],0))</f>
        <v>WR</v>
      </c>
      <c r="E1976" t="s">
        <v>46</v>
      </c>
      <c r="F1976">
        <v>2026</v>
      </c>
      <c r="G1976">
        <f>SUMIF(Population!$F$2:$F$601,I1976,Population[Population])/SUMIF(HHSize!$G$2:$G$3001,I1976,HHSize[HHSize])</f>
        <v>2065100.278558884</v>
      </c>
      <c r="I1976" t="str">
        <f t="shared" si="30"/>
        <v>GJURBAN2026</v>
      </c>
    </row>
    <row r="1977" spans="1:9" x14ac:dyDescent="0.25">
      <c r="A1977" t="s">
        <v>90</v>
      </c>
      <c r="B1977" t="s">
        <v>118</v>
      </c>
      <c r="C1977" t="s">
        <v>120</v>
      </c>
      <c r="D1977" t="str">
        <f>INDEX(Regions[SubGeography1],MATCH(E1977,Regions[SubGeography2],0))</f>
        <v>WR</v>
      </c>
      <c r="E1977" t="s">
        <v>46</v>
      </c>
      <c r="F1977">
        <v>2027</v>
      </c>
      <c r="G1977">
        <f>SUMIF(Population!$F$2:$F$601,I1977,Population[Population])/SUMIF(HHSize!$G$2:$G$3001,I1977,HHSize[HHSize])</f>
        <v>2130608.2955307541</v>
      </c>
      <c r="I1977" t="str">
        <f t="shared" si="30"/>
        <v>GJURBAN2027</v>
      </c>
    </row>
    <row r="1978" spans="1:9" x14ac:dyDescent="0.25">
      <c r="A1978" t="s">
        <v>90</v>
      </c>
      <c r="B1978" t="s">
        <v>118</v>
      </c>
      <c r="C1978" t="s">
        <v>120</v>
      </c>
      <c r="D1978" t="str">
        <f>INDEX(Regions[SubGeography1],MATCH(E1978,Regions[SubGeography2],0))</f>
        <v>WR</v>
      </c>
      <c r="E1978" t="s">
        <v>46</v>
      </c>
      <c r="F1978">
        <v>2028</v>
      </c>
      <c r="G1978">
        <f>SUMIF(Population!$F$2:$F$601,I1978,Population[Population])/SUMIF(HHSize!$G$2:$G$3001,I1978,HHSize[HHSize])</f>
        <v>2198018.276599539</v>
      </c>
      <c r="I1978" t="str">
        <f t="shared" si="30"/>
        <v>GJURBAN2028</v>
      </c>
    </row>
    <row r="1979" spans="1:9" x14ac:dyDescent="0.25">
      <c r="A1979" t="s">
        <v>90</v>
      </c>
      <c r="B1979" t="s">
        <v>118</v>
      </c>
      <c r="C1979" t="s">
        <v>120</v>
      </c>
      <c r="D1979" t="str">
        <f>INDEX(Regions[SubGeography1],MATCH(E1979,Regions[SubGeography2],0))</f>
        <v>WR</v>
      </c>
      <c r="E1979" t="s">
        <v>46</v>
      </c>
      <c r="F1979">
        <v>2029</v>
      </c>
      <c r="G1979">
        <f>SUMIF(Population!$F$2:$F$601,I1979,Population[Population])/SUMIF(HHSize!$G$2:$G$3001,I1979,HHSize[HHSize])</f>
        <v>2267379.4406790449</v>
      </c>
      <c r="I1979" t="str">
        <f t="shared" si="30"/>
        <v>GJURBAN2029</v>
      </c>
    </row>
    <row r="1980" spans="1:9" x14ac:dyDescent="0.25">
      <c r="A1980" t="s">
        <v>90</v>
      </c>
      <c r="B1980" t="s">
        <v>118</v>
      </c>
      <c r="C1980" t="s">
        <v>120</v>
      </c>
      <c r="D1980" t="str">
        <f>INDEX(Regions[SubGeography1],MATCH(E1980,Regions[SubGeography2],0))</f>
        <v>WR</v>
      </c>
      <c r="E1980" t="s">
        <v>46</v>
      </c>
      <c r="F1980">
        <v>2030</v>
      </c>
      <c r="G1980">
        <f>SUMIF(Population!$F$2:$F$601,I1980,Population[Population])/SUMIF(HHSize!$G$2:$G$3001,I1980,HHSize[HHSize])</f>
        <v>2338742.0639255838</v>
      </c>
      <c r="I1980" t="str">
        <f t="shared" si="30"/>
        <v>GJURBAN2030</v>
      </c>
    </row>
    <row r="1981" spans="1:9" x14ac:dyDescent="0.25">
      <c r="A1981" t="s">
        <v>90</v>
      </c>
      <c r="B1981" t="s">
        <v>118</v>
      </c>
      <c r="C1981" t="s">
        <v>120</v>
      </c>
      <c r="D1981" t="str">
        <f>INDEX(Regions[SubGeography1],MATCH(E1981,Regions[SubGeography2],0))</f>
        <v>WR</v>
      </c>
      <c r="E1981" t="s">
        <v>46</v>
      </c>
      <c r="F1981">
        <v>2031</v>
      </c>
      <c r="G1981">
        <f>SUMIF(Population!$F$2:$F$601,I1981,Population[Population])/SUMIF(HHSize!$G$2:$G$3001,I1981,HHSize[HHSize])</f>
        <v>2412157.491560448</v>
      </c>
      <c r="I1981" t="str">
        <f t="shared" si="30"/>
        <v>GJURBAN2031</v>
      </c>
    </row>
    <row r="1982" spans="1:9" x14ac:dyDescent="0.25">
      <c r="A1982" t="s">
        <v>91</v>
      </c>
      <c r="B1982" t="s">
        <v>114</v>
      </c>
      <c r="C1982" t="s">
        <v>120</v>
      </c>
      <c r="D1982" t="str">
        <f>INDEX(Regions[SubGeography1],MATCH(E1982,Regions[SubGeography2],0))</f>
        <v>WR</v>
      </c>
      <c r="E1982" t="s">
        <v>54</v>
      </c>
      <c r="F1982">
        <v>2021</v>
      </c>
      <c r="G1982">
        <f>SUMIF(Population!$F$2:$F$601,I1982,Population[Population])/SUMIF(HHSize!$G$2:$G$3001,I1982,HHSize[HHSize])</f>
        <v>3401984.2923051533</v>
      </c>
      <c r="I1982" t="str">
        <f t="shared" si="30"/>
        <v>MHRURAL2021</v>
      </c>
    </row>
    <row r="1983" spans="1:9" x14ac:dyDescent="0.25">
      <c r="A1983" t="s">
        <v>91</v>
      </c>
      <c r="B1983" t="s">
        <v>114</v>
      </c>
      <c r="C1983" t="s">
        <v>120</v>
      </c>
      <c r="D1983" t="str">
        <f>INDEX(Regions[SubGeography1],MATCH(E1983,Regions[SubGeography2],0))</f>
        <v>WR</v>
      </c>
      <c r="E1983" t="s">
        <v>54</v>
      </c>
      <c r="F1983">
        <v>2022</v>
      </c>
      <c r="G1983">
        <f>SUMIF(Population!$F$2:$F$601,I1983,Population[Population])/SUMIF(HHSize!$G$2:$G$3001,I1983,HHSize[HHSize])</f>
        <v>3458800.5134383398</v>
      </c>
      <c r="I1983" t="str">
        <f t="shared" si="30"/>
        <v>MHRURAL2022</v>
      </c>
    </row>
    <row r="1984" spans="1:9" x14ac:dyDescent="0.25">
      <c r="A1984" t="s">
        <v>91</v>
      </c>
      <c r="B1984" t="s">
        <v>114</v>
      </c>
      <c r="C1984" t="s">
        <v>120</v>
      </c>
      <c r="D1984" t="str">
        <f>INDEX(Regions[SubGeography1],MATCH(E1984,Regions[SubGeography2],0))</f>
        <v>WR</v>
      </c>
      <c r="E1984" t="s">
        <v>54</v>
      </c>
      <c r="F1984">
        <v>2023</v>
      </c>
      <c r="G1984">
        <f>SUMIF(Population!$F$2:$F$601,I1984,Population[Population])/SUMIF(HHSize!$G$2:$G$3001,I1984,HHSize[HHSize])</f>
        <v>3516105.8364617419</v>
      </c>
      <c r="I1984" t="str">
        <f t="shared" si="30"/>
        <v>MHRURAL2023</v>
      </c>
    </row>
    <row r="1985" spans="1:9" x14ac:dyDescent="0.25">
      <c r="A1985" t="s">
        <v>91</v>
      </c>
      <c r="B1985" t="s">
        <v>114</v>
      </c>
      <c r="C1985" t="s">
        <v>120</v>
      </c>
      <c r="D1985" t="str">
        <f>INDEX(Regions[SubGeography1],MATCH(E1985,Regions[SubGeography2],0))</f>
        <v>WR</v>
      </c>
      <c r="E1985" t="s">
        <v>54</v>
      </c>
      <c r="F1985">
        <v>2024</v>
      </c>
      <c r="G1985">
        <f>SUMIF(Population!$F$2:$F$601,I1985,Population[Population])/SUMIF(HHSize!$G$2:$G$3001,I1985,HHSize[HHSize])</f>
        <v>3573885.6593099693</v>
      </c>
      <c r="I1985" t="str">
        <f t="shared" si="30"/>
        <v>MHRURAL2024</v>
      </c>
    </row>
    <row r="1986" spans="1:9" x14ac:dyDescent="0.25">
      <c r="A1986" t="s">
        <v>91</v>
      </c>
      <c r="B1986" t="s">
        <v>114</v>
      </c>
      <c r="C1986" t="s">
        <v>120</v>
      </c>
      <c r="D1986" t="str">
        <f>INDEX(Regions[SubGeography1],MATCH(E1986,Regions[SubGeography2],0))</f>
        <v>WR</v>
      </c>
      <c r="E1986" t="s">
        <v>54</v>
      </c>
      <c r="F1986">
        <v>2025</v>
      </c>
      <c r="G1986">
        <f>SUMIF(Population!$F$2:$F$601,I1986,Population[Population])/SUMIF(HHSize!$G$2:$G$3001,I1986,HHSize[HHSize])</f>
        <v>3632124.3454231811</v>
      </c>
      <c r="I1986" t="str">
        <f t="shared" si="30"/>
        <v>MHRURAL2025</v>
      </c>
    </row>
    <row r="1987" spans="1:9" x14ac:dyDescent="0.25">
      <c r="A1987" t="s">
        <v>91</v>
      </c>
      <c r="B1987" t="s">
        <v>114</v>
      </c>
      <c r="C1987" t="s">
        <v>120</v>
      </c>
      <c r="D1987" t="str">
        <f>INDEX(Regions[SubGeography1],MATCH(E1987,Regions[SubGeography2],0))</f>
        <v>WR</v>
      </c>
      <c r="E1987" t="s">
        <v>54</v>
      </c>
      <c r="F1987">
        <v>2026</v>
      </c>
      <c r="G1987">
        <f>SUMIF(Population!$F$2:$F$601,I1987,Population[Population])/SUMIF(HHSize!$G$2:$G$3001,I1987,HHSize[HHSize])</f>
        <v>3690805.2477035597</v>
      </c>
      <c r="I1987" t="str">
        <f t="shared" ref="I1987:I2050" si="31">E1987&amp;A1987&amp;F1987</f>
        <v>MHRURAL2026</v>
      </c>
    </row>
    <row r="1988" spans="1:9" x14ac:dyDescent="0.25">
      <c r="A1988" t="s">
        <v>91</v>
      </c>
      <c r="B1988" t="s">
        <v>114</v>
      </c>
      <c r="C1988" t="s">
        <v>120</v>
      </c>
      <c r="D1988" t="str">
        <f>INDEX(Regions[SubGeography1],MATCH(E1988,Regions[SubGeography2],0))</f>
        <v>WR</v>
      </c>
      <c r="E1988" t="s">
        <v>54</v>
      </c>
      <c r="F1988">
        <v>2027</v>
      </c>
      <c r="G1988">
        <f>SUMIF(Population!$F$2:$F$601,I1988,Population[Population])/SUMIF(HHSize!$G$2:$G$3001,I1988,HHSize[HHSize])</f>
        <v>3749910.6237563109</v>
      </c>
      <c r="I1988" t="str">
        <f t="shared" si="31"/>
        <v>MHRURAL2027</v>
      </c>
    </row>
    <row r="1989" spans="1:9" x14ac:dyDescent="0.25">
      <c r="A1989" t="s">
        <v>91</v>
      </c>
      <c r="B1989" t="s">
        <v>114</v>
      </c>
      <c r="C1989" t="s">
        <v>120</v>
      </c>
      <c r="D1989" t="str">
        <f>INDEX(Regions[SubGeography1],MATCH(E1989,Regions[SubGeography2],0))</f>
        <v>WR</v>
      </c>
      <c r="E1989" t="s">
        <v>54</v>
      </c>
      <c r="F1989">
        <v>2028</v>
      </c>
      <c r="G1989">
        <f>SUMIF(Population!$F$2:$F$601,I1989,Population[Population])/SUMIF(HHSize!$G$2:$G$3001,I1989,HHSize[HHSize])</f>
        <v>3809421.603638838</v>
      </c>
      <c r="I1989" t="str">
        <f t="shared" si="31"/>
        <v>MHRURAL2028</v>
      </c>
    </row>
    <row r="1990" spans="1:9" x14ac:dyDescent="0.25">
      <c r="A1990" t="s">
        <v>91</v>
      </c>
      <c r="B1990" t="s">
        <v>114</v>
      </c>
      <c r="C1990" t="s">
        <v>120</v>
      </c>
      <c r="D1990" t="str">
        <f>INDEX(Regions[SubGeography1],MATCH(E1990,Regions[SubGeography2],0))</f>
        <v>WR</v>
      </c>
      <c r="E1990" t="s">
        <v>54</v>
      </c>
      <c r="F1990">
        <v>2029</v>
      </c>
      <c r="G1990">
        <f>SUMIF(Population!$F$2:$F$601,I1990,Population[Population])/SUMIF(HHSize!$G$2:$G$3001,I1990,HHSize[HHSize])</f>
        <v>3869318.042612236</v>
      </c>
      <c r="I1990" t="str">
        <f t="shared" si="31"/>
        <v>MHRURAL2029</v>
      </c>
    </row>
    <row r="1991" spans="1:9" x14ac:dyDescent="0.25">
      <c r="A1991" t="s">
        <v>91</v>
      </c>
      <c r="B1991" t="s">
        <v>114</v>
      </c>
      <c r="C1991" t="s">
        <v>120</v>
      </c>
      <c r="D1991" t="str">
        <f>INDEX(Regions[SubGeography1],MATCH(E1991,Regions[SubGeography2],0))</f>
        <v>WR</v>
      </c>
      <c r="E1991" t="s">
        <v>54</v>
      </c>
      <c r="F1991">
        <v>2030</v>
      </c>
      <c r="G1991">
        <f>SUMIF(Population!$F$2:$F$601,I1991,Population[Population])/SUMIF(HHSize!$G$2:$G$3001,I1991,HHSize[HHSize])</f>
        <v>3929578.7133504441</v>
      </c>
      <c r="I1991" t="str">
        <f t="shared" si="31"/>
        <v>MHRURAL2030</v>
      </c>
    </row>
    <row r="1992" spans="1:9" x14ac:dyDescent="0.25">
      <c r="A1992" t="s">
        <v>91</v>
      </c>
      <c r="B1992" t="s">
        <v>114</v>
      </c>
      <c r="C1992" t="s">
        <v>120</v>
      </c>
      <c r="D1992" t="str">
        <f>INDEX(Regions[SubGeography1],MATCH(E1992,Regions[SubGeography2],0))</f>
        <v>WR</v>
      </c>
      <c r="E1992" t="s">
        <v>54</v>
      </c>
      <c r="F1992">
        <v>2031</v>
      </c>
      <c r="G1992">
        <f>SUMIF(Population!$F$2:$F$601,I1992,Population[Population])/SUMIF(HHSize!$G$2:$G$3001,I1992,HHSize[HHSize])</f>
        <v>3990181.0445032418</v>
      </c>
      <c r="I1992" t="str">
        <f t="shared" si="31"/>
        <v>MHRURAL2031</v>
      </c>
    </row>
    <row r="1993" spans="1:9" x14ac:dyDescent="0.25">
      <c r="A1993" t="s">
        <v>91</v>
      </c>
      <c r="B1993" t="s">
        <v>115</v>
      </c>
      <c r="C1993" t="s">
        <v>120</v>
      </c>
      <c r="D1993" t="str">
        <f>INDEX(Regions[SubGeography1],MATCH(E1993,Regions[SubGeography2],0))</f>
        <v>WR</v>
      </c>
      <c r="E1993" t="s">
        <v>54</v>
      </c>
      <c r="F1993">
        <v>2021</v>
      </c>
      <c r="G1993">
        <f>SUMIF(Population!$F$2:$F$601,I1993,Population[Population])/SUMIF(HHSize!$G$2:$G$3001,I1993,HHSize[HHSize])</f>
        <v>3401984.2923051533</v>
      </c>
      <c r="I1993" t="str">
        <f t="shared" si="31"/>
        <v>MHRURAL2021</v>
      </c>
    </row>
    <row r="1994" spans="1:9" x14ac:dyDescent="0.25">
      <c r="A1994" t="s">
        <v>91</v>
      </c>
      <c r="B1994" t="s">
        <v>115</v>
      </c>
      <c r="C1994" t="s">
        <v>120</v>
      </c>
      <c r="D1994" t="str">
        <f>INDEX(Regions[SubGeography1],MATCH(E1994,Regions[SubGeography2],0))</f>
        <v>WR</v>
      </c>
      <c r="E1994" t="s">
        <v>54</v>
      </c>
      <c r="F1994">
        <v>2022</v>
      </c>
      <c r="G1994">
        <f>SUMIF(Population!$F$2:$F$601,I1994,Population[Population])/SUMIF(HHSize!$G$2:$G$3001,I1994,HHSize[HHSize])</f>
        <v>3458800.5134383398</v>
      </c>
      <c r="I1994" t="str">
        <f t="shared" si="31"/>
        <v>MHRURAL2022</v>
      </c>
    </row>
    <row r="1995" spans="1:9" x14ac:dyDescent="0.25">
      <c r="A1995" t="s">
        <v>91</v>
      </c>
      <c r="B1995" t="s">
        <v>115</v>
      </c>
      <c r="C1995" t="s">
        <v>120</v>
      </c>
      <c r="D1995" t="str">
        <f>INDEX(Regions[SubGeography1],MATCH(E1995,Regions[SubGeography2],0))</f>
        <v>WR</v>
      </c>
      <c r="E1995" t="s">
        <v>54</v>
      </c>
      <c r="F1995">
        <v>2023</v>
      </c>
      <c r="G1995">
        <f>SUMIF(Population!$F$2:$F$601,I1995,Population[Population])/SUMIF(HHSize!$G$2:$G$3001,I1995,HHSize[HHSize])</f>
        <v>3516105.8364617419</v>
      </c>
      <c r="I1995" t="str">
        <f t="shared" si="31"/>
        <v>MHRURAL2023</v>
      </c>
    </row>
    <row r="1996" spans="1:9" x14ac:dyDescent="0.25">
      <c r="A1996" t="s">
        <v>91</v>
      </c>
      <c r="B1996" t="s">
        <v>115</v>
      </c>
      <c r="C1996" t="s">
        <v>120</v>
      </c>
      <c r="D1996" t="str">
        <f>INDEX(Regions[SubGeography1],MATCH(E1996,Regions[SubGeography2],0))</f>
        <v>WR</v>
      </c>
      <c r="E1996" t="s">
        <v>54</v>
      </c>
      <c r="F1996">
        <v>2024</v>
      </c>
      <c r="G1996">
        <f>SUMIF(Population!$F$2:$F$601,I1996,Population[Population])/SUMIF(HHSize!$G$2:$G$3001,I1996,HHSize[HHSize])</f>
        <v>3573885.6593099693</v>
      </c>
      <c r="I1996" t="str">
        <f t="shared" si="31"/>
        <v>MHRURAL2024</v>
      </c>
    </row>
    <row r="1997" spans="1:9" x14ac:dyDescent="0.25">
      <c r="A1997" t="s">
        <v>91</v>
      </c>
      <c r="B1997" t="s">
        <v>115</v>
      </c>
      <c r="C1997" t="s">
        <v>120</v>
      </c>
      <c r="D1997" t="str">
        <f>INDEX(Regions[SubGeography1],MATCH(E1997,Regions[SubGeography2],0))</f>
        <v>WR</v>
      </c>
      <c r="E1997" t="s">
        <v>54</v>
      </c>
      <c r="F1997">
        <v>2025</v>
      </c>
      <c r="G1997">
        <f>SUMIF(Population!$F$2:$F$601,I1997,Population[Population])/SUMIF(HHSize!$G$2:$G$3001,I1997,HHSize[HHSize])</f>
        <v>3632124.3454231811</v>
      </c>
      <c r="I1997" t="str">
        <f t="shared" si="31"/>
        <v>MHRURAL2025</v>
      </c>
    </row>
    <row r="1998" spans="1:9" x14ac:dyDescent="0.25">
      <c r="A1998" t="s">
        <v>91</v>
      </c>
      <c r="B1998" t="s">
        <v>115</v>
      </c>
      <c r="C1998" t="s">
        <v>120</v>
      </c>
      <c r="D1998" t="str">
        <f>INDEX(Regions[SubGeography1],MATCH(E1998,Regions[SubGeography2],0))</f>
        <v>WR</v>
      </c>
      <c r="E1998" t="s">
        <v>54</v>
      </c>
      <c r="F1998">
        <v>2026</v>
      </c>
      <c r="G1998">
        <f>SUMIF(Population!$F$2:$F$601,I1998,Population[Population])/SUMIF(HHSize!$G$2:$G$3001,I1998,HHSize[HHSize])</f>
        <v>3690805.2477035597</v>
      </c>
      <c r="I1998" t="str">
        <f t="shared" si="31"/>
        <v>MHRURAL2026</v>
      </c>
    </row>
    <row r="1999" spans="1:9" x14ac:dyDescent="0.25">
      <c r="A1999" t="s">
        <v>91</v>
      </c>
      <c r="B1999" t="s">
        <v>115</v>
      </c>
      <c r="C1999" t="s">
        <v>120</v>
      </c>
      <c r="D1999" t="str">
        <f>INDEX(Regions[SubGeography1],MATCH(E1999,Regions[SubGeography2],0))</f>
        <v>WR</v>
      </c>
      <c r="E1999" t="s">
        <v>54</v>
      </c>
      <c r="F1999">
        <v>2027</v>
      </c>
      <c r="G1999">
        <f>SUMIF(Population!$F$2:$F$601,I1999,Population[Population])/SUMIF(HHSize!$G$2:$G$3001,I1999,HHSize[HHSize])</f>
        <v>3749910.6237563109</v>
      </c>
      <c r="I1999" t="str">
        <f t="shared" si="31"/>
        <v>MHRURAL2027</v>
      </c>
    </row>
    <row r="2000" spans="1:9" x14ac:dyDescent="0.25">
      <c r="A2000" t="s">
        <v>91</v>
      </c>
      <c r="B2000" t="s">
        <v>115</v>
      </c>
      <c r="C2000" t="s">
        <v>120</v>
      </c>
      <c r="D2000" t="str">
        <f>INDEX(Regions[SubGeography1],MATCH(E2000,Regions[SubGeography2],0))</f>
        <v>WR</v>
      </c>
      <c r="E2000" t="s">
        <v>54</v>
      </c>
      <c r="F2000">
        <v>2028</v>
      </c>
      <c r="G2000">
        <f>SUMIF(Population!$F$2:$F$601,I2000,Population[Population])/SUMIF(HHSize!$G$2:$G$3001,I2000,HHSize[HHSize])</f>
        <v>3809421.603638838</v>
      </c>
      <c r="I2000" t="str">
        <f t="shared" si="31"/>
        <v>MHRURAL2028</v>
      </c>
    </row>
    <row r="2001" spans="1:9" x14ac:dyDescent="0.25">
      <c r="A2001" t="s">
        <v>91</v>
      </c>
      <c r="B2001" t="s">
        <v>115</v>
      </c>
      <c r="C2001" t="s">
        <v>120</v>
      </c>
      <c r="D2001" t="str">
        <f>INDEX(Regions[SubGeography1],MATCH(E2001,Regions[SubGeography2],0))</f>
        <v>WR</v>
      </c>
      <c r="E2001" t="s">
        <v>54</v>
      </c>
      <c r="F2001">
        <v>2029</v>
      </c>
      <c r="G2001">
        <f>SUMIF(Population!$F$2:$F$601,I2001,Population[Population])/SUMIF(HHSize!$G$2:$G$3001,I2001,HHSize[HHSize])</f>
        <v>3869318.042612236</v>
      </c>
      <c r="I2001" t="str">
        <f t="shared" si="31"/>
        <v>MHRURAL2029</v>
      </c>
    </row>
    <row r="2002" spans="1:9" x14ac:dyDescent="0.25">
      <c r="A2002" t="s">
        <v>91</v>
      </c>
      <c r="B2002" t="s">
        <v>115</v>
      </c>
      <c r="C2002" t="s">
        <v>120</v>
      </c>
      <c r="D2002" t="str">
        <f>INDEX(Regions[SubGeography1],MATCH(E2002,Regions[SubGeography2],0))</f>
        <v>WR</v>
      </c>
      <c r="E2002" t="s">
        <v>54</v>
      </c>
      <c r="F2002">
        <v>2030</v>
      </c>
      <c r="G2002">
        <f>SUMIF(Population!$F$2:$F$601,I2002,Population[Population])/SUMIF(HHSize!$G$2:$G$3001,I2002,HHSize[HHSize])</f>
        <v>3929578.7133504441</v>
      </c>
      <c r="I2002" t="str">
        <f t="shared" si="31"/>
        <v>MHRURAL2030</v>
      </c>
    </row>
    <row r="2003" spans="1:9" x14ac:dyDescent="0.25">
      <c r="A2003" t="s">
        <v>91</v>
      </c>
      <c r="B2003" t="s">
        <v>115</v>
      </c>
      <c r="C2003" t="s">
        <v>120</v>
      </c>
      <c r="D2003" t="str">
        <f>INDEX(Regions[SubGeography1],MATCH(E2003,Regions[SubGeography2],0))</f>
        <v>WR</v>
      </c>
      <c r="E2003" t="s">
        <v>54</v>
      </c>
      <c r="F2003">
        <v>2031</v>
      </c>
      <c r="G2003">
        <f>SUMIF(Population!$F$2:$F$601,I2003,Population[Population])/SUMIF(HHSize!$G$2:$G$3001,I2003,HHSize[HHSize])</f>
        <v>3990181.0445032418</v>
      </c>
      <c r="I2003" t="str">
        <f t="shared" si="31"/>
        <v>MHRURAL2031</v>
      </c>
    </row>
    <row r="2004" spans="1:9" x14ac:dyDescent="0.25">
      <c r="A2004" t="s">
        <v>91</v>
      </c>
      <c r="B2004" t="s">
        <v>116</v>
      </c>
      <c r="C2004" t="s">
        <v>120</v>
      </c>
      <c r="D2004" t="str">
        <f>INDEX(Regions[SubGeography1],MATCH(E2004,Regions[SubGeography2],0))</f>
        <v>WR</v>
      </c>
      <c r="E2004" t="s">
        <v>54</v>
      </c>
      <c r="F2004">
        <v>2021</v>
      </c>
      <c r="G2004">
        <f>SUMIF(Population!$F$2:$F$601,I2004,Population[Population])/SUMIF(HHSize!$G$2:$G$3001,I2004,HHSize[HHSize])</f>
        <v>3401984.2923051533</v>
      </c>
      <c r="I2004" t="str">
        <f t="shared" si="31"/>
        <v>MHRURAL2021</v>
      </c>
    </row>
    <row r="2005" spans="1:9" x14ac:dyDescent="0.25">
      <c r="A2005" t="s">
        <v>91</v>
      </c>
      <c r="B2005" t="s">
        <v>116</v>
      </c>
      <c r="C2005" t="s">
        <v>120</v>
      </c>
      <c r="D2005" t="str">
        <f>INDEX(Regions[SubGeography1],MATCH(E2005,Regions[SubGeography2],0))</f>
        <v>WR</v>
      </c>
      <c r="E2005" t="s">
        <v>54</v>
      </c>
      <c r="F2005">
        <v>2022</v>
      </c>
      <c r="G2005">
        <f>SUMIF(Population!$F$2:$F$601,I2005,Population[Population])/SUMIF(HHSize!$G$2:$G$3001,I2005,HHSize[HHSize])</f>
        <v>3458800.5134383398</v>
      </c>
      <c r="I2005" t="str">
        <f t="shared" si="31"/>
        <v>MHRURAL2022</v>
      </c>
    </row>
    <row r="2006" spans="1:9" x14ac:dyDescent="0.25">
      <c r="A2006" t="s">
        <v>91</v>
      </c>
      <c r="B2006" t="s">
        <v>116</v>
      </c>
      <c r="C2006" t="s">
        <v>120</v>
      </c>
      <c r="D2006" t="str">
        <f>INDEX(Regions[SubGeography1],MATCH(E2006,Regions[SubGeography2],0))</f>
        <v>WR</v>
      </c>
      <c r="E2006" t="s">
        <v>54</v>
      </c>
      <c r="F2006">
        <v>2023</v>
      </c>
      <c r="G2006">
        <f>SUMIF(Population!$F$2:$F$601,I2006,Population[Population])/SUMIF(HHSize!$G$2:$G$3001,I2006,HHSize[HHSize])</f>
        <v>3516105.8364617419</v>
      </c>
      <c r="I2006" t="str">
        <f t="shared" si="31"/>
        <v>MHRURAL2023</v>
      </c>
    </row>
    <row r="2007" spans="1:9" x14ac:dyDescent="0.25">
      <c r="A2007" t="s">
        <v>91</v>
      </c>
      <c r="B2007" t="s">
        <v>116</v>
      </c>
      <c r="C2007" t="s">
        <v>120</v>
      </c>
      <c r="D2007" t="str">
        <f>INDEX(Regions[SubGeography1],MATCH(E2007,Regions[SubGeography2],0))</f>
        <v>WR</v>
      </c>
      <c r="E2007" t="s">
        <v>54</v>
      </c>
      <c r="F2007">
        <v>2024</v>
      </c>
      <c r="G2007">
        <f>SUMIF(Population!$F$2:$F$601,I2007,Population[Population])/SUMIF(HHSize!$G$2:$G$3001,I2007,HHSize[HHSize])</f>
        <v>3573885.6593099693</v>
      </c>
      <c r="I2007" t="str">
        <f t="shared" si="31"/>
        <v>MHRURAL2024</v>
      </c>
    </row>
    <row r="2008" spans="1:9" x14ac:dyDescent="0.25">
      <c r="A2008" t="s">
        <v>91</v>
      </c>
      <c r="B2008" t="s">
        <v>116</v>
      </c>
      <c r="C2008" t="s">
        <v>120</v>
      </c>
      <c r="D2008" t="str">
        <f>INDEX(Regions[SubGeography1],MATCH(E2008,Regions[SubGeography2],0))</f>
        <v>WR</v>
      </c>
      <c r="E2008" t="s">
        <v>54</v>
      </c>
      <c r="F2008">
        <v>2025</v>
      </c>
      <c r="G2008">
        <f>SUMIF(Population!$F$2:$F$601,I2008,Population[Population])/SUMIF(HHSize!$G$2:$G$3001,I2008,HHSize[HHSize])</f>
        <v>3632124.3454231811</v>
      </c>
      <c r="I2008" t="str">
        <f t="shared" si="31"/>
        <v>MHRURAL2025</v>
      </c>
    </row>
    <row r="2009" spans="1:9" x14ac:dyDescent="0.25">
      <c r="A2009" t="s">
        <v>91</v>
      </c>
      <c r="B2009" t="s">
        <v>116</v>
      </c>
      <c r="C2009" t="s">
        <v>120</v>
      </c>
      <c r="D2009" t="str">
        <f>INDEX(Regions[SubGeography1],MATCH(E2009,Regions[SubGeography2],0))</f>
        <v>WR</v>
      </c>
      <c r="E2009" t="s">
        <v>54</v>
      </c>
      <c r="F2009">
        <v>2026</v>
      </c>
      <c r="G2009">
        <f>SUMIF(Population!$F$2:$F$601,I2009,Population[Population])/SUMIF(HHSize!$G$2:$G$3001,I2009,HHSize[HHSize])</f>
        <v>3690805.2477035597</v>
      </c>
      <c r="I2009" t="str">
        <f t="shared" si="31"/>
        <v>MHRURAL2026</v>
      </c>
    </row>
    <row r="2010" spans="1:9" x14ac:dyDescent="0.25">
      <c r="A2010" t="s">
        <v>91</v>
      </c>
      <c r="B2010" t="s">
        <v>116</v>
      </c>
      <c r="C2010" t="s">
        <v>120</v>
      </c>
      <c r="D2010" t="str">
        <f>INDEX(Regions[SubGeography1],MATCH(E2010,Regions[SubGeography2],0))</f>
        <v>WR</v>
      </c>
      <c r="E2010" t="s">
        <v>54</v>
      </c>
      <c r="F2010">
        <v>2027</v>
      </c>
      <c r="G2010">
        <f>SUMIF(Population!$F$2:$F$601,I2010,Population[Population])/SUMIF(HHSize!$G$2:$G$3001,I2010,HHSize[HHSize])</f>
        <v>3749910.6237563109</v>
      </c>
      <c r="I2010" t="str">
        <f t="shared" si="31"/>
        <v>MHRURAL2027</v>
      </c>
    </row>
    <row r="2011" spans="1:9" x14ac:dyDescent="0.25">
      <c r="A2011" t="s">
        <v>91</v>
      </c>
      <c r="B2011" t="s">
        <v>116</v>
      </c>
      <c r="C2011" t="s">
        <v>120</v>
      </c>
      <c r="D2011" t="str">
        <f>INDEX(Regions[SubGeography1],MATCH(E2011,Regions[SubGeography2],0))</f>
        <v>WR</v>
      </c>
      <c r="E2011" t="s">
        <v>54</v>
      </c>
      <c r="F2011">
        <v>2028</v>
      </c>
      <c r="G2011">
        <f>SUMIF(Population!$F$2:$F$601,I2011,Population[Population])/SUMIF(HHSize!$G$2:$G$3001,I2011,HHSize[HHSize])</f>
        <v>3809421.603638838</v>
      </c>
      <c r="I2011" t="str">
        <f t="shared" si="31"/>
        <v>MHRURAL2028</v>
      </c>
    </row>
    <row r="2012" spans="1:9" x14ac:dyDescent="0.25">
      <c r="A2012" t="s">
        <v>91</v>
      </c>
      <c r="B2012" t="s">
        <v>116</v>
      </c>
      <c r="C2012" t="s">
        <v>120</v>
      </c>
      <c r="D2012" t="str">
        <f>INDEX(Regions[SubGeography1],MATCH(E2012,Regions[SubGeography2],0))</f>
        <v>WR</v>
      </c>
      <c r="E2012" t="s">
        <v>54</v>
      </c>
      <c r="F2012">
        <v>2029</v>
      </c>
      <c r="G2012">
        <f>SUMIF(Population!$F$2:$F$601,I2012,Population[Population])/SUMIF(HHSize!$G$2:$G$3001,I2012,HHSize[HHSize])</f>
        <v>3869318.042612236</v>
      </c>
      <c r="I2012" t="str">
        <f t="shared" si="31"/>
        <v>MHRURAL2029</v>
      </c>
    </row>
    <row r="2013" spans="1:9" x14ac:dyDescent="0.25">
      <c r="A2013" t="s">
        <v>91</v>
      </c>
      <c r="B2013" t="s">
        <v>116</v>
      </c>
      <c r="C2013" t="s">
        <v>120</v>
      </c>
      <c r="D2013" t="str">
        <f>INDEX(Regions[SubGeography1],MATCH(E2013,Regions[SubGeography2],0))</f>
        <v>WR</v>
      </c>
      <c r="E2013" t="s">
        <v>54</v>
      </c>
      <c r="F2013">
        <v>2030</v>
      </c>
      <c r="G2013">
        <f>SUMIF(Population!$F$2:$F$601,I2013,Population[Population])/SUMIF(HHSize!$G$2:$G$3001,I2013,HHSize[HHSize])</f>
        <v>3929578.7133504441</v>
      </c>
      <c r="I2013" t="str">
        <f t="shared" si="31"/>
        <v>MHRURAL2030</v>
      </c>
    </row>
    <row r="2014" spans="1:9" x14ac:dyDescent="0.25">
      <c r="A2014" t="s">
        <v>91</v>
      </c>
      <c r="B2014" t="s">
        <v>116</v>
      </c>
      <c r="C2014" t="s">
        <v>120</v>
      </c>
      <c r="D2014" t="str">
        <f>INDEX(Regions[SubGeography1],MATCH(E2014,Regions[SubGeography2],0))</f>
        <v>WR</v>
      </c>
      <c r="E2014" t="s">
        <v>54</v>
      </c>
      <c r="F2014">
        <v>2031</v>
      </c>
      <c r="G2014">
        <f>SUMIF(Population!$F$2:$F$601,I2014,Population[Population])/SUMIF(HHSize!$G$2:$G$3001,I2014,HHSize[HHSize])</f>
        <v>3990181.0445032418</v>
      </c>
      <c r="I2014" t="str">
        <f t="shared" si="31"/>
        <v>MHRURAL2031</v>
      </c>
    </row>
    <row r="2015" spans="1:9" x14ac:dyDescent="0.25">
      <c r="A2015" t="s">
        <v>91</v>
      </c>
      <c r="B2015" t="s">
        <v>117</v>
      </c>
      <c r="C2015" t="s">
        <v>120</v>
      </c>
      <c r="D2015" t="str">
        <f>INDEX(Regions[SubGeography1],MATCH(E2015,Regions[SubGeography2],0))</f>
        <v>WR</v>
      </c>
      <c r="E2015" t="s">
        <v>54</v>
      </c>
      <c r="F2015">
        <v>2021</v>
      </c>
      <c r="G2015">
        <f>SUMIF(Population!$F$2:$F$601,I2015,Population[Population])/SUMIF(HHSize!$G$2:$G$3001,I2015,HHSize[HHSize])</f>
        <v>3401984.2923051533</v>
      </c>
      <c r="I2015" t="str">
        <f t="shared" si="31"/>
        <v>MHRURAL2021</v>
      </c>
    </row>
    <row r="2016" spans="1:9" x14ac:dyDescent="0.25">
      <c r="A2016" t="s">
        <v>91</v>
      </c>
      <c r="B2016" t="s">
        <v>117</v>
      </c>
      <c r="C2016" t="s">
        <v>120</v>
      </c>
      <c r="D2016" t="str">
        <f>INDEX(Regions[SubGeography1],MATCH(E2016,Regions[SubGeography2],0))</f>
        <v>WR</v>
      </c>
      <c r="E2016" t="s">
        <v>54</v>
      </c>
      <c r="F2016">
        <v>2022</v>
      </c>
      <c r="G2016">
        <f>SUMIF(Population!$F$2:$F$601,I2016,Population[Population])/SUMIF(HHSize!$G$2:$G$3001,I2016,HHSize[HHSize])</f>
        <v>3458800.5134383398</v>
      </c>
      <c r="I2016" t="str">
        <f t="shared" si="31"/>
        <v>MHRURAL2022</v>
      </c>
    </row>
    <row r="2017" spans="1:9" x14ac:dyDescent="0.25">
      <c r="A2017" t="s">
        <v>91</v>
      </c>
      <c r="B2017" t="s">
        <v>117</v>
      </c>
      <c r="C2017" t="s">
        <v>120</v>
      </c>
      <c r="D2017" t="str">
        <f>INDEX(Regions[SubGeography1],MATCH(E2017,Regions[SubGeography2],0))</f>
        <v>WR</v>
      </c>
      <c r="E2017" t="s">
        <v>54</v>
      </c>
      <c r="F2017">
        <v>2023</v>
      </c>
      <c r="G2017">
        <f>SUMIF(Population!$F$2:$F$601,I2017,Population[Population])/SUMIF(HHSize!$G$2:$G$3001,I2017,HHSize[HHSize])</f>
        <v>3516105.8364617419</v>
      </c>
      <c r="I2017" t="str">
        <f t="shared" si="31"/>
        <v>MHRURAL2023</v>
      </c>
    </row>
    <row r="2018" spans="1:9" x14ac:dyDescent="0.25">
      <c r="A2018" t="s">
        <v>91</v>
      </c>
      <c r="B2018" t="s">
        <v>117</v>
      </c>
      <c r="C2018" t="s">
        <v>120</v>
      </c>
      <c r="D2018" t="str">
        <f>INDEX(Regions[SubGeography1],MATCH(E2018,Regions[SubGeography2],0))</f>
        <v>WR</v>
      </c>
      <c r="E2018" t="s">
        <v>54</v>
      </c>
      <c r="F2018">
        <v>2024</v>
      </c>
      <c r="G2018">
        <f>SUMIF(Population!$F$2:$F$601,I2018,Population[Population])/SUMIF(HHSize!$G$2:$G$3001,I2018,HHSize[HHSize])</f>
        <v>3573885.6593099693</v>
      </c>
      <c r="I2018" t="str">
        <f t="shared" si="31"/>
        <v>MHRURAL2024</v>
      </c>
    </row>
    <row r="2019" spans="1:9" x14ac:dyDescent="0.25">
      <c r="A2019" t="s">
        <v>91</v>
      </c>
      <c r="B2019" t="s">
        <v>117</v>
      </c>
      <c r="C2019" t="s">
        <v>120</v>
      </c>
      <c r="D2019" t="str">
        <f>INDEX(Regions[SubGeography1],MATCH(E2019,Regions[SubGeography2],0))</f>
        <v>WR</v>
      </c>
      <c r="E2019" t="s">
        <v>54</v>
      </c>
      <c r="F2019">
        <v>2025</v>
      </c>
      <c r="G2019">
        <f>SUMIF(Population!$F$2:$F$601,I2019,Population[Population])/SUMIF(HHSize!$G$2:$G$3001,I2019,HHSize[HHSize])</f>
        <v>3632124.3454231811</v>
      </c>
      <c r="I2019" t="str">
        <f t="shared" si="31"/>
        <v>MHRURAL2025</v>
      </c>
    </row>
    <row r="2020" spans="1:9" x14ac:dyDescent="0.25">
      <c r="A2020" t="s">
        <v>91</v>
      </c>
      <c r="B2020" t="s">
        <v>117</v>
      </c>
      <c r="C2020" t="s">
        <v>120</v>
      </c>
      <c r="D2020" t="str">
        <f>INDEX(Regions[SubGeography1],MATCH(E2020,Regions[SubGeography2],0))</f>
        <v>WR</v>
      </c>
      <c r="E2020" t="s">
        <v>54</v>
      </c>
      <c r="F2020">
        <v>2026</v>
      </c>
      <c r="G2020">
        <f>SUMIF(Population!$F$2:$F$601,I2020,Population[Population])/SUMIF(HHSize!$G$2:$G$3001,I2020,HHSize[HHSize])</f>
        <v>3690805.2477035597</v>
      </c>
      <c r="I2020" t="str">
        <f t="shared" si="31"/>
        <v>MHRURAL2026</v>
      </c>
    </row>
    <row r="2021" spans="1:9" x14ac:dyDescent="0.25">
      <c r="A2021" t="s">
        <v>91</v>
      </c>
      <c r="B2021" t="s">
        <v>117</v>
      </c>
      <c r="C2021" t="s">
        <v>120</v>
      </c>
      <c r="D2021" t="str">
        <f>INDEX(Regions[SubGeography1],MATCH(E2021,Regions[SubGeography2],0))</f>
        <v>WR</v>
      </c>
      <c r="E2021" t="s">
        <v>54</v>
      </c>
      <c r="F2021">
        <v>2027</v>
      </c>
      <c r="G2021">
        <f>SUMIF(Population!$F$2:$F$601,I2021,Population[Population])/SUMIF(HHSize!$G$2:$G$3001,I2021,HHSize[HHSize])</f>
        <v>3749910.6237563109</v>
      </c>
      <c r="I2021" t="str">
        <f t="shared" si="31"/>
        <v>MHRURAL2027</v>
      </c>
    </row>
    <row r="2022" spans="1:9" x14ac:dyDescent="0.25">
      <c r="A2022" t="s">
        <v>91</v>
      </c>
      <c r="B2022" t="s">
        <v>117</v>
      </c>
      <c r="C2022" t="s">
        <v>120</v>
      </c>
      <c r="D2022" t="str">
        <f>INDEX(Regions[SubGeography1],MATCH(E2022,Regions[SubGeography2],0))</f>
        <v>WR</v>
      </c>
      <c r="E2022" t="s">
        <v>54</v>
      </c>
      <c r="F2022">
        <v>2028</v>
      </c>
      <c r="G2022">
        <f>SUMIF(Population!$F$2:$F$601,I2022,Population[Population])/SUMIF(HHSize!$G$2:$G$3001,I2022,HHSize[HHSize])</f>
        <v>3809421.603638838</v>
      </c>
      <c r="I2022" t="str">
        <f t="shared" si="31"/>
        <v>MHRURAL2028</v>
      </c>
    </row>
    <row r="2023" spans="1:9" x14ac:dyDescent="0.25">
      <c r="A2023" t="s">
        <v>91</v>
      </c>
      <c r="B2023" t="s">
        <v>117</v>
      </c>
      <c r="C2023" t="s">
        <v>120</v>
      </c>
      <c r="D2023" t="str">
        <f>INDEX(Regions[SubGeography1],MATCH(E2023,Regions[SubGeography2],0))</f>
        <v>WR</v>
      </c>
      <c r="E2023" t="s">
        <v>54</v>
      </c>
      <c r="F2023">
        <v>2029</v>
      </c>
      <c r="G2023">
        <f>SUMIF(Population!$F$2:$F$601,I2023,Population[Population])/SUMIF(HHSize!$G$2:$G$3001,I2023,HHSize[HHSize])</f>
        <v>3869318.042612236</v>
      </c>
      <c r="I2023" t="str">
        <f t="shared" si="31"/>
        <v>MHRURAL2029</v>
      </c>
    </row>
    <row r="2024" spans="1:9" x14ac:dyDescent="0.25">
      <c r="A2024" t="s">
        <v>91</v>
      </c>
      <c r="B2024" t="s">
        <v>117</v>
      </c>
      <c r="C2024" t="s">
        <v>120</v>
      </c>
      <c r="D2024" t="str">
        <f>INDEX(Regions[SubGeography1],MATCH(E2024,Regions[SubGeography2],0))</f>
        <v>WR</v>
      </c>
      <c r="E2024" t="s">
        <v>54</v>
      </c>
      <c r="F2024">
        <v>2030</v>
      </c>
      <c r="G2024">
        <f>SUMIF(Population!$F$2:$F$601,I2024,Population[Population])/SUMIF(HHSize!$G$2:$G$3001,I2024,HHSize[HHSize])</f>
        <v>3929578.7133504441</v>
      </c>
      <c r="I2024" t="str">
        <f t="shared" si="31"/>
        <v>MHRURAL2030</v>
      </c>
    </row>
    <row r="2025" spans="1:9" x14ac:dyDescent="0.25">
      <c r="A2025" t="s">
        <v>91</v>
      </c>
      <c r="B2025" t="s">
        <v>117</v>
      </c>
      <c r="C2025" t="s">
        <v>120</v>
      </c>
      <c r="D2025" t="str">
        <f>INDEX(Regions[SubGeography1],MATCH(E2025,Regions[SubGeography2],0))</f>
        <v>WR</v>
      </c>
      <c r="E2025" t="s">
        <v>54</v>
      </c>
      <c r="F2025">
        <v>2031</v>
      </c>
      <c r="G2025">
        <f>SUMIF(Population!$F$2:$F$601,I2025,Population[Population])/SUMIF(HHSize!$G$2:$G$3001,I2025,HHSize[HHSize])</f>
        <v>3990181.0445032418</v>
      </c>
      <c r="I2025" t="str">
        <f t="shared" si="31"/>
        <v>MHRURAL2031</v>
      </c>
    </row>
    <row r="2026" spans="1:9" x14ac:dyDescent="0.25">
      <c r="A2026" t="s">
        <v>91</v>
      </c>
      <c r="B2026" t="s">
        <v>118</v>
      </c>
      <c r="C2026" t="s">
        <v>120</v>
      </c>
      <c r="D2026" t="str">
        <f>INDEX(Regions[SubGeography1],MATCH(E2026,Regions[SubGeography2],0))</f>
        <v>WR</v>
      </c>
      <c r="E2026" t="s">
        <v>54</v>
      </c>
      <c r="F2026">
        <v>2021</v>
      </c>
      <c r="G2026">
        <f>SUMIF(Population!$F$2:$F$601,I2026,Population[Population])/SUMIF(HHSize!$G$2:$G$3001,I2026,HHSize[HHSize])</f>
        <v>3401984.2923051533</v>
      </c>
      <c r="I2026" t="str">
        <f t="shared" si="31"/>
        <v>MHRURAL2021</v>
      </c>
    </row>
    <row r="2027" spans="1:9" x14ac:dyDescent="0.25">
      <c r="A2027" t="s">
        <v>91</v>
      </c>
      <c r="B2027" t="s">
        <v>118</v>
      </c>
      <c r="C2027" t="s">
        <v>120</v>
      </c>
      <c r="D2027" t="str">
        <f>INDEX(Regions[SubGeography1],MATCH(E2027,Regions[SubGeography2],0))</f>
        <v>WR</v>
      </c>
      <c r="E2027" t="s">
        <v>54</v>
      </c>
      <c r="F2027">
        <v>2022</v>
      </c>
      <c r="G2027">
        <f>SUMIF(Population!$F$2:$F$601,I2027,Population[Population])/SUMIF(HHSize!$G$2:$G$3001,I2027,HHSize[HHSize])</f>
        <v>3458800.5134383398</v>
      </c>
      <c r="I2027" t="str">
        <f t="shared" si="31"/>
        <v>MHRURAL2022</v>
      </c>
    </row>
    <row r="2028" spans="1:9" x14ac:dyDescent="0.25">
      <c r="A2028" t="s">
        <v>91</v>
      </c>
      <c r="B2028" t="s">
        <v>118</v>
      </c>
      <c r="C2028" t="s">
        <v>120</v>
      </c>
      <c r="D2028" t="str">
        <f>INDEX(Regions[SubGeography1],MATCH(E2028,Regions[SubGeography2],0))</f>
        <v>WR</v>
      </c>
      <c r="E2028" t="s">
        <v>54</v>
      </c>
      <c r="F2028">
        <v>2023</v>
      </c>
      <c r="G2028">
        <f>SUMIF(Population!$F$2:$F$601,I2028,Population[Population])/SUMIF(HHSize!$G$2:$G$3001,I2028,HHSize[HHSize])</f>
        <v>3516105.8364617419</v>
      </c>
      <c r="I2028" t="str">
        <f t="shared" si="31"/>
        <v>MHRURAL2023</v>
      </c>
    </row>
    <row r="2029" spans="1:9" x14ac:dyDescent="0.25">
      <c r="A2029" t="s">
        <v>91</v>
      </c>
      <c r="B2029" t="s">
        <v>118</v>
      </c>
      <c r="C2029" t="s">
        <v>120</v>
      </c>
      <c r="D2029" t="str">
        <f>INDEX(Regions[SubGeography1],MATCH(E2029,Regions[SubGeography2],0))</f>
        <v>WR</v>
      </c>
      <c r="E2029" t="s">
        <v>54</v>
      </c>
      <c r="F2029">
        <v>2024</v>
      </c>
      <c r="G2029">
        <f>SUMIF(Population!$F$2:$F$601,I2029,Population[Population])/SUMIF(HHSize!$G$2:$G$3001,I2029,HHSize[HHSize])</f>
        <v>3573885.6593099693</v>
      </c>
      <c r="I2029" t="str">
        <f t="shared" si="31"/>
        <v>MHRURAL2024</v>
      </c>
    </row>
    <row r="2030" spans="1:9" x14ac:dyDescent="0.25">
      <c r="A2030" t="s">
        <v>91</v>
      </c>
      <c r="B2030" t="s">
        <v>118</v>
      </c>
      <c r="C2030" t="s">
        <v>120</v>
      </c>
      <c r="D2030" t="str">
        <f>INDEX(Regions[SubGeography1],MATCH(E2030,Regions[SubGeography2],0))</f>
        <v>WR</v>
      </c>
      <c r="E2030" t="s">
        <v>54</v>
      </c>
      <c r="F2030">
        <v>2025</v>
      </c>
      <c r="G2030">
        <f>SUMIF(Population!$F$2:$F$601,I2030,Population[Population])/SUMIF(HHSize!$G$2:$G$3001,I2030,HHSize[HHSize])</f>
        <v>3632124.3454231811</v>
      </c>
      <c r="I2030" t="str">
        <f t="shared" si="31"/>
        <v>MHRURAL2025</v>
      </c>
    </row>
    <row r="2031" spans="1:9" x14ac:dyDescent="0.25">
      <c r="A2031" t="s">
        <v>91</v>
      </c>
      <c r="B2031" t="s">
        <v>118</v>
      </c>
      <c r="C2031" t="s">
        <v>120</v>
      </c>
      <c r="D2031" t="str">
        <f>INDEX(Regions[SubGeography1],MATCH(E2031,Regions[SubGeography2],0))</f>
        <v>WR</v>
      </c>
      <c r="E2031" t="s">
        <v>54</v>
      </c>
      <c r="F2031">
        <v>2026</v>
      </c>
      <c r="G2031">
        <f>SUMIF(Population!$F$2:$F$601,I2031,Population[Population])/SUMIF(HHSize!$G$2:$G$3001,I2031,HHSize[HHSize])</f>
        <v>3690805.2477035597</v>
      </c>
      <c r="I2031" t="str">
        <f t="shared" si="31"/>
        <v>MHRURAL2026</v>
      </c>
    </row>
    <row r="2032" spans="1:9" x14ac:dyDescent="0.25">
      <c r="A2032" t="s">
        <v>91</v>
      </c>
      <c r="B2032" t="s">
        <v>118</v>
      </c>
      <c r="C2032" t="s">
        <v>120</v>
      </c>
      <c r="D2032" t="str">
        <f>INDEX(Regions[SubGeography1],MATCH(E2032,Regions[SubGeography2],0))</f>
        <v>WR</v>
      </c>
      <c r="E2032" t="s">
        <v>54</v>
      </c>
      <c r="F2032">
        <v>2027</v>
      </c>
      <c r="G2032">
        <f>SUMIF(Population!$F$2:$F$601,I2032,Population[Population])/SUMIF(HHSize!$G$2:$G$3001,I2032,HHSize[HHSize])</f>
        <v>3749910.6237563109</v>
      </c>
      <c r="I2032" t="str">
        <f t="shared" si="31"/>
        <v>MHRURAL2027</v>
      </c>
    </row>
    <row r="2033" spans="1:9" x14ac:dyDescent="0.25">
      <c r="A2033" t="s">
        <v>91</v>
      </c>
      <c r="B2033" t="s">
        <v>118</v>
      </c>
      <c r="C2033" t="s">
        <v>120</v>
      </c>
      <c r="D2033" t="str">
        <f>INDEX(Regions[SubGeography1],MATCH(E2033,Regions[SubGeography2],0))</f>
        <v>WR</v>
      </c>
      <c r="E2033" t="s">
        <v>54</v>
      </c>
      <c r="F2033">
        <v>2028</v>
      </c>
      <c r="G2033">
        <f>SUMIF(Population!$F$2:$F$601,I2033,Population[Population])/SUMIF(HHSize!$G$2:$G$3001,I2033,HHSize[HHSize])</f>
        <v>3809421.603638838</v>
      </c>
      <c r="I2033" t="str">
        <f t="shared" si="31"/>
        <v>MHRURAL2028</v>
      </c>
    </row>
    <row r="2034" spans="1:9" x14ac:dyDescent="0.25">
      <c r="A2034" t="s">
        <v>91</v>
      </c>
      <c r="B2034" t="s">
        <v>118</v>
      </c>
      <c r="C2034" t="s">
        <v>120</v>
      </c>
      <c r="D2034" t="str">
        <f>INDEX(Regions[SubGeography1],MATCH(E2034,Regions[SubGeography2],0))</f>
        <v>WR</v>
      </c>
      <c r="E2034" t="s">
        <v>54</v>
      </c>
      <c r="F2034">
        <v>2029</v>
      </c>
      <c r="G2034">
        <f>SUMIF(Population!$F$2:$F$601,I2034,Population[Population])/SUMIF(HHSize!$G$2:$G$3001,I2034,HHSize[HHSize])</f>
        <v>3869318.042612236</v>
      </c>
      <c r="I2034" t="str">
        <f t="shared" si="31"/>
        <v>MHRURAL2029</v>
      </c>
    </row>
    <row r="2035" spans="1:9" x14ac:dyDescent="0.25">
      <c r="A2035" t="s">
        <v>91</v>
      </c>
      <c r="B2035" t="s">
        <v>118</v>
      </c>
      <c r="C2035" t="s">
        <v>120</v>
      </c>
      <c r="D2035" t="str">
        <f>INDEX(Regions[SubGeography1],MATCH(E2035,Regions[SubGeography2],0))</f>
        <v>WR</v>
      </c>
      <c r="E2035" t="s">
        <v>54</v>
      </c>
      <c r="F2035">
        <v>2030</v>
      </c>
      <c r="G2035">
        <f>SUMIF(Population!$F$2:$F$601,I2035,Population[Population])/SUMIF(HHSize!$G$2:$G$3001,I2035,HHSize[HHSize])</f>
        <v>3929578.7133504441</v>
      </c>
      <c r="I2035" t="str">
        <f t="shared" si="31"/>
        <v>MHRURAL2030</v>
      </c>
    </row>
    <row r="2036" spans="1:9" x14ac:dyDescent="0.25">
      <c r="A2036" t="s">
        <v>91</v>
      </c>
      <c r="B2036" t="s">
        <v>118</v>
      </c>
      <c r="C2036" t="s">
        <v>120</v>
      </c>
      <c r="D2036" t="str">
        <f>INDEX(Regions[SubGeography1],MATCH(E2036,Regions[SubGeography2],0))</f>
        <v>WR</v>
      </c>
      <c r="E2036" t="s">
        <v>54</v>
      </c>
      <c r="F2036">
        <v>2031</v>
      </c>
      <c r="G2036">
        <f>SUMIF(Population!$F$2:$F$601,I2036,Population[Population])/SUMIF(HHSize!$G$2:$G$3001,I2036,HHSize[HHSize])</f>
        <v>3990181.0445032418</v>
      </c>
      <c r="I2036" t="str">
        <f t="shared" si="31"/>
        <v>MHRURAL2031</v>
      </c>
    </row>
    <row r="2037" spans="1:9" x14ac:dyDescent="0.25">
      <c r="A2037" t="s">
        <v>90</v>
      </c>
      <c r="B2037" t="s">
        <v>114</v>
      </c>
      <c r="C2037" t="s">
        <v>120</v>
      </c>
      <c r="D2037" t="str">
        <f>INDEX(Regions[SubGeography1],MATCH(E2037,Regions[SubGeography2],0))</f>
        <v>WR</v>
      </c>
      <c r="E2037" t="s">
        <v>54</v>
      </c>
      <c r="F2037">
        <v>2021</v>
      </c>
      <c r="G2037">
        <f>SUMIF(Population!$F$2:$F$601,I2037,Population[Population])/SUMIF(HHSize!$G$2:$G$3001,I2037,HHSize[HHSize])</f>
        <v>3172660.1978932964</v>
      </c>
      <c r="I2037" t="str">
        <f t="shared" si="31"/>
        <v>MHURBAN2021</v>
      </c>
    </row>
    <row r="2038" spans="1:9" x14ac:dyDescent="0.25">
      <c r="A2038" t="s">
        <v>90</v>
      </c>
      <c r="B2038" t="s">
        <v>114</v>
      </c>
      <c r="C2038" t="s">
        <v>120</v>
      </c>
      <c r="D2038" t="str">
        <f>INDEX(Regions[SubGeography1],MATCH(E2038,Regions[SubGeography2],0))</f>
        <v>WR</v>
      </c>
      <c r="E2038" t="s">
        <v>54</v>
      </c>
      <c r="F2038">
        <v>2022</v>
      </c>
      <c r="G2038">
        <f>SUMIF(Population!$F$2:$F$601,I2038,Population[Population])/SUMIF(HHSize!$G$2:$G$3001,I2038,HHSize[HHSize])</f>
        <v>3262766.4154551905</v>
      </c>
      <c r="I2038" t="str">
        <f t="shared" si="31"/>
        <v>MHURBAN2022</v>
      </c>
    </row>
    <row r="2039" spans="1:9" x14ac:dyDescent="0.25">
      <c r="A2039" t="s">
        <v>90</v>
      </c>
      <c r="B2039" t="s">
        <v>114</v>
      </c>
      <c r="C2039" t="s">
        <v>120</v>
      </c>
      <c r="D2039" t="str">
        <f>INDEX(Regions[SubGeography1],MATCH(E2039,Regions[SubGeography2],0))</f>
        <v>WR</v>
      </c>
      <c r="E2039" t="s">
        <v>54</v>
      </c>
      <c r="F2039">
        <v>2023</v>
      </c>
      <c r="G2039">
        <f>SUMIF(Population!$F$2:$F$601,I2039,Population[Population])/SUMIF(HHSize!$G$2:$G$3001,I2039,HHSize[HHSize])</f>
        <v>3355322.542067314</v>
      </c>
      <c r="I2039" t="str">
        <f t="shared" si="31"/>
        <v>MHURBAN2023</v>
      </c>
    </row>
    <row r="2040" spans="1:9" x14ac:dyDescent="0.25">
      <c r="A2040" t="s">
        <v>90</v>
      </c>
      <c r="B2040" t="s">
        <v>114</v>
      </c>
      <c r="C2040" t="s">
        <v>120</v>
      </c>
      <c r="D2040" t="str">
        <f>INDEX(Regions[SubGeography1],MATCH(E2040,Regions[SubGeography2],0))</f>
        <v>WR</v>
      </c>
      <c r="E2040" t="s">
        <v>54</v>
      </c>
      <c r="F2040">
        <v>2024</v>
      </c>
      <c r="G2040">
        <f>SUMIF(Population!$F$2:$F$601,I2040,Population[Population])/SUMIF(HHSize!$G$2:$G$3001,I2040,HHSize[HHSize])</f>
        <v>3450391.5571320644</v>
      </c>
      <c r="I2040" t="str">
        <f t="shared" si="31"/>
        <v>MHURBAN2024</v>
      </c>
    </row>
    <row r="2041" spans="1:9" x14ac:dyDescent="0.25">
      <c r="A2041" t="s">
        <v>90</v>
      </c>
      <c r="B2041" t="s">
        <v>114</v>
      </c>
      <c r="C2041" t="s">
        <v>120</v>
      </c>
      <c r="D2041" t="str">
        <f>INDEX(Regions[SubGeography1],MATCH(E2041,Regions[SubGeography2],0))</f>
        <v>WR</v>
      </c>
      <c r="E2041" t="s">
        <v>54</v>
      </c>
      <c r="F2041">
        <v>2025</v>
      </c>
      <c r="G2041">
        <f>SUMIF(Population!$F$2:$F$601,I2041,Population[Population])/SUMIF(HHSize!$G$2:$G$3001,I2041,HHSize[HHSize])</f>
        <v>3548037.8726058099</v>
      </c>
      <c r="I2041" t="str">
        <f t="shared" si="31"/>
        <v>MHURBAN2025</v>
      </c>
    </row>
    <row r="2042" spans="1:9" x14ac:dyDescent="0.25">
      <c r="A2042" t="s">
        <v>90</v>
      </c>
      <c r="B2042" t="s">
        <v>114</v>
      </c>
      <c r="C2042" t="s">
        <v>120</v>
      </c>
      <c r="D2042" t="str">
        <f>INDEX(Regions[SubGeography1],MATCH(E2042,Regions[SubGeography2],0))</f>
        <v>WR</v>
      </c>
      <c r="E2042" t="s">
        <v>54</v>
      </c>
      <c r="F2042">
        <v>2026</v>
      </c>
      <c r="G2042">
        <f>SUMIF(Population!$F$2:$F$601,I2042,Population[Population])/SUMIF(HHSize!$G$2:$G$3001,I2042,HHSize[HHSize])</f>
        <v>3648327.4088907759</v>
      </c>
      <c r="I2042" t="str">
        <f t="shared" si="31"/>
        <v>MHURBAN2026</v>
      </c>
    </row>
    <row r="2043" spans="1:9" x14ac:dyDescent="0.25">
      <c r="A2043" t="s">
        <v>90</v>
      </c>
      <c r="B2043" t="s">
        <v>114</v>
      </c>
      <c r="C2043" t="s">
        <v>120</v>
      </c>
      <c r="D2043" t="str">
        <f>INDEX(Regions[SubGeography1],MATCH(E2043,Regions[SubGeography2],0))</f>
        <v>WR</v>
      </c>
      <c r="E2043" t="s">
        <v>54</v>
      </c>
      <c r="F2043">
        <v>2027</v>
      </c>
      <c r="G2043">
        <f>SUMIF(Population!$F$2:$F$601,I2043,Population[Population])/SUMIF(HHSize!$G$2:$G$3001,I2043,HHSize[HHSize])</f>
        <v>3751327.7849791455</v>
      </c>
      <c r="I2043" t="str">
        <f t="shared" si="31"/>
        <v>MHURBAN2027</v>
      </c>
    </row>
    <row r="2044" spans="1:9" x14ac:dyDescent="0.25">
      <c r="A2044" t="s">
        <v>90</v>
      </c>
      <c r="B2044" t="s">
        <v>114</v>
      </c>
      <c r="C2044" t="s">
        <v>120</v>
      </c>
      <c r="D2044" t="str">
        <f>INDEX(Regions[SubGeography1],MATCH(E2044,Regions[SubGeography2],0))</f>
        <v>WR</v>
      </c>
      <c r="E2044" t="s">
        <v>54</v>
      </c>
      <c r="F2044">
        <v>2028</v>
      </c>
      <c r="G2044">
        <f>SUMIF(Population!$F$2:$F$601,I2044,Population[Population])/SUMIF(HHSize!$G$2:$G$3001,I2044,HHSize[HHSize])</f>
        <v>3857108.1240602252</v>
      </c>
      <c r="I2044" t="str">
        <f t="shared" si="31"/>
        <v>MHURBAN2028</v>
      </c>
    </row>
    <row r="2045" spans="1:9" x14ac:dyDescent="0.25">
      <c r="A2045" t="s">
        <v>90</v>
      </c>
      <c r="B2045" t="s">
        <v>114</v>
      </c>
      <c r="C2045" t="s">
        <v>120</v>
      </c>
      <c r="D2045" t="str">
        <f>INDEX(Regions[SubGeography1],MATCH(E2045,Regions[SubGeography2],0))</f>
        <v>WR</v>
      </c>
      <c r="E2045" t="s">
        <v>54</v>
      </c>
      <c r="F2045">
        <v>2029</v>
      </c>
      <c r="G2045">
        <f>SUMIF(Population!$F$2:$F$601,I2045,Population[Population])/SUMIF(HHSize!$G$2:$G$3001,I2045,HHSize[HHSize])</f>
        <v>3965739.1308103567</v>
      </c>
      <c r="I2045" t="str">
        <f t="shared" si="31"/>
        <v>MHURBAN2029</v>
      </c>
    </row>
    <row r="2046" spans="1:9" x14ac:dyDescent="0.25">
      <c r="A2046" t="s">
        <v>90</v>
      </c>
      <c r="B2046" t="s">
        <v>114</v>
      </c>
      <c r="C2046" t="s">
        <v>120</v>
      </c>
      <c r="D2046" t="str">
        <f>INDEX(Regions[SubGeography1],MATCH(E2046,Regions[SubGeography2],0))</f>
        <v>WR</v>
      </c>
      <c r="E2046" t="s">
        <v>54</v>
      </c>
      <c r="F2046">
        <v>2030</v>
      </c>
      <c r="G2046">
        <f>SUMIF(Population!$F$2:$F$601,I2046,Population[Population])/SUMIF(HHSize!$G$2:$G$3001,I2046,HHSize[HHSize])</f>
        <v>4077293.4002171578</v>
      </c>
      <c r="I2046" t="str">
        <f t="shared" si="31"/>
        <v>MHURBAN2030</v>
      </c>
    </row>
    <row r="2047" spans="1:9" x14ac:dyDescent="0.25">
      <c r="A2047" t="s">
        <v>90</v>
      </c>
      <c r="B2047" t="s">
        <v>114</v>
      </c>
      <c r="C2047" t="s">
        <v>120</v>
      </c>
      <c r="D2047" t="str">
        <f>INDEX(Regions[SubGeography1],MATCH(E2047,Regions[SubGeography2],0))</f>
        <v>WR</v>
      </c>
      <c r="E2047" t="s">
        <v>54</v>
      </c>
      <c r="F2047">
        <v>2031</v>
      </c>
      <c r="G2047">
        <f>SUMIF(Population!$F$2:$F$601,I2047,Population[Population])/SUMIF(HHSize!$G$2:$G$3001,I2047,HHSize[HHSize])</f>
        <v>4191844.933935238</v>
      </c>
      <c r="I2047" t="str">
        <f t="shared" si="31"/>
        <v>MHURBAN2031</v>
      </c>
    </row>
    <row r="2048" spans="1:9" x14ac:dyDescent="0.25">
      <c r="A2048" t="s">
        <v>90</v>
      </c>
      <c r="B2048" t="s">
        <v>115</v>
      </c>
      <c r="C2048" t="s">
        <v>120</v>
      </c>
      <c r="D2048" t="str">
        <f>INDEX(Regions[SubGeography1],MATCH(E2048,Regions[SubGeography2],0))</f>
        <v>WR</v>
      </c>
      <c r="E2048" t="s">
        <v>54</v>
      </c>
      <c r="F2048">
        <v>2021</v>
      </c>
      <c r="G2048">
        <f>SUMIF(Population!$F$2:$F$601,I2048,Population[Population])/SUMIF(HHSize!$G$2:$G$3001,I2048,HHSize[HHSize])</f>
        <v>3172660.1978932964</v>
      </c>
      <c r="I2048" t="str">
        <f t="shared" si="31"/>
        <v>MHURBAN2021</v>
      </c>
    </row>
    <row r="2049" spans="1:9" x14ac:dyDescent="0.25">
      <c r="A2049" t="s">
        <v>90</v>
      </c>
      <c r="B2049" t="s">
        <v>115</v>
      </c>
      <c r="C2049" t="s">
        <v>120</v>
      </c>
      <c r="D2049" t="str">
        <f>INDEX(Regions[SubGeography1],MATCH(E2049,Regions[SubGeography2],0))</f>
        <v>WR</v>
      </c>
      <c r="E2049" t="s">
        <v>54</v>
      </c>
      <c r="F2049">
        <v>2022</v>
      </c>
      <c r="G2049">
        <f>SUMIF(Population!$F$2:$F$601,I2049,Population[Population])/SUMIF(HHSize!$G$2:$G$3001,I2049,HHSize[HHSize])</f>
        <v>3262766.4154551905</v>
      </c>
      <c r="I2049" t="str">
        <f t="shared" si="31"/>
        <v>MHURBAN2022</v>
      </c>
    </row>
    <row r="2050" spans="1:9" x14ac:dyDescent="0.25">
      <c r="A2050" t="s">
        <v>90</v>
      </c>
      <c r="B2050" t="s">
        <v>115</v>
      </c>
      <c r="C2050" t="s">
        <v>120</v>
      </c>
      <c r="D2050" t="str">
        <f>INDEX(Regions[SubGeography1],MATCH(E2050,Regions[SubGeography2],0))</f>
        <v>WR</v>
      </c>
      <c r="E2050" t="s">
        <v>54</v>
      </c>
      <c r="F2050">
        <v>2023</v>
      </c>
      <c r="G2050">
        <f>SUMIF(Population!$F$2:$F$601,I2050,Population[Population])/SUMIF(HHSize!$G$2:$G$3001,I2050,HHSize[HHSize])</f>
        <v>3355322.542067314</v>
      </c>
      <c r="I2050" t="str">
        <f t="shared" si="31"/>
        <v>MHURBAN2023</v>
      </c>
    </row>
    <row r="2051" spans="1:9" x14ac:dyDescent="0.25">
      <c r="A2051" t="s">
        <v>90</v>
      </c>
      <c r="B2051" t="s">
        <v>115</v>
      </c>
      <c r="C2051" t="s">
        <v>120</v>
      </c>
      <c r="D2051" t="str">
        <f>INDEX(Regions[SubGeography1],MATCH(E2051,Regions[SubGeography2],0))</f>
        <v>WR</v>
      </c>
      <c r="E2051" t="s">
        <v>54</v>
      </c>
      <c r="F2051">
        <v>2024</v>
      </c>
      <c r="G2051">
        <f>SUMIF(Population!$F$2:$F$601,I2051,Population[Population])/SUMIF(HHSize!$G$2:$G$3001,I2051,HHSize[HHSize])</f>
        <v>3450391.5571320644</v>
      </c>
      <c r="I2051" t="str">
        <f t="shared" ref="I2051:I2114" si="32">E2051&amp;A2051&amp;F2051</f>
        <v>MHURBAN2024</v>
      </c>
    </row>
    <row r="2052" spans="1:9" x14ac:dyDescent="0.25">
      <c r="A2052" t="s">
        <v>90</v>
      </c>
      <c r="B2052" t="s">
        <v>115</v>
      </c>
      <c r="C2052" t="s">
        <v>120</v>
      </c>
      <c r="D2052" t="str">
        <f>INDEX(Regions[SubGeography1],MATCH(E2052,Regions[SubGeography2],0))</f>
        <v>WR</v>
      </c>
      <c r="E2052" t="s">
        <v>54</v>
      </c>
      <c r="F2052">
        <v>2025</v>
      </c>
      <c r="G2052">
        <f>SUMIF(Population!$F$2:$F$601,I2052,Population[Population])/SUMIF(HHSize!$G$2:$G$3001,I2052,HHSize[HHSize])</f>
        <v>3548037.8726058099</v>
      </c>
      <c r="I2052" t="str">
        <f t="shared" si="32"/>
        <v>MHURBAN2025</v>
      </c>
    </row>
    <row r="2053" spans="1:9" x14ac:dyDescent="0.25">
      <c r="A2053" t="s">
        <v>90</v>
      </c>
      <c r="B2053" t="s">
        <v>115</v>
      </c>
      <c r="C2053" t="s">
        <v>120</v>
      </c>
      <c r="D2053" t="str">
        <f>INDEX(Regions[SubGeography1],MATCH(E2053,Regions[SubGeography2],0))</f>
        <v>WR</v>
      </c>
      <c r="E2053" t="s">
        <v>54</v>
      </c>
      <c r="F2053">
        <v>2026</v>
      </c>
      <c r="G2053">
        <f>SUMIF(Population!$F$2:$F$601,I2053,Population[Population])/SUMIF(HHSize!$G$2:$G$3001,I2053,HHSize[HHSize])</f>
        <v>3648327.4088907759</v>
      </c>
      <c r="I2053" t="str">
        <f t="shared" si="32"/>
        <v>MHURBAN2026</v>
      </c>
    </row>
    <row r="2054" spans="1:9" x14ac:dyDescent="0.25">
      <c r="A2054" t="s">
        <v>90</v>
      </c>
      <c r="B2054" t="s">
        <v>115</v>
      </c>
      <c r="C2054" t="s">
        <v>120</v>
      </c>
      <c r="D2054" t="str">
        <f>INDEX(Regions[SubGeography1],MATCH(E2054,Regions[SubGeography2],0))</f>
        <v>WR</v>
      </c>
      <c r="E2054" t="s">
        <v>54</v>
      </c>
      <c r="F2054">
        <v>2027</v>
      </c>
      <c r="G2054">
        <f>SUMIF(Population!$F$2:$F$601,I2054,Population[Population])/SUMIF(HHSize!$G$2:$G$3001,I2054,HHSize[HHSize])</f>
        <v>3751327.7849791455</v>
      </c>
      <c r="I2054" t="str">
        <f t="shared" si="32"/>
        <v>MHURBAN2027</v>
      </c>
    </row>
    <row r="2055" spans="1:9" x14ac:dyDescent="0.25">
      <c r="A2055" t="s">
        <v>90</v>
      </c>
      <c r="B2055" t="s">
        <v>115</v>
      </c>
      <c r="C2055" t="s">
        <v>120</v>
      </c>
      <c r="D2055" t="str">
        <f>INDEX(Regions[SubGeography1],MATCH(E2055,Regions[SubGeography2],0))</f>
        <v>WR</v>
      </c>
      <c r="E2055" t="s">
        <v>54</v>
      </c>
      <c r="F2055">
        <v>2028</v>
      </c>
      <c r="G2055">
        <f>SUMIF(Population!$F$2:$F$601,I2055,Population[Population])/SUMIF(HHSize!$G$2:$G$3001,I2055,HHSize[HHSize])</f>
        <v>3857108.1240602252</v>
      </c>
      <c r="I2055" t="str">
        <f t="shared" si="32"/>
        <v>MHURBAN2028</v>
      </c>
    </row>
    <row r="2056" spans="1:9" x14ac:dyDescent="0.25">
      <c r="A2056" t="s">
        <v>90</v>
      </c>
      <c r="B2056" t="s">
        <v>115</v>
      </c>
      <c r="C2056" t="s">
        <v>120</v>
      </c>
      <c r="D2056" t="str">
        <f>INDEX(Regions[SubGeography1],MATCH(E2056,Regions[SubGeography2],0))</f>
        <v>WR</v>
      </c>
      <c r="E2056" t="s">
        <v>54</v>
      </c>
      <c r="F2056">
        <v>2029</v>
      </c>
      <c r="G2056">
        <f>SUMIF(Population!$F$2:$F$601,I2056,Population[Population])/SUMIF(HHSize!$G$2:$G$3001,I2056,HHSize[HHSize])</f>
        <v>3965739.1308103567</v>
      </c>
      <c r="I2056" t="str">
        <f t="shared" si="32"/>
        <v>MHURBAN2029</v>
      </c>
    </row>
    <row r="2057" spans="1:9" x14ac:dyDescent="0.25">
      <c r="A2057" t="s">
        <v>90</v>
      </c>
      <c r="B2057" t="s">
        <v>115</v>
      </c>
      <c r="C2057" t="s">
        <v>120</v>
      </c>
      <c r="D2057" t="str">
        <f>INDEX(Regions[SubGeography1],MATCH(E2057,Regions[SubGeography2],0))</f>
        <v>WR</v>
      </c>
      <c r="E2057" t="s">
        <v>54</v>
      </c>
      <c r="F2057">
        <v>2030</v>
      </c>
      <c r="G2057">
        <f>SUMIF(Population!$F$2:$F$601,I2057,Population[Population])/SUMIF(HHSize!$G$2:$G$3001,I2057,HHSize[HHSize])</f>
        <v>4077293.4002171578</v>
      </c>
      <c r="I2057" t="str">
        <f t="shared" si="32"/>
        <v>MHURBAN2030</v>
      </c>
    </row>
    <row r="2058" spans="1:9" x14ac:dyDescent="0.25">
      <c r="A2058" t="s">
        <v>90</v>
      </c>
      <c r="B2058" t="s">
        <v>115</v>
      </c>
      <c r="C2058" t="s">
        <v>120</v>
      </c>
      <c r="D2058" t="str">
        <f>INDEX(Regions[SubGeography1],MATCH(E2058,Regions[SubGeography2],0))</f>
        <v>WR</v>
      </c>
      <c r="E2058" t="s">
        <v>54</v>
      </c>
      <c r="F2058">
        <v>2031</v>
      </c>
      <c r="G2058">
        <f>SUMIF(Population!$F$2:$F$601,I2058,Population[Population])/SUMIF(HHSize!$G$2:$G$3001,I2058,HHSize[HHSize])</f>
        <v>4191844.933935238</v>
      </c>
      <c r="I2058" t="str">
        <f t="shared" si="32"/>
        <v>MHURBAN2031</v>
      </c>
    </row>
    <row r="2059" spans="1:9" x14ac:dyDescent="0.25">
      <c r="A2059" t="s">
        <v>90</v>
      </c>
      <c r="B2059" t="s">
        <v>116</v>
      </c>
      <c r="C2059" t="s">
        <v>120</v>
      </c>
      <c r="D2059" t="str">
        <f>INDEX(Regions[SubGeography1],MATCH(E2059,Regions[SubGeography2],0))</f>
        <v>WR</v>
      </c>
      <c r="E2059" t="s">
        <v>54</v>
      </c>
      <c r="F2059">
        <v>2021</v>
      </c>
      <c r="G2059">
        <f>SUMIF(Population!$F$2:$F$601,I2059,Population[Population])/SUMIF(HHSize!$G$2:$G$3001,I2059,HHSize[HHSize])</f>
        <v>3172660.1978932964</v>
      </c>
      <c r="I2059" t="str">
        <f t="shared" si="32"/>
        <v>MHURBAN2021</v>
      </c>
    </row>
    <row r="2060" spans="1:9" x14ac:dyDescent="0.25">
      <c r="A2060" t="s">
        <v>90</v>
      </c>
      <c r="B2060" t="s">
        <v>116</v>
      </c>
      <c r="C2060" t="s">
        <v>120</v>
      </c>
      <c r="D2060" t="str">
        <f>INDEX(Regions[SubGeography1],MATCH(E2060,Regions[SubGeography2],0))</f>
        <v>WR</v>
      </c>
      <c r="E2060" t="s">
        <v>54</v>
      </c>
      <c r="F2060">
        <v>2022</v>
      </c>
      <c r="G2060">
        <f>SUMIF(Population!$F$2:$F$601,I2060,Population[Population])/SUMIF(HHSize!$G$2:$G$3001,I2060,HHSize[HHSize])</f>
        <v>3262766.4154551905</v>
      </c>
      <c r="I2060" t="str">
        <f t="shared" si="32"/>
        <v>MHURBAN2022</v>
      </c>
    </row>
    <row r="2061" spans="1:9" x14ac:dyDescent="0.25">
      <c r="A2061" t="s">
        <v>90</v>
      </c>
      <c r="B2061" t="s">
        <v>116</v>
      </c>
      <c r="C2061" t="s">
        <v>120</v>
      </c>
      <c r="D2061" t="str">
        <f>INDEX(Regions[SubGeography1],MATCH(E2061,Regions[SubGeography2],0))</f>
        <v>WR</v>
      </c>
      <c r="E2061" t="s">
        <v>54</v>
      </c>
      <c r="F2061">
        <v>2023</v>
      </c>
      <c r="G2061">
        <f>SUMIF(Population!$F$2:$F$601,I2061,Population[Population])/SUMIF(HHSize!$G$2:$G$3001,I2061,HHSize[HHSize])</f>
        <v>3355322.542067314</v>
      </c>
      <c r="I2061" t="str">
        <f t="shared" si="32"/>
        <v>MHURBAN2023</v>
      </c>
    </row>
    <row r="2062" spans="1:9" x14ac:dyDescent="0.25">
      <c r="A2062" t="s">
        <v>90</v>
      </c>
      <c r="B2062" t="s">
        <v>116</v>
      </c>
      <c r="C2062" t="s">
        <v>120</v>
      </c>
      <c r="D2062" t="str">
        <f>INDEX(Regions[SubGeography1],MATCH(E2062,Regions[SubGeography2],0))</f>
        <v>WR</v>
      </c>
      <c r="E2062" t="s">
        <v>54</v>
      </c>
      <c r="F2062">
        <v>2024</v>
      </c>
      <c r="G2062">
        <f>SUMIF(Population!$F$2:$F$601,I2062,Population[Population])/SUMIF(HHSize!$G$2:$G$3001,I2062,HHSize[HHSize])</f>
        <v>3450391.5571320644</v>
      </c>
      <c r="I2062" t="str">
        <f t="shared" si="32"/>
        <v>MHURBAN2024</v>
      </c>
    </row>
    <row r="2063" spans="1:9" x14ac:dyDescent="0.25">
      <c r="A2063" t="s">
        <v>90</v>
      </c>
      <c r="B2063" t="s">
        <v>116</v>
      </c>
      <c r="C2063" t="s">
        <v>120</v>
      </c>
      <c r="D2063" t="str">
        <f>INDEX(Regions[SubGeography1],MATCH(E2063,Regions[SubGeography2],0))</f>
        <v>WR</v>
      </c>
      <c r="E2063" t="s">
        <v>54</v>
      </c>
      <c r="F2063">
        <v>2025</v>
      </c>
      <c r="G2063">
        <f>SUMIF(Population!$F$2:$F$601,I2063,Population[Population])/SUMIF(HHSize!$G$2:$G$3001,I2063,HHSize[HHSize])</f>
        <v>3548037.8726058099</v>
      </c>
      <c r="I2063" t="str">
        <f t="shared" si="32"/>
        <v>MHURBAN2025</v>
      </c>
    </row>
    <row r="2064" spans="1:9" x14ac:dyDescent="0.25">
      <c r="A2064" t="s">
        <v>90</v>
      </c>
      <c r="B2064" t="s">
        <v>116</v>
      </c>
      <c r="C2064" t="s">
        <v>120</v>
      </c>
      <c r="D2064" t="str">
        <f>INDEX(Regions[SubGeography1],MATCH(E2064,Regions[SubGeography2],0))</f>
        <v>WR</v>
      </c>
      <c r="E2064" t="s">
        <v>54</v>
      </c>
      <c r="F2064">
        <v>2026</v>
      </c>
      <c r="G2064">
        <f>SUMIF(Population!$F$2:$F$601,I2064,Population[Population])/SUMIF(HHSize!$G$2:$G$3001,I2064,HHSize[HHSize])</f>
        <v>3648327.4088907759</v>
      </c>
      <c r="I2064" t="str">
        <f t="shared" si="32"/>
        <v>MHURBAN2026</v>
      </c>
    </row>
    <row r="2065" spans="1:9" x14ac:dyDescent="0.25">
      <c r="A2065" t="s">
        <v>90</v>
      </c>
      <c r="B2065" t="s">
        <v>116</v>
      </c>
      <c r="C2065" t="s">
        <v>120</v>
      </c>
      <c r="D2065" t="str">
        <f>INDEX(Regions[SubGeography1],MATCH(E2065,Regions[SubGeography2],0))</f>
        <v>WR</v>
      </c>
      <c r="E2065" t="s">
        <v>54</v>
      </c>
      <c r="F2065">
        <v>2027</v>
      </c>
      <c r="G2065">
        <f>SUMIF(Population!$F$2:$F$601,I2065,Population[Population])/SUMIF(HHSize!$G$2:$G$3001,I2065,HHSize[HHSize])</f>
        <v>3751327.7849791455</v>
      </c>
      <c r="I2065" t="str">
        <f t="shared" si="32"/>
        <v>MHURBAN2027</v>
      </c>
    </row>
    <row r="2066" spans="1:9" x14ac:dyDescent="0.25">
      <c r="A2066" t="s">
        <v>90</v>
      </c>
      <c r="B2066" t="s">
        <v>116</v>
      </c>
      <c r="C2066" t="s">
        <v>120</v>
      </c>
      <c r="D2066" t="str">
        <f>INDEX(Regions[SubGeography1],MATCH(E2066,Regions[SubGeography2],0))</f>
        <v>WR</v>
      </c>
      <c r="E2066" t="s">
        <v>54</v>
      </c>
      <c r="F2066">
        <v>2028</v>
      </c>
      <c r="G2066">
        <f>SUMIF(Population!$F$2:$F$601,I2066,Population[Population])/SUMIF(HHSize!$G$2:$G$3001,I2066,HHSize[HHSize])</f>
        <v>3857108.1240602252</v>
      </c>
      <c r="I2066" t="str">
        <f t="shared" si="32"/>
        <v>MHURBAN2028</v>
      </c>
    </row>
    <row r="2067" spans="1:9" x14ac:dyDescent="0.25">
      <c r="A2067" t="s">
        <v>90</v>
      </c>
      <c r="B2067" t="s">
        <v>116</v>
      </c>
      <c r="C2067" t="s">
        <v>120</v>
      </c>
      <c r="D2067" t="str">
        <f>INDEX(Regions[SubGeography1],MATCH(E2067,Regions[SubGeography2],0))</f>
        <v>WR</v>
      </c>
      <c r="E2067" t="s">
        <v>54</v>
      </c>
      <c r="F2067">
        <v>2029</v>
      </c>
      <c r="G2067">
        <f>SUMIF(Population!$F$2:$F$601,I2067,Population[Population])/SUMIF(HHSize!$G$2:$G$3001,I2067,HHSize[HHSize])</f>
        <v>3965739.1308103567</v>
      </c>
      <c r="I2067" t="str">
        <f t="shared" si="32"/>
        <v>MHURBAN2029</v>
      </c>
    </row>
    <row r="2068" spans="1:9" x14ac:dyDescent="0.25">
      <c r="A2068" t="s">
        <v>90</v>
      </c>
      <c r="B2068" t="s">
        <v>116</v>
      </c>
      <c r="C2068" t="s">
        <v>120</v>
      </c>
      <c r="D2068" t="str">
        <f>INDEX(Regions[SubGeography1],MATCH(E2068,Regions[SubGeography2],0))</f>
        <v>WR</v>
      </c>
      <c r="E2068" t="s">
        <v>54</v>
      </c>
      <c r="F2068">
        <v>2030</v>
      </c>
      <c r="G2068">
        <f>SUMIF(Population!$F$2:$F$601,I2068,Population[Population])/SUMIF(HHSize!$G$2:$G$3001,I2068,HHSize[HHSize])</f>
        <v>4077293.4002171578</v>
      </c>
      <c r="I2068" t="str">
        <f t="shared" si="32"/>
        <v>MHURBAN2030</v>
      </c>
    </row>
    <row r="2069" spans="1:9" x14ac:dyDescent="0.25">
      <c r="A2069" t="s">
        <v>90</v>
      </c>
      <c r="B2069" t="s">
        <v>116</v>
      </c>
      <c r="C2069" t="s">
        <v>120</v>
      </c>
      <c r="D2069" t="str">
        <f>INDEX(Regions[SubGeography1],MATCH(E2069,Regions[SubGeography2],0))</f>
        <v>WR</v>
      </c>
      <c r="E2069" t="s">
        <v>54</v>
      </c>
      <c r="F2069">
        <v>2031</v>
      </c>
      <c r="G2069">
        <f>SUMIF(Population!$F$2:$F$601,I2069,Population[Population])/SUMIF(HHSize!$G$2:$G$3001,I2069,HHSize[HHSize])</f>
        <v>4191844.933935238</v>
      </c>
      <c r="I2069" t="str">
        <f t="shared" si="32"/>
        <v>MHURBAN2031</v>
      </c>
    </row>
    <row r="2070" spans="1:9" x14ac:dyDescent="0.25">
      <c r="A2070" t="s">
        <v>90</v>
      </c>
      <c r="B2070" t="s">
        <v>117</v>
      </c>
      <c r="C2070" t="s">
        <v>120</v>
      </c>
      <c r="D2070" t="str">
        <f>INDEX(Regions[SubGeography1],MATCH(E2070,Regions[SubGeography2],0))</f>
        <v>WR</v>
      </c>
      <c r="E2070" t="s">
        <v>54</v>
      </c>
      <c r="F2070">
        <v>2021</v>
      </c>
      <c r="G2070">
        <f>SUMIF(Population!$F$2:$F$601,I2070,Population[Population])/SUMIF(HHSize!$G$2:$G$3001,I2070,HHSize[HHSize])</f>
        <v>3172660.1978932964</v>
      </c>
      <c r="I2070" t="str">
        <f t="shared" si="32"/>
        <v>MHURBAN2021</v>
      </c>
    </row>
    <row r="2071" spans="1:9" x14ac:dyDescent="0.25">
      <c r="A2071" t="s">
        <v>90</v>
      </c>
      <c r="B2071" t="s">
        <v>117</v>
      </c>
      <c r="C2071" t="s">
        <v>120</v>
      </c>
      <c r="D2071" t="str">
        <f>INDEX(Regions[SubGeography1],MATCH(E2071,Regions[SubGeography2],0))</f>
        <v>WR</v>
      </c>
      <c r="E2071" t="s">
        <v>54</v>
      </c>
      <c r="F2071">
        <v>2022</v>
      </c>
      <c r="G2071">
        <f>SUMIF(Population!$F$2:$F$601,I2071,Population[Population])/SUMIF(HHSize!$G$2:$G$3001,I2071,HHSize[HHSize])</f>
        <v>3262766.4154551905</v>
      </c>
      <c r="I2071" t="str">
        <f t="shared" si="32"/>
        <v>MHURBAN2022</v>
      </c>
    </row>
    <row r="2072" spans="1:9" x14ac:dyDescent="0.25">
      <c r="A2072" t="s">
        <v>90</v>
      </c>
      <c r="B2072" t="s">
        <v>117</v>
      </c>
      <c r="C2072" t="s">
        <v>120</v>
      </c>
      <c r="D2072" t="str">
        <f>INDEX(Regions[SubGeography1],MATCH(E2072,Regions[SubGeography2],0))</f>
        <v>WR</v>
      </c>
      <c r="E2072" t="s">
        <v>54</v>
      </c>
      <c r="F2072">
        <v>2023</v>
      </c>
      <c r="G2072">
        <f>SUMIF(Population!$F$2:$F$601,I2072,Population[Population])/SUMIF(HHSize!$G$2:$G$3001,I2072,HHSize[HHSize])</f>
        <v>3355322.542067314</v>
      </c>
      <c r="I2072" t="str">
        <f t="shared" si="32"/>
        <v>MHURBAN2023</v>
      </c>
    </row>
    <row r="2073" spans="1:9" x14ac:dyDescent="0.25">
      <c r="A2073" t="s">
        <v>90</v>
      </c>
      <c r="B2073" t="s">
        <v>117</v>
      </c>
      <c r="C2073" t="s">
        <v>120</v>
      </c>
      <c r="D2073" t="str">
        <f>INDEX(Regions[SubGeography1],MATCH(E2073,Regions[SubGeography2],0))</f>
        <v>WR</v>
      </c>
      <c r="E2073" t="s">
        <v>54</v>
      </c>
      <c r="F2073">
        <v>2024</v>
      </c>
      <c r="G2073">
        <f>SUMIF(Population!$F$2:$F$601,I2073,Population[Population])/SUMIF(HHSize!$G$2:$G$3001,I2073,HHSize[HHSize])</f>
        <v>3450391.5571320644</v>
      </c>
      <c r="I2073" t="str">
        <f t="shared" si="32"/>
        <v>MHURBAN2024</v>
      </c>
    </row>
    <row r="2074" spans="1:9" x14ac:dyDescent="0.25">
      <c r="A2074" t="s">
        <v>90</v>
      </c>
      <c r="B2074" t="s">
        <v>117</v>
      </c>
      <c r="C2074" t="s">
        <v>120</v>
      </c>
      <c r="D2074" t="str">
        <f>INDEX(Regions[SubGeography1],MATCH(E2074,Regions[SubGeography2],0))</f>
        <v>WR</v>
      </c>
      <c r="E2074" t="s">
        <v>54</v>
      </c>
      <c r="F2074">
        <v>2025</v>
      </c>
      <c r="G2074">
        <f>SUMIF(Population!$F$2:$F$601,I2074,Population[Population])/SUMIF(HHSize!$G$2:$G$3001,I2074,HHSize[HHSize])</f>
        <v>3548037.8726058099</v>
      </c>
      <c r="I2074" t="str">
        <f t="shared" si="32"/>
        <v>MHURBAN2025</v>
      </c>
    </row>
    <row r="2075" spans="1:9" x14ac:dyDescent="0.25">
      <c r="A2075" t="s">
        <v>90</v>
      </c>
      <c r="B2075" t="s">
        <v>117</v>
      </c>
      <c r="C2075" t="s">
        <v>120</v>
      </c>
      <c r="D2075" t="str">
        <f>INDEX(Regions[SubGeography1],MATCH(E2075,Regions[SubGeography2],0))</f>
        <v>WR</v>
      </c>
      <c r="E2075" t="s">
        <v>54</v>
      </c>
      <c r="F2075">
        <v>2026</v>
      </c>
      <c r="G2075">
        <f>SUMIF(Population!$F$2:$F$601,I2075,Population[Population])/SUMIF(HHSize!$G$2:$G$3001,I2075,HHSize[HHSize])</f>
        <v>3648327.4088907759</v>
      </c>
      <c r="I2075" t="str">
        <f t="shared" si="32"/>
        <v>MHURBAN2026</v>
      </c>
    </row>
    <row r="2076" spans="1:9" x14ac:dyDescent="0.25">
      <c r="A2076" t="s">
        <v>90</v>
      </c>
      <c r="B2076" t="s">
        <v>117</v>
      </c>
      <c r="C2076" t="s">
        <v>120</v>
      </c>
      <c r="D2076" t="str">
        <f>INDEX(Regions[SubGeography1],MATCH(E2076,Regions[SubGeography2],0))</f>
        <v>WR</v>
      </c>
      <c r="E2076" t="s">
        <v>54</v>
      </c>
      <c r="F2076">
        <v>2027</v>
      </c>
      <c r="G2076">
        <f>SUMIF(Population!$F$2:$F$601,I2076,Population[Population])/SUMIF(HHSize!$G$2:$G$3001,I2076,HHSize[HHSize])</f>
        <v>3751327.7849791455</v>
      </c>
      <c r="I2076" t="str">
        <f t="shared" si="32"/>
        <v>MHURBAN2027</v>
      </c>
    </row>
    <row r="2077" spans="1:9" x14ac:dyDescent="0.25">
      <c r="A2077" t="s">
        <v>90</v>
      </c>
      <c r="B2077" t="s">
        <v>117</v>
      </c>
      <c r="C2077" t="s">
        <v>120</v>
      </c>
      <c r="D2077" t="str">
        <f>INDEX(Regions[SubGeography1],MATCH(E2077,Regions[SubGeography2],0))</f>
        <v>WR</v>
      </c>
      <c r="E2077" t="s">
        <v>54</v>
      </c>
      <c r="F2077">
        <v>2028</v>
      </c>
      <c r="G2077">
        <f>SUMIF(Population!$F$2:$F$601,I2077,Population[Population])/SUMIF(HHSize!$G$2:$G$3001,I2077,HHSize[HHSize])</f>
        <v>3857108.1240602252</v>
      </c>
      <c r="I2077" t="str">
        <f t="shared" si="32"/>
        <v>MHURBAN2028</v>
      </c>
    </row>
    <row r="2078" spans="1:9" x14ac:dyDescent="0.25">
      <c r="A2078" t="s">
        <v>90</v>
      </c>
      <c r="B2078" t="s">
        <v>117</v>
      </c>
      <c r="C2078" t="s">
        <v>120</v>
      </c>
      <c r="D2078" t="str">
        <f>INDEX(Regions[SubGeography1],MATCH(E2078,Regions[SubGeography2],0))</f>
        <v>WR</v>
      </c>
      <c r="E2078" t="s">
        <v>54</v>
      </c>
      <c r="F2078">
        <v>2029</v>
      </c>
      <c r="G2078">
        <f>SUMIF(Population!$F$2:$F$601,I2078,Population[Population])/SUMIF(HHSize!$G$2:$G$3001,I2078,HHSize[HHSize])</f>
        <v>3965739.1308103567</v>
      </c>
      <c r="I2078" t="str">
        <f t="shared" si="32"/>
        <v>MHURBAN2029</v>
      </c>
    </row>
    <row r="2079" spans="1:9" x14ac:dyDescent="0.25">
      <c r="A2079" t="s">
        <v>90</v>
      </c>
      <c r="B2079" t="s">
        <v>117</v>
      </c>
      <c r="C2079" t="s">
        <v>120</v>
      </c>
      <c r="D2079" t="str">
        <f>INDEX(Regions[SubGeography1],MATCH(E2079,Regions[SubGeography2],0))</f>
        <v>WR</v>
      </c>
      <c r="E2079" t="s">
        <v>54</v>
      </c>
      <c r="F2079">
        <v>2030</v>
      </c>
      <c r="G2079">
        <f>SUMIF(Population!$F$2:$F$601,I2079,Population[Population])/SUMIF(HHSize!$G$2:$G$3001,I2079,HHSize[HHSize])</f>
        <v>4077293.4002171578</v>
      </c>
      <c r="I2079" t="str">
        <f t="shared" si="32"/>
        <v>MHURBAN2030</v>
      </c>
    </row>
    <row r="2080" spans="1:9" x14ac:dyDescent="0.25">
      <c r="A2080" t="s">
        <v>90</v>
      </c>
      <c r="B2080" t="s">
        <v>117</v>
      </c>
      <c r="C2080" t="s">
        <v>120</v>
      </c>
      <c r="D2080" t="str">
        <f>INDEX(Regions[SubGeography1],MATCH(E2080,Regions[SubGeography2],0))</f>
        <v>WR</v>
      </c>
      <c r="E2080" t="s">
        <v>54</v>
      </c>
      <c r="F2080">
        <v>2031</v>
      </c>
      <c r="G2080">
        <f>SUMIF(Population!$F$2:$F$601,I2080,Population[Population])/SUMIF(HHSize!$G$2:$G$3001,I2080,HHSize[HHSize])</f>
        <v>4191844.933935238</v>
      </c>
      <c r="I2080" t="str">
        <f t="shared" si="32"/>
        <v>MHURBAN2031</v>
      </c>
    </row>
    <row r="2081" spans="1:9" x14ac:dyDescent="0.25">
      <c r="A2081" t="s">
        <v>90</v>
      </c>
      <c r="B2081" t="s">
        <v>118</v>
      </c>
      <c r="C2081" t="s">
        <v>120</v>
      </c>
      <c r="D2081" t="str">
        <f>INDEX(Regions[SubGeography1],MATCH(E2081,Regions[SubGeography2],0))</f>
        <v>WR</v>
      </c>
      <c r="E2081" t="s">
        <v>54</v>
      </c>
      <c r="F2081">
        <v>2021</v>
      </c>
      <c r="G2081">
        <f>SUMIF(Population!$F$2:$F$601,I2081,Population[Population])/SUMIF(HHSize!$G$2:$G$3001,I2081,HHSize[HHSize])</f>
        <v>3172660.1978932964</v>
      </c>
      <c r="I2081" t="str">
        <f t="shared" si="32"/>
        <v>MHURBAN2021</v>
      </c>
    </row>
    <row r="2082" spans="1:9" x14ac:dyDescent="0.25">
      <c r="A2082" t="s">
        <v>90</v>
      </c>
      <c r="B2082" t="s">
        <v>118</v>
      </c>
      <c r="C2082" t="s">
        <v>120</v>
      </c>
      <c r="D2082" t="str">
        <f>INDEX(Regions[SubGeography1],MATCH(E2082,Regions[SubGeography2],0))</f>
        <v>WR</v>
      </c>
      <c r="E2082" t="s">
        <v>54</v>
      </c>
      <c r="F2082">
        <v>2022</v>
      </c>
      <c r="G2082">
        <f>SUMIF(Population!$F$2:$F$601,I2082,Population[Population])/SUMIF(HHSize!$G$2:$G$3001,I2082,HHSize[HHSize])</f>
        <v>3262766.4154551905</v>
      </c>
      <c r="I2082" t="str">
        <f t="shared" si="32"/>
        <v>MHURBAN2022</v>
      </c>
    </row>
    <row r="2083" spans="1:9" x14ac:dyDescent="0.25">
      <c r="A2083" t="s">
        <v>90</v>
      </c>
      <c r="B2083" t="s">
        <v>118</v>
      </c>
      <c r="C2083" t="s">
        <v>120</v>
      </c>
      <c r="D2083" t="str">
        <f>INDEX(Regions[SubGeography1],MATCH(E2083,Regions[SubGeography2],0))</f>
        <v>WR</v>
      </c>
      <c r="E2083" t="s">
        <v>54</v>
      </c>
      <c r="F2083">
        <v>2023</v>
      </c>
      <c r="G2083">
        <f>SUMIF(Population!$F$2:$F$601,I2083,Population[Population])/SUMIF(HHSize!$G$2:$G$3001,I2083,HHSize[HHSize])</f>
        <v>3355322.542067314</v>
      </c>
      <c r="I2083" t="str">
        <f t="shared" si="32"/>
        <v>MHURBAN2023</v>
      </c>
    </row>
    <row r="2084" spans="1:9" x14ac:dyDescent="0.25">
      <c r="A2084" t="s">
        <v>90</v>
      </c>
      <c r="B2084" t="s">
        <v>118</v>
      </c>
      <c r="C2084" t="s">
        <v>120</v>
      </c>
      <c r="D2084" t="str">
        <f>INDEX(Regions[SubGeography1],MATCH(E2084,Regions[SubGeography2],0))</f>
        <v>WR</v>
      </c>
      <c r="E2084" t="s">
        <v>54</v>
      </c>
      <c r="F2084">
        <v>2024</v>
      </c>
      <c r="G2084">
        <f>SUMIF(Population!$F$2:$F$601,I2084,Population[Population])/SUMIF(HHSize!$G$2:$G$3001,I2084,HHSize[HHSize])</f>
        <v>3450391.5571320644</v>
      </c>
      <c r="I2084" t="str">
        <f t="shared" si="32"/>
        <v>MHURBAN2024</v>
      </c>
    </row>
    <row r="2085" spans="1:9" x14ac:dyDescent="0.25">
      <c r="A2085" t="s">
        <v>90</v>
      </c>
      <c r="B2085" t="s">
        <v>118</v>
      </c>
      <c r="C2085" t="s">
        <v>120</v>
      </c>
      <c r="D2085" t="str">
        <f>INDEX(Regions[SubGeography1],MATCH(E2085,Regions[SubGeography2],0))</f>
        <v>WR</v>
      </c>
      <c r="E2085" t="s">
        <v>54</v>
      </c>
      <c r="F2085">
        <v>2025</v>
      </c>
      <c r="G2085">
        <f>SUMIF(Population!$F$2:$F$601,I2085,Population[Population])/SUMIF(HHSize!$G$2:$G$3001,I2085,HHSize[HHSize])</f>
        <v>3548037.8726058099</v>
      </c>
      <c r="I2085" t="str">
        <f t="shared" si="32"/>
        <v>MHURBAN2025</v>
      </c>
    </row>
    <row r="2086" spans="1:9" x14ac:dyDescent="0.25">
      <c r="A2086" t="s">
        <v>90</v>
      </c>
      <c r="B2086" t="s">
        <v>118</v>
      </c>
      <c r="C2086" t="s">
        <v>120</v>
      </c>
      <c r="D2086" t="str">
        <f>INDEX(Regions[SubGeography1],MATCH(E2086,Regions[SubGeography2],0))</f>
        <v>WR</v>
      </c>
      <c r="E2086" t="s">
        <v>54</v>
      </c>
      <c r="F2086">
        <v>2026</v>
      </c>
      <c r="G2086">
        <f>SUMIF(Population!$F$2:$F$601,I2086,Population[Population])/SUMIF(HHSize!$G$2:$G$3001,I2086,HHSize[HHSize])</f>
        <v>3648327.4088907759</v>
      </c>
      <c r="I2086" t="str">
        <f t="shared" si="32"/>
        <v>MHURBAN2026</v>
      </c>
    </row>
    <row r="2087" spans="1:9" x14ac:dyDescent="0.25">
      <c r="A2087" t="s">
        <v>90</v>
      </c>
      <c r="B2087" t="s">
        <v>118</v>
      </c>
      <c r="C2087" t="s">
        <v>120</v>
      </c>
      <c r="D2087" t="str">
        <f>INDEX(Regions[SubGeography1],MATCH(E2087,Regions[SubGeography2],0))</f>
        <v>WR</v>
      </c>
      <c r="E2087" t="s">
        <v>54</v>
      </c>
      <c r="F2087">
        <v>2027</v>
      </c>
      <c r="G2087">
        <f>SUMIF(Population!$F$2:$F$601,I2087,Population[Population])/SUMIF(HHSize!$G$2:$G$3001,I2087,HHSize[HHSize])</f>
        <v>3751327.7849791455</v>
      </c>
      <c r="I2087" t="str">
        <f t="shared" si="32"/>
        <v>MHURBAN2027</v>
      </c>
    </row>
    <row r="2088" spans="1:9" x14ac:dyDescent="0.25">
      <c r="A2088" t="s">
        <v>90</v>
      </c>
      <c r="B2088" t="s">
        <v>118</v>
      </c>
      <c r="C2088" t="s">
        <v>120</v>
      </c>
      <c r="D2088" t="str">
        <f>INDEX(Regions[SubGeography1],MATCH(E2088,Regions[SubGeography2],0))</f>
        <v>WR</v>
      </c>
      <c r="E2088" t="s">
        <v>54</v>
      </c>
      <c r="F2088">
        <v>2028</v>
      </c>
      <c r="G2088">
        <f>SUMIF(Population!$F$2:$F$601,I2088,Population[Population])/SUMIF(HHSize!$G$2:$G$3001,I2088,HHSize[HHSize])</f>
        <v>3857108.1240602252</v>
      </c>
      <c r="I2088" t="str">
        <f t="shared" si="32"/>
        <v>MHURBAN2028</v>
      </c>
    </row>
    <row r="2089" spans="1:9" x14ac:dyDescent="0.25">
      <c r="A2089" t="s">
        <v>90</v>
      </c>
      <c r="B2089" t="s">
        <v>118</v>
      </c>
      <c r="C2089" t="s">
        <v>120</v>
      </c>
      <c r="D2089" t="str">
        <f>INDEX(Regions[SubGeography1],MATCH(E2089,Regions[SubGeography2],0))</f>
        <v>WR</v>
      </c>
      <c r="E2089" t="s">
        <v>54</v>
      </c>
      <c r="F2089">
        <v>2029</v>
      </c>
      <c r="G2089">
        <f>SUMIF(Population!$F$2:$F$601,I2089,Population[Population])/SUMIF(HHSize!$G$2:$G$3001,I2089,HHSize[HHSize])</f>
        <v>3965739.1308103567</v>
      </c>
      <c r="I2089" t="str">
        <f t="shared" si="32"/>
        <v>MHURBAN2029</v>
      </c>
    </row>
    <row r="2090" spans="1:9" x14ac:dyDescent="0.25">
      <c r="A2090" t="s">
        <v>90</v>
      </c>
      <c r="B2090" t="s">
        <v>118</v>
      </c>
      <c r="C2090" t="s">
        <v>120</v>
      </c>
      <c r="D2090" t="str">
        <f>INDEX(Regions[SubGeography1],MATCH(E2090,Regions[SubGeography2],0))</f>
        <v>WR</v>
      </c>
      <c r="E2090" t="s">
        <v>54</v>
      </c>
      <c r="F2090">
        <v>2030</v>
      </c>
      <c r="G2090">
        <f>SUMIF(Population!$F$2:$F$601,I2090,Population[Population])/SUMIF(HHSize!$G$2:$G$3001,I2090,HHSize[HHSize])</f>
        <v>4077293.4002171578</v>
      </c>
      <c r="I2090" t="str">
        <f t="shared" si="32"/>
        <v>MHURBAN2030</v>
      </c>
    </row>
    <row r="2091" spans="1:9" x14ac:dyDescent="0.25">
      <c r="A2091" t="s">
        <v>90</v>
      </c>
      <c r="B2091" t="s">
        <v>118</v>
      </c>
      <c r="C2091" t="s">
        <v>120</v>
      </c>
      <c r="D2091" t="str">
        <f>INDEX(Regions[SubGeography1],MATCH(E2091,Regions[SubGeography2],0))</f>
        <v>WR</v>
      </c>
      <c r="E2091" t="s">
        <v>54</v>
      </c>
      <c r="F2091">
        <v>2031</v>
      </c>
      <c r="G2091">
        <f>SUMIF(Population!$F$2:$F$601,I2091,Population[Population])/SUMIF(HHSize!$G$2:$G$3001,I2091,HHSize[HHSize])</f>
        <v>4191844.933935238</v>
      </c>
      <c r="I2091" t="str">
        <f t="shared" si="32"/>
        <v>MHURBAN2031</v>
      </c>
    </row>
    <row r="2092" spans="1:9" x14ac:dyDescent="0.25">
      <c r="A2092" t="s">
        <v>91</v>
      </c>
      <c r="B2092" t="s">
        <v>114</v>
      </c>
      <c r="C2092" t="s">
        <v>120</v>
      </c>
      <c r="D2092" t="str">
        <f>INDEX(Regions[SubGeography1],MATCH(E2092,Regions[SubGeography2],0))</f>
        <v>SR</v>
      </c>
      <c r="E2092" t="s">
        <v>40</v>
      </c>
      <c r="F2092">
        <v>2021</v>
      </c>
      <c r="G2092">
        <f>SUMIF(Population!$F$2:$F$601,I2092,Population[Population])/SUMIF(HHSize!$G$2:$G$3001,I2092,HHSize[HHSize])</f>
        <v>2194919.9801658005</v>
      </c>
      <c r="I2092" t="str">
        <f t="shared" si="32"/>
        <v>APRURAL2021</v>
      </c>
    </row>
    <row r="2093" spans="1:9" x14ac:dyDescent="0.25">
      <c r="A2093" t="s">
        <v>91</v>
      </c>
      <c r="B2093" t="s">
        <v>114</v>
      </c>
      <c r="C2093" t="s">
        <v>120</v>
      </c>
      <c r="D2093" t="str">
        <f>INDEX(Regions[SubGeography1],MATCH(E2093,Regions[SubGeography2],0))</f>
        <v>SR</v>
      </c>
      <c r="E2093" t="s">
        <v>40</v>
      </c>
      <c r="F2093">
        <v>2022</v>
      </c>
      <c r="G2093">
        <f>SUMIF(Population!$F$2:$F$601,I2093,Population[Population])/SUMIF(HHSize!$G$2:$G$3001,I2093,HHSize[HHSize])</f>
        <v>2218539.6029899525</v>
      </c>
      <c r="I2093" t="str">
        <f t="shared" si="32"/>
        <v>APRURAL2022</v>
      </c>
    </row>
    <row r="2094" spans="1:9" x14ac:dyDescent="0.25">
      <c r="A2094" t="s">
        <v>91</v>
      </c>
      <c r="B2094" t="s">
        <v>114</v>
      </c>
      <c r="C2094" t="s">
        <v>120</v>
      </c>
      <c r="D2094" t="str">
        <f>INDEX(Regions[SubGeography1],MATCH(E2094,Regions[SubGeography2],0))</f>
        <v>SR</v>
      </c>
      <c r="E2094" t="s">
        <v>40</v>
      </c>
      <c r="F2094">
        <v>2023</v>
      </c>
      <c r="G2094">
        <f>SUMIF(Population!$F$2:$F$601,I2094,Population[Population])/SUMIF(HHSize!$G$2:$G$3001,I2094,HHSize[HHSize])</f>
        <v>2241787.724675524</v>
      </c>
      <c r="I2094" t="str">
        <f t="shared" si="32"/>
        <v>APRURAL2023</v>
      </c>
    </row>
    <row r="2095" spans="1:9" x14ac:dyDescent="0.25">
      <c r="A2095" t="s">
        <v>91</v>
      </c>
      <c r="B2095" t="s">
        <v>114</v>
      </c>
      <c r="C2095" t="s">
        <v>120</v>
      </c>
      <c r="D2095" t="str">
        <f>INDEX(Regions[SubGeography1],MATCH(E2095,Regions[SubGeography2],0))</f>
        <v>SR</v>
      </c>
      <c r="E2095" t="s">
        <v>40</v>
      </c>
      <c r="F2095">
        <v>2024</v>
      </c>
      <c r="G2095">
        <f>SUMIF(Population!$F$2:$F$601,I2095,Population[Population])/SUMIF(HHSize!$G$2:$G$3001,I2095,HHSize[HHSize])</f>
        <v>2264627.3747967789</v>
      </c>
      <c r="I2095" t="str">
        <f t="shared" si="32"/>
        <v>APRURAL2024</v>
      </c>
    </row>
    <row r="2096" spans="1:9" x14ac:dyDescent="0.25">
      <c r="A2096" t="s">
        <v>91</v>
      </c>
      <c r="B2096" t="s">
        <v>114</v>
      </c>
      <c r="C2096" t="s">
        <v>120</v>
      </c>
      <c r="D2096" t="str">
        <f>INDEX(Regions[SubGeography1],MATCH(E2096,Regions[SubGeography2],0))</f>
        <v>SR</v>
      </c>
      <c r="E2096" t="s">
        <v>40</v>
      </c>
      <c r="F2096">
        <v>2025</v>
      </c>
      <c r="G2096">
        <f>SUMIF(Population!$F$2:$F$601,I2096,Population[Population])/SUMIF(HHSize!$G$2:$G$3001,I2096,HHSize[HHSize])</f>
        <v>2287019.7286162353</v>
      </c>
      <c r="I2096" t="str">
        <f t="shared" si="32"/>
        <v>APRURAL2025</v>
      </c>
    </row>
    <row r="2097" spans="1:9" x14ac:dyDescent="0.25">
      <c r="A2097" t="s">
        <v>91</v>
      </c>
      <c r="B2097" t="s">
        <v>114</v>
      </c>
      <c r="C2097" t="s">
        <v>120</v>
      </c>
      <c r="D2097" t="str">
        <f>INDEX(Regions[SubGeography1],MATCH(E2097,Regions[SubGeography2],0))</f>
        <v>SR</v>
      </c>
      <c r="E2097" t="s">
        <v>40</v>
      </c>
      <c r="F2097">
        <v>2026</v>
      </c>
      <c r="G2097">
        <f>SUMIF(Population!$F$2:$F$601,I2097,Population[Population])/SUMIF(HHSize!$G$2:$G$3001,I2097,HHSize[HHSize])</f>
        <v>2308924.3158380669</v>
      </c>
      <c r="I2097" t="str">
        <f t="shared" si="32"/>
        <v>APRURAL2026</v>
      </c>
    </row>
    <row r="2098" spans="1:9" x14ac:dyDescent="0.25">
      <c r="A2098" t="s">
        <v>91</v>
      </c>
      <c r="B2098" t="s">
        <v>114</v>
      </c>
      <c r="C2098" t="s">
        <v>120</v>
      </c>
      <c r="D2098" t="str">
        <f>INDEX(Regions[SubGeography1],MATCH(E2098,Regions[SubGeography2],0))</f>
        <v>SR</v>
      </c>
      <c r="E2098" t="s">
        <v>40</v>
      </c>
      <c r="F2098">
        <v>2027</v>
      </c>
      <c r="G2098">
        <f>SUMIF(Population!$F$2:$F$601,I2098,Population[Population])/SUMIF(HHSize!$G$2:$G$3001,I2098,HHSize[HHSize])</f>
        <v>2330298.9731682218</v>
      </c>
      <c r="I2098" t="str">
        <f t="shared" si="32"/>
        <v>APRURAL2027</v>
      </c>
    </row>
    <row r="2099" spans="1:9" x14ac:dyDescent="0.25">
      <c r="A2099" t="s">
        <v>91</v>
      </c>
      <c r="B2099" t="s">
        <v>114</v>
      </c>
      <c r="C2099" t="s">
        <v>120</v>
      </c>
      <c r="D2099" t="str">
        <f>INDEX(Regions[SubGeography1],MATCH(E2099,Regions[SubGeography2],0))</f>
        <v>SR</v>
      </c>
      <c r="E2099" t="s">
        <v>40</v>
      </c>
      <c r="F2099">
        <v>2028</v>
      </c>
      <c r="G2099">
        <f>SUMIF(Population!$F$2:$F$601,I2099,Population[Population])/SUMIF(HHSize!$G$2:$G$3001,I2099,HHSize[HHSize])</f>
        <v>2351099.4450389137</v>
      </c>
      <c r="I2099" t="str">
        <f t="shared" si="32"/>
        <v>APRURAL2028</v>
      </c>
    </row>
    <row r="2100" spans="1:9" x14ac:dyDescent="0.25">
      <c r="A2100" t="s">
        <v>91</v>
      </c>
      <c r="B2100" t="s">
        <v>114</v>
      </c>
      <c r="C2100" t="s">
        <v>120</v>
      </c>
      <c r="D2100" t="str">
        <f>INDEX(Regions[SubGeography1],MATCH(E2100,Regions[SubGeography2],0))</f>
        <v>SR</v>
      </c>
      <c r="E2100" t="s">
        <v>40</v>
      </c>
      <c r="F2100">
        <v>2029</v>
      </c>
      <c r="G2100">
        <f>SUMIF(Population!$F$2:$F$601,I2100,Population[Population])/SUMIF(HHSize!$G$2:$G$3001,I2100,HHSize[HHSize])</f>
        <v>2371279.8086728584</v>
      </c>
      <c r="I2100" t="str">
        <f t="shared" si="32"/>
        <v>APRURAL2029</v>
      </c>
    </row>
    <row r="2101" spans="1:9" x14ac:dyDescent="0.25">
      <c r="A2101" t="s">
        <v>91</v>
      </c>
      <c r="B2101" t="s">
        <v>114</v>
      </c>
      <c r="C2101" t="s">
        <v>120</v>
      </c>
      <c r="D2101" t="str">
        <f>INDEX(Regions[SubGeography1],MATCH(E2101,Regions[SubGeography2],0))</f>
        <v>SR</v>
      </c>
      <c r="E2101" t="s">
        <v>40</v>
      </c>
      <c r="F2101">
        <v>2030</v>
      </c>
      <c r="G2101">
        <f>SUMIF(Population!$F$2:$F$601,I2101,Population[Population])/SUMIF(HHSize!$G$2:$G$3001,I2101,HHSize[HHSize])</f>
        <v>2390792.0004775892</v>
      </c>
      <c r="I2101" t="str">
        <f t="shared" si="32"/>
        <v>APRURAL2030</v>
      </c>
    </row>
    <row r="2102" spans="1:9" x14ac:dyDescent="0.25">
      <c r="A2102" t="s">
        <v>91</v>
      </c>
      <c r="B2102" t="s">
        <v>114</v>
      </c>
      <c r="C2102" t="s">
        <v>120</v>
      </c>
      <c r="D2102" t="str">
        <f>INDEX(Regions[SubGeography1],MATCH(E2102,Regions[SubGeography2],0))</f>
        <v>SR</v>
      </c>
      <c r="E2102" t="s">
        <v>40</v>
      </c>
      <c r="F2102">
        <v>2031</v>
      </c>
      <c r="G2102">
        <f>SUMIF(Population!$F$2:$F$601,I2102,Population[Population])/SUMIF(HHSize!$G$2:$G$3001,I2102,HHSize[HHSize])</f>
        <v>2409585.8915045117</v>
      </c>
      <c r="I2102" t="str">
        <f t="shared" si="32"/>
        <v>APRURAL2031</v>
      </c>
    </row>
    <row r="2103" spans="1:9" x14ac:dyDescent="0.25">
      <c r="A2103" t="s">
        <v>91</v>
      </c>
      <c r="B2103" t="s">
        <v>115</v>
      </c>
      <c r="C2103" t="s">
        <v>120</v>
      </c>
      <c r="D2103" t="str">
        <f>INDEX(Regions[SubGeography1],MATCH(E2103,Regions[SubGeography2],0))</f>
        <v>SR</v>
      </c>
      <c r="E2103" t="s">
        <v>40</v>
      </c>
      <c r="F2103">
        <v>2021</v>
      </c>
      <c r="G2103">
        <f>SUMIF(Population!$F$2:$F$601,I2103,Population[Population])/SUMIF(HHSize!$G$2:$G$3001,I2103,HHSize[HHSize])</f>
        <v>2194919.9801658005</v>
      </c>
      <c r="I2103" t="str">
        <f t="shared" si="32"/>
        <v>APRURAL2021</v>
      </c>
    </row>
    <row r="2104" spans="1:9" x14ac:dyDescent="0.25">
      <c r="A2104" t="s">
        <v>91</v>
      </c>
      <c r="B2104" t="s">
        <v>115</v>
      </c>
      <c r="C2104" t="s">
        <v>120</v>
      </c>
      <c r="D2104" t="str">
        <f>INDEX(Regions[SubGeography1],MATCH(E2104,Regions[SubGeography2],0))</f>
        <v>SR</v>
      </c>
      <c r="E2104" t="s">
        <v>40</v>
      </c>
      <c r="F2104">
        <v>2022</v>
      </c>
      <c r="G2104">
        <f>SUMIF(Population!$F$2:$F$601,I2104,Population[Population])/SUMIF(HHSize!$G$2:$G$3001,I2104,HHSize[HHSize])</f>
        <v>2218539.6029899525</v>
      </c>
      <c r="I2104" t="str">
        <f t="shared" si="32"/>
        <v>APRURAL2022</v>
      </c>
    </row>
    <row r="2105" spans="1:9" x14ac:dyDescent="0.25">
      <c r="A2105" t="s">
        <v>91</v>
      </c>
      <c r="B2105" t="s">
        <v>115</v>
      </c>
      <c r="C2105" t="s">
        <v>120</v>
      </c>
      <c r="D2105" t="str">
        <f>INDEX(Regions[SubGeography1],MATCH(E2105,Regions[SubGeography2],0))</f>
        <v>SR</v>
      </c>
      <c r="E2105" t="s">
        <v>40</v>
      </c>
      <c r="F2105">
        <v>2023</v>
      </c>
      <c r="G2105">
        <f>SUMIF(Population!$F$2:$F$601,I2105,Population[Population])/SUMIF(HHSize!$G$2:$G$3001,I2105,HHSize[HHSize])</f>
        <v>2241787.724675524</v>
      </c>
      <c r="I2105" t="str">
        <f t="shared" si="32"/>
        <v>APRURAL2023</v>
      </c>
    </row>
    <row r="2106" spans="1:9" x14ac:dyDescent="0.25">
      <c r="A2106" t="s">
        <v>91</v>
      </c>
      <c r="B2106" t="s">
        <v>115</v>
      </c>
      <c r="C2106" t="s">
        <v>120</v>
      </c>
      <c r="D2106" t="str">
        <f>INDEX(Regions[SubGeography1],MATCH(E2106,Regions[SubGeography2],0))</f>
        <v>SR</v>
      </c>
      <c r="E2106" t="s">
        <v>40</v>
      </c>
      <c r="F2106">
        <v>2024</v>
      </c>
      <c r="G2106">
        <f>SUMIF(Population!$F$2:$F$601,I2106,Population[Population])/SUMIF(HHSize!$G$2:$G$3001,I2106,HHSize[HHSize])</f>
        <v>2264627.3747967789</v>
      </c>
      <c r="I2106" t="str">
        <f t="shared" si="32"/>
        <v>APRURAL2024</v>
      </c>
    </row>
    <row r="2107" spans="1:9" x14ac:dyDescent="0.25">
      <c r="A2107" t="s">
        <v>91</v>
      </c>
      <c r="B2107" t="s">
        <v>115</v>
      </c>
      <c r="C2107" t="s">
        <v>120</v>
      </c>
      <c r="D2107" t="str">
        <f>INDEX(Regions[SubGeography1],MATCH(E2107,Regions[SubGeography2],0))</f>
        <v>SR</v>
      </c>
      <c r="E2107" t="s">
        <v>40</v>
      </c>
      <c r="F2107">
        <v>2025</v>
      </c>
      <c r="G2107">
        <f>SUMIF(Population!$F$2:$F$601,I2107,Population[Population])/SUMIF(HHSize!$G$2:$G$3001,I2107,HHSize[HHSize])</f>
        <v>2287019.7286162353</v>
      </c>
      <c r="I2107" t="str">
        <f t="shared" si="32"/>
        <v>APRURAL2025</v>
      </c>
    </row>
    <row r="2108" spans="1:9" x14ac:dyDescent="0.25">
      <c r="A2108" t="s">
        <v>91</v>
      </c>
      <c r="B2108" t="s">
        <v>115</v>
      </c>
      <c r="C2108" t="s">
        <v>120</v>
      </c>
      <c r="D2108" t="str">
        <f>INDEX(Regions[SubGeography1],MATCH(E2108,Regions[SubGeography2],0))</f>
        <v>SR</v>
      </c>
      <c r="E2108" t="s">
        <v>40</v>
      </c>
      <c r="F2108">
        <v>2026</v>
      </c>
      <c r="G2108">
        <f>SUMIF(Population!$F$2:$F$601,I2108,Population[Population])/SUMIF(HHSize!$G$2:$G$3001,I2108,HHSize[HHSize])</f>
        <v>2308924.3158380669</v>
      </c>
      <c r="I2108" t="str">
        <f t="shared" si="32"/>
        <v>APRURAL2026</v>
      </c>
    </row>
    <row r="2109" spans="1:9" x14ac:dyDescent="0.25">
      <c r="A2109" t="s">
        <v>91</v>
      </c>
      <c r="B2109" t="s">
        <v>115</v>
      </c>
      <c r="C2109" t="s">
        <v>120</v>
      </c>
      <c r="D2109" t="str">
        <f>INDEX(Regions[SubGeography1],MATCH(E2109,Regions[SubGeography2],0))</f>
        <v>SR</v>
      </c>
      <c r="E2109" t="s">
        <v>40</v>
      </c>
      <c r="F2109">
        <v>2027</v>
      </c>
      <c r="G2109">
        <f>SUMIF(Population!$F$2:$F$601,I2109,Population[Population])/SUMIF(HHSize!$G$2:$G$3001,I2109,HHSize[HHSize])</f>
        <v>2330298.9731682218</v>
      </c>
      <c r="I2109" t="str">
        <f t="shared" si="32"/>
        <v>APRURAL2027</v>
      </c>
    </row>
    <row r="2110" spans="1:9" x14ac:dyDescent="0.25">
      <c r="A2110" t="s">
        <v>91</v>
      </c>
      <c r="B2110" t="s">
        <v>115</v>
      </c>
      <c r="C2110" t="s">
        <v>120</v>
      </c>
      <c r="D2110" t="str">
        <f>INDEX(Regions[SubGeography1],MATCH(E2110,Regions[SubGeography2],0))</f>
        <v>SR</v>
      </c>
      <c r="E2110" t="s">
        <v>40</v>
      </c>
      <c r="F2110">
        <v>2028</v>
      </c>
      <c r="G2110">
        <f>SUMIF(Population!$F$2:$F$601,I2110,Population[Population])/SUMIF(HHSize!$G$2:$G$3001,I2110,HHSize[HHSize])</f>
        <v>2351099.4450389137</v>
      </c>
      <c r="I2110" t="str">
        <f t="shared" si="32"/>
        <v>APRURAL2028</v>
      </c>
    </row>
    <row r="2111" spans="1:9" x14ac:dyDescent="0.25">
      <c r="A2111" t="s">
        <v>91</v>
      </c>
      <c r="B2111" t="s">
        <v>115</v>
      </c>
      <c r="C2111" t="s">
        <v>120</v>
      </c>
      <c r="D2111" t="str">
        <f>INDEX(Regions[SubGeography1],MATCH(E2111,Regions[SubGeography2],0))</f>
        <v>SR</v>
      </c>
      <c r="E2111" t="s">
        <v>40</v>
      </c>
      <c r="F2111">
        <v>2029</v>
      </c>
      <c r="G2111">
        <f>SUMIF(Population!$F$2:$F$601,I2111,Population[Population])/SUMIF(HHSize!$G$2:$G$3001,I2111,HHSize[HHSize])</f>
        <v>2371279.8086728584</v>
      </c>
      <c r="I2111" t="str">
        <f t="shared" si="32"/>
        <v>APRURAL2029</v>
      </c>
    </row>
    <row r="2112" spans="1:9" x14ac:dyDescent="0.25">
      <c r="A2112" t="s">
        <v>91</v>
      </c>
      <c r="B2112" t="s">
        <v>115</v>
      </c>
      <c r="C2112" t="s">
        <v>120</v>
      </c>
      <c r="D2112" t="str">
        <f>INDEX(Regions[SubGeography1],MATCH(E2112,Regions[SubGeography2],0))</f>
        <v>SR</v>
      </c>
      <c r="E2112" t="s">
        <v>40</v>
      </c>
      <c r="F2112">
        <v>2030</v>
      </c>
      <c r="G2112">
        <f>SUMIF(Population!$F$2:$F$601,I2112,Population[Population])/SUMIF(HHSize!$G$2:$G$3001,I2112,HHSize[HHSize])</f>
        <v>2390792.0004775892</v>
      </c>
      <c r="I2112" t="str">
        <f t="shared" si="32"/>
        <v>APRURAL2030</v>
      </c>
    </row>
    <row r="2113" spans="1:9" x14ac:dyDescent="0.25">
      <c r="A2113" t="s">
        <v>91</v>
      </c>
      <c r="B2113" t="s">
        <v>115</v>
      </c>
      <c r="C2113" t="s">
        <v>120</v>
      </c>
      <c r="D2113" t="str">
        <f>INDEX(Regions[SubGeography1],MATCH(E2113,Regions[SubGeography2],0))</f>
        <v>SR</v>
      </c>
      <c r="E2113" t="s">
        <v>40</v>
      </c>
      <c r="F2113">
        <v>2031</v>
      </c>
      <c r="G2113">
        <f>SUMIF(Population!$F$2:$F$601,I2113,Population[Population])/SUMIF(HHSize!$G$2:$G$3001,I2113,HHSize[HHSize])</f>
        <v>2409585.8915045117</v>
      </c>
      <c r="I2113" t="str">
        <f t="shared" si="32"/>
        <v>APRURAL2031</v>
      </c>
    </row>
    <row r="2114" spans="1:9" x14ac:dyDescent="0.25">
      <c r="A2114" t="s">
        <v>91</v>
      </c>
      <c r="B2114" t="s">
        <v>116</v>
      </c>
      <c r="C2114" t="s">
        <v>120</v>
      </c>
      <c r="D2114" t="str">
        <f>INDEX(Regions[SubGeography1],MATCH(E2114,Regions[SubGeography2],0))</f>
        <v>SR</v>
      </c>
      <c r="E2114" t="s">
        <v>40</v>
      </c>
      <c r="F2114">
        <v>2021</v>
      </c>
      <c r="G2114">
        <f>SUMIF(Population!$F$2:$F$601,I2114,Population[Population])/SUMIF(HHSize!$G$2:$G$3001,I2114,HHSize[HHSize])</f>
        <v>2194919.9801658005</v>
      </c>
      <c r="I2114" t="str">
        <f t="shared" si="32"/>
        <v>APRURAL2021</v>
      </c>
    </row>
    <row r="2115" spans="1:9" x14ac:dyDescent="0.25">
      <c r="A2115" t="s">
        <v>91</v>
      </c>
      <c r="B2115" t="s">
        <v>116</v>
      </c>
      <c r="C2115" t="s">
        <v>120</v>
      </c>
      <c r="D2115" t="str">
        <f>INDEX(Regions[SubGeography1],MATCH(E2115,Regions[SubGeography2],0))</f>
        <v>SR</v>
      </c>
      <c r="E2115" t="s">
        <v>40</v>
      </c>
      <c r="F2115">
        <v>2022</v>
      </c>
      <c r="G2115">
        <f>SUMIF(Population!$F$2:$F$601,I2115,Population[Population])/SUMIF(HHSize!$G$2:$G$3001,I2115,HHSize[HHSize])</f>
        <v>2218539.6029899525</v>
      </c>
      <c r="I2115" t="str">
        <f t="shared" ref="I2115:I2178" si="33">E2115&amp;A2115&amp;F2115</f>
        <v>APRURAL2022</v>
      </c>
    </row>
    <row r="2116" spans="1:9" x14ac:dyDescent="0.25">
      <c r="A2116" t="s">
        <v>91</v>
      </c>
      <c r="B2116" t="s">
        <v>116</v>
      </c>
      <c r="C2116" t="s">
        <v>120</v>
      </c>
      <c r="D2116" t="str">
        <f>INDEX(Regions[SubGeography1],MATCH(E2116,Regions[SubGeography2],0))</f>
        <v>SR</v>
      </c>
      <c r="E2116" t="s">
        <v>40</v>
      </c>
      <c r="F2116">
        <v>2023</v>
      </c>
      <c r="G2116">
        <f>SUMIF(Population!$F$2:$F$601,I2116,Population[Population])/SUMIF(HHSize!$G$2:$G$3001,I2116,HHSize[HHSize])</f>
        <v>2241787.724675524</v>
      </c>
      <c r="I2116" t="str">
        <f t="shared" si="33"/>
        <v>APRURAL2023</v>
      </c>
    </row>
    <row r="2117" spans="1:9" x14ac:dyDescent="0.25">
      <c r="A2117" t="s">
        <v>91</v>
      </c>
      <c r="B2117" t="s">
        <v>116</v>
      </c>
      <c r="C2117" t="s">
        <v>120</v>
      </c>
      <c r="D2117" t="str">
        <f>INDEX(Regions[SubGeography1],MATCH(E2117,Regions[SubGeography2],0))</f>
        <v>SR</v>
      </c>
      <c r="E2117" t="s">
        <v>40</v>
      </c>
      <c r="F2117">
        <v>2024</v>
      </c>
      <c r="G2117">
        <f>SUMIF(Population!$F$2:$F$601,I2117,Population[Population])/SUMIF(HHSize!$G$2:$G$3001,I2117,HHSize[HHSize])</f>
        <v>2264627.3747967789</v>
      </c>
      <c r="I2117" t="str">
        <f t="shared" si="33"/>
        <v>APRURAL2024</v>
      </c>
    </row>
    <row r="2118" spans="1:9" x14ac:dyDescent="0.25">
      <c r="A2118" t="s">
        <v>91</v>
      </c>
      <c r="B2118" t="s">
        <v>116</v>
      </c>
      <c r="C2118" t="s">
        <v>120</v>
      </c>
      <c r="D2118" t="str">
        <f>INDEX(Regions[SubGeography1],MATCH(E2118,Regions[SubGeography2],0))</f>
        <v>SR</v>
      </c>
      <c r="E2118" t="s">
        <v>40</v>
      </c>
      <c r="F2118">
        <v>2025</v>
      </c>
      <c r="G2118">
        <f>SUMIF(Population!$F$2:$F$601,I2118,Population[Population])/SUMIF(HHSize!$G$2:$G$3001,I2118,HHSize[HHSize])</f>
        <v>2287019.7286162353</v>
      </c>
      <c r="I2118" t="str">
        <f t="shared" si="33"/>
        <v>APRURAL2025</v>
      </c>
    </row>
    <row r="2119" spans="1:9" x14ac:dyDescent="0.25">
      <c r="A2119" t="s">
        <v>91</v>
      </c>
      <c r="B2119" t="s">
        <v>116</v>
      </c>
      <c r="C2119" t="s">
        <v>120</v>
      </c>
      <c r="D2119" t="str">
        <f>INDEX(Regions[SubGeography1],MATCH(E2119,Regions[SubGeography2],0))</f>
        <v>SR</v>
      </c>
      <c r="E2119" t="s">
        <v>40</v>
      </c>
      <c r="F2119">
        <v>2026</v>
      </c>
      <c r="G2119">
        <f>SUMIF(Population!$F$2:$F$601,I2119,Population[Population])/SUMIF(HHSize!$G$2:$G$3001,I2119,HHSize[HHSize])</f>
        <v>2308924.3158380669</v>
      </c>
      <c r="I2119" t="str">
        <f t="shared" si="33"/>
        <v>APRURAL2026</v>
      </c>
    </row>
    <row r="2120" spans="1:9" x14ac:dyDescent="0.25">
      <c r="A2120" t="s">
        <v>91</v>
      </c>
      <c r="B2120" t="s">
        <v>116</v>
      </c>
      <c r="C2120" t="s">
        <v>120</v>
      </c>
      <c r="D2120" t="str">
        <f>INDEX(Regions[SubGeography1],MATCH(E2120,Regions[SubGeography2],0))</f>
        <v>SR</v>
      </c>
      <c r="E2120" t="s">
        <v>40</v>
      </c>
      <c r="F2120">
        <v>2027</v>
      </c>
      <c r="G2120">
        <f>SUMIF(Population!$F$2:$F$601,I2120,Population[Population])/SUMIF(HHSize!$G$2:$G$3001,I2120,HHSize[HHSize])</f>
        <v>2330298.9731682218</v>
      </c>
      <c r="I2120" t="str">
        <f t="shared" si="33"/>
        <v>APRURAL2027</v>
      </c>
    </row>
    <row r="2121" spans="1:9" x14ac:dyDescent="0.25">
      <c r="A2121" t="s">
        <v>91</v>
      </c>
      <c r="B2121" t="s">
        <v>116</v>
      </c>
      <c r="C2121" t="s">
        <v>120</v>
      </c>
      <c r="D2121" t="str">
        <f>INDEX(Regions[SubGeography1],MATCH(E2121,Regions[SubGeography2],0))</f>
        <v>SR</v>
      </c>
      <c r="E2121" t="s">
        <v>40</v>
      </c>
      <c r="F2121">
        <v>2028</v>
      </c>
      <c r="G2121">
        <f>SUMIF(Population!$F$2:$F$601,I2121,Population[Population])/SUMIF(HHSize!$G$2:$G$3001,I2121,HHSize[HHSize])</f>
        <v>2351099.4450389137</v>
      </c>
      <c r="I2121" t="str">
        <f t="shared" si="33"/>
        <v>APRURAL2028</v>
      </c>
    </row>
    <row r="2122" spans="1:9" x14ac:dyDescent="0.25">
      <c r="A2122" t="s">
        <v>91</v>
      </c>
      <c r="B2122" t="s">
        <v>116</v>
      </c>
      <c r="C2122" t="s">
        <v>120</v>
      </c>
      <c r="D2122" t="str">
        <f>INDEX(Regions[SubGeography1],MATCH(E2122,Regions[SubGeography2],0))</f>
        <v>SR</v>
      </c>
      <c r="E2122" t="s">
        <v>40</v>
      </c>
      <c r="F2122">
        <v>2029</v>
      </c>
      <c r="G2122">
        <f>SUMIF(Population!$F$2:$F$601,I2122,Population[Population])/SUMIF(HHSize!$G$2:$G$3001,I2122,HHSize[HHSize])</f>
        <v>2371279.8086728584</v>
      </c>
      <c r="I2122" t="str">
        <f t="shared" si="33"/>
        <v>APRURAL2029</v>
      </c>
    </row>
    <row r="2123" spans="1:9" x14ac:dyDescent="0.25">
      <c r="A2123" t="s">
        <v>91</v>
      </c>
      <c r="B2123" t="s">
        <v>116</v>
      </c>
      <c r="C2123" t="s">
        <v>120</v>
      </c>
      <c r="D2123" t="str">
        <f>INDEX(Regions[SubGeography1],MATCH(E2123,Regions[SubGeography2],0))</f>
        <v>SR</v>
      </c>
      <c r="E2123" t="s">
        <v>40</v>
      </c>
      <c r="F2123">
        <v>2030</v>
      </c>
      <c r="G2123">
        <f>SUMIF(Population!$F$2:$F$601,I2123,Population[Population])/SUMIF(HHSize!$G$2:$G$3001,I2123,HHSize[HHSize])</f>
        <v>2390792.0004775892</v>
      </c>
      <c r="I2123" t="str">
        <f t="shared" si="33"/>
        <v>APRURAL2030</v>
      </c>
    </row>
    <row r="2124" spans="1:9" x14ac:dyDescent="0.25">
      <c r="A2124" t="s">
        <v>91</v>
      </c>
      <c r="B2124" t="s">
        <v>116</v>
      </c>
      <c r="C2124" t="s">
        <v>120</v>
      </c>
      <c r="D2124" t="str">
        <f>INDEX(Regions[SubGeography1],MATCH(E2124,Regions[SubGeography2],0))</f>
        <v>SR</v>
      </c>
      <c r="E2124" t="s">
        <v>40</v>
      </c>
      <c r="F2124">
        <v>2031</v>
      </c>
      <c r="G2124">
        <f>SUMIF(Population!$F$2:$F$601,I2124,Population[Population])/SUMIF(HHSize!$G$2:$G$3001,I2124,HHSize[HHSize])</f>
        <v>2409585.8915045117</v>
      </c>
      <c r="I2124" t="str">
        <f t="shared" si="33"/>
        <v>APRURAL2031</v>
      </c>
    </row>
    <row r="2125" spans="1:9" x14ac:dyDescent="0.25">
      <c r="A2125" t="s">
        <v>91</v>
      </c>
      <c r="B2125" t="s">
        <v>117</v>
      </c>
      <c r="C2125" t="s">
        <v>120</v>
      </c>
      <c r="D2125" t="str">
        <f>INDEX(Regions[SubGeography1],MATCH(E2125,Regions[SubGeography2],0))</f>
        <v>SR</v>
      </c>
      <c r="E2125" t="s">
        <v>40</v>
      </c>
      <c r="F2125">
        <v>2021</v>
      </c>
      <c r="G2125">
        <f>SUMIF(Population!$F$2:$F$601,I2125,Population[Population])/SUMIF(HHSize!$G$2:$G$3001,I2125,HHSize[HHSize])</f>
        <v>2194919.9801658005</v>
      </c>
      <c r="I2125" t="str">
        <f t="shared" si="33"/>
        <v>APRURAL2021</v>
      </c>
    </row>
    <row r="2126" spans="1:9" x14ac:dyDescent="0.25">
      <c r="A2126" t="s">
        <v>91</v>
      </c>
      <c r="B2126" t="s">
        <v>117</v>
      </c>
      <c r="C2126" t="s">
        <v>120</v>
      </c>
      <c r="D2126" t="str">
        <f>INDEX(Regions[SubGeography1],MATCH(E2126,Regions[SubGeography2],0))</f>
        <v>SR</v>
      </c>
      <c r="E2126" t="s">
        <v>40</v>
      </c>
      <c r="F2126">
        <v>2022</v>
      </c>
      <c r="G2126">
        <f>SUMIF(Population!$F$2:$F$601,I2126,Population[Population])/SUMIF(HHSize!$G$2:$G$3001,I2126,HHSize[HHSize])</f>
        <v>2218539.6029899525</v>
      </c>
      <c r="I2126" t="str">
        <f t="shared" si="33"/>
        <v>APRURAL2022</v>
      </c>
    </row>
    <row r="2127" spans="1:9" x14ac:dyDescent="0.25">
      <c r="A2127" t="s">
        <v>91</v>
      </c>
      <c r="B2127" t="s">
        <v>117</v>
      </c>
      <c r="C2127" t="s">
        <v>120</v>
      </c>
      <c r="D2127" t="str">
        <f>INDEX(Regions[SubGeography1],MATCH(E2127,Regions[SubGeography2],0))</f>
        <v>SR</v>
      </c>
      <c r="E2127" t="s">
        <v>40</v>
      </c>
      <c r="F2127">
        <v>2023</v>
      </c>
      <c r="G2127">
        <f>SUMIF(Population!$F$2:$F$601,I2127,Population[Population])/SUMIF(HHSize!$G$2:$G$3001,I2127,HHSize[HHSize])</f>
        <v>2241787.724675524</v>
      </c>
      <c r="I2127" t="str">
        <f t="shared" si="33"/>
        <v>APRURAL2023</v>
      </c>
    </row>
    <row r="2128" spans="1:9" x14ac:dyDescent="0.25">
      <c r="A2128" t="s">
        <v>91</v>
      </c>
      <c r="B2128" t="s">
        <v>117</v>
      </c>
      <c r="C2128" t="s">
        <v>120</v>
      </c>
      <c r="D2128" t="str">
        <f>INDEX(Regions[SubGeography1],MATCH(E2128,Regions[SubGeography2],0))</f>
        <v>SR</v>
      </c>
      <c r="E2128" t="s">
        <v>40</v>
      </c>
      <c r="F2128">
        <v>2024</v>
      </c>
      <c r="G2128">
        <f>SUMIF(Population!$F$2:$F$601,I2128,Population[Population])/SUMIF(HHSize!$G$2:$G$3001,I2128,HHSize[HHSize])</f>
        <v>2264627.3747967789</v>
      </c>
      <c r="I2128" t="str">
        <f t="shared" si="33"/>
        <v>APRURAL2024</v>
      </c>
    </row>
    <row r="2129" spans="1:9" x14ac:dyDescent="0.25">
      <c r="A2129" t="s">
        <v>91</v>
      </c>
      <c r="B2129" t="s">
        <v>117</v>
      </c>
      <c r="C2129" t="s">
        <v>120</v>
      </c>
      <c r="D2129" t="str">
        <f>INDEX(Regions[SubGeography1],MATCH(E2129,Regions[SubGeography2],0))</f>
        <v>SR</v>
      </c>
      <c r="E2129" t="s">
        <v>40</v>
      </c>
      <c r="F2129">
        <v>2025</v>
      </c>
      <c r="G2129">
        <f>SUMIF(Population!$F$2:$F$601,I2129,Population[Population])/SUMIF(HHSize!$G$2:$G$3001,I2129,HHSize[HHSize])</f>
        <v>2287019.7286162353</v>
      </c>
      <c r="I2129" t="str">
        <f t="shared" si="33"/>
        <v>APRURAL2025</v>
      </c>
    </row>
    <row r="2130" spans="1:9" x14ac:dyDescent="0.25">
      <c r="A2130" t="s">
        <v>91</v>
      </c>
      <c r="B2130" t="s">
        <v>117</v>
      </c>
      <c r="C2130" t="s">
        <v>120</v>
      </c>
      <c r="D2130" t="str">
        <f>INDEX(Regions[SubGeography1],MATCH(E2130,Regions[SubGeography2],0))</f>
        <v>SR</v>
      </c>
      <c r="E2130" t="s">
        <v>40</v>
      </c>
      <c r="F2130">
        <v>2026</v>
      </c>
      <c r="G2130">
        <f>SUMIF(Population!$F$2:$F$601,I2130,Population[Population])/SUMIF(HHSize!$G$2:$G$3001,I2130,HHSize[HHSize])</f>
        <v>2308924.3158380669</v>
      </c>
      <c r="I2130" t="str">
        <f t="shared" si="33"/>
        <v>APRURAL2026</v>
      </c>
    </row>
    <row r="2131" spans="1:9" x14ac:dyDescent="0.25">
      <c r="A2131" t="s">
        <v>91</v>
      </c>
      <c r="B2131" t="s">
        <v>117</v>
      </c>
      <c r="C2131" t="s">
        <v>120</v>
      </c>
      <c r="D2131" t="str">
        <f>INDEX(Regions[SubGeography1],MATCH(E2131,Regions[SubGeography2],0))</f>
        <v>SR</v>
      </c>
      <c r="E2131" t="s">
        <v>40</v>
      </c>
      <c r="F2131">
        <v>2027</v>
      </c>
      <c r="G2131">
        <f>SUMIF(Population!$F$2:$F$601,I2131,Population[Population])/SUMIF(HHSize!$G$2:$G$3001,I2131,HHSize[HHSize])</f>
        <v>2330298.9731682218</v>
      </c>
      <c r="I2131" t="str">
        <f t="shared" si="33"/>
        <v>APRURAL2027</v>
      </c>
    </row>
    <row r="2132" spans="1:9" x14ac:dyDescent="0.25">
      <c r="A2132" t="s">
        <v>91</v>
      </c>
      <c r="B2132" t="s">
        <v>117</v>
      </c>
      <c r="C2132" t="s">
        <v>120</v>
      </c>
      <c r="D2132" t="str">
        <f>INDEX(Regions[SubGeography1],MATCH(E2132,Regions[SubGeography2],0))</f>
        <v>SR</v>
      </c>
      <c r="E2132" t="s">
        <v>40</v>
      </c>
      <c r="F2132">
        <v>2028</v>
      </c>
      <c r="G2132">
        <f>SUMIF(Population!$F$2:$F$601,I2132,Population[Population])/SUMIF(HHSize!$G$2:$G$3001,I2132,HHSize[HHSize])</f>
        <v>2351099.4450389137</v>
      </c>
      <c r="I2132" t="str">
        <f t="shared" si="33"/>
        <v>APRURAL2028</v>
      </c>
    </row>
    <row r="2133" spans="1:9" x14ac:dyDescent="0.25">
      <c r="A2133" t="s">
        <v>91</v>
      </c>
      <c r="B2133" t="s">
        <v>117</v>
      </c>
      <c r="C2133" t="s">
        <v>120</v>
      </c>
      <c r="D2133" t="str">
        <f>INDEX(Regions[SubGeography1],MATCH(E2133,Regions[SubGeography2],0))</f>
        <v>SR</v>
      </c>
      <c r="E2133" t="s">
        <v>40</v>
      </c>
      <c r="F2133">
        <v>2029</v>
      </c>
      <c r="G2133">
        <f>SUMIF(Population!$F$2:$F$601,I2133,Population[Population])/SUMIF(HHSize!$G$2:$G$3001,I2133,HHSize[HHSize])</f>
        <v>2371279.8086728584</v>
      </c>
      <c r="I2133" t="str">
        <f t="shared" si="33"/>
        <v>APRURAL2029</v>
      </c>
    </row>
    <row r="2134" spans="1:9" x14ac:dyDescent="0.25">
      <c r="A2134" t="s">
        <v>91</v>
      </c>
      <c r="B2134" t="s">
        <v>117</v>
      </c>
      <c r="C2134" t="s">
        <v>120</v>
      </c>
      <c r="D2134" t="str">
        <f>INDEX(Regions[SubGeography1],MATCH(E2134,Regions[SubGeography2],0))</f>
        <v>SR</v>
      </c>
      <c r="E2134" t="s">
        <v>40</v>
      </c>
      <c r="F2134">
        <v>2030</v>
      </c>
      <c r="G2134">
        <f>SUMIF(Population!$F$2:$F$601,I2134,Population[Population])/SUMIF(HHSize!$G$2:$G$3001,I2134,HHSize[HHSize])</f>
        <v>2390792.0004775892</v>
      </c>
      <c r="I2134" t="str">
        <f t="shared" si="33"/>
        <v>APRURAL2030</v>
      </c>
    </row>
    <row r="2135" spans="1:9" x14ac:dyDescent="0.25">
      <c r="A2135" t="s">
        <v>91</v>
      </c>
      <c r="B2135" t="s">
        <v>117</v>
      </c>
      <c r="C2135" t="s">
        <v>120</v>
      </c>
      <c r="D2135" t="str">
        <f>INDEX(Regions[SubGeography1],MATCH(E2135,Regions[SubGeography2],0))</f>
        <v>SR</v>
      </c>
      <c r="E2135" t="s">
        <v>40</v>
      </c>
      <c r="F2135">
        <v>2031</v>
      </c>
      <c r="G2135">
        <f>SUMIF(Population!$F$2:$F$601,I2135,Population[Population])/SUMIF(HHSize!$G$2:$G$3001,I2135,HHSize[HHSize])</f>
        <v>2409585.8915045117</v>
      </c>
      <c r="I2135" t="str">
        <f t="shared" si="33"/>
        <v>APRURAL2031</v>
      </c>
    </row>
    <row r="2136" spans="1:9" x14ac:dyDescent="0.25">
      <c r="A2136" t="s">
        <v>91</v>
      </c>
      <c r="B2136" t="s">
        <v>118</v>
      </c>
      <c r="C2136" t="s">
        <v>120</v>
      </c>
      <c r="D2136" t="str">
        <f>INDEX(Regions[SubGeography1],MATCH(E2136,Regions[SubGeography2],0))</f>
        <v>SR</v>
      </c>
      <c r="E2136" t="s">
        <v>40</v>
      </c>
      <c r="F2136">
        <v>2021</v>
      </c>
      <c r="G2136">
        <f>SUMIF(Population!$F$2:$F$601,I2136,Population[Population])/SUMIF(HHSize!$G$2:$G$3001,I2136,HHSize[HHSize])</f>
        <v>2194919.9801658005</v>
      </c>
      <c r="I2136" t="str">
        <f t="shared" si="33"/>
        <v>APRURAL2021</v>
      </c>
    </row>
    <row r="2137" spans="1:9" x14ac:dyDescent="0.25">
      <c r="A2137" t="s">
        <v>91</v>
      </c>
      <c r="B2137" t="s">
        <v>118</v>
      </c>
      <c r="C2137" t="s">
        <v>120</v>
      </c>
      <c r="D2137" t="str">
        <f>INDEX(Regions[SubGeography1],MATCH(E2137,Regions[SubGeography2],0))</f>
        <v>SR</v>
      </c>
      <c r="E2137" t="s">
        <v>40</v>
      </c>
      <c r="F2137">
        <v>2022</v>
      </c>
      <c r="G2137">
        <f>SUMIF(Population!$F$2:$F$601,I2137,Population[Population])/SUMIF(HHSize!$G$2:$G$3001,I2137,HHSize[HHSize])</f>
        <v>2218539.6029899525</v>
      </c>
      <c r="I2137" t="str">
        <f t="shared" si="33"/>
        <v>APRURAL2022</v>
      </c>
    </row>
    <row r="2138" spans="1:9" x14ac:dyDescent="0.25">
      <c r="A2138" t="s">
        <v>91</v>
      </c>
      <c r="B2138" t="s">
        <v>118</v>
      </c>
      <c r="C2138" t="s">
        <v>120</v>
      </c>
      <c r="D2138" t="str">
        <f>INDEX(Regions[SubGeography1],MATCH(E2138,Regions[SubGeography2],0))</f>
        <v>SR</v>
      </c>
      <c r="E2138" t="s">
        <v>40</v>
      </c>
      <c r="F2138">
        <v>2023</v>
      </c>
      <c r="G2138">
        <f>SUMIF(Population!$F$2:$F$601,I2138,Population[Population])/SUMIF(HHSize!$G$2:$G$3001,I2138,HHSize[HHSize])</f>
        <v>2241787.724675524</v>
      </c>
      <c r="I2138" t="str">
        <f t="shared" si="33"/>
        <v>APRURAL2023</v>
      </c>
    </row>
    <row r="2139" spans="1:9" x14ac:dyDescent="0.25">
      <c r="A2139" t="s">
        <v>91</v>
      </c>
      <c r="B2139" t="s">
        <v>118</v>
      </c>
      <c r="C2139" t="s">
        <v>120</v>
      </c>
      <c r="D2139" t="str">
        <f>INDEX(Regions[SubGeography1],MATCH(E2139,Regions[SubGeography2],0))</f>
        <v>SR</v>
      </c>
      <c r="E2139" t="s">
        <v>40</v>
      </c>
      <c r="F2139">
        <v>2024</v>
      </c>
      <c r="G2139">
        <f>SUMIF(Population!$F$2:$F$601,I2139,Population[Population])/SUMIF(HHSize!$G$2:$G$3001,I2139,HHSize[HHSize])</f>
        <v>2264627.3747967789</v>
      </c>
      <c r="I2139" t="str">
        <f t="shared" si="33"/>
        <v>APRURAL2024</v>
      </c>
    </row>
    <row r="2140" spans="1:9" x14ac:dyDescent="0.25">
      <c r="A2140" t="s">
        <v>91</v>
      </c>
      <c r="B2140" t="s">
        <v>118</v>
      </c>
      <c r="C2140" t="s">
        <v>120</v>
      </c>
      <c r="D2140" t="str">
        <f>INDEX(Regions[SubGeography1],MATCH(E2140,Regions[SubGeography2],0))</f>
        <v>SR</v>
      </c>
      <c r="E2140" t="s">
        <v>40</v>
      </c>
      <c r="F2140">
        <v>2025</v>
      </c>
      <c r="G2140">
        <f>SUMIF(Population!$F$2:$F$601,I2140,Population[Population])/SUMIF(HHSize!$G$2:$G$3001,I2140,HHSize[HHSize])</f>
        <v>2287019.7286162353</v>
      </c>
      <c r="I2140" t="str">
        <f t="shared" si="33"/>
        <v>APRURAL2025</v>
      </c>
    </row>
    <row r="2141" spans="1:9" x14ac:dyDescent="0.25">
      <c r="A2141" t="s">
        <v>91</v>
      </c>
      <c r="B2141" t="s">
        <v>118</v>
      </c>
      <c r="C2141" t="s">
        <v>120</v>
      </c>
      <c r="D2141" t="str">
        <f>INDEX(Regions[SubGeography1],MATCH(E2141,Regions[SubGeography2],0))</f>
        <v>SR</v>
      </c>
      <c r="E2141" t="s">
        <v>40</v>
      </c>
      <c r="F2141">
        <v>2026</v>
      </c>
      <c r="G2141">
        <f>SUMIF(Population!$F$2:$F$601,I2141,Population[Population])/SUMIF(HHSize!$G$2:$G$3001,I2141,HHSize[HHSize])</f>
        <v>2308924.3158380669</v>
      </c>
      <c r="I2141" t="str">
        <f t="shared" si="33"/>
        <v>APRURAL2026</v>
      </c>
    </row>
    <row r="2142" spans="1:9" x14ac:dyDescent="0.25">
      <c r="A2142" t="s">
        <v>91</v>
      </c>
      <c r="B2142" t="s">
        <v>118</v>
      </c>
      <c r="C2142" t="s">
        <v>120</v>
      </c>
      <c r="D2142" t="str">
        <f>INDEX(Regions[SubGeography1],MATCH(E2142,Regions[SubGeography2],0))</f>
        <v>SR</v>
      </c>
      <c r="E2142" t="s">
        <v>40</v>
      </c>
      <c r="F2142">
        <v>2027</v>
      </c>
      <c r="G2142">
        <f>SUMIF(Population!$F$2:$F$601,I2142,Population[Population])/SUMIF(HHSize!$G$2:$G$3001,I2142,HHSize[HHSize])</f>
        <v>2330298.9731682218</v>
      </c>
      <c r="I2142" t="str">
        <f t="shared" si="33"/>
        <v>APRURAL2027</v>
      </c>
    </row>
    <row r="2143" spans="1:9" x14ac:dyDescent="0.25">
      <c r="A2143" t="s">
        <v>91</v>
      </c>
      <c r="B2143" t="s">
        <v>118</v>
      </c>
      <c r="C2143" t="s">
        <v>120</v>
      </c>
      <c r="D2143" t="str">
        <f>INDEX(Regions[SubGeography1],MATCH(E2143,Regions[SubGeography2],0))</f>
        <v>SR</v>
      </c>
      <c r="E2143" t="s">
        <v>40</v>
      </c>
      <c r="F2143">
        <v>2028</v>
      </c>
      <c r="G2143">
        <f>SUMIF(Population!$F$2:$F$601,I2143,Population[Population])/SUMIF(HHSize!$G$2:$G$3001,I2143,HHSize[HHSize])</f>
        <v>2351099.4450389137</v>
      </c>
      <c r="I2143" t="str">
        <f t="shared" si="33"/>
        <v>APRURAL2028</v>
      </c>
    </row>
    <row r="2144" spans="1:9" x14ac:dyDescent="0.25">
      <c r="A2144" t="s">
        <v>91</v>
      </c>
      <c r="B2144" t="s">
        <v>118</v>
      </c>
      <c r="C2144" t="s">
        <v>120</v>
      </c>
      <c r="D2144" t="str">
        <f>INDEX(Regions[SubGeography1],MATCH(E2144,Regions[SubGeography2],0))</f>
        <v>SR</v>
      </c>
      <c r="E2144" t="s">
        <v>40</v>
      </c>
      <c r="F2144">
        <v>2029</v>
      </c>
      <c r="G2144">
        <f>SUMIF(Population!$F$2:$F$601,I2144,Population[Population])/SUMIF(HHSize!$G$2:$G$3001,I2144,HHSize[HHSize])</f>
        <v>2371279.8086728584</v>
      </c>
      <c r="I2144" t="str">
        <f t="shared" si="33"/>
        <v>APRURAL2029</v>
      </c>
    </row>
    <row r="2145" spans="1:9" x14ac:dyDescent="0.25">
      <c r="A2145" t="s">
        <v>91</v>
      </c>
      <c r="B2145" t="s">
        <v>118</v>
      </c>
      <c r="C2145" t="s">
        <v>120</v>
      </c>
      <c r="D2145" t="str">
        <f>INDEX(Regions[SubGeography1],MATCH(E2145,Regions[SubGeography2],0))</f>
        <v>SR</v>
      </c>
      <c r="E2145" t="s">
        <v>40</v>
      </c>
      <c r="F2145">
        <v>2030</v>
      </c>
      <c r="G2145">
        <f>SUMIF(Population!$F$2:$F$601,I2145,Population[Population])/SUMIF(HHSize!$G$2:$G$3001,I2145,HHSize[HHSize])</f>
        <v>2390792.0004775892</v>
      </c>
      <c r="I2145" t="str">
        <f t="shared" si="33"/>
        <v>APRURAL2030</v>
      </c>
    </row>
    <row r="2146" spans="1:9" x14ac:dyDescent="0.25">
      <c r="A2146" t="s">
        <v>91</v>
      </c>
      <c r="B2146" t="s">
        <v>118</v>
      </c>
      <c r="C2146" t="s">
        <v>120</v>
      </c>
      <c r="D2146" t="str">
        <f>INDEX(Regions[SubGeography1],MATCH(E2146,Regions[SubGeography2],0))</f>
        <v>SR</v>
      </c>
      <c r="E2146" t="s">
        <v>40</v>
      </c>
      <c r="F2146">
        <v>2031</v>
      </c>
      <c r="G2146">
        <f>SUMIF(Population!$F$2:$F$601,I2146,Population[Population])/SUMIF(HHSize!$G$2:$G$3001,I2146,HHSize[HHSize])</f>
        <v>2409585.8915045117</v>
      </c>
      <c r="I2146" t="str">
        <f t="shared" si="33"/>
        <v>APRURAL2031</v>
      </c>
    </row>
    <row r="2147" spans="1:9" x14ac:dyDescent="0.25">
      <c r="A2147" t="s">
        <v>90</v>
      </c>
      <c r="B2147" t="s">
        <v>114</v>
      </c>
      <c r="C2147" t="s">
        <v>120</v>
      </c>
      <c r="D2147" t="str">
        <f>INDEX(Regions[SubGeography1],MATCH(E2147,Regions[SubGeography2],0))</f>
        <v>SR</v>
      </c>
      <c r="E2147" t="s">
        <v>40</v>
      </c>
      <c r="F2147">
        <v>2021</v>
      </c>
      <c r="G2147">
        <f>SUMIF(Population!$F$2:$F$601,I2147,Population[Population])/SUMIF(HHSize!$G$2:$G$3001,I2147,HHSize[HHSize])</f>
        <v>1134576.1868276151</v>
      </c>
      <c r="I2147" t="str">
        <f t="shared" si="33"/>
        <v>APURBAN2021</v>
      </c>
    </row>
    <row r="2148" spans="1:9" x14ac:dyDescent="0.25">
      <c r="A2148" t="s">
        <v>90</v>
      </c>
      <c r="B2148" t="s">
        <v>114</v>
      </c>
      <c r="C2148" t="s">
        <v>120</v>
      </c>
      <c r="D2148" t="str">
        <f>INDEX(Regions[SubGeography1],MATCH(E2148,Regions[SubGeography2],0))</f>
        <v>SR</v>
      </c>
      <c r="E2148" t="s">
        <v>40</v>
      </c>
      <c r="F2148">
        <v>2022</v>
      </c>
      <c r="G2148">
        <f>SUMIF(Population!$F$2:$F$601,I2148,Population[Population])/SUMIF(HHSize!$G$2:$G$3001,I2148,HHSize[HHSize])</f>
        <v>1173907.2335733119</v>
      </c>
      <c r="I2148" t="str">
        <f t="shared" si="33"/>
        <v>APURBAN2022</v>
      </c>
    </row>
    <row r="2149" spans="1:9" x14ac:dyDescent="0.25">
      <c r="A2149" t="s">
        <v>90</v>
      </c>
      <c r="B2149" t="s">
        <v>114</v>
      </c>
      <c r="C2149" t="s">
        <v>120</v>
      </c>
      <c r="D2149" t="str">
        <f>INDEX(Regions[SubGeography1],MATCH(E2149,Regions[SubGeography2],0))</f>
        <v>SR</v>
      </c>
      <c r="E2149" t="s">
        <v>40</v>
      </c>
      <c r="F2149">
        <v>2023</v>
      </c>
      <c r="G2149">
        <f>SUMIF(Population!$F$2:$F$601,I2149,Population[Population])/SUMIF(HHSize!$G$2:$G$3001,I2149,HHSize[HHSize])</f>
        <v>1214539.8996905538</v>
      </c>
      <c r="I2149" t="str">
        <f t="shared" si="33"/>
        <v>APURBAN2023</v>
      </c>
    </row>
    <row r="2150" spans="1:9" x14ac:dyDescent="0.25">
      <c r="A2150" t="s">
        <v>90</v>
      </c>
      <c r="B2150" t="s">
        <v>114</v>
      </c>
      <c r="C2150" t="s">
        <v>120</v>
      </c>
      <c r="D2150" t="str">
        <f>INDEX(Regions[SubGeography1],MATCH(E2150,Regions[SubGeography2],0))</f>
        <v>SR</v>
      </c>
      <c r="E2150" t="s">
        <v>40</v>
      </c>
      <c r="F2150">
        <v>2024</v>
      </c>
      <c r="G2150">
        <f>SUMIF(Population!$F$2:$F$601,I2150,Population[Population])/SUMIF(HHSize!$G$2:$G$3001,I2150,HHSize[HHSize])</f>
        <v>1256514.7255784601</v>
      </c>
      <c r="I2150" t="str">
        <f t="shared" si="33"/>
        <v>APURBAN2024</v>
      </c>
    </row>
    <row r="2151" spans="1:9" x14ac:dyDescent="0.25">
      <c r="A2151" t="s">
        <v>90</v>
      </c>
      <c r="B2151" t="s">
        <v>114</v>
      </c>
      <c r="C2151" t="s">
        <v>120</v>
      </c>
      <c r="D2151" t="str">
        <f>INDEX(Regions[SubGeography1],MATCH(E2151,Regions[SubGeography2],0))</f>
        <v>SR</v>
      </c>
      <c r="E2151" t="s">
        <v>40</v>
      </c>
      <c r="F2151">
        <v>2025</v>
      </c>
      <c r="G2151">
        <f>SUMIF(Population!$F$2:$F$601,I2151,Population[Population])/SUMIF(HHSize!$G$2:$G$3001,I2151,HHSize[HHSize])</f>
        <v>1299873.5959618555</v>
      </c>
      <c r="I2151" t="str">
        <f t="shared" si="33"/>
        <v>APURBAN2025</v>
      </c>
    </row>
    <row r="2152" spans="1:9" x14ac:dyDescent="0.25">
      <c r="A2152" t="s">
        <v>90</v>
      </c>
      <c r="B2152" t="s">
        <v>114</v>
      </c>
      <c r="C2152" t="s">
        <v>120</v>
      </c>
      <c r="D2152" t="str">
        <f>INDEX(Regions[SubGeography1],MATCH(E2152,Regions[SubGeography2],0))</f>
        <v>SR</v>
      </c>
      <c r="E2152" t="s">
        <v>40</v>
      </c>
      <c r="F2152">
        <v>2026</v>
      </c>
      <c r="G2152">
        <f>SUMIF(Population!$F$2:$F$601,I2152,Population[Population])/SUMIF(HHSize!$G$2:$G$3001,I2152,HHSize[HHSize])</f>
        <v>1344659.3647037938</v>
      </c>
      <c r="I2152" t="str">
        <f t="shared" si="33"/>
        <v>APURBAN2026</v>
      </c>
    </row>
    <row r="2153" spans="1:9" x14ac:dyDescent="0.25">
      <c r="A2153" t="s">
        <v>90</v>
      </c>
      <c r="B2153" t="s">
        <v>114</v>
      </c>
      <c r="C2153" t="s">
        <v>120</v>
      </c>
      <c r="D2153" t="str">
        <f>INDEX(Regions[SubGeography1],MATCH(E2153,Regions[SubGeography2],0))</f>
        <v>SR</v>
      </c>
      <c r="E2153" t="s">
        <v>40</v>
      </c>
      <c r="F2153">
        <v>2027</v>
      </c>
      <c r="G2153">
        <f>SUMIF(Population!$F$2:$F$601,I2153,Population[Population])/SUMIF(HHSize!$G$2:$G$3001,I2153,HHSize[HHSize])</f>
        <v>1390916.2794845295</v>
      </c>
      <c r="I2153" t="str">
        <f t="shared" si="33"/>
        <v>APURBAN2027</v>
      </c>
    </row>
    <row r="2154" spans="1:9" x14ac:dyDescent="0.25">
      <c r="A2154" t="s">
        <v>90</v>
      </c>
      <c r="B2154" t="s">
        <v>114</v>
      </c>
      <c r="C2154" t="s">
        <v>120</v>
      </c>
      <c r="D2154" t="str">
        <f>INDEX(Regions[SubGeography1],MATCH(E2154,Regions[SubGeography2],0))</f>
        <v>SR</v>
      </c>
      <c r="E2154" t="s">
        <v>40</v>
      </c>
      <c r="F2154">
        <v>2028</v>
      </c>
      <c r="G2154">
        <f>SUMIF(Population!$F$2:$F$601,I2154,Population[Population])/SUMIF(HHSize!$G$2:$G$3001,I2154,HHSize[HHSize])</f>
        <v>1438689.8765894673</v>
      </c>
      <c r="I2154" t="str">
        <f t="shared" si="33"/>
        <v>APURBAN2028</v>
      </c>
    </row>
    <row r="2155" spans="1:9" x14ac:dyDescent="0.25">
      <c r="A2155" t="s">
        <v>90</v>
      </c>
      <c r="B2155" t="s">
        <v>114</v>
      </c>
      <c r="C2155" t="s">
        <v>120</v>
      </c>
      <c r="D2155" t="str">
        <f>INDEX(Regions[SubGeography1],MATCH(E2155,Regions[SubGeography2],0))</f>
        <v>SR</v>
      </c>
      <c r="E2155" t="s">
        <v>40</v>
      </c>
      <c r="F2155">
        <v>2029</v>
      </c>
      <c r="G2155">
        <f>SUMIF(Population!$F$2:$F$601,I2155,Population[Population])/SUMIF(HHSize!$G$2:$G$3001,I2155,HHSize[HHSize])</f>
        <v>1488026.8662215227</v>
      </c>
      <c r="I2155" t="str">
        <f t="shared" si="33"/>
        <v>APURBAN2029</v>
      </c>
    </row>
    <row r="2156" spans="1:9" x14ac:dyDescent="0.25">
      <c r="A2156" t="s">
        <v>90</v>
      </c>
      <c r="B2156" t="s">
        <v>114</v>
      </c>
      <c r="C2156" t="s">
        <v>120</v>
      </c>
      <c r="D2156" t="str">
        <f>INDEX(Regions[SubGeography1],MATCH(E2156,Regions[SubGeography2],0))</f>
        <v>SR</v>
      </c>
      <c r="E2156" t="s">
        <v>40</v>
      </c>
      <c r="F2156">
        <v>2030</v>
      </c>
      <c r="G2156">
        <f>SUMIF(Population!$F$2:$F$601,I2156,Population[Population])/SUMIF(HHSize!$G$2:$G$3001,I2156,HHSize[HHSize])</f>
        <v>1538975.5084040652</v>
      </c>
      <c r="I2156" t="str">
        <f t="shared" si="33"/>
        <v>APURBAN2030</v>
      </c>
    </row>
    <row r="2157" spans="1:9" x14ac:dyDescent="0.25">
      <c r="A2157" t="s">
        <v>90</v>
      </c>
      <c r="B2157" t="s">
        <v>114</v>
      </c>
      <c r="C2157" t="s">
        <v>120</v>
      </c>
      <c r="D2157" t="str">
        <f>INDEX(Regions[SubGeography1],MATCH(E2157,Regions[SubGeography2],0))</f>
        <v>SR</v>
      </c>
      <c r="E2157" t="s">
        <v>40</v>
      </c>
      <c r="F2157">
        <v>2031</v>
      </c>
      <c r="G2157">
        <f>SUMIF(Population!$F$2:$F$601,I2157,Population[Population])/SUMIF(HHSize!$G$2:$G$3001,I2157,HHSize[HHSize])</f>
        <v>1591585.1459425737</v>
      </c>
      <c r="I2157" t="str">
        <f t="shared" si="33"/>
        <v>APURBAN2031</v>
      </c>
    </row>
    <row r="2158" spans="1:9" x14ac:dyDescent="0.25">
      <c r="A2158" t="s">
        <v>90</v>
      </c>
      <c r="B2158" t="s">
        <v>115</v>
      </c>
      <c r="C2158" t="s">
        <v>120</v>
      </c>
      <c r="D2158" t="str">
        <f>INDEX(Regions[SubGeography1],MATCH(E2158,Regions[SubGeography2],0))</f>
        <v>SR</v>
      </c>
      <c r="E2158" t="s">
        <v>40</v>
      </c>
      <c r="F2158">
        <v>2021</v>
      </c>
      <c r="G2158">
        <f>SUMIF(Population!$F$2:$F$601,I2158,Population[Population])/SUMIF(HHSize!$G$2:$G$3001,I2158,HHSize[HHSize])</f>
        <v>1134576.1868276151</v>
      </c>
      <c r="I2158" t="str">
        <f t="shared" si="33"/>
        <v>APURBAN2021</v>
      </c>
    </row>
    <row r="2159" spans="1:9" x14ac:dyDescent="0.25">
      <c r="A2159" t="s">
        <v>90</v>
      </c>
      <c r="B2159" t="s">
        <v>115</v>
      </c>
      <c r="C2159" t="s">
        <v>120</v>
      </c>
      <c r="D2159" t="str">
        <f>INDEX(Regions[SubGeography1],MATCH(E2159,Regions[SubGeography2],0))</f>
        <v>SR</v>
      </c>
      <c r="E2159" t="s">
        <v>40</v>
      </c>
      <c r="F2159">
        <v>2022</v>
      </c>
      <c r="G2159">
        <f>SUMIF(Population!$F$2:$F$601,I2159,Population[Population])/SUMIF(HHSize!$G$2:$G$3001,I2159,HHSize[HHSize])</f>
        <v>1173907.2335733119</v>
      </c>
      <c r="I2159" t="str">
        <f t="shared" si="33"/>
        <v>APURBAN2022</v>
      </c>
    </row>
    <row r="2160" spans="1:9" x14ac:dyDescent="0.25">
      <c r="A2160" t="s">
        <v>90</v>
      </c>
      <c r="B2160" t="s">
        <v>115</v>
      </c>
      <c r="C2160" t="s">
        <v>120</v>
      </c>
      <c r="D2160" t="str">
        <f>INDEX(Regions[SubGeography1],MATCH(E2160,Regions[SubGeography2],0))</f>
        <v>SR</v>
      </c>
      <c r="E2160" t="s">
        <v>40</v>
      </c>
      <c r="F2160">
        <v>2023</v>
      </c>
      <c r="G2160">
        <f>SUMIF(Population!$F$2:$F$601,I2160,Population[Population])/SUMIF(HHSize!$G$2:$G$3001,I2160,HHSize[HHSize])</f>
        <v>1214539.8996905538</v>
      </c>
      <c r="I2160" t="str">
        <f t="shared" si="33"/>
        <v>APURBAN2023</v>
      </c>
    </row>
    <row r="2161" spans="1:9" x14ac:dyDescent="0.25">
      <c r="A2161" t="s">
        <v>90</v>
      </c>
      <c r="B2161" t="s">
        <v>115</v>
      </c>
      <c r="C2161" t="s">
        <v>120</v>
      </c>
      <c r="D2161" t="str">
        <f>INDEX(Regions[SubGeography1],MATCH(E2161,Regions[SubGeography2],0))</f>
        <v>SR</v>
      </c>
      <c r="E2161" t="s">
        <v>40</v>
      </c>
      <c r="F2161">
        <v>2024</v>
      </c>
      <c r="G2161">
        <f>SUMIF(Population!$F$2:$F$601,I2161,Population[Population])/SUMIF(HHSize!$G$2:$G$3001,I2161,HHSize[HHSize])</f>
        <v>1256514.7255784601</v>
      </c>
      <c r="I2161" t="str">
        <f t="shared" si="33"/>
        <v>APURBAN2024</v>
      </c>
    </row>
    <row r="2162" spans="1:9" x14ac:dyDescent="0.25">
      <c r="A2162" t="s">
        <v>90</v>
      </c>
      <c r="B2162" t="s">
        <v>115</v>
      </c>
      <c r="C2162" t="s">
        <v>120</v>
      </c>
      <c r="D2162" t="str">
        <f>INDEX(Regions[SubGeography1],MATCH(E2162,Regions[SubGeography2],0))</f>
        <v>SR</v>
      </c>
      <c r="E2162" t="s">
        <v>40</v>
      </c>
      <c r="F2162">
        <v>2025</v>
      </c>
      <c r="G2162">
        <f>SUMIF(Population!$F$2:$F$601,I2162,Population[Population])/SUMIF(HHSize!$G$2:$G$3001,I2162,HHSize[HHSize])</f>
        <v>1299873.5959618555</v>
      </c>
      <c r="I2162" t="str">
        <f t="shared" si="33"/>
        <v>APURBAN2025</v>
      </c>
    </row>
    <row r="2163" spans="1:9" x14ac:dyDescent="0.25">
      <c r="A2163" t="s">
        <v>90</v>
      </c>
      <c r="B2163" t="s">
        <v>115</v>
      </c>
      <c r="C2163" t="s">
        <v>120</v>
      </c>
      <c r="D2163" t="str">
        <f>INDEX(Regions[SubGeography1],MATCH(E2163,Regions[SubGeography2],0))</f>
        <v>SR</v>
      </c>
      <c r="E2163" t="s">
        <v>40</v>
      </c>
      <c r="F2163">
        <v>2026</v>
      </c>
      <c r="G2163">
        <f>SUMIF(Population!$F$2:$F$601,I2163,Population[Population])/SUMIF(HHSize!$G$2:$G$3001,I2163,HHSize[HHSize])</f>
        <v>1344659.3647037938</v>
      </c>
      <c r="I2163" t="str">
        <f t="shared" si="33"/>
        <v>APURBAN2026</v>
      </c>
    </row>
    <row r="2164" spans="1:9" x14ac:dyDescent="0.25">
      <c r="A2164" t="s">
        <v>90</v>
      </c>
      <c r="B2164" t="s">
        <v>115</v>
      </c>
      <c r="C2164" t="s">
        <v>120</v>
      </c>
      <c r="D2164" t="str">
        <f>INDEX(Regions[SubGeography1],MATCH(E2164,Regions[SubGeography2],0))</f>
        <v>SR</v>
      </c>
      <c r="E2164" t="s">
        <v>40</v>
      </c>
      <c r="F2164">
        <v>2027</v>
      </c>
      <c r="G2164">
        <f>SUMIF(Population!$F$2:$F$601,I2164,Population[Population])/SUMIF(HHSize!$G$2:$G$3001,I2164,HHSize[HHSize])</f>
        <v>1390916.2794845295</v>
      </c>
      <c r="I2164" t="str">
        <f t="shared" si="33"/>
        <v>APURBAN2027</v>
      </c>
    </row>
    <row r="2165" spans="1:9" x14ac:dyDescent="0.25">
      <c r="A2165" t="s">
        <v>90</v>
      </c>
      <c r="B2165" t="s">
        <v>115</v>
      </c>
      <c r="C2165" t="s">
        <v>120</v>
      </c>
      <c r="D2165" t="str">
        <f>INDEX(Regions[SubGeography1],MATCH(E2165,Regions[SubGeography2],0))</f>
        <v>SR</v>
      </c>
      <c r="E2165" t="s">
        <v>40</v>
      </c>
      <c r="F2165">
        <v>2028</v>
      </c>
      <c r="G2165">
        <f>SUMIF(Population!$F$2:$F$601,I2165,Population[Population])/SUMIF(HHSize!$G$2:$G$3001,I2165,HHSize[HHSize])</f>
        <v>1438689.8765894673</v>
      </c>
      <c r="I2165" t="str">
        <f t="shared" si="33"/>
        <v>APURBAN2028</v>
      </c>
    </row>
    <row r="2166" spans="1:9" x14ac:dyDescent="0.25">
      <c r="A2166" t="s">
        <v>90</v>
      </c>
      <c r="B2166" t="s">
        <v>115</v>
      </c>
      <c r="C2166" t="s">
        <v>120</v>
      </c>
      <c r="D2166" t="str">
        <f>INDEX(Regions[SubGeography1],MATCH(E2166,Regions[SubGeography2],0))</f>
        <v>SR</v>
      </c>
      <c r="E2166" t="s">
        <v>40</v>
      </c>
      <c r="F2166">
        <v>2029</v>
      </c>
      <c r="G2166">
        <f>SUMIF(Population!$F$2:$F$601,I2166,Population[Population])/SUMIF(HHSize!$G$2:$G$3001,I2166,HHSize[HHSize])</f>
        <v>1488026.8662215227</v>
      </c>
      <c r="I2166" t="str">
        <f t="shared" si="33"/>
        <v>APURBAN2029</v>
      </c>
    </row>
    <row r="2167" spans="1:9" x14ac:dyDescent="0.25">
      <c r="A2167" t="s">
        <v>90</v>
      </c>
      <c r="B2167" t="s">
        <v>115</v>
      </c>
      <c r="C2167" t="s">
        <v>120</v>
      </c>
      <c r="D2167" t="str">
        <f>INDEX(Regions[SubGeography1],MATCH(E2167,Regions[SubGeography2],0))</f>
        <v>SR</v>
      </c>
      <c r="E2167" t="s">
        <v>40</v>
      </c>
      <c r="F2167">
        <v>2030</v>
      </c>
      <c r="G2167">
        <f>SUMIF(Population!$F$2:$F$601,I2167,Population[Population])/SUMIF(HHSize!$G$2:$G$3001,I2167,HHSize[HHSize])</f>
        <v>1538975.5084040652</v>
      </c>
      <c r="I2167" t="str">
        <f t="shared" si="33"/>
        <v>APURBAN2030</v>
      </c>
    </row>
    <row r="2168" spans="1:9" x14ac:dyDescent="0.25">
      <c r="A2168" t="s">
        <v>90</v>
      </c>
      <c r="B2168" t="s">
        <v>115</v>
      </c>
      <c r="C2168" t="s">
        <v>120</v>
      </c>
      <c r="D2168" t="str">
        <f>INDEX(Regions[SubGeography1],MATCH(E2168,Regions[SubGeography2],0))</f>
        <v>SR</v>
      </c>
      <c r="E2168" t="s">
        <v>40</v>
      </c>
      <c r="F2168">
        <v>2031</v>
      </c>
      <c r="G2168">
        <f>SUMIF(Population!$F$2:$F$601,I2168,Population[Population])/SUMIF(HHSize!$G$2:$G$3001,I2168,HHSize[HHSize])</f>
        <v>1591585.1459425737</v>
      </c>
      <c r="I2168" t="str">
        <f t="shared" si="33"/>
        <v>APURBAN2031</v>
      </c>
    </row>
    <row r="2169" spans="1:9" x14ac:dyDescent="0.25">
      <c r="A2169" t="s">
        <v>90</v>
      </c>
      <c r="B2169" t="s">
        <v>116</v>
      </c>
      <c r="C2169" t="s">
        <v>120</v>
      </c>
      <c r="D2169" t="str">
        <f>INDEX(Regions[SubGeography1],MATCH(E2169,Regions[SubGeography2],0))</f>
        <v>SR</v>
      </c>
      <c r="E2169" t="s">
        <v>40</v>
      </c>
      <c r="F2169">
        <v>2021</v>
      </c>
      <c r="G2169">
        <f>SUMIF(Population!$F$2:$F$601,I2169,Population[Population])/SUMIF(HHSize!$G$2:$G$3001,I2169,HHSize[HHSize])</f>
        <v>1134576.1868276151</v>
      </c>
      <c r="I2169" t="str">
        <f t="shared" si="33"/>
        <v>APURBAN2021</v>
      </c>
    </row>
    <row r="2170" spans="1:9" x14ac:dyDescent="0.25">
      <c r="A2170" t="s">
        <v>90</v>
      </c>
      <c r="B2170" t="s">
        <v>116</v>
      </c>
      <c r="C2170" t="s">
        <v>120</v>
      </c>
      <c r="D2170" t="str">
        <f>INDEX(Regions[SubGeography1],MATCH(E2170,Regions[SubGeography2],0))</f>
        <v>SR</v>
      </c>
      <c r="E2170" t="s">
        <v>40</v>
      </c>
      <c r="F2170">
        <v>2022</v>
      </c>
      <c r="G2170">
        <f>SUMIF(Population!$F$2:$F$601,I2170,Population[Population])/SUMIF(HHSize!$G$2:$G$3001,I2170,HHSize[HHSize])</f>
        <v>1173907.2335733119</v>
      </c>
      <c r="I2170" t="str">
        <f t="shared" si="33"/>
        <v>APURBAN2022</v>
      </c>
    </row>
    <row r="2171" spans="1:9" x14ac:dyDescent="0.25">
      <c r="A2171" t="s">
        <v>90</v>
      </c>
      <c r="B2171" t="s">
        <v>116</v>
      </c>
      <c r="C2171" t="s">
        <v>120</v>
      </c>
      <c r="D2171" t="str">
        <f>INDEX(Regions[SubGeography1],MATCH(E2171,Regions[SubGeography2],0))</f>
        <v>SR</v>
      </c>
      <c r="E2171" t="s">
        <v>40</v>
      </c>
      <c r="F2171">
        <v>2023</v>
      </c>
      <c r="G2171">
        <f>SUMIF(Population!$F$2:$F$601,I2171,Population[Population])/SUMIF(HHSize!$G$2:$G$3001,I2171,HHSize[HHSize])</f>
        <v>1214539.8996905538</v>
      </c>
      <c r="I2171" t="str">
        <f t="shared" si="33"/>
        <v>APURBAN2023</v>
      </c>
    </row>
    <row r="2172" spans="1:9" x14ac:dyDescent="0.25">
      <c r="A2172" t="s">
        <v>90</v>
      </c>
      <c r="B2172" t="s">
        <v>116</v>
      </c>
      <c r="C2172" t="s">
        <v>120</v>
      </c>
      <c r="D2172" t="str">
        <f>INDEX(Regions[SubGeography1],MATCH(E2172,Regions[SubGeography2],0))</f>
        <v>SR</v>
      </c>
      <c r="E2172" t="s">
        <v>40</v>
      </c>
      <c r="F2172">
        <v>2024</v>
      </c>
      <c r="G2172">
        <f>SUMIF(Population!$F$2:$F$601,I2172,Population[Population])/SUMIF(HHSize!$G$2:$G$3001,I2172,HHSize[HHSize])</f>
        <v>1256514.7255784601</v>
      </c>
      <c r="I2172" t="str">
        <f t="shared" si="33"/>
        <v>APURBAN2024</v>
      </c>
    </row>
    <row r="2173" spans="1:9" x14ac:dyDescent="0.25">
      <c r="A2173" t="s">
        <v>90</v>
      </c>
      <c r="B2173" t="s">
        <v>116</v>
      </c>
      <c r="C2173" t="s">
        <v>120</v>
      </c>
      <c r="D2173" t="str">
        <f>INDEX(Regions[SubGeography1],MATCH(E2173,Regions[SubGeography2],0))</f>
        <v>SR</v>
      </c>
      <c r="E2173" t="s">
        <v>40</v>
      </c>
      <c r="F2173">
        <v>2025</v>
      </c>
      <c r="G2173">
        <f>SUMIF(Population!$F$2:$F$601,I2173,Population[Population])/SUMIF(HHSize!$G$2:$G$3001,I2173,HHSize[HHSize])</f>
        <v>1299873.5959618555</v>
      </c>
      <c r="I2173" t="str">
        <f t="shared" si="33"/>
        <v>APURBAN2025</v>
      </c>
    </row>
    <row r="2174" spans="1:9" x14ac:dyDescent="0.25">
      <c r="A2174" t="s">
        <v>90</v>
      </c>
      <c r="B2174" t="s">
        <v>116</v>
      </c>
      <c r="C2174" t="s">
        <v>120</v>
      </c>
      <c r="D2174" t="str">
        <f>INDEX(Regions[SubGeography1],MATCH(E2174,Regions[SubGeography2],0))</f>
        <v>SR</v>
      </c>
      <c r="E2174" t="s">
        <v>40</v>
      </c>
      <c r="F2174">
        <v>2026</v>
      </c>
      <c r="G2174">
        <f>SUMIF(Population!$F$2:$F$601,I2174,Population[Population])/SUMIF(HHSize!$G$2:$G$3001,I2174,HHSize[HHSize])</f>
        <v>1344659.3647037938</v>
      </c>
      <c r="I2174" t="str">
        <f t="shared" si="33"/>
        <v>APURBAN2026</v>
      </c>
    </row>
    <row r="2175" spans="1:9" x14ac:dyDescent="0.25">
      <c r="A2175" t="s">
        <v>90</v>
      </c>
      <c r="B2175" t="s">
        <v>116</v>
      </c>
      <c r="C2175" t="s">
        <v>120</v>
      </c>
      <c r="D2175" t="str">
        <f>INDEX(Regions[SubGeography1],MATCH(E2175,Regions[SubGeography2],0))</f>
        <v>SR</v>
      </c>
      <c r="E2175" t="s">
        <v>40</v>
      </c>
      <c r="F2175">
        <v>2027</v>
      </c>
      <c r="G2175">
        <f>SUMIF(Population!$F$2:$F$601,I2175,Population[Population])/SUMIF(HHSize!$G$2:$G$3001,I2175,HHSize[HHSize])</f>
        <v>1390916.2794845295</v>
      </c>
      <c r="I2175" t="str">
        <f t="shared" si="33"/>
        <v>APURBAN2027</v>
      </c>
    </row>
    <row r="2176" spans="1:9" x14ac:dyDescent="0.25">
      <c r="A2176" t="s">
        <v>90</v>
      </c>
      <c r="B2176" t="s">
        <v>116</v>
      </c>
      <c r="C2176" t="s">
        <v>120</v>
      </c>
      <c r="D2176" t="str">
        <f>INDEX(Regions[SubGeography1],MATCH(E2176,Regions[SubGeography2],0))</f>
        <v>SR</v>
      </c>
      <c r="E2176" t="s">
        <v>40</v>
      </c>
      <c r="F2176">
        <v>2028</v>
      </c>
      <c r="G2176">
        <f>SUMIF(Population!$F$2:$F$601,I2176,Population[Population])/SUMIF(HHSize!$G$2:$G$3001,I2176,HHSize[HHSize])</f>
        <v>1438689.8765894673</v>
      </c>
      <c r="I2176" t="str">
        <f t="shared" si="33"/>
        <v>APURBAN2028</v>
      </c>
    </row>
    <row r="2177" spans="1:9" x14ac:dyDescent="0.25">
      <c r="A2177" t="s">
        <v>90</v>
      </c>
      <c r="B2177" t="s">
        <v>116</v>
      </c>
      <c r="C2177" t="s">
        <v>120</v>
      </c>
      <c r="D2177" t="str">
        <f>INDEX(Regions[SubGeography1],MATCH(E2177,Regions[SubGeography2],0))</f>
        <v>SR</v>
      </c>
      <c r="E2177" t="s">
        <v>40</v>
      </c>
      <c r="F2177">
        <v>2029</v>
      </c>
      <c r="G2177">
        <f>SUMIF(Population!$F$2:$F$601,I2177,Population[Population])/SUMIF(HHSize!$G$2:$G$3001,I2177,HHSize[HHSize])</f>
        <v>1488026.8662215227</v>
      </c>
      <c r="I2177" t="str">
        <f t="shared" si="33"/>
        <v>APURBAN2029</v>
      </c>
    </row>
    <row r="2178" spans="1:9" x14ac:dyDescent="0.25">
      <c r="A2178" t="s">
        <v>90</v>
      </c>
      <c r="B2178" t="s">
        <v>116</v>
      </c>
      <c r="C2178" t="s">
        <v>120</v>
      </c>
      <c r="D2178" t="str">
        <f>INDEX(Regions[SubGeography1],MATCH(E2178,Regions[SubGeography2],0))</f>
        <v>SR</v>
      </c>
      <c r="E2178" t="s">
        <v>40</v>
      </c>
      <c r="F2178">
        <v>2030</v>
      </c>
      <c r="G2178">
        <f>SUMIF(Population!$F$2:$F$601,I2178,Population[Population])/SUMIF(HHSize!$G$2:$G$3001,I2178,HHSize[HHSize])</f>
        <v>1538975.5084040652</v>
      </c>
      <c r="I2178" t="str">
        <f t="shared" si="33"/>
        <v>APURBAN2030</v>
      </c>
    </row>
    <row r="2179" spans="1:9" x14ac:dyDescent="0.25">
      <c r="A2179" t="s">
        <v>90</v>
      </c>
      <c r="B2179" t="s">
        <v>116</v>
      </c>
      <c r="C2179" t="s">
        <v>120</v>
      </c>
      <c r="D2179" t="str">
        <f>INDEX(Regions[SubGeography1],MATCH(E2179,Regions[SubGeography2],0))</f>
        <v>SR</v>
      </c>
      <c r="E2179" t="s">
        <v>40</v>
      </c>
      <c r="F2179">
        <v>2031</v>
      </c>
      <c r="G2179">
        <f>SUMIF(Population!$F$2:$F$601,I2179,Population[Population])/SUMIF(HHSize!$G$2:$G$3001,I2179,HHSize[HHSize])</f>
        <v>1591585.1459425737</v>
      </c>
      <c r="I2179" t="str">
        <f t="shared" ref="I2179:I2242" si="34">E2179&amp;A2179&amp;F2179</f>
        <v>APURBAN2031</v>
      </c>
    </row>
    <row r="2180" spans="1:9" x14ac:dyDescent="0.25">
      <c r="A2180" t="s">
        <v>90</v>
      </c>
      <c r="B2180" t="s">
        <v>117</v>
      </c>
      <c r="C2180" t="s">
        <v>120</v>
      </c>
      <c r="D2180" t="str">
        <f>INDEX(Regions[SubGeography1],MATCH(E2180,Regions[SubGeography2],0))</f>
        <v>SR</v>
      </c>
      <c r="E2180" t="s">
        <v>40</v>
      </c>
      <c r="F2180">
        <v>2021</v>
      </c>
      <c r="G2180">
        <f>SUMIF(Population!$F$2:$F$601,I2180,Population[Population])/SUMIF(HHSize!$G$2:$G$3001,I2180,HHSize[HHSize])</f>
        <v>1134576.1868276151</v>
      </c>
      <c r="I2180" t="str">
        <f t="shared" si="34"/>
        <v>APURBAN2021</v>
      </c>
    </row>
    <row r="2181" spans="1:9" x14ac:dyDescent="0.25">
      <c r="A2181" t="s">
        <v>90</v>
      </c>
      <c r="B2181" t="s">
        <v>117</v>
      </c>
      <c r="C2181" t="s">
        <v>120</v>
      </c>
      <c r="D2181" t="str">
        <f>INDEX(Regions[SubGeography1],MATCH(E2181,Regions[SubGeography2],0))</f>
        <v>SR</v>
      </c>
      <c r="E2181" t="s">
        <v>40</v>
      </c>
      <c r="F2181">
        <v>2022</v>
      </c>
      <c r="G2181">
        <f>SUMIF(Population!$F$2:$F$601,I2181,Population[Population])/SUMIF(HHSize!$G$2:$G$3001,I2181,HHSize[HHSize])</f>
        <v>1173907.2335733119</v>
      </c>
      <c r="I2181" t="str">
        <f t="shared" si="34"/>
        <v>APURBAN2022</v>
      </c>
    </row>
    <row r="2182" spans="1:9" x14ac:dyDescent="0.25">
      <c r="A2182" t="s">
        <v>90</v>
      </c>
      <c r="B2182" t="s">
        <v>117</v>
      </c>
      <c r="C2182" t="s">
        <v>120</v>
      </c>
      <c r="D2182" t="str">
        <f>INDEX(Regions[SubGeography1],MATCH(E2182,Regions[SubGeography2],0))</f>
        <v>SR</v>
      </c>
      <c r="E2182" t="s">
        <v>40</v>
      </c>
      <c r="F2182">
        <v>2023</v>
      </c>
      <c r="G2182">
        <f>SUMIF(Population!$F$2:$F$601,I2182,Population[Population])/SUMIF(HHSize!$G$2:$G$3001,I2182,HHSize[HHSize])</f>
        <v>1214539.8996905538</v>
      </c>
      <c r="I2182" t="str">
        <f t="shared" si="34"/>
        <v>APURBAN2023</v>
      </c>
    </row>
    <row r="2183" spans="1:9" x14ac:dyDescent="0.25">
      <c r="A2183" t="s">
        <v>90</v>
      </c>
      <c r="B2183" t="s">
        <v>117</v>
      </c>
      <c r="C2183" t="s">
        <v>120</v>
      </c>
      <c r="D2183" t="str">
        <f>INDEX(Regions[SubGeography1],MATCH(E2183,Regions[SubGeography2],0))</f>
        <v>SR</v>
      </c>
      <c r="E2183" t="s">
        <v>40</v>
      </c>
      <c r="F2183">
        <v>2024</v>
      </c>
      <c r="G2183">
        <f>SUMIF(Population!$F$2:$F$601,I2183,Population[Population])/SUMIF(HHSize!$G$2:$G$3001,I2183,HHSize[HHSize])</f>
        <v>1256514.7255784601</v>
      </c>
      <c r="I2183" t="str">
        <f t="shared" si="34"/>
        <v>APURBAN2024</v>
      </c>
    </row>
    <row r="2184" spans="1:9" x14ac:dyDescent="0.25">
      <c r="A2184" t="s">
        <v>90</v>
      </c>
      <c r="B2184" t="s">
        <v>117</v>
      </c>
      <c r="C2184" t="s">
        <v>120</v>
      </c>
      <c r="D2184" t="str">
        <f>INDEX(Regions[SubGeography1],MATCH(E2184,Regions[SubGeography2],0))</f>
        <v>SR</v>
      </c>
      <c r="E2184" t="s">
        <v>40</v>
      </c>
      <c r="F2184">
        <v>2025</v>
      </c>
      <c r="G2184">
        <f>SUMIF(Population!$F$2:$F$601,I2184,Population[Population])/SUMIF(HHSize!$G$2:$G$3001,I2184,HHSize[HHSize])</f>
        <v>1299873.5959618555</v>
      </c>
      <c r="I2184" t="str">
        <f t="shared" si="34"/>
        <v>APURBAN2025</v>
      </c>
    </row>
    <row r="2185" spans="1:9" x14ac:dyDescent="0.25">
      <c r="A2185" t="s">
        <v>90</v>
      </c>
      <c r="B2185" t="s">
        <v>117</v>
      </c>
      <c r="C2185" t="s">
        <v>120</v>
      </c>
      <c r="D2185" t="str">
        <f>INDEX(Regions[SubGeography1],MATCH(E2185,Regions[SubGeography2],0))</f>
        <v>SR</v>
      </c>
      <c r="E2185" t="s">
        <v>40</v>
      </c>
      <c r="F2185">
        <v>2026</v>
      </c>
      <c r="G2185">
        <f>SUMIF(Population!$F$2:$F$601,I2185,Population[Population])/SUMIF(HHSize!$G$2:$G$3001,I2185,HHSize[HHSize])</f>
        <v>1344659.3647037938</v>
      </c>
      <c r="I2185" t="str">
        <f t="shared" si="34"/>
        <v>APURBAN2026</v>
      </c>
    </row>
    <row r="2186" spans="1:9" x14ac:dyDescent="0.25">
      <c r="A2186" t="s">
        <v>90</v>
      </c>
      <c r="B2186" t="s">
        <v>117</v>
      </c>
      <c r="C2186" t="s">
        <v>120</v>
      </c>
      <c r="D2186" t="str">
        <f>INDEX(Regions[SubGeography1],MATCH(E2186,Regions[SubGeography2],0))</f>
        <v>SR</v>
      </c>
      <c r="E2186" t="s">
        <v>40</v>
      </c>
      <c r="F2186">
        <v>2027</v>
      </c>
      <c r="G2186">
        <f>SUMIF(Population!$F$2:$F$601,I2186,Population[Population])/SUMIF(HHSize!$G$2:$G$3001,I2186,HHSize[HHSize])</f>
        <v>1390916.2794845295</v>
      </c>
      <c r="I2186" t="str">
        <f t="shared" si="34"/>
        <v>APURBAN2027</v>
      </c>
    </row>
    <row r="2187" spans="1:9" x14ac:dyDescent="0.25">
      <c r="A2187" t="s">
        <v>90</v>
      </c>
      <c r="B2187" t="s">
        <v>117</v>
      </c>
      <c r="C2187" t="s">
        <v>120</v>
      </c>
      <c r="D2187" t="str">
        <f>INDEX(Regions[SubGeography1],MATCH(E2187,Regions[SubGeography2],0))</f>
        <v>SR</v>
      </c>
      <c r="E2187" t="s">
        <v>40</v>
      </c>
      <c r="F2187">
        <v>2028</v>
      </c>
      <c r="G2187">
        <f>SUMIF(Population!$F$2:$F$601,I2187,Population[Population])/SUMIF(HHSize!$G$2:$G$3001,I2187,HHSize[HHSize])</f>
        <v>1438689.8765894673</v>
      </c>
      <c r="I2187" t="str">
        <f t="shared" si="34"/>
        <v>APURBAN2028</v>
      </c>
    </row>
    <row r="2188" spans="1:9" x14ac:dyDescent="0.25">
      <c r="A2188" t="s">
        <v>90</v>
      </c>
      <c r="B2188" t="s">
        <v>117</v>
      </c>
      <c r="C2188" t="s">
        <v>120</v>
      </c>
      <c r="D2188" t="str">
        <f>INDEX(Regions[SubGeography1],MATCH(E2188,Regions[SubGeography2],0))</f>
        <v>SR</v>
      </c>
      <c r="E2188" t="s">
        <v>40</v>
      </c>
      <c r="F2188">
        <v>2029</v>
      </c>
      <c r="G2188">
        <f>SUMIF(Population!$F$2:$F$601,I2188,Population[Population])/SUMIF(HHSize!$G$2:$G$3001,I2188,HHSize[HHSize])</f>
        <v>1488026.8662215227</v>
      </c>
      <c r="I2188" t="str">
        <f t="shared" si="34"/>
        <v>APURBAN2029</v>
      </c>
    </row>
    <row r="2189" spans="1:9" x14ac:dyDescent="0.25">
      <c r="A2189" t="s">
        <v>90</v>
      </c>
      <c r="B2189" t="s">
        <v>117</v>
      </c>
      <c r="C2189" t="s">
        <v>120</v>
      </c>
      <c r="D2189" t="str">
        <f>INDEX(Regions[SubGeography1],MATCH(E2189,Regions[SubGeography2],0))</f>
        <v>SR</v>
      </c>
      <c r="E2189" t="s">
        <v>40</v>
      </c>
      <c r="F2189">
        <v>2030</v>
      </c>
      <c r="G2189">
        <f>SUMIF(Population!$F$2:$F$601,I2189,Population[Population])/SUMIF(HHSize!$G$2:$G$3001,I2189,HHSize[HHSize])</f>
        <v>1538975.5084040652</v>
      </c>
      <c r="I2189" t="str">
        <f t="shared" si="34"/>
        <v>APURBAN2030</v>
      </c>
    </row>
    <row r="2190" spans="1:9" x14ac:dyDescent="0.25">
      <c r="A2190" t="s">
        <v>90</v>
      </c>
      <c r="B2190" t="s">
        <v>117</v>
      </c>
      <c r="C2190" t="s">
        <v>120</v>
      </c>
      <c r="D2190" t="str">
        <f>INDEX(Regions[SubGeography1],MATCH(E2190,Regions[SubGeography2],0))</f>
        <v>SR</v>
      </c>
      <c r="E2190" t="s">
        <v>40</v>
      </c>
      <c r="F2190">
        <v>2031</v>
      </c>
      <c r="G2190">
        <f>SUMIF(Population!$F$2:$F$601,I2190,Population[Population])/SUMIF(HHSize!$G$2:$G$3001,I2190,HHSize[HHSize])</f>
        <v>1591585.1459425737</v>
      </c>
      <c r="I2190" t="str">
        <f t="shared" si="34"/>
        <v>APURBAN2031</v>
      </c>
    </row>
    <row r="2191" spans="1:9" x14ac:dyDescent="0.25">
      <c r="A2191" t="s">
        <v>90</v>
      </c>
      <c r="B2191" t="s">
        <v>118</v>
      </c>
      <c r="C2191" t="s">
        <v>120</v>
      </c>
      <c r="D2191" t="str">
        <f>INDEX(Regions[SubGeography1],MATCH(E2191,Regions[SubGeography2],0))</f>
        <v>SR</v>
      </c>
      <c r="E2191" t="s">
        <v>40</v>
      </c>
      <c r="F2191">
        <v>2021</v>
      </c>
      <c r="G2191">
        <f>SUMIF(Population!$F$2:$F$601,I2191,Population[Population])/SUMIF(HHSize!$G$2:$G$3001,I2191,HHSize[HHSize])</f>
        <v>1134576.1868276151</v>
      </c>
      <c r="I2191" t="str">
        <f t="shared" si="34"/>
        <v>APURBAN2021</v>
      </c>
    </row>
    <row r="2192" spans="1:9" x14ac:dyDescent="0.25">
      <c r="A2192" t="s">
        <v>90</v>
      </c>
      <c r="B2192" t="s">
        <v>118</v>
      </c>
      <c r="C2192" t="s">
        <v>120</v>
      </c>
      <c r="D2192" t="str">
        <f>INDEX(Regions[SubGeography1],MATCH(E2192,Regions[SubGeography2],0))</f>
        <v>SR</v>
      </c>
      <c r="E2192" t="s">
        <v>40</v>
      </c>
      <c r="F2192">
        <v>2022</v>
      </c>
      <c r="G2192">
        <f>SUMIF(Population!$F$2:$F$601,I2192,Population[Population])/SUMIF(HHSize!$G$2:$G$3001,I2192,HHSize[HHSize])</f>
        <v>1173907.2335733119</v>
      </c>
      <c r="I2192" t="str">
        <f t="shared" si="34"/>
        <v>APURBAN2022</v>
      </c>
    </row>
    <row r="2193" spans="1:9" x14ac:dyDescent="0.25">
      <c r="A2193" t="s">
        <v>90</v>
      </c>
      <c r="B2193" t="s">
        <v>118</v>
      </c>
      <c r="C2193" t="s">
        <v>120</v>
      </c>
      <c r="D2193" t="str">
        <f>INDEX(Regions[SubGeography1],MATCH(E2193,Regions[SubGeography2],0))</f>
        <v>SR</v>
      </c>
      <c r="E2193" t="s">
        <v>40</v>
      </c>
      <c r="F2193">
        <v>2023</v>
      </c>
      <c r="G2193">
        <f>SUMIF(Population!$F$2:$F$601,I2193,Population[Population])/SUMIF(HHSize!$G$2:$G$3001,I2193,HHSize[HHSize])</f>
        <v>1214539.8996905538</v>
      </c>
      <c r="I2193" t="str">
        <f t="shared" si="34"/>
        <v>APURBAN2023</v>
      </c>
    </row>
    <row r="2194" spans="1:9" x14ac:dyDescent="0.25">
      <c r="A2194" t="s">
        <v>90</v>
      </c>
      <c r="B2194" t="s">
        <v>118</v>
      </c>
      <c r="C2194" t="s">
        <v>120</v>
      </c>
      <c r="D2194" t="str">
        <f>INDEX(Regions[SubGeography1],MATCH(E2194,Regions[SubGeography2],0))</f>
        <v>SR</v>
      </c>
      <c r="E2194" t="s">
        <v>40</v>
      </c>
      <c r="F2194">
        <v>2024</v>
      </c>
      <c r="G2194">
        <f>SUMIF(Population!$F$2:$F$601,I2194,Population[Population])/SUMIF(HHSize!$G$2:$G$3001,I2194,HHSize[HHSize])</f>
        <v>1256514.7255784601</v>
      </c>
      <c r="I2194" t="str">
        <f t="shared" si="34"/>
        <v>APURBAN2024</v>
      </c>
    </row>
    <row r="2195" spans="1:9" x14ac:dyDescent="0.25">
      <c r="A2195" t="s">
        <v>90</v>
      </c>
      <c r="B2195" t="s">
        <v>118</v>
      </c>
      <c r="C2195" t="s">
        <v>120</v>
      </c>
      <c r="D2195" t="str">
        <f>INDEX(Regions[SubGeography1],MATCH(E2195,Regions[SubGeography2],0))</f>
        <v>SR</v>
      </c>
      <c r="E2195" t="s">
        <v>40</v>
      </c>
      <c r="F2195">
        <v>2025</v>
      </c>
      <c r="G2195">
        <f>SUMIF(Population!$F$2:$F$601,I2195,Population[Population])/SUMIF(HHSize!$G$2:$G$3001,I2195,HHSize[HHSize])</f>
        <v>1299873.5959618555</v>
      </c>
      <c r="I2195" t="str">
        <f t="shared" si="34"/>
        <v>APURBAN2025</v>
      </c>
    </row>
    <row r="2196" spans="1:9" x14ac:dyDescent="0.25">
      <c r="A2196" t="s">
        <v>90</v>
      </c>
      <c r="B2196" t="s">
        <v>118</v>
      </c>
      <c r="C2196" t="s">
        <v>120</v>
      </c>
      <c r="D2196" t="str">
        <f>INDEX(Regions[SubGeography1],MATCH(E2196,Regions[SubGeography2],0))</f>
        <v>SR</v>
      </c>
      <c r="E2196" t="s">
        <v>40</v>
      </c>
      <c r="F2196">
        <v>2026</v>
      </c>
      <c r="G2196">
        <f>SUMIF(Population!$F$2:$F$601,I2196,Population[Population])/SUMIF(HHSize!$G$2:$G$3001,I2196,HHSize[HHSize])</f>
        <v>1344659.3647037938</v>
      </c>
      <c r="I2196" t="str">
        <f t="shared" si="34"/>
        <v>APURBAN2026</v>
      </c>
    </row>
    <row r="2197" spans="1:9" x14ac:dyDescent="0.25">
      <c r="A2197" t="s">
        <v>90</v>
      </c>
      <c r="B2197" t="s">
        <v>118</v>
      </c>
      <c r="C2197" t="s">
        <v>120</v>
      </c>
      <c r="D2197" t="str">
        <f>INDEX(Regions[SubGeography1],MATCH(E2197,Regions[SubGeography2],0))</f>
        <v>SR</v>
      </c>
      <c r="E2197" t="s">
        <v>40</v>
      </c>
      <c r="F2197">
        <v>2027</v>
      </c>
      <c r="G2197">
        <f>SUMIF(Population!$F$2:$F$601,I2197,Population[Population])/SUMIF(HHSize!$G$2:$G$3001,I2197,HHSize[HHSize])</f>
        <v>1390916.2794845295</v>
      </c>
      <c r="I2197" t="str">
        <f t="shared" si="34"/>
        <v>APURBAN2027</v>
      </c>
    </row>
    <row r="2198" spans="1:9" x14ac:dyDescent="0.25">
      <c r="A2198" t="s">
        <v>90</v>
      </c>
      <c r="B2198" t="s">
        <v>118</v>
      </c>
      <c r="C2198" t="s">
        <v>120</v>
      </c>
      <c r="D2198" t="str">
        <f>INDEX(Regions[SubGeography1],MATCH(E2198,Regions[SubGeography2],0))</f>
        <v>SR</v>
      </c>
      <c r="E2198" t="s">
        <v>40</v>
      </c>
      <c r="F2198">
        <v>2028</v>
      </c>
      <c r="G2198">
        <f>SUMIF(Population!$F$2:$F$601,I2198,Population[Population])/SUMIF(HHSize!$G$2:$G$3001,I2198,HHSize[HHSize])</f>
        <v>1438689.8765894673</v>
      </c>
      <c r="I2198" t="str">
        <f t="shared" si="34"/>
        <v>APURBAN2028</v>
      </c>
    </row>
    <row r="2199" spans="1:9" x14ac:dyDescent="0.25">
      <c r="A2199" t="s">
        <v>90</v>
      </c>
      <c r="B2199" t="s">
        <v>118</v>
      </c>
      <c r="C2199" t="s">
        <v>120</v>
      </c>
      <c r="D2199" t="str">
        <f>INDEX(Regions[SubGeography1],MATCH(E2199,Regions[SubGeography2],0))</f>
        <v>SR</v>
      </c>
      <c r="E2199" t="s">
        <v>40</v>
      </c>
      <c r="F2199">
        <v>2029</v>
      </c>
      <c r="G2199">
        <f>SUMIF(Population!$F$2:$F$601,I2199,Population[Population])/SUMIF(HHSize!$G$2:$G$3001,I2199,HHSize[HHSize])</f>
        <v>1488026.8662215227</v>
      </c>
      <c r="I2199" t="str">
        <f t="shared" si="34"/>
        <v>APURBAN2029</v>
      </c>
    </row>
    <row r="2200" spans="1:9" x14ac:dyDescent="0.25">
      <c r="A2200" t="s">
        <v>90</v>
      </c>
      <c r="B2200" t="s">
        <v>118</v>
      </c>
      <c r="C2200" t="s">
        <v>120</v>
      </c>
      <c r="D2200" t="str">
        <f>INDEX(Regions[SubGeography1],MATCH(E2200,Regions[SubGeography2],0))</f>
        <v>SR</v>
      </c>
      <c r="E2200" t="s">
        <v>40</v>
      </c>
      <c r="F2200">
        <v>2030</v>
      </c>
      <c r="G2200">
        <f>SUMIF(Population!$F$2:$F$601,I2200,Population[Population])/SUMIF(HHSize!$G$2:$G$3001,I2200,HHSize[HHSize])</f>
        <v>1538975.5084040652</v>
      </c>
      <c r="I2200" t="str">
        <f t="shared" si="34"/>
        <v>APURBAN2030</v>
      </c>
    </row>
    <row r="2201" spans="1:9" x14ac:dyDescent="0.25">
      <c r="A2201" t="s">
        <v>90</v>
      </c>
      <c r="B2201" t="s">
        <v>118</v>
      </c>
      <c r="C2201" t="s">
        <v>120</v>
      </c>
      <c r="D2201" t="str">
        <f>INDEX(Regions[SubGeography1],MATCH(E2201,Regions[SubGeography2],0))</f>
        <v>SR</v>
      </c>
      <c r="E2201" t="s">
        <v>40</v>
      </c>
      <c r="F2201">
        <v>2031</v>
      </c>
      <c r="G2201">
        <f>SUMIF(Population!$F$2:$F$601,I2201,Population[Population])/SUMIF(HHSize!$G$2:$G$3001,I2201,HHSize[HHSize])</f>
        <v>1591585.1459425737</v>
      </c>
      <c r="I2201" t="str">
        <f t="shared" si="34"/>
        <v>APURBAN2031</v>
      </c>
    </row>
    <row r="2202" spans="1:9" x14ac:dyDescent="0.25">
      <c r="A2202" t="s">
        <v>91</v>
      </c>
      <c r="B2202" t="s">
        <v>114</v>
      </c>
      <c r="C2202" t="s">
        <v>120</v>
      </c>
      <c r="D2202" t="str">
        <f>INDEX(Regions[SubGeography1],MATCH(E2202,Regions[SubGeography2],0))</f>
        <v>SR</v>
      </c>
      <c r="E2202" t="s">
        <v>51</v>
      </c>
      <c r="F2202">
        <v>2021</v>
      </c>
      <c r="G2202">
        <f>SUMIF(Population!$F$2:$F$601,I2202,Population[Population])/SUMIF(HHSize!$G$2:$G$3001,I2202,HHSize[HHSize])</f>
        <v>1853489.9902262015</v>
      </c>
      <c r="I2202" t="str">
        <f t="shared" si="34"/>
        <v>KARURAL2021</v>
      </c>
    </row>
    <row r="2203" spans="1:9" x14ac:dyDescent="0.25">
      <c r="A2203" t="s">
        <v>91</v>
      </c>
      <c r="B2203" t="s">
        <v>114</v>
      </c>
      <c r="C2203" t="s">
        <v>120</v>
      </c>
      <c r="D2203" t="str">
        <f>INDEX(Regions[SubGeography1],MATCH(E2203,Regions[SubGeography2],0))</f>
        <v>SR</v>
      </c>
      <c r="E2203" t="s">
        <v>51</v>
      </c>
      <c r="F2203">
        <v>2022</v>
      </c>
      <c r="G2203">
        <f>SUMIF(Population!$F$2:$F$601,I2203,Population[Population])/SUMIF(HHSize!$G$2:$G$3001,I2203,HHSize[HHSize])</f>
        <v>1872403.473245322</v>
      </c>
      <c r="I2203" t="str">
        <f t="shared" si="34"/>
        <v>KARURAL2022</v>
      </c>
    </row>
    <row r="2204" spans="1:9" x14ac:dyDescent="0.25">
      <c r="A2204" t="s">
        <v>91</v>
      </c>
      <c r="B2204" t="s">
        <v>114</v>
      </c>
      <c r="C2204" t="s">
        <v>120</v>
      </c>
      <c r="D2204" t="str">
        <f>INDEX(Regions[SubGeography1],MATCH(E2204,Regions[SubGeography2],0))</f>
        <v>SR</v>
      </c>
      <c r="E2204" t="s">
        <v>51</v>
      </c>
      <c r="F2204">
        <v>2023</v>
      </c>
      <c r="G2204">
        <f>SUMIF(Population!$F$2:$F$601,I2204,Population[Population])/SUMIF(HHSize!$G$2:$G$3001,I2204,HHSize[HHSize])</f>
        <v>1891207.6261709712</v>
      </c>
      <c r="I2204" t="str">
        <f t="shared" si="34"/>
        <v>KARURAL2023</v>
      </c>
    </row>
    <row r="2205" spans="1:9" x14ac:dyDescent="0.25">
      <c r="A2205" t="s">
        <v>91</v>
      </c>
      <c r="B2205" t="s">
        <v>114</v>
      </c>
      <c r="C2205" t="s">
        <v>120</v>
      </c>
      <c r="D2205" t="str">
        <f>INDEX(Regions[SubGeography1],MATCH(E2205,Regions[SubGeography2],0))</f>
        <v>SR</v>
      </c>
      <c r="E2205" t="s">
        <v>51</v>
      </c>
      <c r="F2205">
        <v>2024</v>
      </c>
      <c r="G2205">
        <f>SUMIF(Population!$F$2:$F$601,I2205,Population[Population])/SUMIF(HHSize!$G$2:$G$3001,I2205,HHSize[HHSize])</f>
        <v>1909890.2266907387</v>
      </c>
      <c r="I2205" t="str">
        <f t="shared" si="34"/>
        <v>KARURAL2024</v>
      </c>
    </row>
    <row r="2206" spans="1:9" x14ac:dyDescent="0.25">
      <c r="A2206" t="s">
        <v>91</v>
      </c>
      <c r="B2206" t="s">
        <v>114</v>
      </c>
      <c r="C2206" t="s">
        <v>120</v>
      </c>
      <c r="D2206" t="str">
        <f>INDEX(Regions[SubGeography1],MATCH(E2206,Regions[SubGeography2],0))</f>
        <v>SR</v>
      </c>
      <c r="E2206" t="s">
        <v>51</v>
      </c>
      <c r="F2206">
        <v>2025</v>
      </c>
      <c r="G2206">
        <f>SUMIF(Population!$F$2:$F$601,I2206,Population[Population])/SUMIF(HHSize!$G$2:$G$3001,I2206,HHSize[HHSize])</f>
        <v>1928438.688215198</v>
      </c>
      <c r="I2206" t="str">
        <f t="shared" si="34"/>
        <v>KARURAL2025</v>
      </c>
    </row>
    <row r="2207" spans="1:9" x14ac:dyDescent="0.25">
      <c r="A2207" t="s">
        <v>91</v>
      </c>
      <c r="B2207" t="s">
        <v>114</v>
      </c>
      <c r="C2207" t="s">
        <v>120</v>
      </c>
      <c r="D2207" t="str">
        <f>INDEX(Regions[SubGeography1],MATCH(E2207,Regions[SubGeography2],0))</f>
        <v>SR</v>
      </c>
      <c r="E2207" t="s">
        <v>51</v>
      </c>
      <c r="F2207">
        <v>2026</v>
      </c>
      <c r="G2207">
        <f>SUMIF(Population!$F$2:$F$601,I2207,Population[Population])/SUMIF(HHSize!$G$2:$G$3001,I2207,HHSize[HHSize])</f>
        <v>1946840.0037030973</v>
      </c>
      <c r="I2207" t="str">
        <f t="shared" si="34"/>
        <v>KARURAL2026</v>
      </c>
    </row>
    <row r="2208" spans="1:9" x14ac:dyDescent="0.25">
      <c r="A2208" t="s">
        <v>91</v>
      </c>
      <c r="B2208" t="s">
        <v>114</v>
      </c>
      <c r="C2208" t="s">
        <v>120</v>
      </c>
      <c r="D2208" t="str">
        <f>INDEX(Regions[SubGeography1],MATCH(E2208,Regions[SubGeography2],0))</f>
        <v>SR</v>
      </c>
      <c r="E2208" t="s">
        <v>51</v>
      </c>
      <c r="F2208">
        <v>2027</v>
      </c>
      <c r="G2208">
        <f>SUMIF(Population!$F$2:$F$601,I2208,Population[Population])/SUMIF(HHSize!$G$2:$G$3001,I2208,HHSize[HHSize])</f>
        <v>1965080.8415656446</v>
      </c>
      <c r="I2208" t="str">
        <f t="shared" si="34"/>
        <v>KARURAL2027</v>
      </c>
    </row>
    <row r="2209" spans="1:9" x14ac:dyDescent="0.25">
      <c r="A2209" t="s">
        <v>91</v>
      </c>
      <c r="B2209" t="s">
        <v>114</v>
      </c>
      <c r="C2209" t="s">
        <v>120</v>
      </c>
      <c r="D2209" t="str">
        <f>INDEX(Regions[SubGeography1],MATCH(E2209,Regions[SubGeography2],0))</f>
        <v>SR</v>
      </c>
      <c r="E2209" t="s">
        <v>51</v>
      </c>
      <c r="F2209">
        <v>2028</v>
      </c>
      <c r="G2209">
        <f>SUMIF(Population!$F$2:$F$601,I2209,Population[Population])/SUMIF(HHSize!$G$2:$G$3001,I2209,HHSize[HHSize])</f>
        <v>1983147.33484465</v>
      </c>
      <c r="I2209" t="str">
        <f t="shared" si="34"/>
        <v>KARURAL2028</v>
      </c>
    </row>
    <row r="2210" spans="1:9" x14ac:dyDescent="0.25">
      <c r="A2210" t="s">
        <v>91</v>
      </c>
      <c r="B2210" t="s">
        <v>114</v>
      </c>
      <c r="C2210" t="s">
        <v>120</v>
      </c>
      <c r="D2210" t="str">
        <f>INDEX(Regions[SubGeography1],MATCH(E2210,Regions[SubGeography2],0))</f>
        <v>SR</v>
      </c>
      <c r="E2210" t="s">
        <v>51</v>
      </c>
      <c r="F2210">
        <v>2029</v>
      </c>
      <c r="G2210">
        <f>SUMIF(Population!$F$2:$F$601,I2210,Population[Population])/SUMIF(HHSize!$G$2:$G$3001,I2210,HHSize[HHSize])</f>
        <v>2001025.2269573663</v>
      </c>
      <c r="I2210" t="str">
        <f t="shared" si="34"/>
        <v>KARURAL2029</v>
      </c>
    </row>
    <row r="2211" spans="1:9" x14ac:dyDescent="0.25">
      <c r="A2211" t="s">
        <v>91</v>
      </c>
      <c r="B2211" t="s">
        <v>114</v>
      </c>
      <c r="C2211" t="s">
        <v>120</v>
      </c>
      <c r="D2211" t="str">
        <f>INDEX(Regions[SubGeography1],MATCH(E2211,Regions[SubGeography2],0))</f>
        <v>SR</v>
      </c>
      <c r="E2211" t="s">
        <v>51</v>
      </c>
      <c r="F2211">
        <v>2030</v>
      </c>
      <c r="G2211">
        <f>SUMIF(Population!$F$2:$F$601,I2211,Population[Population])/SUMIF(HHSize!$G$2:$G$3001,I2211,HHSize[HHSize])</f>
        <v>2018700.0254866243</v>
      </c>
      <c r="I2211" t="str">
        <f t="shared" si="34"/>
        <v>KARURAL2030</v>
      </c>
    </row>
    <row r="2212" spans="1:9" x14ac:dyDescent="0.25">
      <c r="A2212" t="s">
        <v>91</v>
      </c>
      <c r="B2212" t="s">
        <v>114</v>
      </c>
      <c r="C2212" t="s">
        <v>120</v>
      </c>
      <c r="D2212" t="str">
        <f>INDEX(Regions[SubGeography1],MATCH(E2212,Regions[SubGeography2],0))</f>
        <v>SR</v>
      </c>
      <c r="E2212" t="s">
        <v>51</v>
      </c>
      <c r="F2212">
        <v>2031</v>
      </c>
      <c r="G2212">
        <f>SUMIF(Population!$F$2:$F$601,I2212,Population[Population])/SUMIF(HHSize!$G$2:$G$3001,I2212,HHSize[HHSize])</f>
        <v>2036156.4704455249</v>
      </c>
      <c r="I2212" t="str">
        <f t="shared" si="34"/>
        <v>KARURAL2031</v>
      </c>
    </row>
    <row r="2213" spans="1:9" x14ac:dyDescent="0.25">
      <c r="A2213" t="s">
        <v>91</v>
      </c>
      <c r="B2213" t="s">
        <v>115</v>
      </c>
      <c r="C2213" t="s">
        <v>120</v>
      </c>
      <c r="D2213" t="str">
        <f>INDEX(Regions[SubGeography1],MATCH(E2213,Regions[SubGeography2],0))</f>
        <v>SR</v>
      </c>
      <c r="E2213" t="s">
        <v>51</v>
      </c>
      <c r="F2213">
        <v>2021</v>
      </c>
      <c r="G2213">
        <f>SUMIF(Population!$F$2:$F$601,I2213,Population[Population])/SUMIF(HHSize!$G$2:$G$3001,I2213,HHSize[HHSize])</f>
        <v>1853489.9902262015</v>
      </c>
      <c r="I2213" t="str">
        <f t="shared" si="34"/>
        <v>KARURAL2021</v>
      </c>
    </row>
    <row r="2214" spans="1:9" x14ac:dyDescent="0.25">
      <c r="A2214" t="s">
        <v>91</v>
      </c>
      <c r="B2214" t="s">
        <v>115</v>
      </c>
      <c r="C2214" t="s">
        <v>120</v>
      </c>
      <c r="D2214" t="str">
        <f>INDEX(Regions[SubGeography1],MATCH(E2214,Regions[SubGeography2],0))</f>
        <v>SR</v>
      </c>
      <c r="E2214" t="s">
        <v>51</v>
      </c>
      <c r="F2214">
        <v>2022</v>
      </c>
      <c r="G2214">
        <f>SUMIF(Population!$F$2:$F$601,I2214,Population[Population])/SUMIF(HHSize!$G$2:$G$3001,I2214,HHSize[HHSize])</f>
        <v>1872403.473245322</v>
      </c>
      <c r="I2214" t="str">
        <f t="shared" si="34"/>
        <v>KARURAL2022</v>
      </c>
    </row>
    <row r="2215" spans="1:9" x14ac:dyDescent="0.25">
      <c r="A2215" t="s">
        <v>91</v>
      </c>
      <c r="B2215" t="s">
        <v>115</v>
      </c>
      <c r="C2215" t="s">
        <v>120</v>
      </c>
      <c r="D2215" t="str">
        <f>INDEX(Regions[SubGeography1],MATCH(E2215,Regions[SubGeography2],0))</f>
        <v>SR</v>
      </c>
      <c r="E2215" t="s">
        <v>51</v>
      </c>
      <c r="F2215">
        <v>2023</v>
      </c>
      <c r="G2215">
        <f>SUMIF(Population!$F$2:$F$601,I2215,Population[Population])/SUMIF(HHSize!$G$2:$G$3001,I2215,HHSize[HHSize])</f>
        <v>1891207.6261709712</v>
      </c>
      <c r="I2215" t="str">
        <f t="shared" si="34"/>
        <v>KARURAL2023</v>
      </c>
    </row>
    <row r="2216" spans="1:9" x14ac:dyDescent="0.25">
      <c r="A2216" t="s">
        <v>91</v>
      </c>
      <c r="B2216" t="s">
        <v>115</v>
      </c>
      <c r="C2216" t="s">
        <v>120</v>
      </c>
      <c r="D2216" t="str">
        <f>INDEX(Regions[SubGeography1],MATCH(E2216,Regions[SubGeography2],0))</f>
        <v>SR</v>
      </c>
      <c r="E2216" t="s">
        <v>51</v>
      </c>
      <c r="F2216">
        <v>2024</v>
      </c>
      <c r="G2216">
        <f>SUMIF(Population!$F$2:$F$601,I2216,Population[Population])/SUMIF(HHSize!$G$2:$G$3001,I2216,HHSize[HHSize])</f>
        <v>1909890.2266907387</v>
      </c>
      <c r="I2216" t="str">
        <f t="shared" si="34"/>
        <v>KARURAL2024</v>
      </c>
    </row>
    <row r="2217" spans="1:9" x14ac:dyDescent="0.25">
      <c r="A2217" t="s">
        <v>91</v>
      </c>
      <c r="B2217" t="s">
        <v>115</v>
      </c>
      <c r="C2217" t="s">
        <v>120</v>
      </c>
      <c r="D2217" t="str">
        <f>INDEX(Regions[SubGeography1],MATCH(E2217,Regions[SubGeography2],0))</f>
        <v>SR</v>
      </c>
      <c r="E2217" t="s">
        <v>51</v>
      </c>
      <c r="F2217">
        <v>2025</v>
      </c>
      <c r="G2217">
        <f>SUMIF(Population!$F$2:$F$601,I2217,Population[Population])/SUMIF(HHSize!$G$2:$G$3001,I2217,HHSize[HHSize])</f>
        <v>1928438.688215198</v>
      </c>
      <c r="I2217" t="str">
        <f t="shared" si="34"/>
        <v>KARURAL2025</v>
      </c>
    </row>
    <row r="2218" spans="1:9" x14ac:dyDescent="0.25">
      <c r="A2218" t="s">
        <v>91</v>
      </c>
      <c r="B2218" t="s">
        <v>115</v>
      </c>
      <c r="C2218" t="s">
        <v>120</v>
      </c>
      <c r="D2218" t="str">
        <f>INDEX(Regions[SubGeography1],MATCH(E2218,Regions[SubGeography2],0))</f>
        <v>SR</v>
      </c>
      <c r="E2218" t="s">
        <v>51</v>
      </c>
      <c r="F2218">
        <v>2026</v>
      </c>
      <c r="G2218">
        <f>SUMIF(Population!$F$2:$F$601,I2218,Population[Population])/SUMIF(HHSize!$G$2:$G$3001,I2218,HHSize[HHSize])</f>
        <v>1946840.0037030973</v>
      </c>
      <c r="I2218" t="str">
        <f t="shared" si="34"/>
        <v>KARURAL2026</v>
      </c>
    </row>
    <row r="2219" spans="1:9" x14ac:dyDescent="0.25">
      <c r="A2219" t="s">
        <v>91</v>
      </c>
      <c r="B2219" t="s">
        <v>115</v>
      </c>
      <c r="C2219" t="s">
        <v>120</v>
      </c>
      <c r="D2219" t="str">
        <f>INDEX(Regions[SubGeography1],MATCH(E2219,Regions[SubGeography2],0))</f>
        <v>SR</v>
      </c>
      <c r="E2219" t="s">
        <v>51</v>
      </c>
      <c r="F2219">
        <v>2027</v>
      </c>
      <c r="G2219">
        <f>SUMIF(Population!$F$2:$F$601,I2219,Population[Population])/SUMIF(HHSize!$G$2:$G$3001,I2219,HHSize[HHSize])</f>
        <v>1965080.8415656446</v>
      </c>
      <c r="I2219" t="str">
        <f t="shared" si="34"/>
        <v>KARURAL2027</v>
      </c>
    </row>
    <row r="2220" spans="1:9" x14ac:dyDescent="0.25">
      <c r="A2220" t="s">
        <v>91</v>
      </c>
      <c r="B2220" t="s">
        <v>115</v>
      </c>
      <c r="C2220" t="s">
        <v>120</v>
      </c>
      <c r="D2220" t="str">
        <f>INDEX(Regions[SubGeography1],MATCH(E2220,Regions[SubGeography2],0))</f>
        <v>SR</v>
      </c>
      <c r="E2220" t="s">
        <v>51</v>
      </c>
      <c r="F2220">
        <v>2028</v>
      </c>
      <c r="G2220">
        <f>SUMIF(Population!$F$2:$F$601,I2220,Population[Population])/SUMIF(HHSize!$G$2:$G$3001,I2220,HHSize[HHSize])</f>
        <v>1983147.33484465</v>
      </c>
      <c r="I2220" t="str">
        <f t="shared" si="34"/>
        <v>KARURAL2028</v>
      </c>
    </row>
    <row r="2221" spans="1:9" x14ac:dyDescent="0.25">
      <c r="A2221" t="s">
        <v>91</v>
      </c>
      <c r="B2221" t="s">
        <v>115</v>
      </c>
      <c r="C2221" t="s">
        <v>120</v>
      </c>
      <c r="D2221" t="str">
        <f>INDEX(Regions[SubGeography1],MATCH(E2221,Regions[SubGeography2],0))</f>
        <v>SR</v>
      </c>
      <c r="E2221" t="s">
        <v>51</v>
      </c>
      <c r="F2221">
        <v>2029</v>
      </c>
      <c r="G2221">
        <f>SUMIF(Population!$F$2:$F$601,I2221,Population[Population])/SUMIF(HHSize!$G$2:$G$3001,I2221,HHSize[HHSize])</f>
        <v>2001025.2269573663</v>
      </c>
      <c r="I2221" t="str">
        <f t="shared" si="34"/>
        <v>KARURAL2029</v>
      </c>
    </row>
    <row r="2222" spans="1:9" x14ac:dyDescent="0.25">
      <c r="A2222" t="s">
        <v>91</v>
      </c>
      <c r="B2222" t="s">
        <v>115</v>
      </c>
      <c r="C2222" t="s">
        <v>120</v>
      </c>
      <c r="D2222" t="str">
        <f>INDEX(Regions[SubGeography1],MATCH(E2222,Regions[SubGeography2],0))</f>
        <v>SR</v>
      </c>
      <c r="E2222" t="s">
        <v>51</v>
      </c>
      <c r="F2222">
        <v>2030</v>
      </c>
      <c r="G2222">
        <f>SUMIF(Population!$F$2:$F$601,I2222,Population[Population])/SUMIF(HHSize!$G$2:$G$3001,I2222,HHSize[HHSize])</f>
        <v>2018700.0254866243</v>
      </c>
      <c r="I2222" t="str">
        <f t="shared" si="34"/>
        <v>KARURAL2030</v>
      </c>
    </row>
    <row r="2223" spans="1:9" x14ac:dyDescent="0.25">
      <c r="A2223" t="s">
        <v>91</v>
      </c>
      <c r="B2223" t="s">
        <v>115</v>
      </c>
      <c r="C2223" t="s">
        <v>120</v>
      </c>
      <c r="D2223" t="str">
        <f>INDEX(Regions[SubGeography1],MATCH(E2223,Regions[SubGeography2],0))</f>
        <v>SR</v>
      </c>
      <c r="E2223" t="s">
        <v>51</v>
      </c>
      <c r="F2223">
        <v>2031</v>
      </c>
      <c r="G2223">
        <f>SUMIF(Population!$F$2:$F$601,I2223,Population[Population])/SUMIF(HHSize!$G$2:$G$3001,I2223,HHSize[HHSize])</f>
        <v>2036156.4704455249</v>
      </c>
      <c r="I2223" t="str">
        <f t="shared" si="34"/>
        <v>KARURAL2031</v>
      </c>
    </row>
    <row r="2224" spans="1:9" x14ac:dyDescent="0.25">
      <c r="A2224" t="s">
        <v>91</v>
      </c>
      <c r="B2224" t="s">
        <v>116</v>
      </c>
      <c r="C2224" t="s">
        <v>120</v>
      </c>
      <c r="D2224" t="str">
        <f>INDEX(Regions[SubGeography1],MATCH(E2224,Regions[SubGeography2],0))</f>
        <v>SR</v>
      </c>
      <c r="E2224" t="s">
        <v>51</v>
      </c>
      <c r="F2224">
        <v>2021</v>
      </c>
      <c r="G2224">
        <f>SUMIF(Population!$F$2:$F$601,I2224,Population[Population])/SUMIF(HHSize!$G$2:$G$3001,I2224,HHSize[HHSize])</f>
        <v>1853489.9902262015</v>
      </c>
      <c r="I2224" t="str">
        <f t="shared" si="34"/>
        <v>KARURAL2021</v>
      </c>
    </row>
    <row r="2225" spans="1:9" x14ac:dyDescent="0.25">
      <c r="A2225" t="s">
        <v>91</v>
      </c>
      <c r="B2225" t="s">
        <v>116</v>
      </c>
      <c r="C2225" t="s">
        <v>120</v>
      </c>
      <c r="D2225" t="str">
        <f>INDEX(Regions[SubGeography1],MATCH(E2225,Regions[SubGeography2],0))</f>
        <v>SR</v>
      </c>
      <c r="E2225" t="s">
        <v>51</v>
      </c>
      <c r="F2225">
        <v>2022</v>
      </c>
      <c r="G2225">
        <f>SUMIF(Population!$F$2:$F$601,I2225,Population[Population])/SUMIF(HHSize!$G$2:$G$3001,I2225,HHSize[HHSize])</f>
        <v>1872403.473245322</v>
      </c>
      <c r="I2225" t="str">
        <f t="shared" si="34"/>
        <v>KARURAL2022</v>
      </c>
    </row>
    <row r="2226" spans="1:9" x14ac:dyDescent="0.25">
      <c r="A2226" t="s">
        <v>91</v>
      </c>
      <c r="B2226" t="s">
        <v>116</v>
      </c>
      <c r="C2226" t="s">
        <v>120</v>
      </c>
      <c r="D2226" t="str">
        <f>INDEX(Regions[SubGeography1],MATCH(E2226,Regions[SubGeography2],0))</f>
        <v>SR</v>
      </c>
      <c r="E2226" t="s">
        <v>51</v>
      </c>
      <c r="F2226">
        <v>2023</v>
      </c>
      <c r="G2226">
        <f>SUMIF(Population!$F$2:$F$601,I2226,Population[Population])/SUMIF(HHSize!$G$2:$G$3001,I2226,HHSize[HHSize])</f>
        <v>1891207.6261709712</v>
      </c>
      <c r="I2226" t="str">
        <f t="shared" si="34"/>
        <v>KARURAL2023</v>
      </c>
    </row>
    <row r="2227" spans="1:9" x14ac:dyDescent="0.25">
      <c r="A2227" t="s">
        <v>91</v>
      </c>
      <c r="B2227" t="s">
        <v>116</v>
      </c>
      <c r="C2227" t="s">
        <v>120</v>
      </c>
      <c r="D2227" t="str">
        <f>INDEX(Regions[SubGeography1],MATCH(E2227,Regions[SubGeography2],0))</f>
        <v>SR</v>
      </c>
      <c r="E2227" t="s">
        <v>51</v>
      </c>
      <c r="F2227">
        <v>2024</v>
      </c>
      <c r="G2227">
        <f>SUMIF(Population!$F$2:$F$601,I2227,Population[Population])/SUMIF(HHSize!$G$2:$G$3001,I2227,HHSize[HHSize])</f>
        <v>1909890.2266907387</v>
      </c>
      <c r="I2227" t="str">
        <f t="shared" si="34"/>
        <v>KARURAL2024</v>
      </c>
    </row>
    <row r="2228" spans="1:9" x14ac:dyDescent="0.25">
      <c r="A2228" t="s">
        <v>91</v>
      </c>
      <c r="B2228" t="s">
        <v>116</v>
      </c>
      <c r="C2228" t="s">
        <v>120</v>
      </c>
      <c r="D2228" t="str">
        <f>INDEX(Regions[SubGeography1],MATCH(E2228,Regions[SubGeography2],0))</f>
        <v>SR</v>
      </c>
      <c r="E2228" t="s">
        <v>51</v>
      </c>
      <c r="F2228">
        <v>2025</v>
      </c>
      <c r="G2228">
        <f>SUMIF(Population!$F$2:$F$601,I2228,Population[Population])/SUMIF(HHSize!$G$2:$G$3001,I2228,HHSize[HHSize])</f>
        <v>1928438.688215198</v>
      </c>
      <c r="I2228" t="str">
        <f t="shared" si="34"/>
        <v>KARURAL2025</v>
      </c>
    </row>
    <row r="2229" spans="1:9" x14ac:dyDescent="0.25">
      <c r="A2229" t="s">
        <v>91</v>
      </c>
      <c r="B2229" t="s">
        <v>116</v>
      </c>
      <c r="C2229" t="s">
        <v>120</v>
      </c>
      <c r="D2229" t="str">
        <f>INDEX(Regions[SubGeography1],MATCH(E2229,Regions[SubGeography2],0))</f>
        <v>SR</v>
      </c>
      <c r="E2229" t="s">
        <v>51</v>
      </c>
      <c r="F2229">
        <v>2026</v>
      </c>
      <c r="G2229">
        <f>SUMIF(Population!$F$2:$F$601,I2229,Population[Population])/SUMIF(HHSize!$G$2:$G$3001,I2229,HHSize[HHSize])</f>
        <v>1946840.0037030973</v>
      </c>
      <c r="I2229" t="str">
        <f t="shared" si="34"/>
        <v>KARURAL2026</v>
      </c>
    </row>
    <row r="2230" spans="1:9" x14ac:dyDescent="0.25">
      <c r="A2230" t="s">
        <v>91</v>
      </c>
      <c r="B2230" t="s">
        <v>116</v>
      </c>
      <c r="C2230" t="s">
        <v>120</v>
      </c>
      <c r="D2230" t="str">
        <f>INDEX(Regions[SubGeography1],MATCH(E2230,Regions[SubGeography2],0))</f>
        <v>SR</v>
      </c>
      <c r="E2230" t="s">
        <v>51</v>
      </c>
      <c r="F2230">
        <v>2027</v>
      </c>
      <c r="G2230">
        <f>SUMIF(Population!$F$2:$F$601,I2230,Population[Population])/SUMIF(HHSize!$G$2:$G$3001,I2230,HHSize[HHSize])</f>
        <v>1965080.8415656446</v>
      </c>
      <c r="I2230" t="str">
        <f t="shared" si="34"/>
        <v>KARURAL2027</v>
      </c>
    </row>
    <row r="2231" spans="1:9" x14ac:dyDescent="0.25">
      <c r="A2231" t="s">
        <v>91</v>
      </c>
      <c r="B2231" t="s">
        <v>116</v>
      </c>
      <c r="C2231" t="s">
        <v>120</v>
      </c>
      <c r="D2231" t="str">
        <f>INDEX(Regions[SubGeography1],MATCH(E2231,Regions[SubGeography2],0))</f>
        <v>SR</v>
      </c>
      <c r="E2231" t="s">
        <v>51</v>
      </c>
      <c r="F2231">
        <v>2028</v>
      </c>
      <c r="G2231">
        <f>SUMIF(Population!$F$2:$F$601,I2231,Population[Population])/SUMIF(HHSize!$G$2:$G$3001,I2231,HHSize[HHSize])</f>
        <v>1983147.33484465</v>
      </c>
      <c r="I2231" t="str">
        <f t="shared" si="34"/>
        <v>KARURAL2028</v>
      </c>
    </row>
    <row r="2232" spans="1:9" x14ac:dyDescent="0.25">
      <c r="A2232" t="s">
        <v>91</v>
      </c>
      <c r="B2232" t="s">
        <v>116</v>
      </c>
      <c r="C2232" t="s">
        <v>120</v>
      </c>
      <c r="D2232" t="str">
        <f>INDEX(Regions[SubGeography1],MATCH(E2232,Regions[SubGeography2],0))</f>
        <v>SR</v>
      </c>
      <c r="E2232" t="s">
        <v>51</v>
      </c>
      <c r="F2232">
        <v>2029</v>
      </c>
      <c r="G2232">
        <f>SUMIF(Population!$F$2:$F$601,I2232,Population[Population])/SUMIF(HHSize!$G$2:$G$3001,I2232,HHSize[HHSize])</f>
        <v>2001025.2269573663</v>
      </c>
      <c r="I2232" t="str">
        <f t="shared" si="34"/>
        <v>KARURAL2029</v>
      </c>
    </row>
    <row r="2233" spans="1:9" x14ac:dyDescent="0.25">
      <c r="A2233" t="s">
        <v>91</v>
      </c>
      <c r="B2233" t="s">
        <v>116</v>
      </c>
      <c r="C2233" t="s">
        <v>120</v>
      </c>
      <c r="D2233" t="str">
        <f>INDEX(Regions[SubGeography1],MATCH(E2233,Regions[SubGeography2],0))</f>
        <v>SR</v>
      </c>
      <c r="E2233" t="s">
        <v>51</v>
      </c>
      <c r="F2233">
        <v>2030</v>
      </c>
      <c r="G2233">
        <f>SUMIF(Population!$F$2:$F$601,I2233,Population[Population])/SUMIF(HHSize!$G$2:$G$3001,I2233,HHSize[HHSize])</f>
        <v>2018700.0254866243</v>
      </c>
      <c r="I2233" t="str">
        <f t="shared" si="34"/>
        <v>KARURAL2030</v>
      </c>
    </row>
    <row r="2234" spans="1:9" x14ac:dyDescent="0.25">
      <c r="A2234" t="s">
        <v>91</v>
      </c>
      <c r="B2234" t="s">
        <v>116</v>
      </c>
      <c r="C2234" t="s">
        <v>120</v>
      </c>
      <c r="D2234" t="str">
        <f>INDEX(Regions[SubGeography1],MATCH(E2234,Regions[SubGeography2],0))</f>
        <v>SR</v>
      </c>
      <c r="E2234" t="s">
        <v>51</v>
      </c>
      <c r="F2234">
        <v>2031</v>
      </c>
      <c r="G2234">
        <f>SUMIF(Population!$F$2:$F$601,I2234,Population[Population])/SUMIF(HHSize!$G$2:$G$3001,I2234,HHSize[HHSize])</f>
        <v>2036156.4704455249</v>
      </c>
      <c r="I2234" t="str">
        <f t="shared" si="34"/>
        <v>KARURAL2031</v>
      </c>
    </row>
    <row r="2235" spans="1:9" x14ac:dyDescent="0.25">
      <c r="A2235" t="s">
        <v>91</v>
      </c>
      <c r="B2235" t="s">
        <v>117</v>
      </c>
      <c r="C2235" t="s">
        <v>120</v>
      </c>
      <c r="D2235" t="str">
        <f>INDEX(Regions[SubGeography1],MATCH(E2235,Regions[SubGeography2],0))</f>
        <v>SR</v>
      </c>
      <c r="E2235" t="s">
        <v>51</v>
      </c>
      <c r="F2235">
        <v>2021</v>
      </c>
      <c r="G2235">
        <f>SUMIF(Population!$F$2:$F$601,I2235,Population[Population])/SUMIF(HHSize!$G$2:$G$3001,I2235,HHSize[HHSize])</f>
        <v>1853489.9902262015</v>
      </c>
      <c r="I2235" t="str">
        <f t="shared" si="34"/>
        <v>KARURAL2021</v>
      </c>
    </row>
    <row r="2236" spans="1:9" x14ac:dyDescent="0.25">
      <c r="A2236" t="s">
        <v>91</v>
      </c>
      <c r="B2236" t="s">
        <v>117</v>
      </c>
      <c r="C2236" t="s">
        <v>120</v>
      </c>
      <c r="D2236" t="str">
        <f>INDEX(Regions[SubGeography1],MATCH(E2236,Regions[SubGeography2],0))</f>
        <v>SR</v>
      </c>
      <c r="E2236" t="s">
        <v>51</v>
      </c>
      <c r="F2236">
        <v>2022</v>
      </c>
      <c r="G2236">
        <f>SUMIF(Population!$F$2:$F$601,I2236,Population[Population])/SUMIF(HHSize!$G$2:$G$3001,I2236,HHSize[HHSize])</f>
        <v>1872403.473245322</v>
      </c>
      <c r="I2236" t="str">
        <f t="shared" si="34"/>
        <v>KARURAL2022</v>
      </c>
    </row>
    <row r="2237" spans="1:9" x14ac:dyDescent="0.25">
      <c r="A2237" t="s">
        <v>91</v>
      </c>
      <c r="B2237" t="s">
        <v>117</v>
      </c>
      <c r="C2237" t="s">
        <v>120</v>
      </c>
      <c r="D2237" t="str">
        <f>INDEX(Regions[SubGeography1],MATCH(E2237,Regions[SubGeography2],0))</f>
        <v>SR</v>
      </c>
      <c r="E2237" t="s">
        <v>51</v>
      </c>
      <c r="F2237">
        <v>2023</v>
      </c>
      <c r="G2237">
        <f>SUMIF(Population!$F$2:$F$601,I2237,Population[Population])/SUMIF(HHSize!$G$2:$G$3001,I2237,HHSize[HHSize])</f>
        <v>1891207.6261709712</v>
      </c>
      <c r="I2237" t="str">
        <f t="shared" si="34"/>
        <v>KARURAL2023</v>
      </c>
    </row>
    <row r="2238" spans="1:9" x14ac:dyDescent="0.25">
      <c r="A2238" t="s">
        <v>91</v>
      </c>
      <c r="B2238" t="s">
        <v>117</v>
      </c>
      <c r="C2238" t="s">
        <v>120</v>
      </c>
      <c r="D2238" t="str">
        <f>INDEX(Regions[SubGeography1],MATCH(E2238,Regions[SubGeography2],0))</f>
        <v>SR</v>
      </c>
      <c r="E2238" t="s">
        <v>51</v>
      </c>
      <c r="F2238">
        <v>2024</v>
      </c>
      <c r="G2238">
        <f>SUMIF(Population!$F$2:$F$601,I2238,Population[Population])/SUMIF(HHSize!$G$2:$G$3001,I2238,HHSize[HHSize])</f>
        <v>1909890.2266907387</v>
      </c>
      <c r="I2238" t="str">
        <f t="shared" si="34"/>
        <v>KARURAL2024</v>
      </c>
    </row>
    <row r="2239" spans="1:9" x14ac:dyDescent="0.25">
      <c r="A2239" t="s">
        <v>91</v>
      </c>
      <c r="B2239" t="s">
        <v>117</v>
      </c>
      <c r="C2239" t="s">
        <v>120</v>
      </c>
      <c r="D2239" t="str">
        <f>INDEX(Regions[SubGeography1],MATCH(E2239,Regions[SubGeography2],0))</f>
        <v>SR</v>
      </c>
      <c r="E2239" t="s">
        <v>51</v>
      </c>
      <c r="F2239">
        <v>2025</v>
      </c>
      <c r="G2239">
        <f>SUMIF(Population!$F$2:$F$601,I2239,Population[Population])/SUMIF(HHSize!$G$2:$G$3001,I2239,HHSize[HHSize])</f>
        <v>1928438.688215198</v>
      </c>
      <c r="I2239" t="str">
        <f t="shared" si="34"/>
        <v>KARURAL2025</v>
      </c>
    </row>
    <row r="2240" spans="1:9" x14ac:dyDescent="0.25">
      <c r="A2240" t="s">
        <v>91</v>
      </c>
      <c r="B2240" t="s">
        <v>117</v>
      </c>
      <c r="C2240" t="s">
        <v>120</v>
      </c>
      <c r="D2240" t="str">
        <f>INDEX(Regions[SubGeography1],MATCH(E2240,Regions[SubGeography2],0))</f>
        <v>SR</v>
      </c>
      <c r="E2240" t="s">
        <v>51</v>
      </c>
      <c r="F2240">
        <v>2026</v>
      </c>
      <c r="G2240">
        <f>SUMIF(Population!$F$2:$F$601,I2240,Population[Population])/SUMIF(HHSize!$G$2:$G$3001,I2240,HHSize[HHSize])</f>
        <v>1946840.0037030973</v>
      </c>
      <c r="I2240" t="str">
        <f t="shared" si="34"/>
        <v>KARURAL2026</v>
      </c>
    </row>
    <row r="2241" spans="1:9" x14ac:dyDescent="0.25">
      <c r="A2241" t="s">
        <v>91</v>
      </c>
      <c r="B2241" t="s">
        <v>117</v>
      </c>
      <c r="C2241" t="s">
        <v>120</v>
      </c>
      <c r="D2241" t="str">
        <f>INDEX(Regions[SubGeography1],MATCH(E2241,Regions[SubGeography2],0))</f>
        <v>SR</v>
      </c>
      <c r="E2241" t="s">
        <v>51</v>
      </c>
      <c r="F2241">
        <v>2027</v>
      </c>
      <c r="G2241">
        <f>SUMIF(Population!$F$2:$F$601,I2241,Population[Population])/SUMIF(HHSize!$G$2:$G$3001,I2241,HHSize[HHSize])</f>
        <v>1965080.8415656446</v>
      </c>
      <c r="I2241" t="str">
        <f t="shared" si="34"/>
        <v>KARURAL2027</v>
      </c>
    </row>
    <row r="2242" spans="1:9" x14ac:dyDescent="0.25">
      <c r="A2242" t="s">
        <v>91</v>
      </c>
      <c r="B2242" t="s">
        <v>117</v>
      </c>
      <c r="C2242" t="s">
        <v>120</v>
      </c>
      <c r="D2242" t="str">
        <f>INDEX(Regions[SubGeography1],MATCH(E2242,Regions[SubGeography2],0))</f>
        <v>SR</v>
      </c>
      <c r="E2242" t="s">
        <v>51</v>
      </c>
      <c r="F2242">
        <v>2028</v>
      </c>
      <c r="G2242">
        <f>SUMIF(Population!$F$2:$F$601,I2242,Population[Population])/SUMIF(HHSize!$G$2:$G$3001,I2242,HHSize[HHSize])</f>
        <v>1983147.33484465</v>
      </c>
      <c r="I2242" t="str">
        <f t="shared" si="34"/>
        <v>KARURAL2028</v>
      </c>
    </row>
    <row r="2243" spans="1:9" x14ac:dyDescent="0.25">
      <c r="A2243" t="s">
        <v>91</v>
      </c>
      <c r="B2243" t="s">
        <v>117</v>
      </c>
      <c r="C2243" t="s">
        <v>120</v>
      </c>
      <c r="D2243" t="str">
        <f>INDEX(Regions[SubGeography1],MATCH(E2243,Regions[SubGeography2],0))</f>
        <v>SR</v>
      </c>
      <c r="E2243" t="s">
        <v>51</v>
      </c>
      <c r="F2243">
        <v>2029</v>
      </c>
      <c r="G2243">
        <f>SUMIF(Population!$F$2:$F$601,I2243,Population[Population])/SUMIF(HHSize!$G$2:$G$3001,I2243,HHSize[HHSize])</f>
        <v>2001025.2269573663</v>
      </c>
      <c r="I2243" t="str">
        <f t="shared" ref="I2243:I2306" si="35">E2243&amp;A2243&amp;F2243</f>
        <v>KARURAL2029</v>
      </c>
    </row>
    <row r="2244" spans="1:9" x14ac:dyDescent="0.25">
      <c r="A2244" t="s">
        <v>91</v>
      </c>
      <c r="B2244" t="s">
        <v>117</v>
      </c>
      <c r="C2244" t="s">
        <v>120</v>
      </c>
      <c r="D2244" t="str">
        <f>INDEX(Regions[SubGeography1],MATCH(E2244,Regions[SubGeography2],0))</f>
        <v>SR</v>
      </c>
      <c r="E2244" t="s">
        <v>51</v>
      </c>
      <c r="F2244">
        <v>2030</v>
      </c>
      <c r="G2244">
        <f>SUMIF(Population!$F$2:$F$601,I2244,Population[Population])/SUMIF(HHSize!$G$2:$G$3001,I2244,HHSize[HHSize])</f>
        <v>2018700.0254866243</v>
      </c>
      <c r="I2244" t="str">
        <f t="shared" si="35"/>
        <v>KARURAL2030</v>
      </c>
    </row>
    <row r="2245" spans="1:9" x14ac:dyDescent="0.25">
      <c r="A2245" t="s">
        <v>91</v>
      </c>
      <c r="B2245" t="s">
        <v>117</v>
      </c>
      <c r="C2245" t="s">
        <v>120</v>
      </c>
      <c r="D2245" t="str">
        <f>INDEX(Regions[SubGeography1],MATCH(E2245,Regions[SubGeography2],0))</f>
        <v>SR</v>
      </c>
      <c r="E2245" t="s">
        <v>51</v>
      </c>
      <c r="F2245">
        <v>2031</v>
      </c>
      <c r="G2245">
        <f>SUMIF(Population!$F$2:$F$601,I2245,Population[Population])/SUMIF(HHSize!$G$2:$G$3001,I2245,HHSize[HHSize])</f>
        <v>2036156.4704455249</v>
      </c>
      <c r="I2245" t="str">
        <f t="shared" si="35"/>
        <v>KARURAL2031</v>
      </c>
    </row>
    <row r="2246" spans="1:9" x14ac:dyDescent="0.25">
      <c r="A2246" t="s">
        <v>91</v>
      </c>
      <c r="B2246" t="s">
        <v>118</v>
      </c>
      <c r="C2246" t="s">
        <v>120</v>
      </c>
      <c r="D2246" t="str">
        <f>INDEX(Regions[SubGeography1],MATCH(E2246,Regions[SubGeography2],0))</f>
        <v>SR</v>
      </c>
      <c r="E2246" t="s">
        <v>51</v>
      </c>
      <c r="F2246">
        <v>2021</v>
      </c>
      <c r="G2246">
        <f>SUMIF(Population!$F$2:$F$601,I2246,Population[Population])/SUMIF(HHSize!$G$2:$G$3001,I2246,HHSize[HHSize])</f>
        <v>1853489.9902262015</v>
      </c>
      <c r="I2246" t="str">
        <f t="shared" si="35"/>
        <v>KARURAL2021</v>
      </c>
    </row>
    <row r="2247" spans="1:9" x14ac:dyDescent="0.25">
      <c r="A2247" t="s">
        <v>91</v>
      </c>
      <c r="B2247" t="s">
        <v>118</v>
      </c>
      <c r="C2247" t="s">
        <v>120</v>
      </c>
      <c r="D2247" t="str">
        <f>INDEX(Regions[SubGeography1],MATCH(E2247,Regions[SubGeography2],0))</f>
        <v>SR</v>
      </c>
      <c r="E2247" t="s">
        <v>51</v>
      </c>
      <c r="F2247">
        <v>2022</v>
      </c>
      <c r="G2247">
        <f>SUMIF(Population!$F$2:$F$601,I2247,Population[Population])/SUMIF(HHSize!$G$2:$G$3001,I2247,HHSize[HHSize])</f>
        <v>1872403.473245322</v>
      </c>
      <c r="I2247" t="str">
        <f t="shared" si="35"/>
        <v>KARURAL2022</v>
      </c>
    </row>
    <row r="2248" spans="1:9" x14ac:dyDescent="0.25">
      <c r="A2248" t="s">
        <v>91</v>
      </c>
      <c r="B2248" t="s">
        <v>118</v>
      </c>
      <c r="C2248" t="s">
        <v>120</v>
      </c>
      <c r="D2248" t="str">
        <f>INDEX(Regions[SubGeography1],MATCH(E2248,Regions[SubGeography2],0))</f>
        <v>SR</v>
      </c>
      <c r="E2248" t="s">
        <v>51</v>
      </c>
      <c r="F2248">
        <v>2023</v>
      </c>
      <c r="G2248">
        <f>SUMIF(Population!$F$2:$F$601,I2248,Population[Population])/SUMIF(HHSize!$G$2:$G$3001,I2248,HHSize[HHSize])</f>
        <v>1891207.6261709712</v>
      </c>
      <c r="I2248" t="str">
        <f t="shared" si="35"/>
        <v>KARURAL2023</v>
      </c>
    </row>
    <row r="2249" spans="1:9" x14ac:dyDescent="0.25">
      <c r="A2249" t="s">
        <v>91</v>
      </c>
      <c r="B2249" t="s">
        <v>118</v>
      </c>
      <c r="C2249" t="s">
        <v>120</v>
      </c>
      <c r="D2249" t="str">
        <f>INDEX(Regions[SubGeography1],MATCH(E2249,Regions[SubGeography2],0))</f>
        <v>SR</v>
      </c>
      <c r="E2249" t="s">
        <v>51</v>
      </c>
      <c r="F2249">
        <v>2024</v>
      </c>
      <c r="G2249">
        <f>SUMIF(Population!$F$2:$F$601,I2249,Population[Population])/SUMIF(HHSize!$G$2:$G$3001,I2249,HHSize[HHSize])</f>
        <v>1909890.2266907387</v>
      </c>
      <c r="I2249" t="str">
        <f t="shared" si="35"/>
        <v>KARURAL2024</v>
      </c>
    </row>
    <row r="2250" spans="1:9" x14ac:dyDescent="0.25">
      <c r="A2250" t="s">
        <v>91</v>
      </c>
      <c r="B2250" t="s">
        <v>118</v>
      </c>
      <c r="C2250" t="s">
        <v>120</v>
      </c>
      <c r="D2250" t="str">
        <f>INDEX(Regions[SubGeography1],MATCH(E2250,Regions[SubGeography2],0))</f>
        <v>SR</v>
      </c>
      <c r="E2250" t="s">
        <v>51</v>
      </c>
      <c r="F2250">
        <v>2025</v>
      </c>
      <c r="G2250">
        <f>SUMIF(Population!$F$2:$F$601,I2250,Population[Population])/SUMIF(HHSize!$G$2:$G$3001,I2250,HHSize[HHSize])</f>
        <v>1928438.688215198</v>
      </c>
      <c r="I2250" t="str">
        <f t="shared" si="35"/>
        <v>KARURAL2025</v>
      </c>
    </row>
    <row r="2251" spans="1:9" x14ac:dyDescent="0.25">
      <c r="A2251" t="s">
        <v>91</v>
      </c>
      <c r="B2251" t="s">
        <v>118</v>
      </c>
      <c r="C2251" t="s">
        <v>120</v>
      </c>
      <c r="D2251" t="str">
        <f>INDEX(Regions[SubGeography1],MATCH(E2251,Regions[SubGeography2],0))</f>
        <v>SR</v>
      </c>
      <c r="E2251" t="s">
        <v>51</v>
      </c>
      <c r="F2251">
        <v>2026</v>
      </c>
      <c r="G2251">
        <f>SUMIF(Population!$F$2:$F$601,I2251,Population[Population])/SUMIF(HHSize!$G$2:$G$3001,I2251,HHSize[HHSize])</f>
        <v>1946840.0037030973</v>
      </c>
      <c r="I2251" t="str">
        <f t="shared" si="35"/>
        <v>KARURAL2026</v>
      </c>
    </row>
    <row r="2252" spans="1:9" x14ac:dyDescent="0.25">
      <c r="A2252" t="s">
        <v>91</v>
      </c>
      <c r="B2252" t="s">
        <v>118</v>
      </c>
      <c r="C2252" t="s">
        <v>120</v>
      </c>
      <c r="D2252" t="str">
        <f>INDEX(Regions[SubGeography1],MATCH(E2252,Regions[SubGeography2],0))</f>
        <v>SR</v>
      </c>
      <c r="E2252" t="s">
        <v>51</v>
      </c>
      <c r="F2252">
        <v>2027</v>
      </c>
      <c r="G2252">
        <f>SUMIF(Population!$F$2:$F$601,I2252,Population[Population])/SUMIF(HHSize!$G$2:$G$3001,I2252,HHSize[HHSize])</f>
        <v>1965080.8415656446</v>
      </c>
      <c r="I2252" t="str">
        <f t="shared" si="35"/>
        <v>KARURAL2027</v>
      </c>
    </row>
    <row r="2253" spans="1:9" x14ac:dyDescent="0.25">
      <c r="A2253" t="s">
        <v>91</v>
      </c>
      <c r="B2253" t="s">
        <v>118</v>
      </c>
      <c r="C2253" t="s">
        <v>120</v>
      </c>
      <c r="D2253" t="str">
        <f>INDEX(Regions[SubGeography1],MATCH(E2253,Regions[SubGeography2],0))</f>
        <v>SR</v>
      </c>
      <c r="E2253" t="s">
        <v>51</v>
      </c>
      <c r="F2253">
        <v>2028</v>
      </c>
      <c r="G2253">
        <f>SUMIF(Population!$F$2:$F$601,I2253,Population[Population])/SUMIF(HHSize!$G$2:$G$3001,I2253,HHSize[HHSize])</f>
        <v>1983147.33484465</v>
      </c>
      <c r="I2253" t="str">
        <f t="shared" si="35"/>
        <v>KARURAL2028</v>
      </c>
    </row>
    <row r="2254" spans="1:9" x14ac:dyDescent="0.25">
      <c r="A2254" t="s">
        <v>91</v>
      </c>
      <c r="B2254" t="s">
        <v>118</v>
      </c>
      <c r="C2254" t="s">
        <v>120</v>
      </c>
      <c r="D2254" t="str">
        <f>INDEX(Regions[SubGeography1],MATCH(E2254,Regions[SubGeography2],0))</f>
        <v>SR</v>
      </c>
      <c r="E2254" t="s">
        <v>51</v>
      </c>
      <c r="F2254">
        <v>2029</v>
      </c>
      <c r="G2254">
        <f>SUMIF(Population!$F$2:$F$601,I2254,Population[Population])/SUMIF(HHSize!$G$2:$G$3001,I2254,HHSize[HHSize])</f>
        <v>2001025.2269573663</v>
      </c>
      <c r="I2254" t="str">
        <f t="shared" si="35"/>
        <v>KARURAL2029</v>
      </c>
    </row>
    <row r="2255" spans="1:9" x14ac:dyDescent="0.25">
      <c r="A2255" t="s">
        <v>91</v>
      </c>
      <c r="B2255" t="s">
        <v>118</v>
      </c>
      <c r="C2255" t="s">
        <v>120</v>
      </c>
      <c r="D2255" t="str">
        <f>INDEX(Regions[SubGeography1],MATCH(E2255,Regions[SubGeography2],0))</f>
        <v>SR</v>
      </c>
      <c r="E2255" t="s">
        <v>51</v>
      </c>
      <c r="F2255">
        <v>2030</v>
      </c>
      <c r="G2255">
        <f>SUMIF(Population!$F$2:$F$601,I2255,Population[Population])/SUMIF(HHSize!$G$2:$G$3001,I2255,HHSize[HHSize])</f>
        <v>2018700.0254866243</v>
      </c>
      <c r="I2255" t="str">
        <f t="shared" si="35"/>
        <v>KARURAL2030</v>
      </c>
    </row>
    <row r="2256" spans="1:9" x14ac:dyDescent="0.25">
      <c r="A2256" t="s">
        <v>91</v>
      </c>
      <c r="B2256" t="s">
        <v>118</v>
      </c>
      <c r="C2256" t="s">
        <v>120</v>
      </c>
      <c r="D2256" t="str">
        <f>INDEX(Regions[SubGeography1],MATCH(E2256,Regions[SubGeography2],0))</f>
        <v>SR</v>
      </c>
      <c r="E2256" t="s">
        <v>51</v>
      </c>
      <c r="F2256">
        <v>2031</v>
      </c>
      <c r="G2256">
        <f>SUMIF(Population!$F$2:$F$601,I2256,Population[Population])/SUMIF(HHSize!$G$2:$G$3001,I2256,HHSize[HHSize])</f>
        <v>2036156.4704455249</v>
      </c>
      <c r="I2256" t="str">
        <f t="shared" si="35"/>
        <v>KARURAL2031</v>
      </c>
    </row>
    <row r="2257" spans="1:9" x14ac:dyDescent="0.25">
      <c r="A2257" t="s">
        <v>90</v>
      </c>
      <c r="B2257" t="s">
        <v>114</v>
      </c>
      <c r="C2257" t="s">
        <v>120</v>
      </c>
      <c r="D2257" t="str">
        <f>INDEX(Regions[SubGeography1],MATCH(E2257,Regions[SubGeography2],0))</f>
        <v>SR</v>
      </c>
      <c r="E2257" t="s">
        <v>51</v>
      </c>
      <c r="F2257">
        <v>2021</v>
      </c>
      <c r="G2257">
        <f>SUMIF(Population!$F$2:$F$601,I2257,Population[Population])/SUMIF(HHSize!$G$2:$G$3001,I2257,HHSize[HHSize])</f>
        <v>1534436.392028454</v>
      </c>
      <c r="I2257" t="str">
        <f t="shared" si="35"/>
        <v>KAURBAN2021</v>
      </c>
    </row>
    <row r="2258" spans="1:9" x14ac:dyDescent="0.25">
      <c r="A2258" t="s">
        <v>90</v>
      </c>
      <c r="B2258" t="s">
        <v>114</v>
      </c>
      <c r="C2258" t="s">
        <v>120</v>
      </c>
      <c r="D2258" t="str">
        <f>INDEX(Regions[SubGeography1],MATCH(E2258,Regions[SubGeography2],0))</f>
        <v>SR</v>
      </c>
      <c r="E2258" t="s">
        <v>51</v>
      </c>
      <c r="F2258">
        <v>2022</v>
      </c>
      <c r="G2258">
        <f>SUMIF(Population!$F$2:$F$601,I2258,Population[Population])/SUMIF(HHSize!$G$2:$G$3001,I2258,HHSize[HHSize])</f>
        <v>1575188.9149405027</v>
      </c>
      <c r="I2258" t="str">
        <f t="shared" si="35"/>
        <v>KAURBAN2022</v>
      </c>
    </row>
    <row r="2259" spans="1:9" x14ac:dyDescent="0.25">
      <c r="A2259" t="s">
        <v>90</v>
      </c>
      <c r="B2259" t="s">
        <v>114</v>
      </c>
      <c r="C2259" t="s">
        <v>120</v>
      </c>
      <c r="D2259" t="str">
        <f>INDEX(Regions[SubGeography1],MATCH(E2259,Regions[SubGeography2],0))</f>
        <v>SR</v>
      </c>
      <c r="E2259" t="s">
        <v>51</v>
      </c>
      <c r="F2259">
        <v>2023</v>
      </c>
      <c r="G2259">
        <f>SUMIF(Population!$F$2:$F$601,I2259,Population[Population])/SUMIF(HHSize!$G$2:$G$3001,I2259,HHSize[HHSize])</f>
        <v>1616991.0201977664</v>
      </c>
      <c r="I2259" t="str">
        <f t="shared" si="35"/>
        <v>KAURBAN2023</v>
      </c>
    </row>
    <row r="2260" spans="1:9" x14ac:dyDescent="0.25">
      <c r="A2260" t="s">
        <v>90</v>
      </c>
      <c r="B2260" t="s">
        <v>114</v>
      </c>
      <c r="C2260" t="s">
        <v>120</v>
      </c>
      <c r="D2260" t="str">
        <f>INDEX(Regions[SubGeography1],MATCH(E2260,Regions[SubGeography2],0))</f>
        <v>SR</v>
      </c>
      <c r="E2260" t="s">
        <v>51</v>
      </c>
      <c r="F2260">
        <v>2024</v>
      </c>
      <c r="G2260">
        <f>SUMIF(Population!$F$2:$F$601,I2260,Population[Population])/SUMIF(HHSize!$G$2:$G$3001,I2260,HHSize[HHSize])</f>
        <v>1659868.8501388123</v>
      </c>
      <c r="I2260" t="str">
        <f t="shared" si="35"/>
        <v>KAURBAN2024</v>
      </c>
    </row>
    <row r="2261" spans="1:9" x14ac:dyDescent="0.25">
      <c r="A2261" t="s">
        <v>90</v>
      </c>
      <c r="B2261" t="s">
        <v>114</v>
      </c>
      <c r="C2261" t="s">
        <v>120</v>
      </c>
      <c r="D2261" t="str">
        <f>INDEX(Regions[SubGeography1],MATCH(E2261,Regions[SubGeography2],0))</f>
        <v>SR</v>
      </c>
      <c r="E2261" t="s">
        <v>51</v>
      </c>
      <c r="F2261">
        <v>2025</v>
      </c>
      <c r="G2261">
        <f>SUMIF(Population!$F$2:$F$601,I2261,Population[Population])/SUMIF(HHSize!$G$2:$G$3001,I2261,HHSize[HHSize])</f>
        <v>1703849.4243709464</v>
      </c>
      <c r="I2261" t="str">
        <f t="shared" si="35"/>
        <v>KAURBAN2025</v>
      </c>
    </row>
    <row r="2262" spans="1:9" x14ac:dyDescent="0.25">
      <c r="A2262" t="s">
        <v>90</v>
      </c>
      <c r="B2262" t="s">
        <v>114</v>
      </c>
      <c r="C2262" t="s">
        <v>120</v>
      </c>
      <c r="D2262" t="str">
        <f>INDEX(Regions[SubGeography1],MATCH(E2262,Regions[SubGeography2],0))</f>
        <v>SR</v>
      </c>
      <c r="E2262" t="s">
        <v>51</v>
      </c>
      <c r="F2262">
        <v>2026</v>
      </c>
      <c r="G2262">
        <f>SUMIF(Population!$F$2:$F$601,I2262,Population[Population])/SUMIF(HHSize!$G$2:$G$3001,I2262,HHSize[HHSize])</f>
        <v>1748960.0883725754</v>
      </c>
      <c r="I2262" t="str">
        <f t="shared" si="35"/>
        <v>KAURBAN2026</v>
      </c>
    </row>
    <row r="2263" spans="1:9" x14ac:dyDescent="0.25">
      <c r="A2263" t="s">
        <v>90</v>
      </c>
      <c r="B2263" t="s">
        <v>114</v>
      </c>
      <c r="C2263" t="s">
        <v>120</v>
      </c>
      <c r="D2263" t="str">
        <f>INDEX(Regions[SubGeography1],MATCH(E2263,Regions[SubGeography2],0))</f>
        <v>SR</v>
      </c>
      <c r="E2263" t="s">
        <v>51</v>
      </c>
      <c r="F2263">
        <v>2027</v>
      </c>
      <c r="G2263">
        <f>SUMIF(Population!$F$2:$F$601,I2263,Population[Population])/SUMIF(HHSize!$G$2:$G$3001,I2263,HHSize[HHSize])</f>
        <v>1795229.148943421</v>
      </c>
      <c r="I2263" t="str">
        <f t="shared" si="35"/>
        <v>KAURBAN2027</v>
      </c>
    </row>
    <row r="2264" spans="1:9" x14ac:dyDescent="0.25">
      <c r="A2264" t="s">
        <v>90</v>
      </c>
      <c r="B2264" t="s">
        <v>114</v>
      </c>
      <c r="C2264" t="s">
        <v>120</v>
      </c>
      <c r="D2264" t="str">
        <f>INDEX(Regions[SubGeography1],MATCH(E2264,Regions[SubGeography2],0))</f>
        <v>SR</v>
      </c>
      <c r="E2264" t="s">
        <v>51</v>
      </c>
      <c r="F2264">
        <v>2028</v>
      </c>
      <c r="G2264">
        <f>SUMIF(Population!$F$2:$F$601,I2264,Population[Population])/SUMIF(HHSize!$G$2:$G$3001,I2264,HHSize[HHSize])</f>
        <v>1842685.3741902022</v>
      </c>
      <c r="I2264" t="str">
        <f t="shared" si="35"/>
        <v>KAURBAN2028</v>
      </c>
    </row>
    <row r="2265" spans="1:9" x14ac:dyDescent="0.25">
      <c r="A2265" t="s">
        <v>90</v>
      </c>
      <c r="B2265" t="s">
        <v>114</v>
      </c>
      <c r="C2265" t="s">
        <v>120</v>
      </c>
      <c r="D2265" t="str">
        <f>INDEX(Regions[SubGeography1],MATCH(E2265,Regions[SubGeography2],0))</f>
        <v>SR</v>
      </c>
      <c r="E2265" t="s">
        <v>51</v>
      </c>
      <c r="F2265">
        <v>2029</v>
      </c>
      <c r="G2265">
        <f>SUMIF(Population!$F$2:$F$601,I2265,Population[Population])/SUMIF(HHSize!$G$2:$G$3001,I2265,HHSize[HHSize])</f>
        <v>1891358.4094510993</v>
      </c>
      <c r="I2265" t="str">
        <f t="shared" si="35"/>
        <v>KAURBAN2029</v>
      </c>
    </row>
    <row r="2266" spans="1:9" x14ac:dyDescent="0.25">
      <c r="A2266" t="s">
        <v>90</v>
      </c>
      <c r="B2266" t="s">
        <v>114</v>
      </c>
      <c r="C2266" t="s">
        <v>120</v>
      </c>
      <c r="D2266" t="str">
        <f>INDEX(Regions[SubGeography1],MATCH(E2266,Regions[SubGeography2],0))</f>
        <v>SR</v>
      </c>
      <c r="E2266" t="s">
        <v>51</v>
      </c>
      <c r="F2266">
        <v>2030</v>
      </c>
      <c r="G2266">
        <f>SUMIF(Population!$F$2:$F$601,I2266,Population[Population])/SUMIF(HHSize!$G$2:$G$3001,I2266,HHSize[HHSize])</f>
        <v>1941278.5608099455</v>
      </c>
      <c r="I2266" t="str">
        <f t="shared" si="35"/>
        <v>KAURBAN2030</v>
      </c>
    </row>
    <row r="2267" spans="1:9" x14ac:dyDescent="0.25">
      <c r="A2267" t="s">
        <v>90</v>
      </c>
      <c r="B2267" t="s">
        <v>114</v>
      </c>
      <c r="C2267" t="s">
        <v>120</v>
      </c>
      <c r="D2267" t="str">
        <f>INDEX(Regions[SubGeography1],MATCH(E2267,Regions[SubGeography2],0))</f>
        <v>SR</v>
      </c>
      <c r="E2267" t="s">
        <v>51</v>
      </c>
      <c r="F2267">
        <v>2031</v>
      </c>
      <c r="G2267">
        <f>SUMIF(Population!$F$2:$F$601,I2267,Population[Population])/SUMIF(HHSize!$G$2:$G$3001,I2267,HHSize[HHSize])</f>
        <v>1992476.7465250869</v>
      </c>
      <c r="I2267" t="str">
        <f t="shared" si="35"/>
        <v>KAURBAN2031</v>
      </c>
    </row>
    <row r="2268" spans="1:9" x14ac:dyDescent="0.25">
      <c r="A2268" t="s">
        <v>90</v>
      </c>
      <c r="B2268" t="s">
        <v>115</v>
      </c>
      <c r="C2268" t="s">
        <v>120</v>
      </c>
      <c r="D2268" t="str">
        <f>INDEX(Regions[SubGeography1],MATCH(E2268,Regions[SubGeography2],0))</f>
        <v>SR</v>
      </c>
      <c r="E2268" t="s">
        <v>51</v>
      </c>
      <c r="F2268">
        <v>2021</v>
      </c>
      <c r="G2268">
        <f>SUMIF(Population!$F$2:$F$601,I2268,Population[Population])/SUMIF(HHSize!$G$2:$G$3001,I2268,HHSize[HHSize])</f>
        <v>1534436.392028454</v>
      </c>
      <c r="I2268" t="str">
        <f t="shared" si="35"/>
        <v>KAURBAN2021</v>
      </c>
    </row>
    <row r="2269" spans="1:9" x14ac:dyDescent="0.25">
      <c r="A2269" t="s">
        <v>90</v>
      </c>
      <c r="B2269" t="s">
        <v>115</v>
      </c>
      <c r="C2269" t="s">
        <v>120</v>
      </c>
      <c r="D2269" t="str">
        <f>INDEX(Regions[SubGeography1],MATCH(E2269,Regions[SubGeography2],0))</f>
        <v>SR</v>
      </c>
      <c r="E2269" t="s">
        <v>51</v>
      </c>
      <c r="F2269">
        <v>2022</v>
      </c>
      <c r="G2269">
        <f>SUMIF(Population!$F$2:$F$601,I2269,Population[Population])/SUMIF(HHSize!$G$2:$G$3001,I2269,HHSize[HHSize])</f>
        <v>1575188.9149405027</v>
      </c>
      <c r="I2269" t="str">
        <f t="shared" si="35"/>
        <v>KAURBAN2022</v>
      </c>
    </row>
    <row r="2270" spans="1:9" x14ac:dyDescent="0.25">
      <c r="A2270" t="s">
        <v>90</v>
      </c>
      <c r="B2270" t="s">
        <v>115</v>
      </c>
      <c r="C2270" t="s">
        <v>120</v>
      </c>
      <c r="D2270" t="str">
        <f>INDEX(Regions[SubGeography1],MATCH(E2270,Regions[SubGeography2],0))</f>
        <v>SR</v>
      </c>
      <c r="E2270" t="s">
        <v>51</v>
      </c>
      <c r="F2270">
        <v>2023</v>
      </c>
      <c r="G2270">
        <f>SUMIF(Population!$F$2:$F$601,I2270,Population[Population])/SUMIF(HHSize!$G$2:$G$3001,I2270,HHSize[HHSize])</f>
        <v>1616991.0201977664</v>
      </c>
      <c r="I2270" t="str">
        <f t="shared" si="35"/>
        <v>KAURBAN2023</v>
      </c>
    </row>
    <row r="2271" spans="1:9" x14ac:dyDescent="0.25">
      <c r="A2271" t="s">
        <v>90</v>
      </c>
      <c r="B2271" t="s">
        <v>115</v>
      </c>
      <c r="C2271" t="s">
        <v>120</v>
      </c>
      <c r="D2271" t="str">
        <f>INDEX(Regions[SubGeography1],MATCH(E2271,Regions[SubGeography2],0))</f>
        <v>SR</v>
      </c>
      <c r="E2271" t="s">
        <v>51</v>
      </c>
      <c r="F2271">
        <v>2024</v>
      </c>
      <c r="G2271">
        <f>SUMIF(Population!$F$2:$F$601,I2271,Population[Population])/SUMIF(HHSize!$G$2:$G$3001,I2271,HHSize[HHSize])</f>
        <v>1659868.8501388123</v>
      </c>
      <c r="I2271" t="str">
        <f t="shared" si="35"/>
        <v>KAURBAN2024</v>
      </c>
    </row>
    <row r="2272" spans="1:9" x14ac:dyDescent="0.25">
      <c r="A2272" t="s">
        <v>90</v>
      </c>
      <c r="B2272" t="s">
        <v>115</v>
      </c>
      <c r="C2272" t="s">
        <v>120</v>
      </c>
      <c r="D2272" t="str">
        <f>INDEX(Regions[SubGeography1],MATCH(E2272,Regions[SubGeography2],0))</f>
        <v>SR</v>
      </c>
      <c r="E2272" t="s">
        <v>51</v>
      </c>
      <c r="F2272">
        <v>2025</v>
      </c>
      <c r="G2272">
        <f>SUMIF(Population!$F$2:$F$601,I2272,Population[Population])/SUMIF(HHSize!$G$2:$G$3001,I2272,HHSize[HHSize])</f>
        <v>1703849.4243709464</v>
      </c>
      <c r="I2272" t="str">
        <f t="shared" si="35"/>
        <v>KAURBAN2025</v>
      </c>
    </row>
    <row r="2273" spans="1:9" x14ac:dyDescent="0.25">
      <c r="A2273" t="s">
        <v>90</v>
      </c>
      <c r="B2273" t="s">
        <v>115</v>
      </c>
      <c r="C2273" t="s">
        <v>120</v>
      </c>
      <c r="D2273" t="str">
        <f>INDEX(Regions[SubGeography1],MATCH(E2273,Regions[SubGeography2],0))</f>
        <v>SR</v>
      </c>
      <c r="E2273" t="s">
        <v>51</v>
      </c>
      <c r="F2273">
        <v>2026</v>
      </c>
      <c r="G2273">
        <f>SUMIF(Population!$F$2:$F$601,I2273,Population[Population])/SUMIF(HHSize!$G$2:$G$3001,I2273,HHSize[HHSize])</f>
        <v>1748960.0883725754</v>
      </c>
      <c r="I2273" t="str">
        <f t="shared" si="35"/>
        <v>KAURBAN2026</v>
      </c>
    </row>
    <row r="2274" spans="1:9" x14ac:dyDescent="0.25">
      <c r="A2274" t="s">
        <v>90</v>
      </c>
      <c r="B2274" t="s">
        <v>115</v>
      </c>
      <c r="C2274" t="s">
        <v>120</v>
      </c>
      <c r="D2274" t="str">
        <f>INDEX(Regions[SubGeography1],MATCH(E2274,Regions[SubGeography2],0))</f>
        <v>SR</v>
      </c>
      <c r="E2274" t="s">
        <v>51</v>
      </c>
      <c r="F2274">
        <v>2027</v>
      </c>
      <c r="G2274">
        <f>SUMIF(Population!$F$2:$F$601,I2274,Population[Population])/SUMIF(HHSize!$G$2:$G$3001,I2274,HHSize[HHSize])</f>
        <v>1795229.148943421</v>
      </c>
      <c r="I2274" t="str">
        <f t="shared" si="35"/>
        <v>KAURBAN2027</v>
      </c>
    </row>
    <row r="2275" spans="1:9" x14ac:dyDescent="0.25">
      <c r="A2275" t="s">
        <v>90</v>
      </c>
      <c r="B2275" t="s">
        <v>115</v>
      </c>
      <c r="C2275" t="s">
        <v>120</v>
      </c>
      <c r="D2275" t="str">
        <f>INDEX(Regions[SubGeography1],MATCH(E2275,Regions[SubGeography2],0))</f>
        <v>SR</v>
      </c>
      <c r="E2275" t="s">
        <v>51</v>
      </c>
      <c r="F2275">
        <v>2028</v>
      </c>
      <c r="G2275">
        <f>SUMIF(Population!$F$2:$F$601,I2275,Population[Population])/SUMIF(HHSize!$G$2:$G$3001,I2275,HHSize[HHSize])</f>
        <v>1842685.3741902022</v>
      </c>
      <c r="I2275" t="str">
        <f t="shared" si="35"/>
        <v>KAURBAN2028</v>
      </c>
    </row>
    <row r="2276" spans="1:9" x14ac:dyDescent="0.25">
      <c r="A2276" t="s">
        <v>90</v>
      </c>
      <c r="B2276" t="s">
        <v>115</v>
      </c>
      <c r="C2276" t="s">
        <v>120</v>
      </c>
      <c r="D2276" t="str">
        <f>INDEX(Regions[SubGeography1],MATCH(E2276,Regions[SubGeography2],0))</f>
        <v>SR</v>
      </c>
      <c r="E2276" t="s">
        <v>51</v>
      </c>
      <c r="F2276">
        <v>2029</v>
      </c>
      <c r="G2276">
        <f>SUMIF(Population!$F$2:$F$601,I2276,Population[Population])/SUMIF(HHSize!$G$2:$G$3001,I2276,HHSize[HHSize])</f>
        <v>1891358.4094510993</v>
      </c>
      <c r="I2276" t="str">
        <f t="shared" si="35"/>
        <v>KAURBAN2029</v>
      </c>
    </row>
    <row r="2277" spans="1:9" x14ac:dyDescent="0.25">
      <c r="A2277" t="s">
        <v>90</v>
      </c>
      <c r="B2277" t="s">
        <v>115</v>
      </c>
      <c r="C2277" t="s">
        <v>120</v>
      </c>
      <c r="D2277" t="str">
        <f>INDEX(Regions[SubGeography1],MATCH(E2277,Regions[SubGeography2],0))</f>
        <v>SR</v>
      </c>
      <c r="E2277" t="s">
        <v>51</v>
      </c>
      <c r="F2277">
        <v>2030</v>
      </c>
      <c r="G2277">
        <f>SUMIF(Population!$F$2:$F$601,I2277,Population[Population])/SUMIF(HHSize!$G$2:$G$3001,I2277,HHSize[HHSize])</f>
        <v>1941278.5608099455</v>
      </c>
      <c r="I2277" t="str">
        <f t="shared" si="35"/>
        <v>KAURBAN2030</v>
      </c>
    </row>
    <row r="2278" spans="1:9" x14ac:dyDescent="0.25">
      <c r="A2278" t="s">
        <v>90</v>
      </c>
      <c r="B2278" t="s">
        <v>115</v>
      </c>
      <c r="C2278" t="s">
        <v>120</v>
      </c>
      <c r="D2278" t="str">
        <f>INDEX(Regions[SubGeography1],MATCH(E2278,Regions[SubGeography2],0))</f>
        <v>SR</v>
      </c>
      <c r="E2278" t="s">
        <v>51</v>
      </c>
      <c r="F2278">
        <v>2031</v>
      </c>
      <c r="G2278">
        <f>SUMIF(Population!$F$2:$F$601,I2278,Population[Population])/SUMIF(HHSize!$G$2:$G$3001,I2278,HHSize[HHSize])</f>
        <v>1992476.7465250869</v>
      </c>
      <c r="I2278" t="str">
        <f t="shared" si="35"/>
        <v>KAURBAN2031</v>
      </c>
    </row>
    <row r="2279" spans="1:9" x14ac:dyDescent="0.25">
      <c r="A2279" t="s">
        <v>90</v>
      </c>
      <c r="B2279" t="s">
        <v>116</v>
      </c>
      <c r="C2279" t="s">
        <v>120</v>
      </c>
      <c r="D2279" t="str">
        <f>INDEX(Regions[SubGeography1],MATCH(E2279,Regions[SubGeography2],0))</f>
        <v>SR</v>
      </c>
      <c r="E2279" t="s">
        <v>51</v>
      </c>
      <c r="F2279">
        <v>2021</v>
      </c>
      <c r="G2279">
        <f>SUMIF(Population!$F$2:$F$601,I2279,Population[Population])/SUMIF(HHSize!$G$2:$G$3001,I2279,HHSize[HHSize])</f>
        <v>1534436.392028454</v>
      </c>
      <c r="I2279" t="str">
        <f t="shared" si="35"/>
        <v>KAURBAN2021</v>
      </c>
    </row>
    <row r="2280" spans="1:9" x14ac:dyDescent="0.25">
      <c r="A2280" t="s">
        <v>90</v>
      </c>
      <c r="B2280" t="s">
        <v>116</v>
      </c>
      <c r="C2280" t="s">
        <v>120</v>
      </c>
      <c r="D2280" t="str">
        <f>INDEX(Regions[SubGeography1],MATCH(E2280,Regions[SubGeography2],0))</f>
        <v>SR</v>
      </c>
      <c r="E2280" t="s">
        <v>51</v>
      </c>
      <c r="F2280">
        <v>2022</v>
      </c>
      <c r="G2280">
        <f>SUMIF(Population!$F$2:$F$601,I2280,Population[Population])/SUMIF(HHSize!$G$2:$G$3001,I2280,HHSize[HHSize])</f>
        <v>1575188.9149405027</v>
      </c>
      <c r="I2280" t="str">
        <f t="shared" si="35"/>
        <v>KAURBAN2022</v>
      </c>
    </row>
    <row r="2281" spans="1:9" x14ac:dyDescent="0.25">
      <c r="A2281" t="s">
        <v>90</v>
      </c>
      <c r="B2281" t="s">
        <v>116</v>
      </c>
      <c r="C2281" t="s">
        <v>120</v>
      </c>
      <c r="D2281" t="str">
        <f>INDEX(Regions[SubGeography1],MATCH(E2281,Regions[SubGeography2],0))</f>
        <v>SR</v>
      </c>
      <c r="E2281" t="s">
        <v>51</v>
      </c>
      <c r="F2281">
        <v>2023</v>
      </c>
      <c r="G2281">
        <f>SUMIF(Population!$F$2:$F$601,I2281,Population[Population])/SUMIF(HHSize!$G$2:$G$3001,I2281,HHSize[HHSize])</f>
        <v>1616991.0201977664</v>
      </c>
      <c r="I2281" t="str">
        <f t="shared" si="35"/>
        <v>KAURBAN2023</v>
      </c>
    </row>
    <row r="2282" spans="1:9" x14ac:dyDescent="0.25">
      <c r="A2282" t="s">
        <v>90</v>
      </c>
      <c r="B2282" t="s">
        <v>116</v>
      </c>
      <c r="C2282" t="s">
        <v>120</v>
      </c>
      <c r="D2282" t="str">
        <f>INDEX(Regions[SubGeography1],MATCH(E2282,Regions[SubGeography2],0))</f>
        <v>SR</v>
      </c>
      <c r="E2282" t="s">
        <v>51</v>
      </c>
      <c r="F2282">
        <v>2024</v>
      </c>
      <c r="G2282">
        <f>SUMIF(Population!$F$2:$F$601,I2282,Population[Population])/SUMIF(HHSize!$G$2:$G$3001,I2282,HHSize[HHSize])</f>
        <v>1659868.8501388123</v>
      </c>
      <c r="I2282" t="str">
        <f t="shared" si="35"/>
        <v>KAURBAN2024</v>
      </c>
    </row>
    <row r="2283" spans="1:9" x14ac:dyDescent="0.25">
      <c r="A2283" t="s">
        <v>90</v>
      </c>
      <c r="B2283" t="s">
        <v>116</v>
      </c>
      <c r="C2283" t="s">
        <v>120</v>
      </c>
      <c r="D2283" t="str">
        <f>INDEX(Regions[SubGeography1],MATCH(E2283,Regions[SubGeography2],0))</f>
        <v>SR</v>
      </c>
      <c r="E2283" t="s">
        <v>51</v>
      </c>
      <c r="F2283">
        <v>2025</v>
      </c>
      <c r="G2283">
        <f>SUMIF(Population!$F$2:$F$601,I2283,Population[Population])/SUMIF(HHSize!$G$2:$G$3001,I2283,HHSize[HHSize])</f>
        <v>1703849.4243709464</v>
      </c>
      <c r="I2283" t="str">
        <f t="shared" si="35"/>
        <v>KAURBAN2025</v>
      </c>
    </row>
    <row r="2284" spans="1:9" x14ac:dyDescent="0.25">
      <c r="A2284" t="s">
        <v>90</v>
      </c>
      <c r="B2284" t="s">
        <v>116</v>
      </c>
      <c r="C2284" t="s">
        <v>120</v>
      </c>
      <c r="D2284" t="str">
        <f>INDEX(Regions[SubGeography1],MATCH(E2284,Regions[SubGeography2],0))</f>
        <v>SR</v>
      </c>
      <c r="E2284" t="s">
        <v>51</v>
      </c>
      <c r="F2284">
        <v>2026</v>
      </c>
      <c r="G2284">
        <f>SUMIF(Population!$F$2:$F$601,I2284,Population[Population])/SUMIF(HHSize!$G$2:$G$3001,I2284,HHSize[HHSize])</f>
        <v>1748960.0883725754</v>
      </c>
      <c r="I2284" t="str">
        <f t="shared" si="35"/>
        <v>KAURBAN2026</v>
      </c>
    </row>
    <row r="2285" spans="1:9" x14ac:dyDescent="0.25">
      <c r="A2285" t="s">
        <v>90</v>
      </c>
      <c r="B2285" t="s">
        <v>116</v>
      </c>
      <c r="C2285" t="s">
        <v>120</v>
      </c>
      <c r="D2285" t="str">
        <f>INDEX(Regions[SubGeography1],MATCH(E2285,Regions[SubGeography2],0))</f>
        <v>SR</v>
      </c>
      <c r="E2285" t="s">
        <v>51</v>
      </c>
      <c r="F2285">
        <v>2027</v>
      </c>
      <c r="G2285">
        <f>SUMIF(Population!$F$2:$F$601,I2285,Population[Population])/SUMIF(HHSize!$G$2:$G$3001,I2285,HHSize[HHSize])</f>
        <v>1795229.148943421</v>
      </c>
      <c r="I2285" t="str">
        <f t="shared" si="35"/>
        <v>KAURBAN2027</v>
      </c>
    </row>
    <row r="2286" spans="1:9" x14ac:dyDescent="0.25">
      <c r="A2286" t="s">
        <v>90</v>
      </c>
      <c r="B2286" t="s">
        <v>116</v>
      </c>
      <c r="C2286" t="s">
        <v>120</v>
      </c>
      <c r="D2286" t="str">
        <f>INDEX(Regions[SubGeography1],MATCH(E2286,Regions[SubGeography2],0))</f>
        <v>SR</v>
      </c>
      <c r="E2286" t="s">
        <v>51</v>
      </c>
      <c r="F2286">
        <v>2028</v>
      </c>
      <c r="G2286">
        <f>SUMIF(Population!$F$2:$F$601,I2286,Population[Population])/SUMIF(HHSize!$G$2:$G$3001,I2286,HHSize[HHSize])</f>
        <v>1842685.3741902022</v>
      </c>
      <c r="I2286" t="str">
        <f t="shared" si="35"/>
        <v>KAURBAN2028</v>
      </c>
    </row>
    <row r="2287" spans="1:9" x14ac:dyDescent="0.25">
      <c r="A2287" t="s">
        <v>90</v>
      </c>
      <c r="B2287" t="s">
        <v>116</v>
      </c>
      <c r="C2287" t="s">
        <v>120</v>
      </c>
      <c r="D2287" t="str">
        <f>INDEX(Regions[SubGeography1],MATCH(E2287,Regions[SubGeography2],0))</f>
        <v>SR</v>
      </c>
      <c r="E2287" t="s">
        <v>51</v>
      </c>
      <c r="F2287">
        <v>2029</v>
      </c>
      <c r="G2287">
        <f>SUMIF(Population!$F$2:$F$601,I2287,Population[Population])/SUMIF(HHSize!$G$2:$G$3001,I2287,HHSize[HHSize])</f>
        <v>1891358.4094510993</v>
      </c>
      <c r="I2287" t="str">
        <f t="shared" si="35"/>
        <v>KAURBAN2029</v>
      </c>
    </row>
    <row r="2288" spans="1:9" x14ac:dyDescent="0.25">
      <c r="A2288" t="s">
        <v>90</v>
      </c>
      <c r="B2288" t="s">
        <v>116</v>
      </c>
      <c r="C2288" t="s">
        <v>120</v>
      </c>
      <c r="D2288" t="str">
        <f>INDEX(Regions[SubGeography1],MATCH(E2288,Regions[SubGeography2],0))</f>
        <v>SR</v>
      </c>
      <c r="E2288" t="s">
        <v>51</v>
      </c>
      <c r="F2288">
        <v>2030</v>
      </c>
      <c r="G2288">
        <f>SUMIF(Population!$F$2:$F$601,I2288,Population[Population])/SUMIF(HHSize!$G$2:$G$3001,I2288,HHSize[HHSize])</f>
        <v>1941278.5608099455</v>
      </c>
      <c r="I2288" t="str">
        <f t="shared" si="35"/>
        <v>KAURBAN2030</v>
      </c>
    </row>
    <row r="2289" spans="1:9" x14ac:dyDescent="0.25">
      <c r="A2289" t="s">
        <v>90</v>
      </c>
      <c r="B2289" t="s">
        <v>116</v>
      </c>
      <c r="C2289" t="s">
        <v>120</v>
      </c>
      <c r="D2289" t="str">
        <f>INDEX(Regions[SubGeography1],MATCH(E2289,Regions[SubGeography2],0))</f>
        <v>SR</v>
      </c>
      <c r="E2289" t="s">
        <v>51</v>
      </c>
      <c r="F2289">
        <v>2031</v>
      </c>
      <c r="G2289">
        <f>SUMIF(Population!$F$2:$F$601,I2289,Population[Population])/SUMIF(HHSize!$G$2:$G$3001,I2289,HHSize[HHSize])</f>
        <v>1992476.7465250869</v>
      </c>
      <c r="I2289" t="str">
        <f t="shared" si="35"/>
        <v>KAURBAN2031</v>
      </c>
    </row>
    <row r="2290" spans="1:9" x14ac:dyDescent="0.25">
      <c r="A2290" t="s">
        <v>90</v>
      </c>
      <c r="B2290" t="s">
        <v>117</v>
      </c>
      <c r="C2290" t="s">
        <v>120</v>
      </c>
      <c r="D2290" t="str">
        <f>INDEX(Regions[SubGeography1],MATCH(E2290,Regions[SubGeography2],0))</f>
        <v>SR</v>
      </c>
      <c r="E2290" t="s">
        <v>51</v>
      </c>
      <c r="F2290">
        <v>2021</v>
      </c>
      <c r="G2290">
        <f>SUMIF(Population!$F$2:$F$601,I2290,Population[Population])/SUMIF(HHSize!$G$2:$G$3001,I2290,HHSize[HHSize])</f>
        <v>1534436.392028454</v>
      </c>
      <c r="I2290" t="str">
        <f t="shared" si="35"/>
        <v>KAURBAN2021</v>
      </c>
    </row>
    <row r="2291" spans="1:9" x14ac:dyDescent="0.25">
      <c r="A2291" t="s">
        <v>90</v>
      </c>
      <c r="B2291" t="s">
        <v>117</v>
      </c>
      <c r="C2291" t="s">
        <v>120</v>
      </c>
      <c r="D2291" t="str">
        <f>INDEX(Regions[SubGeography1],MATCH(E2291,Regions[SubGeography2],0))</f>
        <v>SR</v>
      </c>
      <c r="E2291" t="s">
        <v>51</v>
      </c>
      <c r="F2291">
        <v>2022</v>
      </c>
      <c r="G2291">
        <f>SUMIF(Population!$F$2:$F$601,I2291,Population[Population])/SUMIF(HHSize!$G$2:$G$3001,I2291,HHSize[HHSize])</f>
        <v>1575188.9149405027</v>
      </c>
      <c r="I2291" t="str">
        <f t="shared" si="35"/>
        <v>KAURBAN2022</v>
      </c>
    </row>
    <row r="2292" spans="1:9" x14ac:dyDescent="0.25">
      <c r="A2292" t="s">
        <v>90</v>
      </c>
      <c r="B2292" t="s">
        <v>117</v>
      </c>
      <c r="C2292" t="s">
        <v>120</v>
      </c>
      <c r="D2292" t="str">
        <f>INDEX(Regions[SubGeography1],MATCH(E2292,Regions[SubGeography2],0))</f>
        <v>SR</v>
      </c>
      <c r="E2292" t="s">
        <v>51</v>
      </c>
      <c r="F2292">
        <v>2023</v>
      </c>
      <c r="G2292">
        <f>SUMIF(Population!$F$2:$F$601,I2292,Population[Population])/SUMIF(HHSize!$G$2:$G$3001,I2292,HHSize[HHSize])</f>
        <v>1616991.0201977664</v>
      </c>
      <c r="I2292" t="str">
        <f t="shared" si="35"/>
        <v>KAURBAN2023</v>
      </c>
    </row>
    <row r="2293" spans="1:9" x14ac:dyDescent="0.25">
      <c r="A2293" t="s">
        <v>90</v>
      </c>
      <c r="B2293" t="s">
        <v>117</v>
      </c>
      <c r="C2293" t="s">
        <v>120</v>
      </c>
      <c r="D2293" t="str">
        <f>INDEX(Regions[SubGeography1],MATCH(E2293,Regions[SubGeography2],0))</f>
        <v>SR</v>
      </c>
      <c r="E2293" t="s">
        <v>51</v>
      </c>
      <c r="F2293">
        <v>2024</v>
      </c>
      <c r="G2293">
        <f>SUMIF(Population!$F$2:$F$601,I2293,Population[Population])/SUMIF(HHSize!$G$2:$G$3001,I2293,HHSize[HHSize])</f>
        <v>1659868.8501388123</v>
      </c>
      <c r="I2293" t="str">
        <f t="shared" si="35"/>
        <v>KAURBAN2024</v>
      </c>
    </row>
    <row r="2294" spans="1:9" x14ac:dyDescent="0.25">
      <c r="A2294" t="s">
        <v>90</v>
      </c>
      <c r="B2294" t="s">
        <v>117</v>
      </c>
      <c r="C2294" t="s">
        <v>120</v>
      </c>
      <c r="D2294" t="str">
        <f>INDEX(Regions[SubGeography1],MATCH(E2294,Regions[SubGeography2],0))</f>
        <v>SR</v>
      </c>
      <c r="E2294" t="s">
        <v>51</v>
      </c>
      <c r="F2294">
        <v>2025</v>
      </c>
      <c r="G2294">
        <f>SUMIF(Population!$F$2:$F$601,I2294,Population[Population])/SUMIF(HHSize!$G$2:$G$3001,I2294,HHSize[HHSize])</f>
        <v>1703849.4243709464</v>
      </c>
      <c r="I2294" t="str">
        <f t="shared" si="35"/>
        <v>KAURBAN2025</v>
      </c>
    </row>
    <row r="2295" spans="1:9" x14ac:dyDescent="0.25">
      <c r="A2295" t="s">
        <v>90</v>
      </c>
      <c r="B2295" t="s">
        <v>117</v>
      </c>
      <c r="C2295" t="s">
        <v>120</v>
      </c>
      <c r="D2295" t="str">
        <f>INDEX(Regions[SubGeography1],MATCH(E2295,Regions[SubGeography2],0))</f>
        <v>SR</v>
      </c>
      <c r="E2295" t="s">
        <v>51</v>
      </c>
      <c r="F2295">
        <v>2026</v>
      </c>
      <c r="G2295">
        <f>SUMIF(Population!$F$2:$F$601,I2295,Population[Population])/SUMIF(HHSize!$G$2:$G$3001,I2295,HHSize[HHSize])</f>
        <v>1748960.0883725754</v>
      </c>
      <c r="I2295" t="str">
        <f t="shared" si="35"/>
        <v>KAURBAN2026</v>
      </c>
    </row>
    <row r="2296" spans="1:9" x14ac:dyDescent="0.25">
      <c r="A2296" t="s">
        <v>90</v>
      </c>
      <c r="B2296" t="s">
        <v>117</v>
      </c>
      <c r="C2296" t="s">
        <v>120</v>
      </c>
      <c r="D2296" t="str">
        <f>INDEX(Regions[SubGeography1],MATCH(E2296,Regions[SubGeography2],0))</f>
        <v>SR</v>
      </c>
      <c r="E2296" t="s">
        <v>51</v>
      </c>
      <c r="F2296">
        <v>2027</v>
      </c>
      <c r="G2296">
        <f>SUMIF(Population!$F$2:$F$601,I2296,Population[Population])/SUMIF(HHSize!$G$2:$G$3001,I2296,HHSize[HHSize])</f>
        <v>1795229.148943421</v>
      </c>
      <c r="I2296" t="str">
        <f t="shared" si="35"/>
        <v>KAURBAN2027</v>
      </c>
    </row>
    <row r="2297" spans="1:9" x14ac:dyDescent="0.25">
      <c r="A2297" t="s">
        <v>90</v>
      </c>
      <c r="B2297" t="s">
        <v>117</v>
      </c>
      <c r="C2297" t="s">
        <v>120</v>
      </c>
      <c r="D2297" t="str">
        <f>INDEX(Regions[SubGeography1],MATCH(E2297,Regions[SubGeography2],0))</f>
        <v>SR</v>
      </c>
      <c r="E2297" t="s">
        <v>51</v>
      </c>
      <c r="F2297">
        <v>2028</v>
      </c>
      <c r="G2297">
        <f>SUMIF(Population!$F$2:$F$601,I2297,Population[Population])/SUMIF(HHSize!$G$2:$G$3001,I2297,HHSize[HHSize])</f>
        <v>1842685.3741902022</v>
      </c>
      <c r="I2297" t="str">
        <f t="shared" si="35"/>
        <v>KAURBAN2028</v>
      </c>
    </row>
    <row r="2298" spans="1:9" x14ac:dyDescent="0.25">
      <c r="A2298" t="s">
        <v>90</v>
      </c>
      <c r="B2298" t="s">
        <v>117</v>
      </c>
      <c r="C2298" t="s">
        <v>120</v>
      </c>
      <c r="D2298" t="str">
        <f>INDEX(Regions[SubGeography1],MATCH(E2298,Regions[SubGeography2],0))</f>
        <v>SR</v>
      </c>
      <c r="E2298" t="s">
        <v>51</v>
      </c>
      <c r="F2298">
        <v>2029</v>
      </c>
      <c r="G2298">
        <f>SUMIF(Population!$F$2:$F$601,I2298,Population[Population])/SUMIF(HHSize!$G$2:$G$3001,I2298,HHSize[HHSize])</f>
        <v>1891358.4094510993</v>
      </c>
      <c r="I2298" t="str">
        <f t="shared" si="35"/>
        <v>KAURBAN2029</v>
      </c>
    </row>
    <row r="2299" spans="1:9" x14ac:dyDescent="0.25">
      <c r="A2299" t="s">
        <v>90</v>
      </c>
      <c r="B2299" t="s">
        <v>117</v>
      </c>
      <c r="C2299" t="s">
        <v>120</v>
      </c>
      <c r="D2299" t="str">
        <f>INDEX(Regions[SubGeography1],MATCH(E2299,Regions[SubGeography2],0))</f>
        <v>SR</v>
      </c>
      <c r="E2299" t="s">
        <v>51</v>
      </c>
      <c r="F2299">
        <v>2030</v>
      </c>
      <c r="G2299">
        <f>SUMIF(Population!$F$2:$F$601,I2299,Population[Population])/SUMIF(HHSize!$G$2:$G$3001,I2299,HHSize[HHSize])</f>
        <v>1941278.5608099455</v>
      </c>
      <c r="I2299" t="str">
        <f t="shared" si="35"/>
        <v>KAURBAN2030</v>
      </c>
    </row>
    <row r="2300" spans="1:9" x14ac:dyDescent="0.25">
      <c r="A2300" t="s">
        <v>90</v>
      </c>
      <c r="B2300" t="s">
        <v>117</v>
      </c>
      <c r="C2300" t="s">
        <v>120</v>
      </c>
      <c r="D2300" t="str">
        <f>INDEX(Regions[SubGeography1],MATCH(E2300,Regions[SubGeography2],0))</f>
        <v>SR</v>
      </c>
      <c r="E2300" t="s">
        <v>51</v>
      </c>
      <c r="F2300">
        <v>2031</v>
      </c>
      <c r="G2300">
        <f>SUMIF(Population!$F$2:$F$601,I2300,Population[Population])/SUMIF(HHSize!$G$2:$G$3001,I2300,HHSize[HHSize])</f>
        <v>1992476.7465250869</v>
      </c>
      <c r="I2300" t="str">
        <f t="shared" si="35"/>
        <v>KAURBAN2031</v>
      </c>
    </row>
    <row r="2301" spans="1:9" x14ac:dyDescent="0.25">
      <c r="A2301" t="s">
        <v>90</v>
      </c>
      <c r="B2301" t="s">
        <v>118</v>
      </c>
      <c r="C2301" t="s">
        <v>120</v>
      </c>
      <c r="D2301" t="str">
        <f>INDEX(Regions[SubGeography1],MATCH(E2301,Regions[SubGeography2],0))</f>
        <v>SR</v>
      </c>
      <c r="E2301" t="s">
        <v>51</v>
      </c>
      <c r="F2301">
        <v>2021</v>
      </c>
      <c r="G2301">
        <f>SUMIF(Population!$F$2:$F$601,I2301,Population[Population])/SUMIF(HHSize!$G$2:$G$3001,I2301,HHSize[HHSize])</f>
        <v>1534436.392028454</v>
      </c>
      <c r="I2301" t="str">
        <f t="shared" si="35"/>
        <v>KAURBAN2021</v>
      </c>
    </row>
    <row r="2302" spans="1:9" x14ac:dyDescent="0.25">
      <c r="A2302" t="s">
        <v>90</v>
      </c>
      <c r="B2302" t="s">
        <v>118</v>
      </c>
      <c r="C2302" t="s">
        <v>120</v>
      </c>
      <c r="D2302" t="str">
        <f>INDEX(Regions[SubGeography1],MATCH(E2302,Regions[SubGeography2],0))</f>
        <v>SR</v>
      </c>
      <c r="E2302" t="s">
        <v>51</v>
      </c>
      <c r="F2302">
        <v>2022</v>
      </c>
      <c r="G2302">
        <f>SUMIF(Population!$F$2:$F$601,I2302,Population[Population])/SUMIF(HHSize!$G$2:$G$3001,I2302,HHSize[HHSize])</f>
        <v>1575188.9149405027</v>
      </c>
      <c r="I2302" t="str">
        <f t="shared" si="35"/>
        <v>KAURBAN2022</v>
      </c>
    </row>
    <row r="2303" spans="1:9" x14ac:dyDescent="0.25">
      <c r="A2303" t="s">
        <v>90</v>
      </c>
      <c r="B2303" t="s">
        <v>118</v>
      </c>
      <c r="C2303" t="s">
        <v>120</v>
      </c>
      <c r="D2303" t="str">
        <f>INDEX(Regions[SubGeography1],MATCH(E2303,Regions[SubGeography2],0))</f>
        <v>SR</v>
      </c>
      <c r="E2303" t="s">
        <v>51</v>
      </c>
      <c r="F2303">
        <v>2023</v>
      </c>
      <c r="G2303">
        <f>SUMIF(Population!$F$2:$F$601,I2303,Population[Population])/SUMIF(HHSize!$G$2:$G$3001,I2303,HHSize[HHSize])</f>
        <v>1616991.0201977664</v>
      </c>
      <c r="I2303" t="str">
        <f t="shared" si="35"/>
        <v>KAURBAN2023</v>
      </c>
    </row>
    <row r="2304" spans="1:9" x14ac:dyDescent="0.25">
      <c r="A2304" t="s">
        <v>90</v>
      </c>
      <c r="B2304" t="s">
        <v>118</v>
      </c>
      <c r="C2304" t="s">
        <v>120</v>
      </c>
      <c r="D2304" t="str">
        <f>INDEX(Regions[SubGeography1],MATCH(E2304,Regions[SubGeography2],0))</f>
        <v>SR</v>
      </c>
      <c r="E2304" t="s">
        <v>51</v>
      </c>
      <c r="F2304">
        <v>2024</v>
      </c>
      <c r="G2304">
        <f>SUMIF(Population!$F$2:$F$601,I2304,Population[Population])/SUMIF(HHSize!$G$2:$G$3001,I2304,HHSize[HHSize])</f>
        <v>1659868.8501388123</v>
      </c>
      <c r="I2304" t="str">
        <f t="shared" si="35"/>
        <v>KAURBAN2024</v>
      </c>
    </row>
    <row r="2305" spans="1:9" x14ac:dyDescent="0.25">
      <c r="A2305" t="s">
        <v>90</v>
      </c>
      <c r="B2305" t="s">
        <v>118</v>
      </c>
      <c r="C2305" t="s">
        <v>120</v>
      </c>
      <c r="D2305" t="str">
        <f>INDEX(Regions[SubGeography1],MATCH(E2305,Regions[SubGeography2],0))</f>
        <v>SR</v>
      </c>
      <c r="E2305" t="s">
        <v>51</v>
      </c>
      <c r="F2305">
        <v>2025</v>
      </c>
      <c r="G2305">
        <f>SUMIF(Population!$F$2:$F$601,I2305,Population[Population])/SUMIF(HHSize!$G$2:$G$3001,I2305,HHSize[HHSize])</f>
        <v>1703849.4243709464</v>
      </c>
      <c r="I2305" t="str">
        <f t="shared" si="35"/>
        <v>KAURBAN2025</v>
      </c>
    </row>
    <row r="2306" spans="1:9" x14ac:dyDescent="0.25">
      <c r="A2306" t="s">
        <v>90</v>
      </c>
      <c r="B2306" t="s">
        <v>118</v>
      </c>
      <c r="C2306" t="s">
        <v>120</v>
      </c>
      <c r="D2306" t="str">
        <f>INDEX(Regions[SubGeography1],MATCH(E2306,Regions[SubGeography2],0))</f>
        <v>SR</v>
      </c>
      <c r="E2306" t="s">
        <v>51</v>
      </c>
      <c r="F2306">
        <v>2026</v>
      </c>
      <c r="G2306">
        <f>SUMIF(Population!$F$2:$F$601,I2306,Population[Population])/SUMIF(HHSize!$G$2:$G$3001,I2306,HHSize[HHSize])</f>
        <v>1748960.0883725754</v>
      </c>
      <c r="I2306" t="str">
        <f t="shared" si="35"/>
        <v>KAURBAN2026</v>
      </c>
    </row>
    <row r="2307" spans="1:9" x14ac:dyDescent="0.25">
      <c r="A2307" t="s">
        <v>90</v>
      </c>
      <c r="B2307" t="s">
        <v>118</v>
      </c>
      <c r="C2307" t="s">
        <v>120</v>
      </c>
      <c r="D2307" t="str">
        <f>INDEX(Regions[SubGeography1],MATCH(E2307,Regions[SubGeography2],0))</f>
        <v>SR</v>
      </c>
      <c r="E2307" t="s">
        <v>51</v>
      </c>
      <c r="F2307">
        <v>2027</v>
      </c>
      <c r="G2307">
        <f>SUMIF(Population!$F$2:$F$601,I2307,Population[Population])/SUMIF(HHSize!$G$2:$G$3001,I2307,HHSize[HHSize])</f>
        <v>1795229.148943421</v>
      </c>
      <c r="I2307" t="str">
        <f t="shared" ref="I2307:I2370" si="36">E2307&amp;A2307&amp;F2307</f>
        <v>KAURBAN2027</v>
      </c>
    </row>
    <row r="2308" spans="1:9" x14ac:dyDescent="0.25">
      <c r="A2308" t="s">
        <v>90</v>
      </c>
      <c r="B2308" t="s">
        <v>118</v>
      </c>
      <c r="C2308" t="s">
        <v>120</v>
      </c>
      <c r="D2308" t="str">
        <f>INDEX(Regions[SubGeography1],MATCH(E2308,Regions[SubGeography2],0))</f>
        <v>SR</v>
      </c>
      <c r="E2308" t="s">
        <v>51</v>
      </c>
      <c r="F2308">
        <v>2028</v>
      </c>
      <c r="G2308">
        <f>SUMIF(Population!$F$2:$F$601,I2308,Population[Population])/SUMIF(HHSize!$G$2:$G$3001,I2308,HHSize[HHSize])</f>
        <v>1842685.3741902022</v>
      </c>
      <c r="I2308" t="str">
        <f t="shared" si="36"/>
        <v>KAURBAN2028</v>
      </c>
    </row>
    <row r="2309" spans="1:9" x14ac:dyDescent="0.25">
      <c r="A2309" t="s">
        <v>90</v>
      </c>
      <c r="B2309" t="s">
        <v>118</v>
      </c>
      <c r="C2309" t="s">
        <v>120</v>
      </c>
      <c r="D2309" t="str">
        <f>INDEX(Regions[SubGeography1],MATCH(E2309,Regions[SubGeography2],0))</f>
        <v>SR</v>
      </c>
      <c r="E2309" t="s">
        <v>51</v>
      </c>
      <c r="F2309">
        <v>2029</v>
      </c>
      <c r="G2309">
        <f>SUMIF(Population!$F$2:$F$601,I2309,Population[Population])/SUMIF(HHSize!$G$2:$G$3001,I2309,HHSize[HHSize])</f>
        <v>1891358.4094510993</v>
      </c>
      <c r="I2309" t="str">
        <f t="shared" si="36"/>
        <v>KAURBAN2029</v>
      </c>
    </row>
    <row r="2310" spans="1:9" x14ac:dyDescent="0.25">
      <c r="A2310" t="s">
        <v>90</v>
      </c>
      <c r="B2310" t="s">
        <v>118</v>
      </c>
      <c r="C2310" t="s">
        <v>120</v>
      </c>
      <c r="D2310" t="str">
        <f>INDEX(Regions[SubGeography1],MATCH(E2310,Regions[SubGeography2],0))</f>
        <v>SR</v>
      </c>
      <c r="E2310" t="s">
        <v>51</v>
      </c>
      <c r="F2310">
        <v>2030</v>
      </c>
      <c r="G2310">
        <f>SUMIF(Population!$F$2:$F$601,I2310,Population[Population])/SUMIF(HHSize!$G$2:$G$3001,I2310,HHSize[HHSize])</f>
        <v>1941278.5608099455</v>
      </c>
      <c r="I2310" t="str">
        <f t="shared" si="36"/>
        <v>KAURBAN2030</v>
      </c>
    </row>
    <row r="2311" spans="1:9" x14ac:dyDescent="0.25">
      <c r="A2311" t="s">
        <v>90</v>
      </c>
      <c r="B2311" t="s">
        <v>118</v>
      </c>
      <c r="C2311" t="s">
        <v>120</v>
      </c>
      <c r="D2311" t="str">
        <f>INDEX(Regions[SubGeography1],MATCH(E2311,Regions[SubGeography2],0))</f>
        <v>SR</v>
      </c>
      <c r="E2311" t="s">
        <v>51</v>
      </c>
      <c r="F2311">
        <v>2031</v>
      </c>
      <c r="G2311">
        <f>SUMIF(Population!$F$2:$F$601,I2311,Population[Population])/SUMIF(HHSize!$G$2:$G$3001,I2311,HHSize[HHSize])</f>
        <v>1992476.7465250869</v>
      </c>
      <c r="I2311" t="str">
        <f t="shared" si="36"/>
        <v>KAURBAN2031</v>
      </c>
    </row>
    <row r="2312" spans="1:9" x14ac:dyDescent="0.25">
      <c r="A2312" t="s">
        <v>91</v>
      </c>
      <c r="B2312" t="s">
        <v>114</v>
      </c>
      <c r="C2312" t="s">
        <v>120</v>
      </c>
      <c r="D2312" t="str">
        <f>INDEX(Regions[SubGeography1],MATCH(E2312,Regions[SubGeography2],0))</f>
        <v>WR</v>
      </c>
      <c r="E2312" t="s">
        <v>45</v>
      </c>
      <c r="F2312">
        <v>2021</v>
      </c>
      <c r="G2312">
        <f>SUMIF(Population!$F$2:$F$601,I2312,Population[Population])/SUMIF(HHSize!$G$2:$G$3001,I2312,HHSize[HHSize])</f>
        <v>28166.384890719375</v>
      </c>
      <c r="I2312" t="str">
        <f t="shared" si="36"/>
        <v>GARURAL2021</v>
      </c>
    </row>
    <row r="2313" spans="1:9" x14ac:dyDescent="0.25">
      <c r="A2313" t="s">
        <v>91</v>
      </c>
      <c r="B2313" t="s">
        <v>114</v>
      </c>
      <c r="C2313" t="s">
        <v>120</v>
      </c>
      <c r="D2313" t="str">
        <f>INDEX(Regions[SubGeography1],MATCH(E2313,Regions[SubGeography2],0))</f>
        <v>WR</v>
      </c>
      <c r="E2313" t="s">
        <v>45</v>
      </c>
      <c r="F2313">
        <v>2022</v>
      </c>
      <c r="G2313">
        <f>SUMIF(Population!$F$2:$F$601,I2313,Population[Population])/SUMIF(HHSize!$G$2:$G$3001,I2313,HHSize[HHSize])</f>
        <v>27792.726735674518</v>
      </c>
      <c r="I2313" t="str">
        <f t="shared" si="36"/>
        <v>GARURAL2022</v>
      </c>
    </row>
    <row r="2314" spans="1:9" x14ac:dyDescent="0.25">
      <c r="A2314" t="s">
        <v>91</v>
      </c>
      <c r="B2314" t="s">
        <v>114</v>
      </c>
      <c r="C2314" t="s">
        <v>120</v>
      </c>
      <c r="D2314" t="str">
        <f>INDEX(Regions[SubGeography1],MATCH(E2314,Regions[SubGeography2],0))</f>
        <v>WR</v>
      </c>
      <c r="E2314" t="s">
        <v>45</v>
      </c>
      <c r="F2314">
        <v>2023</v>
      </c>
      <c r="G2314">
        <f>SUMIF(Population!$F$2:$F$601,I2314,Population[Population])/SUMIF(HHSize!$G$2:$G$3001,I2314,HHSize[HHSize])</f>
        <v>27363.070346899167</v>
      </c>
      <c r="I2314" t="str">
        <f t="shared" si="36"/>
        <v>GARURAL2023</v>
      </c>
    </row>
    <row r="2315" spans="1:9" x14ac:dyDescent="0.25">
      <c r="A2315" t="s">
        <v>91</v>
      </c>
      <c r="B2315" t="s">
        <v>114</v>
      </c>
      <c r="C2315" t="s">
        <v>120</v>
      </c>
      <c r="D2315" t="str">
        <f>INDEX(Regions[SubGeography1],MATCH(E2315,Regions[SubGeography2],0))</f>
        <v>WR</v>
      </c>
      <c r="E2315" t="s">
        <v>45</v>
      </c>
      <c r="F2315">
        <v>2024</v>
      </c>
      <c r="G2315">
        <f>SUMIF(Population!$F$2:$F$601,I2315,Population[Population])/SUMIF(HHSize!$G$2:$G$3001,I2315,HHSize[HHSize])</f>
        <v>26874.356478273916</v>
      </c>
      <c r="I2315" t="str">
        <f t="shared" si="36"/>
        <v>GARURAL2024</v>
      </c>
    </row>
    <row r="2316" spans="1:9" x14ac:dyDescent="0.25">
      <c r="A2316" t="s">
        <v>91</v>
      </c>
      <c r="B2316" t="s">
        <v>114</v>
      </c>
      <c r="C2316" t="s">
        <v>120</v>
      </c>
      <c r="D2316" t="str">
        <f>INDEX(Regions[SubGeography1],MATCH(E2316,Regions[SubGeography2],0))</f>
        <v>WR</v>
      </c>
      <c r="E2316" t="s">
        <v>45</v>
      </c>
      <c r="F2316">
        <v>2025</v>
      </c>
      <c r="G2316">
        <f>SUMIF(Population!$F$2:$F$601,I2316,Population[Population])/SUMIF(HHSize!$G$2:$G$3001,I2316,HHSize[HHSize])</f>
        <v>26323.316519085482</v>
      </c>
      <c r="I2316" t="str">
        <f t="shared" si="36"/>
        <v>GARURAL2025</v>
      </c>
    </row>
    <row r="2317" spans="1:9" x14ac:dyDescent="0.25">
      <c r="A2317" t="s">
        <v>91</v>
      </c>
      <c r="B2317" t="s">
        <v>114</v>
      </c>
      <c r="C2317" t="s">
        <v>120</v>
      </c>
      <c r="D2317" t="str">
        <f>INDEX(Regions[SubGeography1],MATCH(E2317,Regions[SubGeography2],0))</f>
        <v>WR</v>
      </c>
      <c r="E2317" t="s">
        <v>45</v>
      </c>
      <c r="F2317">
        <v>2026</v>
      </c>
      <c r="G2317">
        <f>SUMIF(Population!$F$2:$F$601,I2317,Population[Population])/SUMIF(HHSize!$G$2:$G$3001,I2317,HHSize[HHSize])</f>
        <v>25706.713180287446</v>
      </c>
      <c r="I2317" t="str">
        <f t="shared" si="36"/>
        <v>GARURAL2026</v>
      </c>
    </row>
    <row r="2318" spans="1:9" x14ac:dyDescent="0.25">
      <c r="A2318" t="s">
        <v>91</v>
      </c>
      <c r="B2318" t="s">
        <v>114</v>
      </c>
      <c r="C2318" t="s">
        <v>120</v>
      </c>
      <c r="D2318" t="str">
        <f>INDEX(Regions[SubGeography1],MATCH(E2318,Regions[SubGeography2],0))</f>
        <v>WR</v>
      </c>
      <c r="E2318" t="s">
        <v>45</v>
      </c>
      <c r="F2318">
        <v>2027</v>
      </c>
      <c r="G2318">
        <f>SUMIF(Population!$F$2:$F$601,I2318,Population[Population])/SUMIF(HHSize!$G$2:$G$3001,I2318,HHSize[HHSize])</f>
        <v>25020.969320821485</v>
      </c>
      <c r="I2318" t="str">
        <f t="shared" si="36"/>
        <v>GARURAL2027</v>
      </c>
    </row>
    <row r="2319" spans="1:9" x14ac:dyDescent="0.25">
      <c r="A2319" t="s">
        <v>91</v>
      </c>
      <c r="B2319" t="s">
        <v>114</v>
      </c>
      <c r="C2319" t="s">
        <v>120</v>
      </c>
      <c r="D2319" t="str">
        <f>INDEX(Regions[SubGeography1],MATCH(E2319,Regions[SubGeography2],0))</f>
        <v>WR</v>
      </c>
      <c r="E2319" t="s">
        <v>45</v>
      </c>
      <c r="F2319">
        <v>2028</v>
      </c>
      <c r="G2319">
        <f>SUMIF(Population!$F$2:$F$601,I2319,Population[Population])/SUMIF(HHSize!$G$2:$G$3001,I2319,HHSize[HHSize])</f>
        <v>24262.470909935451</v>
      </c>
      <c r="I2319" t="str">
        <f t="shared" si="36"/>
        <v>GARURAL2028</v>
      </c>
    </row>
    <row r="2320" spans="1:9" x14ac:dyDescent="0.25">
      <c r="A2320" t="s">
        <v>91</v>
      </c>
      <c r="B2320" t="s">
        <v>114</v>
      </c>
      <c r="C2320" t="s">
        <v>120</v>
      </c>
      <c r="D2320" t="str">
        <f>INDEX(Regions[SubGeography1],MATCH(E2320,Regions[SubGeography2],0))</f>
        <v>WR</v>
      </c>
      <c r="E2320" t="s">
        <v>45</v>
      </c>
      <c r="F2320">
        <v>2029</v>
      </c>
      <c r="G2320">
        <f>SUMIF(Population!$F$2:$F$601,I2320,Population[Population])/SUMIF(HHSize!$G$2:$G$3001,I2320,HHSize[HHSize])</f>
        <v>23427.505787253143</v>
      </c>
      <c r="I2320" t="str">
        <f t="shared" si="36"/>
        <v>GARURAL2029</v>
      </c>
    </row>
    <row r="2321" spans="1:9" x14ac:dyDescent="0.25">
      <c r="A2321" t="s">
        <v>91</v>
      </c>
      <c r="B2321" t="s">
        <v>114</v>
      </c>
      <c r="C2321" t="s">
        <v>120</v>
      </c>
      <c r="D2321" t="str">
        <f>INDEX(Regions[SubGeography1],MATCH(E2321,Regions[SubGeography2],0))</f>
        <v>WR</v>
      </c>
      <c r="E2321" t="s">
        <v>45</v>
      </c>
      <c r="F2321">
        <v>2030</v>
      </c>
      <c r="G2321">
        <f>SUMIF(Population!$F$2:$F$601,I2321,Population[Population])/SUMIF(HHSize!$G$2:$G$3001,I2321,HHSize[HHSize])</f>
        <v>22512.13213302091</v>
      </c>
      <c r="I2321" t="str">
        <f t="shared" si="36"/>
        <v>GARURAL2030</v>
      </c>
    </row>
    <row r="2322" spans="1:9" x14ac:dyDescent="0.25">
      <c r="A2322" t="s">
        <v>91</v>
      </c>
      <c r="B2322" t="s">
        <v>114</v>
      </c>
      <c r="C2322" t="s">
        <v>120</v>
      </c>
      <c r="D2322" t="str">
        <f>INDEX(Regions[SubGeography1],MATCH(E2322,Regions[SubGeography2],0))</f>
        <v>WR</v>
      </c>
      <c r="E2322" t="s">
        <v>45</v>
      </c>
      <c r="F2322">
        <v>2031</v>
      </c>
      <c r="G2322">
        <f>SUMIF(Population!$F$2:$F$601,I2322,Population[Population])/SUMIF(HHSize!$G$2:$G$3001,I2322,HHSize[HHSize])</f>
        <v>21512.236204457517</v>
      </c>
      <c r="I2322" t="str">
        <f t="shared" si="36"/>
        <v>GARURAL2031</v>
      </c>
    </row>
    <row r="2323" spans="1:9" x14ac:dyDescent="0.25">
      <c r="A2323" t="s">
        <v>91</v>
      </c>
      <c r="B2323" t="s">
        <v>115</v>
      </c>
      <c r="C2323" t="s">
        <v>120</v>
      </c>
      <c r="D2323" t="str">
        <f>INDEX(Regions[SubGeography1],MATCH(E2323,Regions[SubGeography2],0))</f>
        <v>WR</v>
      </c>
      <c r="E2323" t="s">
        <v>45</v>
      </c>
      <c r="F2323">
        <v>2021</v>
      </c>
      <c r="G2323">
        <f>SUMIF(Population!$F$2:$F$601,I2323,Population[Population])/SUMIF(HHSize!$G$2:$G$3001,I2323,HHSize[HHSize])</f>
        <v>28166.384890719375</v>
      </c>
      <c r="I2323" t="str">
        <f t="shared" si="36"/>
        <v>GARURAL2021</v>
      </c>
    </row>
    <row r="2324" spans="1:9" x14ac:dyDescent="0.25">
      <c r="A2324" t="s">
        <v>91</v>
      </c>
      <c r="B2324" t="s">
        <v>115</v>
      </c>
      <c r="C2324" t="s">
        <v>120</v>
      </c>
      <c r="D2324" t="str">
        <f>INDEX(Regions[SubGeography1],MATCH(E2324,Regions[SubGeography2],0))</f>
        <v>WR</v>
      </c>
      <c r="E2324" t="s">
        <v>45</v>
      </c>
      <c r="F2324">
        <v>2022</v>
      </c>
      <c r="G2324">
        <f>SUMIF(Population!$F$2:$F$601,I2324,Population[Population])/SUMIF(HHSize!$G$2:$G$3001,I2324,HHSize[HHSize])</f>
        <v>27792.726735674518</v>
      </c>
      <c r="I2324" t="str">
        <f t="shared" si="36"/>
        <v>GARURAL2022</v>
      </c>
    </row>
    <row r="2325" spans="1:9" x14ac:dyDescent="0.25">
      <c r="A2325" t="s">
        <v>91</v>
      </c>
      <c r="B2325" t="s">
        <v>115</v>
      </c>
      <c r="C2325" t="s">
        <v>120</v>
      </c>
      <c r="D2325" t="str">
        <f>INDEX(Regions[SubGeography1],MATCH(E2325,Regions[SubGeography2],0))</f>
        <v>WR</v>
      </c>
      <c r="E2325" t="s">
        <v>45</v>
      </c>
      <c r="F2325">
        <v>2023</v>
      </c>
      <c r="G2325">
        <f>SUMIF(Population!$F$2:$F$601,I2325,Population[Population])/SUMIF(HHSize!$G$2:$G$3001,I2325,HHSize[HHSize])</f>
        <v>27363.070346899167</v>
      </c>
      <c r="I2325" t="str">
        <f t="shared" si="36"/>
        <v>GARURAL2023</v>
      </c>
    </row>
    <row r="2326" spans="1:9" x14ac:dyDescent="0.25">
      <c r="A2326" t="s">
        <v>91</v>
      </c>
      <c r="B2326" t="s">
        <v>115</v>
      </c>
      <c r="C2326" t="s">
        <v>120</v>
      </c>
      <c r="D2326" t="str">
        <f>INDEX(Regions[SubGeography1],MATCH(E2326,Regions[SubGeography2],0))</f>
        <v>WR</v>
      </c>
      <c r="E2326" t="s">
        <v>45</v>
      </c>
      <c r="F2326">
        <v>2024</v>
      </c>
      <c r="G2326">
        <f>SUMIF(Population!$F$2:$F$601,I2326,Population[Population])/SUMIF(HHSize!$G$2:$G$3001,I2326,HHSize[HHSize])</f>
        <v>26874.356478273916</v>
      </c>
      <c r="I2326" t="str">
        <f t="shared" si="36"/>
        <v>GARURAL2024</v>
      </c>
    </row>
    <row r="2327" spans="1:9" x14ac:dyDescent="0.25">
      <c r="A2327" t="s">
        <v>91</v>
      </c>
      <c r="B2327" t="s">
        <v>115</v>
      </c>
      <c r="C2327" t="s">
        <v>120</v>
      </c>
      <c r="D2327" t="str">
        <f>INDEX(Regions[SubGeography1],MATCH(E2327,Regions[SubGeography2],0))</f>
        <v>WR</v>
      </c>
      <c r="E2327" t="s">
        <v>45</v>
      </c>
      <c r="F2327">
        <v>2025</v>
      </c>
      <c r="G2327">
        <f>SUMIF(Population!$F$2:$F$601,I2327,Population[Population])/SUMIF(HHSize!$G$2:$G$3001,I2327,HHSize[HHSize])</f>
        <v>26323.316519085482</v>
      </c>
      <c r="I2327" t="str">
        <f t="shared" si="36"/>
        <v>GARURAL2025</v>
      </c>
    </row>
    <row r="2328" spans="1:9" x14ac:dyDescent="0.25">
      <c r="A2328" t="s">
        <v>91</v>
      </c>
      <c r="B2328" t="s">
        <v>115</v>
      </c>
      <c r="C2328" t="s">
        <v>120</v>
      </c>
      <c r="D2328" t="str">
        <f>INDEX(Regions[SubGeography1],MATCH(E2328,Regions[SubGeography2],0))</f>
        <v>WR</v>
      </c>
      <c r="E2328" t="s">
        <v>45</v>
      </c>
      <c r="F2328">
        <v>2026</v>
      </c>
      <c r="G2328">
        <f>SUMIF(Population!$F$2:$F$601,I2328,Population[Population])/SUMIF(HHSize!$G$2:$G$3001,I2328,HHSize[HHSize])</f>
        <v>25706.713180287446</v>
      </c>
      <c r="I2328" t="str">
        <f t="shared" si="36"/>
        <v>GARURAL2026</v>
      </c>
    </row>
    <row r="2329" spans="1:9" x14ac:dyDescent="0.25">
      <c r="A2329" t="s">
        <v>91</v>
      </c>
      <c r="B2329" t="s">
        <v>115</v>
      </c>
      <c r="C2329" t="s">
        <v>120</v>
      </c>
      <c r="D2329" t="str">
        <f>INDEX(Regions[SubGeography1],MATCH(E2329,Regions[SubGeography2],0))</f>
        <v>WR</v>
      </c>
      <c r="E2329" t="s">
        <v>45</v>
      </c>
      <c r="F2329">
        <v>2027</v>
      </c>
      <c r="G2329">
        <f>SUMIF(Population!$F$2:$F$601,I2329,Population[Population])/SUMIF(HHSize!$G$2:$G$3001,I2329,HHSize[HHSize])</f>
        <v>25020.969320821485</v>
      </c>
      <c r="I2329" t="str">
        <f t="shared" si="36"/>
        <v>GARURAL2027</v>
      </c>
    </row>
    <row r="2330" spans="1:9" x14ac:dyDescent="0.25">
      <c r="A2330" t="s">
        <v>91</v>
      </c>
      <c r="B2330" t="s">
        <v>115</v>
      </c>
      <c r="C2330" t="s">
        <v>120</v>
      </c>
      <c r="D2330" t="str">
        <f>INDEX(Regions[SubGeography1],MATCH(E2330,Regions[SubGeography2],0))</f>
        <v>WR</v>
      </c>
      <c r="E2330" t="s">
        <v>45</v>
      </c>
      <c r="F2330">
        <v>2028</v>
      </c>
      <c r="G2330">
        <f>SUMIF(Population!$F$2:$F$601,I2330,Population[Population])/SUMIF(HHSize!$G$2:$G$3001,I2330,HHSize[HHSize])</f>
        <v>24262.470909935451</v>
      </c>
      <c r="I2330" t="str">
        <f t="shared" si="36"/>
        <v>GARURAL2028</v>
      </c>
    </row>
    <row r="2331" spans="1:9" x14ac:dyDescent="0.25">
      <c r="A2331" t="s">
        <v>91</v>
      </c>
      <c r="B2331" t="s">
        <v>115</v>
      </c>
      <c r="C2331" t="s">
        <v>120</v>
      </c>
      <c r="D2331" t="str">
        <f>INDEX(Regions[SubGeography1],MATCH(E2331,Regions[SubGeography2],0))</f>
        <v>WR</v>
      </c>
      <c r="E2331" t="s">
        <v>45</v>
      </c>
      <c r="F2331">
        <v>2029</v>
      </c>
      <c r="G2331">
        <f>SUMIF(Population!$F$2:$F$601,I2331,Population[Population])/SUMIF(HHSize!$G$2:$G$3001,I2331,HHSize[HHSize])</f>
        <v>23427.505787253143</v>
      </c>
      <c r="I2331" t="str">
        <f t="shared" si="36"/>
        <v>GARURAL2029</v>
      </c>
    </row>
    <row r="2332" spans="1:9" x14ac:dyDescent="0.25">
      <c r="A2332" t="s">
        <v>91</v>
      </c>
      <c r="B2332" t="s">
        <v>115</v>
      </c>
      <c r="C2332" t="s">
        <v>120</v>
      </c>
      <c r="D2332" t="str">
        <f>INDEX(Regions[SubGeography1],MATCH(E2332,Regions[SubGeography2],0))</f>
        <v>WR</v>
      </c>
      <c r="E2332" t="s">
        <v>45</v>
      </c>
      <c r="F2332">
        <v>2030</v>
      </c>
      <c r="G2332">
        <f>SUMIF(Population!$F$2:$F$601,I2332,Population[Population])/SUMIF(HHSize!$G$2:$G$3001,I2332,HHSize[HHSize])</f>
        <v>22512.13213302091</v>
      </c>
      <c r="I2332" t="str">
        <f t="shared" si="36"/>
        <v>GARURAL2030</v>
      </c>
    </row>
    <row r="2333" spans="1:9" x14ac:dyDescent="0.25">
      <c r="A2333" t="s">
        <v>91</v>
      </c>
      <c r="B2333" t="s">
        <v>115</v>
      </c>
      <c r="C2333" t="s">
        <v>120</v>
      </c>
      <c r="D2333" t="str">
        <f>INDEX(Regions[SubGeography1],MATCH(E2333,Regions[SubGeography2],0))</f>
        <v>WR</v>
      </c>
      <c r="E2333" t="s">
        <v>45</v>
      </c>
      <c r="F2333">
        <v>2031</v>
      </c>
      <c r="G2333">
        <f>SUMIF(Population!$F$2:$F$601,I2333,Population[Population])/SUMIF(HHSize!$G$2:$G$3001,I2333,HHSize[HHSize])</f>
        <v>21512.236204457517</v>
      </c>
      <c r="I2333" t="str">
        <f t="shared" si="36"/>
        <v>GARURAL2031</v>
      </c>
    </row>
    <row r="2334" spans="1:9" x14ac:dyDescent="0.25">
      <c r="A2334" t="s">
        <v>91</v>
      </c>
      <c r="B2334" t="s">
        <v>116</v>
      </c>
      <c r="C2334" t="s">
        <v>120</v>
      </c>
      <c r="D2334" t="str">
        <f>INDEX(Regions[SubGeography1],MATCH(E2334,Regions[SubGeography2],0))</f>
        <v>WR</v>
      </c>
      <c r="E2334" t="s">
        <v>45</v>
      </c>
      <c r="F2334">
        <v>2021</v>
      </c>
      <c r="G2334">
        <f>SUMIF(Population!$F$2:$F$601,I2334,Population[Population])/SUMIF(HHSize!$G$2:$G$3001,I2334,HHSize[HHSize])</f>
        <v>28166.384890719375</v>
      </c>
      <c r="I2334" t="str">
        <f t="shared" si="36"/>
        <v>GARURAL2021</v>
      </c>
    </row>
    <row r="2335" spans="1:9" x14ac:dyDescent="0.25">
      <c r="A2335" t="s">
        <v>91</v>
      </c>
      <c r="B2335" t="s">
        <v>116</v>
      </c>
      <c r="C2335" t="s">
        <v>120</v>
      </c>
      <c r="D2335" t="str">
        <f>INDEX(Regions[SubGeography1],MATCH(E2335,Regions[SubGeography2],0))</f>
        <v>WR</v>
      </c>
      <c r="E2335" t="s">
        <v>45</v>
      </c>
      <c r="F2335">
        <v>2022</v>
      </c>
      <c r="G2335">
        <f>SUMIF(Population!$F$2:$F$601,I2335,Population[Population])/SUMIF(HHSize!$G$2:$G$3001,I2335,HHSize[HHSize])</f>
        <v>27792.726735674518</v>
      </c>
      <c r="I2335" t="str">
        <f t="shared" si="36"/>
        <v>GARURAL2022</v>
      </c>
    </row>
    <row r="2336" spans="1:9" x14ac:dyDescent="0.25">
      <c r="A2336" t="s">
        <v>91</v>
      </c>
      <c r="B2336" t="s">
        <v>116</v>
      </c>
      <c r="C2336" t="s">
        <v>120</v>
      </c>
      <c r="D2336" t="str">
        <f>INDEX(Regions[SubGeography1],MATCH(E2336,Regions[SubGeography2],0))</f>
        <v>WR</v>
      </c>
      <c r="E2336" t="s">
        <v>45</v>
      </c>
      <c r="F2336">
        <v>2023</v>
      </c>
      <c r="G2336">
        <f>SUMIF(Population!$F$2:$F$601,I2336,Population[Population])/SUMIF(HHSize!$G$2:$G$3001,I2336,HHSize[HHSize])</f>
        <v>27363.070346899167</v>
      </c>
      <c r="I2336" t="str">
        <f t="shared" si="36"/>
        <v>GARURAL2023</v>
      </c>
    </row>
    <row r="2337" spans="1:9" x14ac:dyDescent="0.25">
      <c r="A2337" t="s">
        <v>91</v>
      </c>
      <c r="B2337" t="s">
        <v>116</v>
      </c>
      <c r="C2337" t="s">
        <v>120</v>
      </c>
      <c r="D2337" t="str">
        <f>INDEX(Regions[SubGeography1],MATCH(E2337,Regions[SubGeography2],0))</f>
        <v>WR</v>
      </c>
      <c r="E2337" t="s">
        <v>45</v>
      </c>
      <c r="F2337">
        <v>2024</v>
      </c>
      <c r="G2337">
        <f>SUMIF(Population!$F$2:$F$601,I2337,Population[Population])/SUMIF(HHSize!$G$2:$G$3001,I2337,HHSize[HHSize])</f>
        <v>26874.356478273916</v>
      </c>
      <c r="I2337" t="str">
        <f t="shared" si="36"/>
        <v>GARURAL2024</v>
      </c>
    </row>
    <row r="2338" spans="1:9" x14ac:dyDescent="0.25">
      <c r="A2338" t="s">
        <v>91</v>
      </c>
      <c r="B2338" t="s">
        <v>116</v>
      </c>
      <c r="C2338" t="s">
        <v>120</v>
      </c>
      <c r="D2338" t="str">
        <f>INDEX(Regions[SubGeography1],MATCH(E2338,Regions[SubGeography2],0))</f>
        <v>WR</v>
      </c>
      <c r="E2338" t="s">
        <v>45</v>
      </c>
      <c r="F2338">
        <v>2025</v>
      </c>
      <c r="G2338">
        <f>SUMIF(Population!$F$2:$F$601,I2338,Population[Population])/SUMIF(HHSize!$G$2:$G$3001,I2338,HHSize[HHSize])</f>
        <v>26323.316519085482</v>
      </c>
      <c r="I2338" t="str">
        <f t="shared" si="36"/>
        <v>GARURAL2025</v>
      </c>
    </row>
    <row r="2339" spans="1:9" x14ac:dyDescent="0.25">
      <c r="A2339" t="s">
        <v>91</v>
      </c>
      <c r="B2339" t="s">
        <v>116</v>
      </c>
      <c r="C2339" t="s">
        <v>120</v>
      </c>
      <c r="D2339" t="str">
        <f>INDEX(Regions[SubGeography1],MATCH(E2339,Regions[SubGeography2],0))</f>
        <v>WR</v>
      </c>
      <c r="E2339" t="s">
        <v>45</v>
      </c>
      <c r="F2339">
        <v>2026</v>
      </c>
      <c r="G2339">
        <f>SUMIF(Population!$F$2:$F$601,I2339,Population[Population])/SUMIF(HHSize!$G$2:$G$3001,I2339,HHSize[HHSize])</f>
        <v>25706.713180287446</v>
      </c>
      <c r="I2339" t="str">
        <f t="shared" si="36"/>
        <v>GARURAL2026</v>
      </c>
    </row>
    <row r="2340" spans="1:9" x14ac:dyDescent="0.25">
      <c r="A2340" t="s">
        <v>91</v>
      </c>
      <c r="B2340" t="s">
        <v>116</v>
      </c>
      <c r="C2340" t="s">
        <v>120</v>
      </c>
      <c r="D2340" t="str">
        <f>INDEX(Regions[SubGeography1],MATCH(E2340,Regions[SubGeography2],0))</f>
        <v>WR</v>
      </c>
      <c r="E2340" t="s">
        <v>45</v>
      </c>
      <c r="F2340">
        <v>2027</v>
      </c>
      <c r="G2340">
        <f>SUMIF(Population!$F$2:$F$601,I2340,Population[Population])/SUMIF(HHSize!$G$2:$G$3001,I2340,HHSize[HHSize])</f>
        <v>25020.969320821485</v>
      </c>
      <c r="I2340" t="str">
        <f t="shared" si="36"/>
        <v>GARURAL2027</v>
      </c>
    </row>
    <row r="2341" spans="1:9" x14ac:dyDescent="0.25">
      <c r="A2341" t="s">
        <v>91</v>
      </c>
      <c r="B2341" t="s">
        <v>116</v>
      </c>
      <c r="C2341" t="s">
        <v>120</v>
      </c>
      <c r="D2341" t="str">
        <f>INDEX(Regions[SubGeography1],MATCH(E2341,Regions[SubGeography2],0))</f>
        <v>WR</v>
      </c>
      <c r="E2341" t="s">
        <v>45</v>
      </c>
      <c r="F2341">
        <v>2028</v>
      </c>
      <c r="G2341">
        <f>SUMIF(Population!$F$2:$F$601,I2341,Population[Population])/SUMIF(HHSize!$G$2:$G$3001,I2341,HHSize[HHSize])</f>
        <v>24262.470909935451</v>
      </c>
      <c r="I2341" t="str">
        <f t="shared" si="36"/>
        <v>GARURAL2028</v>
      </c>
    </row>
    <row r="2342" spans="1:9" x14ac:dyDescent="0.25">
      <c r="A2342" t="s">
        <v>91</v>
      </c>
      <c r="B2342" t="s">
        <v>116</v>
      </c>
      <c r="C2342" t="s">
        <v>120</v>
      </c>
      <c r="D2342" t="str">
        <f>INDEX(Regions[SubGeography1],MATCH(E2342,Regions[SubGeography2],0))</f>
        <v>WR</v>
      </c>
      <c r="E2342" t="s">
        <v>45</v>
      </c>
      <c r="F2342">
        <v>2029</v>
      </c>
      <c r="G2342">
        <f>SUMIF(Population!$F$2:$F$601,I2342,Population[Population])/SUMIF(HHSize!$G$2:$G$3001,I2342,HHSize[HHSize])</f>
        <v>23427.505787253143</v>
      </c>
      <c r="I2342" t="str">
        <f t="shared" si="36"/>
        <v>GARURAL2029</v>
      </c>
    </row>
    <row r="2343" spans="1:9" x14ac:dyDescent="0.25">
      <c r="A2343" t="s">
        <v>91</v>
      </c>
      <c r="B2343" t="s">
        <v>116</v>
      </c>
      <c r="C2343" t="s">
        <v>120</v>
      </c>
      <c r="D2343" t="str">
        <f>INDEX(Regions[SubGeography1],MATCH(E2343,Regions[SubGeography2],0))</f>
        <v>WR</v>
      </c>
      <c r="E2343" t="s">
        <v>45</v>
      </c>
      <c r="F2343">
        <v>2030</v>
      </c>
      <c r="G2343">
        <f>SUMIF(Population!$F$2:$F$601,I2343,Population[Population])/SUMIF(HHSize!$G$2:$G$3001,I2343,HHSize[HHSize])</f>
        <v>22512.13213302091</v>
      </c>
      <c r="I2343" t="str">
        <f t="shared" si="36"/>
        <v>GARURAL2030</v>
      </c>
    </row>
    <row r="2344" spans="1:9" x14ac:dyDescent="0.25">
      <c r="A2344" t="s">
        <v>91</v>
      </c>
      <c r="B2344" t="s">
        <v>116</v>
      </c>
      <c r="C2344" t="s">
        <v>120</v>
      </c>
      <c r="D2344" t="str">
        <f>INDEX(Regions[SubGeography1],MATCH(E2344,Regions[SubGeography2],0))</f>
        <v>WR</v>
      </c>
      <c r="E2344" t="s">
        <v>45</v>
      </c>
      <c r="F2344">
        <v>2031</v>
      </c>
      <c r="G2344">
        <f>SUMIF(Population!$F$2:$F$601,I2344,Population[Population])/SUMIF(HHSize!$G$2:$G$3001,I2344,HHSize[HHSize])</f>
        <v>21512.236204457517</v>
      </c>
      <c r="I2344" t="str">
        <f t="shared" si="36"/>
        <v>GARURAL2031</v>
      </c>
    </row>
    <row r="2345" spans="1:9" x14ac:dyDescent="0.25">
      <c r="A2345" t="s">
        <v>91</v>
      </c>
      <c r="B2345" t="s">
        <v>117</v>
      </c>
      <c r="C2345" t="s">
        <v>120</v>
      </c>
      <c r="D2345" t="str">
        <f>INDEX(Regions[SubGeography1],MATCH(E2345,Regions[SubGeography2],0))</f>
        <v>WR</v>
      </c>
      <c r="E2345" t="s">
        <v>45</v>
      </c>
      <c r="F2345">
        <v>2021</v>
      </c>
      <c r="G2345">
        <f>SUMIF(Population!$F$2:$F$601,I2345,Population[Population])/SUMIF(HHSize!$G$2:$G$3001,I2345,HHSize[HHSize])</f>
        <v>28166.384890719375</v>
      </c>
      <c r="I2345" t="str">
        <f t="shared" si="36"/>
        <v>GARURAL2021</v>
      </c>
    </row>
    <row r="2346" spans="1:9" x14ac:dyDescent="0.25">
      <c r="A2346" t="s">
        <v>91</v>
      </c>
      <c r="B2346" t="s">
        <v>117</v>
      </c>
      <c r="C2346" t="s">
        <v>120</v>
      </c>
      <c r="D2346" t="str">
        <f>INDEX(Regions[SubGeography1],MATCH(E2346,Regions[SubGeography2],0))</f>
        <v>WR</v>
      </c>
      <c r="E2346" t="s">
        <v>45</v>
      </c>
      <c r="F2346">
        <v>2022</v>
      </c>
      <c r="G2346">
        <f>SUMIF(Population!$F$2:$F$601,I2346,Population[Population])/SUMIF(HHSize!$G$2:$G$3001,I2346,HHSize[HHSize])</f>
        <v>27792.726735674518</v>
      </c>
      <c r="I2346" t="str">
        <f t="shared" si="36"/>
        <v>GARURAL2022</v>
      </c>
    </row>
    <row r="2347" spans="1:9" x14ac:dyDescent="0.25">
      <c r="A2347" t="s">
        <v>91</v>
      </c>
      <c r="B2347" t="s">
        <v>117</v>
      </c>
      <c r="C2347" t="s">
        <v>120</v>
      </c>
      <c r="D2347" t="str">
        <f>INDEX(Regions[SubGeography1],MATCH(E2347,Regions[SubGeography2],0))</f>
        <v>WR</v>
      </c>
      <c r="E2347" t="s">
        <v>45</v>
      </c>
      <c r="F2347">
        <v>2023</v>
      </c>
      <c r="G2347">
        <f>SUMIF(Population!$F$2:$F$601,I2347,Population[Population])/SUMIF(HHSize!$G$2:$G$3001,I2347,HHSize[HHSize])</f>
        <v>27363.070346899167</v>
      </c>
      <c r="I2347" t="str">
        <f t="shared" si="36"/>
        <v>GARURAL2023</v>
      </c>
    </row>
    <row r="2348" spans="1:9" x14ac:dyDescent="0.25">
      <c r="A2348" t="s">
        <v>91</v>
      </c>
      <c r="B2348" t="s">
        <v>117</v>
      </c>
      <c r="C2348" t="s">
        <v>120</v>
      </c>
      <c r="D2348" t="str">
        <f>INDEX(Regions[SubGeography1],MATCH(E2348,Regions[SubGeography2],0))</f>
        <v>WR</v>
      </c>
      <c r="E2348" t="s">
        <v>45</v>
      </c>
      <c r="F2348">
        <v>2024</v>
      </c>
      <c r="G2348">
        <f>SUMIF(Population!$F$2:$F$601,I2348,Population[Population])/SUMIF(HHSize!$G$2:$G$3001,I2348,HHSize[HHSize])</f>
        <v>26874.356478273916</v>
      </c>
      <c r="I2348" t="str">
        <f t="shared" si="36"/>
        <v>GARURAL2024</v>
      </c>
    </row>
    <row r="2349" spans="1:9" x14ac:dyDescent="0.25">
      <c r="A2349" t="s">
        <v>91</v>
      </c>
      <c r="B2349" t="s">
        <v>117</v>
      </c>
      <c r="C2349" t="s">
        <v>120</v>
      </c>
      <c r="D2349" t="str">
        <f>INDEX(Regions[SubGeography1],MATCH(E2349,Regions[SubGeography2],0))</f>
        <v>WR</v>
      </c>
      <c r="E2349" t="s">
        <v>45</v>
      </c>
      <c r="F2349">
        <v>2025</v>
      </c>
      <c r="G2349">
        <f>SUMIF(Population!$F$2:$F$601,I2349,Population[Population])/SUMIF(HHSize!$G$2:$G$3001,I2349,HHSize[HHSize])</f>
        <v>26323.316519085482</v>
      </c>
      <c r="I2349" t="str">
        <f t="shared" si="36"/>
        <v>GARURAL2025</v>
      </c>
    </row>
    <row r="2350" spans="1:9" x14ac:dyDescent="0.25">
      <c r="A2350" t="s">
        <v>91</v>
      </c>
      <c r="B2350" t="s">
        <v>117</v>
      </c>
      <c r="C2350" t="s">
        <v>120</v>
      </c>
      <c r="D2350" t="str">
        <f>INDEX(Regions[SubGeography1],MATCH(E2350,Regions[SubGeography2],0))</f>
        <v>WR</v>
      </c>
      <c r="E2350" t="s">
        <v>45</v>
      </c>
      <c r="F2350">
        <v>2026</v>
      </c>
      <c r="G2350">
        <f>SUMIF(Population!$F$2:$F$601,I2350,Population[Population])/SUMIF(HHSize!$G$2:$G$3001,I2350,HHSize[HHSize])</f>
        <v>25706.713180287446</v>
      </c>
      <c r="I2350" t="str">
        <f t="shared" si="36"/>
        <v>GARURAL2026</v>
      </c>
    </row>
    <row r="2351" spans="1:9" x14ac:dyDescent="0.25">
      <c r="A2351" t="s">
        <v>91</v>
      </c>
      <c r="B2351" t="s">
        <v>117</v>
      </c>
      <c r="C2351" t="s">
        <v>120</v>
      </c>
      <c r="D2351" t="str">
        <f>INDEX(Regions[SubGeography1],MATCH(E2351,Regions[SubGeography2],0))</f>
        <v>WR</v>
      </c>
      <c r="E2351" t="s">
        <v>45</v>
      </c>
      <c r="F2351">
        <v>2027</v>
      </c>
      <c r="G2351">
        <f>SUMIF(Population!$F$2:$F$601,I2351,Population[Population])/SUMIF(HHSize!$G$2:$G$3001,I2351,HHSize[HHSize])</f>
        <v>25020.969320821485</v>
      </c>
      <c r="I2351" t="str">
        <f t="shared" si="36"/>
        <v>GARURAL2027</v>
      </c>
    </row>
    <row r="2352" spans="1:9" x14ac:dyDescent="0.25">
      <c r="A2352" t="s">
        <v>91</v>
      </c>
      <c r="B2352" t="s">
        <v>117</v>
      </c>
      <c r="C2352" t="s">
        <v>120</v>
      </c>
      <c r="D2352" t="str">
        <f>INDEX(Regions[SubGeography1],MATCH(E2352,Regions[SubGeography2],0))</f>
        <v>WR</v>
      </c>
      <c r="E2352" t="s">
        <v>45</v>
      </c>
      <c r="F2352">
        <v>2028</v>
      </c>
      <c r="G2352">
        <f>SUMIF(Population!$F$2:$F$601,I2352,Population[Population])/SUMIF(HHSize!$G$2:$G$3001,I2352,HHSize[HHSize])</f>
        <v>24262.470909935451</v>
      </c>
      <c r="I2352" t="str">
        <f t="shared" si="36"/>
        <v>GARURAL2028</v>
      </c>
    </row>
    <row r="2353" spans="1:9" x14ac:dyDescent="0.25">
      <c r="A2353" t="s">
        <v>91</v>
      </c>
      <c r="B2353" t="s">
        <v>117</v>
      </c>
      <c r="C2353" t="s">
        <v>120</v>
      </c>
      <c r="D2353" t="str">
        <f>INDEX(Regions[SubGeography1],MATCH(E2353,Regions[SubGeography2],0))</f>
        <v>WR</v>
      </c>
      <c r="E2353" t="s">
        <v>45</v>
      </c>
      <c r="F2353">
        <v>2029</v>
      </c>
      <c r="G2353">
        <f>SUMIF(Population!$F$2:$F$601,I2353,Population[Population])/SUMIF(HHSize!$G$2:$G$3001,I2353,HHSize[HHSize])</f>
        <v>23427.505787253143</v>
      </c>
      <c r="I2353" t="str">
        <f t="shared" si="36"/>
        <v>GARURAL2029</v>
      </c>
    </row>
    <row r="2354" spans="1:9" x14ac:dyDescent="0.25">
      <c r="A2354" t="s">
        <v>91</v>
      </c>
      <c r="B2354" t="s">
        <v>117</v>
      </c>
      <c r="C2354" t="s">
        <v>120</v>
      </c>
      <c r="D2354" t="str">
        <f>INDEX(Regions[SubGeography1],MATCH(E2354,Regions[SubGeography2],0))</f>
        <v>WR</v>
      </c>
      <c r="E2354" t="s">
        <v>45</v>
      </c>
      <c r="F2354">
        <v>2030</v>
      </c>
      <c r="G2354">
        <f>SUMIF(Population!$F$2:$F$601,I2354,Population[Population])/SUMIF(HHSize!$G$2:$G$3001,I2354,HHSize[HHSize])</f>
        <v>22512.13213302091</v>
      </c>
      <c r="I2354" t="str">
        <f t="shared" si="36"/>
        <v>GARURAL2030</v>
      </c>
    </row>
    <row r="2355" spans="1:9" x14ac:dyDescent="0.25">
      <c r="A2355" t="s">
        <v>91</v>
      </c>
      <c r="B2355" t="s">
        <v>117</v>
      </c>
      <c r="C2355" t="s">
        <v>120</v>
      </c>
      <c r="D2355" t="str">
        <f>INDEX(Regions[SubGeography1],MATCH(E2355,Regions[SubGeography2],0))</f>
        <v>WR</v>
      </c>
      <c r="E2355" t="s">
        <v>45</v>
      </c>
      <c r="F2355">
        <v>2031</v>
      </c>
      <c r="G2355">
        <f>SUMIF(Population!$F$2:$F$601,I2355,Population[Population])/SUMIF(HHSize!$G$2:$G$3001,I2355,HHSize[HHSize])</f>
        <v>21512.236204457517</v>
      </c>
      <c r="I2355" t="str">
        <f t="shared" si="36"/>
        <v>GARURAL2031</v>
      </c>
    </row>
    <row r="2356" spans="1:9" x14ac:dyDescent="0.25">
      <c r="A2356" t="s">
        <v>91</v>
      </c>
      <c r="B2356" t="s">
        <v>118</v>
      </c>
      <c r="C2356" t="s">
        <v>120</v>
      </c>
      <c r="D2356" t="str">
        <f>INDEX(Regions[SubGeography1],MATCH(E2356,Regions[SubGeography2],0))</f>
        <v>WR</v>
      </c>
      <c r="E2356" t="s">
        <v>45</v>
      </c>
      <c r="F2356">
        <v>2021</v>
      </c>
      <c r="G2356">
        <f>SUMIF(Population!$F$2:$F$601,I2356,Population[Population])/SUMIF(HHSize!$G$2:$G$3001,I2356,HHSize[HHSize])</f>
        <v>28166.384890719375</v>
      </c>
      <c r="I2356" t="str">
        <f t="shared" si="36"/>
        <v>GARURAL2021</v>
      </c>
    </row>
    <row r="2357" spans="1:9" x14ac:dyDescent="0.25">
      <c r="A2357" t="s">
        <v>91</v>
      </c>
      <c r="B2357" t="s">
        <v>118</v>
      </c>
      <c r="C2357" t="s">
        <v>120</v>
      </c>
      <c r="D2357" t="str">
        <f>INDEX(Regions[SubGeography1],MATCH(E2357,Regions[SubGeography2],0))</f>
        <v>WR</v>
      </c>
      <c r="E2357" t="s">
        <v>45</v>
      </c>
      <c r="F2357">
        <v>2022</v>
      </c>
      <c r="G2357">
        <f>SUMIF(Population!$F$2:$F$601,I2357,Population[Population])/SUMIF(HHSize!$G$2:$G$3001,I2357,HHSize[HHSize])</f>
        <v>27792.726735674518</v>
      </c>
      <c r="I2357" t="str">
        <f t="shared" si="36"/>
        <v>GARURAL2022</v>
      </c>
    </row>
    <row r="2358" spans="1:9" x14ac:dyDescent="0.25">
      <c r="A2358" t="s">
        <v>91</v>
      </c>
      <c r="B2358" t="s">
        <v>118</v>
      </c>
      <c r="C2358" t="s">
        <v>120</v>
      </c>
      <c r="D2358" t="str">
        <f>INDEX(Regions[SubGeography1],MATCH(E2358,Regions[SubGeography2],0))</f>
        <v>WR</v>
      </c>
      <c r="E2358" t="s">
        <v>45</v>
      </c>
      <c r="F2358">
        <v>2023</v>
      </c>
      <c r="G2358">
        <f>SUMIF(Population!$F$2:$F$601,I2358,Population[Population])/SUMIF(HHSize!$G$2:$G$3001,I2358,HHSize[HHSize])</f>
        <v>27363.070346899167</v>
      </c>
      <c r="I2358" t="str">
        <f t="shared" si="36"/>
        <v>GARURAL2023</v>
      </c>
    </row>
    <row r="2359" spans="1:9" x14ac:dyDescent="0.25">
      <c r="A2359" t="s">
        <v>91</v>
      </c>
      <c r="B2359" t="s">
        <v>118</v>
      </c>
      <c r="C2359" t="s">
        <v>120</v>
      </c>
      <c r="D2359" t="str">
        <f>INDEX(Regions[SubGeography1],MATCH(E2359,Regions[SubGeography2],0))</f>
        <v>WR</v>
      </c>
      <c r="E2359" t="s">
        <v>45</v>
      </c>
      <c r="F2359">
        <v>2024</v>
      </c>
      <c r="G2359">
        <f>SUMIF(Population!$F$2:$F$601,I2359,Population[Population])/SUMIF(HHSize!$G$2:$G$3001,I2359,HHSize[HHSize])</f>
        <v>26874.356478273916</v>
      </c>
      <c r="I2359" t="str">
        <f t="shared" si="36"/>
        <v>GARURAL2024</v>
      </c>
    </row>
    <row r="2360" spans="1:9" x14ac:dyDescent="0.25">
      <c r="A2360" t="s">
        <v>91</v>
      </c>
      <c r="B2360" t="s">
        <v>118</v>
      </c>
      <c r="C2360" t="s">
        <v>120</v>
      </c>
      <c r="D2360" t="str">
        <f>INDEX(Regions[SubGeography1],MATCH(E2360,Regions[SubGeography2],0))</f>
        <v>WR</v>
      </c>
      <c r="E2360" t="s">
        <v>45</v>
      </c>
      <c r="F2360">
        <v>2025</v>
      </c>
      <c r="G2360">
        <f>SUMIF(Population!$F$2:$F$601,I2360,Population[Population])/SUMIF(HHSize!$G$2:$G$3001,I2360,HHSize[HHSize])</f>
        <v>26323.316519085482</v>
      </c>
      <c r="I2360" t="str">
        <f t="shared" si="36"/>
        <v>GARURAL2025</v>
      </c>
    </row>
    <row r="2361" spans="1:9" x14ac:dyDescent="0.25">
      <c r="A2361" t="s">
        <v>91</v>
      </c>
      <c r="B2361" t="s">
        <v>118</v>
      </c>
      <c r="C2361" t="s">
        <v>120</v>
      </c>
      <c r="D2361" t="str">
        <f>INDEX(Regions[SubGeography1],MATCH(E2361,Regions[SubGeography2],0))</f>
        <v>WR</v>
      </c>
      <c r="E2361" t="s">
        <v>45</v>
      </c>
      <c r="F2361">
        <v>2026</v>
      </c>
      <c r="G2361">
        <f>SUMIF(Population!$F$2:$F$601,I2361,Population[Population])/SUMIF(HHSize!$G$2:$G$3001,I2361,HHSize[HHSize])</f>
        <v>25706.713180287446</v>
      </c>
      <c r="I2361" t="str">
        <f t="shared" si="36"/>
        <v>GARURAL2026</v>
      </c>
    </row>
    <row r="2362" spans="1:9" x14ac:dyDescent="0.25">
      <c r="A2362" t="s">
        <v>91</v>
      </c>
      <c r="B2362" t="s">
        <v>118</v>
      </c>
      <c r="C2362" t="s">
        <v>120</v>
      </c>
      <c r="D2362" t="str">
        <f>INDEX(Regions[SubGeography1],MATCH(E2362,Regions[SubGeography2],0))</f>
        <v>WR</v>
      </c>
      <c r="E2362" t="s">
        <v>45</v>
      </c>
      <c r="F2362">
        <v>2027</v>
      </c>
      <c r="G2362">
        <f>SUMIF(Population!$F$2:$F$601,I2362,Population[Population])/SUMIF(HHSize!$G$2:$G$3001,I2362,HHSize[HHSize])</f>
        <v>25020.969320821485</v>
      </c>
      <c r="I2362" t="str">
        <f t="shared" si="36"/>
        <v>GARURAL2027</v>
      </c>
    </row>
    <row r="2363" spans="1:9" x14ac:dyDescent="0.25">
      <c r="A2363" t="s">
        <v>91</v>
      </c>
      <c r="B2363" t="s">
        <v>118</v>
      </c>
      <c r="C2363" t="s">
        <v>120</v>
      </c>
      <c r="D2363" t="str">
        <f>INDEX(Regions[SubGeography1],MATCH(E2363,Regions[SubGeography2],0))</f>
        <v>WR</v>
      </c>
      <c r="E2363" t="s">
        <v>45</v>
      </c>
      <c r="F2363">
        <v>2028</v>
      </c>
      <c r="G2363">
        <f>SUMIF(Population!$F$2:$F$601,I2363,Population[Population])/SUMIF(HHSize!$G$2:$G$3001,I2363,HHSize[HHSize])</f>
        <v>24262.470909935451</v>
      </c>
      <c r="I2363" t="str">
        <f t="shared" si="36"/>
        <v>GARURAL2028</v>
      </c>
    </row>
    <row r="2364" spans="1:9" x14ac:dyDescent="0.25">
      <c r="A2364" t="s">
        <v>91</v>
      </c>
      <c r="B2364" t="s">
        <v>118</v>
      </c>
      <c r="C2364" t="s">
        <v>120</v>
      </c>
      <c r="D2364" t="str">
        <f>INDEX(Regions[SubGeography1],MATCH(E2364,Regions[SubGeography2],0))</f>
        <v>WR</v>
      </c>
      <c r="E2364" t="s">
        <v>45</v>
      </c>
      <c r="F2364">
        <v>2029</v>
      </c>
      <c r="G2364">
        <f>SUMIF(Population!$F$2:$F$601,I2364,Population[Population])/SUMIF(HHSize!$G$2:$G$3001,I2364,HHSize[HHSize])</f>
        <v>23427.505787253143</v>
      </c>
      <c r="I2364" t="str">
        <f t="shared" si="36"/>
        <v>GARURAL2029</v>
      </c>
    </row>
    <row r="2365" spans="1:9" x14ac:dyDescent="0.25">
      <c r="A2365" t="s">
        <v>91</v>
      </c>
      <c r="B2365" t="s">
        <v>118</v>
      </c>
      <c r="C2365" t="s">
        <v>120</v>
      </c>
      <c r="D2365" t="str">
        <f>INDEX(Regions[SubGeography1],MATCH(E2365,Regions[SubGeography2],0))</f>
        <v>WR</v>
      </c>
      <c r="E2365" t="s">
        <v>45</v>
      </c>
      <c r="F2365">
        <v>2030</v>
      </c>
      <c r="G2365">
        <f>SUMIF(Population!$F$2:$F$601,I2365,Population[Population])/SUMIF(HHSize!$G$2:$G$3001,I2365,HHSize[HHSize])</f>
        <v>22512.13213302091</v>
      </c>
      <c r="I2365" t="str">
        <f t="shared" si="36"/>
        <v>GARURAL2030</v>
      </c>
    </row>
    <row r="2366" spans="1:9" x14ac:dyDescent="0.25">
      <c r="A2366" t="s">
        <v>91</v>
      </c>
      <c r="B2366" t="s">
        <v>118</v>
      </c>
      <c r="C2366" t="s">
        <v>120</v>
      </c>
      <c r="D2366" t="str">
        <f>INDEX(Regions[SubGeography1],MATCH(E2366,Regions[SubGeography2],0))</f>
        <v>WR</v>
      </c>
      <c r="E2366" t="s">
        <v>45</v>
      </c>
      <c r="F2366">
        <v>2031</v>
      </c>
      <c r="G2366">
        <f>SUMIF(Population!$F$2:$F$601,I2366,Population[Population])/SUMIF(HHSize!$G$2:$G$3001,I2366,HHSize[HHSize])</f>
        <v>21512.236204457517</v>
      </c>
      <c r="I2366" t="str">
        <f t="shared" si="36"/>
        <v>GARURAL2031</v>
      </c>
    </row>
    <row r="2367" spans="1:9" x14ac:dyDescent="0.25">
      <c r="A2367" t="s">
        <v>90</v>
      </c>
      <c r="B2367" t="s">
        <v>114</v>
      </c>
      <c r="C2367" t="s">
        <v>120</v>
      </c>
      <c r="D2367" t="str">
        <f>INDEX(Regions[SubGeography1],MATCH(E2367,Regions[SubGeography2],0))</f>
        <v>WR</v>
      </c>
      <c r="E2367" t="s">
        <v>45</v>
      </c>
      <c r="F2367">
        <v>2021</v>
      </c>
      <c r="G2367">
        <f>SUMIF(Population!$F$2:$F$601,I2367,Population[Population])/SUMIF(HHSize!$G$2:$G$3001,I2367,HHSize[HHSize])</f>
        <v>72167.246716864363</v>
      </c>
      <c r="I2367" t="str">
        <f t="shared" si="36"/>
        <v>GAURBAN2021</v>
      </c>
    </row>
    <row r="2368" spans="1:9" x14ac:dyDescent="0.25">
      <c r="A2368" t="s">
        <v>90</v>
      </c>
      <c r="B2368" t="s">
        <v>114</v>
      </c>
      <c r="C2368" t="s">
        <v>120</v>
      </c>
      <c r="D2368" t="str">
        <f>INDEX(Regions[SubGeography1],MATCH(E2368,Regions[SubGeography2],0))</f>
        <v>WR</v>
      </c>
      <c r="E2368" t="s">
        <v>45</v>
      </c>
      <c r="F2368">
        <v>2022</v>
      </c>
      <c r="G2368">
        <f>SUMIF(Population!$F$2:$F$601,I2368,Population[Population])/SUMIF(HHSize!$G$2:$G$3001,I2368,HHSize[HHSize])</f>
        <v>75353.407943547587</v>
      </c>
      <c r="I2368" t="str">
        <f t="shared" si="36"/>
        <v>GAURBAN2022</v>
      </c>
    </row>
    <row r="2369" spans="1:9" x14ac:dyDescent="0.25">
      <c r="A2369" t="s">
        <v>90</v>
      </c>
      <c r="B2369" t="s">
        <v>114</v>
      </c>
      <c r="C2369" t="s">
        <v>120</v>
      </c>
      <c r="D2369" t="str">
        <f>INDEX(Regions[SubGeography1],MATCH(E2369,Regions[SubGeography2],0))</f>
        <v>WR</v>
      </c>
      <c r="E2369" t="s">
        <v>45</v>
      </c>
      <c r="F2369">
        <v>2023</v>
      </c>
      <c r="G2369">
        <f>SUMIF(Population!$F$2:$F$601,I2369,Population[Population])/SUMIF(HHSize!$G$2:$G$3001,I2369,HHSize[HHSize])</f>
        <v>78678.973714654858</v>
      </c>
      <c r="I2369" t="str">
        <f t="shared" si="36"/>
        <v>GAURBAN2023</v>
      </c>
    </row>
    <row r="2370" spans="1:9" x14ac:dyDescent="0.25">
      <c r="A2370" t="s">
        <v>90</v>
      </c>
      <c r="B2370" t="s">
        <v>114</v>
      </c>
      <c r="C2370" t="s">
        <v>120</v>
      </c>
      <c r="D2370" t="str">
        <f>INDEX(Regions[SubGeography1],MATCH(E2370,Regions[SubGeography2],0))</f>
        <v>WR</v>
      </c>
      <c r="E2370" t="s">
        <v>45</v>
      </c>
      <c r="F2370">
        <v>2024</v>
      </c>
      <c r="G2370">
        <f>SUMIF(Population!$F$2:$F$601,I2370,Population[Population])/SUMIF(HHSize!$G$2:$G$3001,I2370,HHSize[HHSize])</f>
        <v>82149.9632119077</v>
      </c>
      <c r="I2370" t="str">
        <f t="shared" si="36"/>
        <v>GAURBAN2024</v>
      </c>
    </row>
    <row r="2371" spans="1:9" x14ac:dyDescent="0.25">
      <c r="A2371" t="s">
        <v>90</v>
      </c>
      <c r="B2371" t="s">
        <v>114</v>
      </c>
      <c r="C2371" t="s">
        <v>120</v>
      </c>
      <c r="D2371" t="str">
        <f>INDEX(Regions[SubGeography1],MATCH(E2371,Regions[SubGeography2],0))</f>
        <v>WR</v>
      </c>
      <c r="E2371" t="s">
        <v>45</v>
      </c>
      <c r="F2371">
        <v>2025</v>
      </c>
      <c r="G2371">
        <f>SUMIF(Population!$F$2:$F$601,I2371,Population[Population])/SUMIF(HHSize!$G$2:$G$3001,I2371,HHSize[HHSize])</f>
        <v>85772.610130645218</v>
      </c>
      <c r="I2371" t="str">
        <f t="shared" ref="I2371:I2434" si="37">E2371&amp;A2371&amp;F2371</f>
        <v>GAURBAN2025</v>
      </c>
    </row>
    <row r="2372" spans="1:9" x14ac:dyDescent="0.25">
      <c r="A2372" t="s">
        <v>90</v>
      </c>
      <c r="B2372" t="s">
        <v>114</v>
      </c>
      <c r="C2372" t="s">
        <v>120</v>
      </c>
      <c r="D2372" t="str">
        <f>INDEX(Regions[SubGeography1],MATCH(E2372,Regions[SubGeography2],0))</f>
        <v>WR</v>
      </c>
      <c r="E2372" t="s">
        <v>45</v>
      </c>
      <c r="F2372">
        <v>2026</v>
      </c>
      <c r="G2372">
        <f>SUMIF(Population!$F$2:$F$601,I2372,Population[Population])/SUMIF(HHSize!$G$2:$G$3001,I2372,HHSize[HHSize])</f>
        <v>89553.566855879559</v>
      </c>
      <c r="I2372" t="str">
        <f t="shared" si="37"/>
        <v>GAURBAN2026</v>
      </c>
    </row>
    <row r="2373" spans="1:9" x14ac:dyDescent="0.25">
      <c r="A2373" t="s">
        <v>90</v>
      </c>
      <c r="B2373" t="s">
        <v>114</v>
      </c>
      <c r="C2373" t="s">
        <v>120</v>
      </c>
      <c r="D2373" t="str">
        <f>INDEX(Regions[SubGeography1],MATCH(E2373,Regions[SubGeography2],0))</f>
        <v>WR</v>
      </c>
      <c r="E2373" t="s">
        <v>45</v>
      </c>
      <c r="F2373">
        <v>2027</v>
      </c>
      <c r="G2373">
        <f>SUMIF(Population!$F$2:$F$601,I2373,Population[Population])/SUMIF(HHSize!$G$2:$G$3001,I2373,HHSize[HHSize])</f>
        <v>93499.658717946586</v>
      </c>
      <c r="I2373" t="str">
        <f t="shared" si="37"/>
        <v>GAURBAN2027</v>
      </c>
    </row>
    <row r="2374" spans="1:9" x14ac:dyDescent="0.25">
      <c r="A2374" t="s">
        <v>90</v>
      </c>
      <c r="B2374" t="s">
        <v>114</v>
      </c>
      <c r="C2374" t="s">
        <v>120</v>
      </c>
      <c r="D2374" t="str">
        <f>INDEX(Regions[SubGeography1],MATCH(E2374,Regions[SubGeography2],0))</f>
        <v>WR</v>
      </c>
      <c r="E2374" t="s">
        <v>45</v>
      </c>
      <c r="F2374">
        <v>2028</v>
      </c>
      <c r="G2374">
        <f>SUMIF(Population!$F$2:$F$601,I2374,Population[Population])/SUMIF(HHSize!$G$2:$G$3001,I2374,HHSize[HHSize])</f>
        <v>97617.953718763762</v>
      </c>
      <c r="I2374" t="str">
        <f t="shared" si="37"/>
        <v>GAURBAN2028</v>
      </c>
    </row>
    <row r="2375" spans="1:9" x14ac:dyDescent="0.25">
      <c r="A2375" t="s">
        <v>90</v>
      </c>
      <c r="B2375" t="s">
        <v>114</v>
      </c>
      <c r="C2375" t="s">
        <v>120</v>
      </c>
      <c r="D2375" t="str">
        <f>INDEX(Regions[SubGeography1],MATCH(E2375,Regions[SubGeography2],0))</f>
        <v>WR</v>
      </c>
      <c r="E2375" t="s">
        <v>45</v>
      </c>
      <c r="F2375">
        <v>2029</v>
      </c>
      <c r="G2375">
        <f>SUMIF(Population!$F$2:$F$601,I2375,Population[Population])/SUMIF(HHSize!$G$2:$G$3001,I2375,HHSize[HHSize])</f>
        <v>101915.97730051269</v>
      </c>
      <c r="I2375" t="str">
        <f t="shared" si="37"/>
        <v>GAURBAN2029</v>
      </c>
    </row>
    <row r="2376" spans="1:9" x14ac:dyDescent="0.25">
      <c r="A2376" t="s">
        <v>90</v>
      </c>
      <c r="B2376" t="s">
        <v>114</v>
      </c>
      <c r="C2376" t="s">
        <v>120</v>
      </c>
      <c r="D2376" t="str">
        <f>INDEX(Regions[SubGeography1],MATCH(E2376,Regions[SubGeography2],0))</f>
        <v>WR</v>
      </c>
      <c r="E2376" t="s">
        <v>45</v>
      </c>
      <c r="F2376">
        <v>2030</v>
      </c>
      <c r="G2376">
        <f>SUMIF(Population!$F$2:$F$601,I2376,Population[Population])/SUMIF(HHSize!$G$2:$G$3001,I2376,HHSize[HHSize])</f>
        <v>106401.52526869705</v>
      </c>
      <c r="I2376" t="str">
        <f t="shared" si="37"/>
        <v>GAURBAN2030</v>
      </c>
    </row>
    <row r="2377" spans="1:9" x14ac:dyDescent="0.25">
      <c r="A2377" t="s">
        <v>90</v>
      </c>
      <c r="B2377" t="s">
        <v>114</v>
      </c>
      <c r="C2377" t="s">
        <v>120</v>
      </c>
      <c r="D2377" t="str">
        <f>INDEX(Regions[SubGeography1],MATCH(E2377,Regions[SubGeography2],0))</f>
        <v>WR</v>
      </c>
      <c r="E2377" t="s">
        <v>45</v>
      </c>
      <c r="F2377">
        <v>2031</v>
      </c>
      <c r="G2377">
        <f>SUMIF(Population!$F$2:$F$601,I2377,Population[Population])/SUMIF(HHSize!$G$2:$G$3001,I2377,HHSize[HHSize])</f>
        <v>111082.60016909172</v>
      </c>
      <c r="I2377" t="str">
        <f t="shared" si="37"/>
        <v>GAURBAN2031</v>
      </c>
    </row>
    <row r="2378" spans="1:9" x14ac:dyDescent="0.25">
      <c r="A2378" t="s">
        <v>90</v>
      </c>
      <c r="B2378" t="s">
        <v>115</v>
      </c>
      <c r="C2378" t="s">
        <v>120</v>
      </c>
      <c r="D2378" t="str">
        <f>INDEX(Regions[SubGeography1],MATCH(E2378,Regions[SubGeography2],0))</f>
        <v>WR</v>
      </c>
      <c r="E2378" t="s">
        <v>45</v>
      </c>
      <c r="F2378">
        <v>2021</v>
      </c>
      <c r="G2378">
        <f>SUMIF(Population!$F$2:$F$601,I2378,Population[Population])/SUMIF(HHSize!$G$2:$G$3001,I2378,HHSize[HHSize])</f>
        <v>72167.246716864363</v>
      </c>
      <c r="I2378" t="str">
        <f t="shared" si="37"/>
        <v>GAURBAN2021</v>
      </c>
    </row>
    <row r="2379" spans="1:9" x14ac:dyDescent="0.25">
      <c r="A2379" t="s">
        <v>90</v>
      </c>
      <c r="B2379" t="s">
        <v>115</v>
      </c>
      <c r="C2379" t="s">
        <v>120</v>
      </c>
      <c r="D2379" t="str">
        <f>INDEX(Regions[SubGeography1],MATCH(E2379,Regions[SubGeography2],0))</f>
        <v>WR</v>
      </c>
      <c r="E2379" t="s">
        <v>45</v>
      </c>
      <c r="F2379">
        <v>2022</v>
      </c>
      <c r="G2379">
        <f>SUMIF(Population!$F$2:$F$601,I2379,Population[Population])/SUMIF(HHSize!$G$2:$G$3001,I2379,HHSize[HHSize])</f>
        <v>75353.407943547587</v>
      </c>
      <c r="I2379" t="str">
        <f t="shared" si="37"/>
        <v>GAURBAN2022</v>
      </c>
    </row>
    <row r="2380" spans="1:9" x14ac:dyDescent="0.25">
      <c r="A2380" t="s">
        <v>90</v>
      </c>
      <c r="B2380" t="s">
        <v>115</v>
      </c>
      <c r="C2380" t="s">
        <v>120</v>
      </c>
      <c r="D2380" t="str">
        <f>INDEX(Regions[SubGeography1],MATCH(E2380,Regions[SubGeography2],0))</f>
        <v>WR</v>
      </c>
      <c r="E2380" t="s">
        <v>45</v>
      </c>
      <c r="F2380">
        <v>2023</v>
      </c>
      <c r="G2380">
        <f>SUMIF(Population!$F$2:$F$601,I2380,Population[Population])/SUMIF(HHSize!$G$2:$G$3001,I2380,HHSize[HHSize])</f>
        <v>78678.973714654858</v>
      </c>
      <c r="I2380" t="str">
        <f t="shared" si="37"/>
        <v>GAURBAN2023</v>
      </c>
    </row>
    <row r="2381" spans="1:9" x14ac:dyDescent="0.25">
      <c r="A2381" t="s">
        <v>90</v>
      </c>
      <c r="B2381" t="s">
        <v>115</v>
      </c>
      <c r="C2381" t="s">
        <v>120</v>
      </c>
      <c r="D2381" t="str">
        <f>INDEX(Regions[SubGeography1],MATCH(E2381,Regions[SubGeography2],0))</f>
        <v>WR</v>
      </c>
      <c r="E2381" t="s">
        <v>45</v>
      </c>
      <c r="F2381">
        <v>2024</v>
      </c>
      <c r="G2381">
        <f>SUMIF(Population!$F$2:$F$601,I2381,Population[Population])/SUMIF(HHSize!$G$2:$G$3001,I2381,HHSize[HHSize])</f>
        <v>82149.9632119077</v>
      </c>
      <c r="I2381" t="str">
        <f t="shared" si="37"/>
        <v>GAURBAN2024</v>
      </c>
    </row>
    <row r="2382" spans="1:9" x14ac:dyDescent="0.25">
      <c r="A2382" t="s">
        <v>90</v>
      </c>
      <c r="B2382" t="s">
        <v>115</v>
      </c>
      <c r="C2382" t="s">
        <v>120</v>
      </c>
      <c r="D2382" t="str">
        <f>INDEX(Regions[SubGeography1],MATCH(E2382,Regions[SubGeography2],0))</f>
        <v>WR</v>
      </c>
      <c r="E2382" t="s">
        <v>45</v>
      </c>
      <c r="F2382">
        <v>2025</v>
      </c>
      <c r="G2382">
        <f>SUMIF(Population!$F$2:$F$601,I2382,Population[Population])/SUMIF(HHSize!$G$2:$G$3001,I2382,HHSize[HHSize])</f>
        <v>85772.610130645218</v>
      </c>
      <c r="I2382" t="str">
        <f t="shared" si="37"/>
        <v>GAURBAN2025</v>
      </c>
    </row>
    <row r="2383" spans="1:9" x14ac:dyDescent="0.25">
      <c r="A2383" t="s">
        <v>90</v>
      </c>
      <c r="B2383" t="s">
        <v>115</v>
      </c>
      <c r="C2383" t="s">
        <v>120</v>
      </c>
      <c r="D2383" t="str">
        <f>INDEX(Regions[SubGeography1],MATCH(E2383,Regions[SubGeography2],0))</f>
        <v>WR</v>
      </c>
      <c r="E2383" t="s">
        <v>45</v>
      </c>
      <c r="F2383">
        <v>2026</v>
      </c>
      <c r="G2383">
        <f>SUMIF(Population!$F$2:$F$601,I2383,Population[Population])/SUMIF(HHSize!$G$2:$G$3001,I2383,HHSize[HHSize])</f>
        <v>89553.566855879559</v>
      </c>
      <c r="I2383" t="str">
        <f t="shared" si="37"/>
        <v>GAURBAN2026</v>
      </c>
    </row>
    <row r="2384" spans="1:9" x14ac:dyDescent="0.25">
      <c r="A2384" t="s">
        <v>90</v>
      </c>
      <c r="B2384" t="s">
        <v>115</v>
      </c>
      <c r="C2384" t="s">
        <v>120</v>
      </c>
      <c r="D2384" t="str">
        <f>INDEX(Regions[SubGeography1],MATCH(E2384,Regions[SubGeography2],0))</f>
        <v>WR</v>
      </c>
      <c r="E2384" t="s">
        <v>45</v>
      </c>
      <c r="F2384">
        <v>2027</v>
      </c>
      <c r="G2384">
        <f>SUMIF(Population!$F$2:$F$601,I2384,Population[Population])/SUMIF(HHSize!$G$2:$G$3001,I2384,HHSize[HHSize])</f>
        <v>93499.658717946586</v>
      </c>
      <c r="I2384" t="str">
        <f t="shared" si="37"/>
        <v>GAURBAN2027</v>
      </c>
    </row>
    <row r="2385" spans="1:9" x14ac:dyDescent="0.25">
      <c r="A2385" t="s">
        <v>90</v>
      </c>
      <c r="B2385" t="s">
        <v>115</v>
      </c>
      <c r="C2385" t="s">
        <v>120</v>
      </c>
      <c r="D2385" t="str">
        <f>INDEX(Regions[SubGeography1],MATCH(E2385,Regions[SubGeography2],0))</f>
        <v>WR</v>
      </c>
      <c r="E2385" t="s">
        <v>45</v>
      </c>
      <c r="F2385">
        <v>2028</v>
      </c>
      <c r="G2385">
        <f>SUMIF(Population!$F$2:$F$601,I2385,Population[Population])/SUMIF(HHSize!$G$2:$G$3001,I2385,HHSize[HHSize])</f>
        <v>97617.953718763762</v>
      </c>
      <c r="I2385" t="str">
        <f t="shared" si="37"/>
        <v>GAURBAN2028</v>
      </c>
    </row>
    <row r="2386" spans="1:9" x14ac:dyDescent="0.25">
      <c r="A2386" t="s">
        <v>90</v>
      </c>
      <c r="B2386" t="s">
        <v>115</v>
      </c>
      <c r="C2386" t="s">
        <v>120</v>
      </c>
      <c r="D2386" t="str">
        <f>INDEX(Regions[SubGeography1],MATCH(E2386,Regions[SubGeography2],0))</f>
        <v>WR</v>
      </c>
      <c r="E2386" t="s">
        <v>45</v>
      </c>
      <c r="F2386">
        <v>2029</v>
      </c>
      <c r="G2386">
        <f>SUMIF(Population!$F$2:$F$601,I2386,Population[Population])/SUMIF(HHSize!$G$2:$G$3001,I2386,HHSize[HHSize])</f>
        <v>101915.97730051269</v>
      </c>
      <c r="I2386" t="str">
        <f t="shared" si="37"/>
        <v>GAURBAN2029</v>
      </c>
    </row>
    <row r="2387" spans="1:9" x14ac:dyDescent="0.25">
      <c r="A2387" t="s">
        <v>90</v>
      </c>
      <c r="B2387" t="s">
        <v>115</v>
      </c>
      <c r="C2387" t="s">
        <v>120</v>
      </c>
      <c r="D2387" t="str">
        <f>INDEX(Regions[SubGeography1],MATCH(E2387,Regions[SubGeography2],0))</f>
        <v>WR</v>
      </c>
      <c r="E2387" t="s">
        <v>45</v>
      </c>
      <c r="F2387">
        <v>2030</v>
      </c>
      <c r="G2387">
        <f>SUMIF(Population!$F$2:$F$601,I2387,Population[Population])/SUMIF(HHSize!$G$2:$G$3001,I2387,HHSize[HHSize])</f>
        <v>106401.52526869705</v>
      </c>
      <c r="I2387" t="str">
        <f t="shared" si="37"/>
        <v>GAURBAN2030</v>
      </c>
    </row>
    <row r="2388" spans="1:9" x14ac:dyDescent="0.25">
      <c r="A2388" t="s">
        <v>90</v>
      </c>
      <c r="B2388" t="s">
        <v>115</v>
      </c>
      <c r="C2388" t="s">
        <v>120</v>
      </c>
      <c r="D2388" t="str">
        <f>INDEX(Regions[SubGeography1],MATCH(E2388,Regions[SubGeography2],0))</f>
        <v>WR</v>
      </c>
      <c r="E2388" t="s">
        <v>45</v>
      </c>
      <c r="F2388">
        <v>2031</v>
      </c>
      <c r="G2388">
        <f>SUMIF(Population!$F$2:$F$601,I2388,Population[Population])/SUMIF(HHSize!$G$2:$G$3001,I2388,HHSize[HHSize])</f>
        <v>111082.60016909172</v>
      </c>
      <c r="I2388" t="str">
        <f t="shared" si="37"/>
        <v>GAURBAN2031</v>
      </c>
    </row>
    <row r="2389" spans="1:9" x14ac:dyDescent="0.25">
      <c r="A2389" t="s">
        <v>90</v>
      </c>
      <c r="B2389" t="s">
        <v>116</v>
      </c>
      <c r="C2389" t="s">
        <v>120</v>
      </c>
      <c r="D2389" t="str">
        <f>INDEX(Regions[SubGeography1],MATCH(E2389,Regions[SubGeography2],0))</f>
        <v>WR</v>
      </c>
      <c r="E2389" t="s">
        <v>45</v>
      </c>
      <c r="F2389">
        <v>2021</v>
      </c>
      <c r="G2389">
        <f>SUMIF(Population!$F$2:$F$601,I2389,Population[Population])/SUMIF(HHSize!$G$2:$G$3001,I2389,HHSize[HHSize])</f>
        <v>72167.246716864363</v>
      </c>
      <c r="I2389" t="str">
        <f t="shared" si="37"/>
        <v>GAURBAN2021</v>
      </c>
    </row>
    <row r="2390" spans="1:9" x14ac:dyDescent="0.25">
      <c r="A2390" t="s">
        <v>90</v>
      </c>
      <c r="B2390" t="s">
        <v>116</v>
      </c>
      <c r="C2390" t="s">
        <v>120</v>
      </c>
      <c r="D2390" t="str">
        <f>INDEX(Regions[SubGeography1],MATCH(E2390,Regions[SubGeography2],0))</f>
        <v>WR</v>
      </c>
      <c r="E2390" t="s">
        <v>45</v>
      </c>
      <c r="F2390">
        <v>2022</v>
      </c>
      <c r="G2390">
        <f>SUMIF(Population!$F$2:$F$601,I2390,Population[Population])/SUMIF(HHSize!$G$2:$G$3001,I2390,HHSize[HHSize])</f>
        <v>75353.407943547587</v>
      </c>
      <c r="I2390" t="str">
        <f t="shared" si="37"/>
        <v>GAURBAN2022</v>
      </c>
    </row>
    <row r="2391" spans="1:9" x14ac:dyDescent="0.25">
      <c r="A2391" t="s">
        <v>90</v>
      </c>
      <c r="B2391" t="s">
        <v>116</v>
      </c>
      <c r="C2391" t="s">
        <v>120</v>
      </c>
      <c r="D2391" t="str">
        <f>INDEX(Regions[SubGeography1],MATCH(E2391,Regions[SubGeography2],0))</f>
        <v>WR</v>
      </c>
      <c r="E2391" t="s">
        <v>45</v>
      </c>
      <c r="F2391">
        <v>2023</v>
      </c>
      <c r="G2391">
        <f>SUMIF(Population!$F$2:$F$601,I2391,Population[Population])/SUMIF(HHSize!$G$2:$G$3001,I2391,HHSize[HHSize])</f>
        <v>78678.973714654858</v>
      </c>
      <c r="I2391" t="str">
        <f t="shared" si="37"/>
        <v>GAURBAN2023</v>
      </c>
    </row>
    <row r="2392" spans="1:9" x14ac:dyDescent="0.25">
      <c r="A2392" t="s">
        <v>90</v>
      </c>
      <c r="B2392" t="s">
        <v>116</v>
      </c>
      <c r="C2392" t="s">
        <v>120</v>
      </c>
      <c r="D2392" t="str">
        <f>INDEX(Regions[SubGeography1],MATCH(E2392,Regions[SubGeography2],0))</f>
        <v>WR</v>
      </c>
      <c r="E2392" t="s">
        <v>45</v>
      </c>
      <c r="F2392">
        <v>2024</v>
      </c>
      <c r="G2392">
        <f>SUMIF(Population!$F$2:$F$601,I2392,Population[Population])/SUMIF(HHSize!$G$2:$G$3001,I2392,HHSize[HHSize])</f>
        <v>82149.9632119077</v>
      </c>
      <c r="I2392" t="str">
        <f t="shared" si="37"/>
        <v>GAURBAN2024</v>
      </c>
    </row>
    <row r="2393" spans="1:9" x14ac:dyDescent="0.25">
      <c r="A2393" t="s">
        <v>90</v>
      </c>
      <c r="B2393" t="s">
        <v>116</v>
      </c>
      <c r="C2393" t="s">
        <v>120</v>
      </c>
      <c r="D2393" t="str">
        <f>INDEX(Regions[SubGeography1],MATCH(E2393,Regions[SubGeography2],0))</f>
        <v>WR</v>
      </c>
      <c r="E2393" t="s">
        <v>45</v>
      </c>
      <c r="F2393">
        <v>2025</v>
      </c>
      <c r="G2393">
        <f>SUMIF(Population!$F$2:$F$601,I2393,Population[Population])/SUMIF(HHSize!$G$2:$G$3001,I2393,HHSize[HHSize])</f>
        <v>85772.610130645218</v>
      </c>
      <c r="I2393" t="str">
        <f t="shared" si="37"/>
        <v>GAURBAN2025</v>
      </c>
    </row>
    <row r="2394" spans="1:9" x14ac:dyDescent="0.25">
      <c r="A2394" t="s">
        <v>90</v>
      </c>
      <c r="B2394" t="s">
        <v>116</v>
      </c>
      <c r="C2394" t="s">
        <v>120</v>
      </c>
      <c r="D2394" t="str">
        <f>INDEX(Regions[SubGeography1],MATCH(E2394,Regions[SubGeography2],0))</f>
        <v>WR</v>
      </c>
      <c r="E2394" t="s">
        <v>45</v>
      </c>
      <c r="F2394">
        <v>2026</v>
      </c>
      <c r="G2394">
        <f>SUMIF(Population!$F$2:$F$601,I2394,Population[Population])/SUMIF(HHSize!$G$2:$G$3001,I2394,HHSize[HHSize])</f>
        <v>89553.566855879559</v>
      </c>
      <c r="I2394" t="str">
        <f t="shared" si="37"/>
        <v>GAURBAN2026</v>
      </c>
    </row>
    <row r="2395" spans="1:9" x14ac:dyDescent="0.25">
      <c r="A2395" t="s">
        <v>90</v>
      </c>
      <c r="B2395" t="s">
        <v>116</v>
      </c>
      <c r="C2395" t="s">
        <v>120</v>
      </c>
      <c r="D2395" t="str">
        <f>INDEX(Regions[SubGeography1],MATCH(E2395,Regions[SubGeography2],0))</f>
        <v>WR</v>
      </c>
      <c r="E2395" t="s">
        <v>45</v>
      </c>
      <c r="F2395">
        <v>2027</v>
      </c>
      <c r="G2395">
        <f>SUMIF(Population!$F$2:$F$601,I2395,Population[Population])/SUMIF(HHSize!$G$2:$G$3001,I2395,HHSize[HHSize])</f>
        <v>93499.658717946586</v>
      </c>
      <c r="I2395" t="str">
        <f t="shared" si="37"/>
        <v>GAURBAN2027</v>
      </c>
    </row>
    <row r="2396" spans="1:9" x14ac:dyDescent="0.25">
      <c r="A2396" t="s">
        <v>90</v>
      </c>
      <c r="B2396" t="s">
        <v>116</v>
      </c>
      <c r="C2396" t="s">
        <v>120</v>
      </c>
      <c r="D2396" t="str">
        <f>INDEX(Regions[SubGeography1],MATCH(E2396,Regions[SubGeography2],0))</f>
        <v>WR</v>
      </c>
      <c r="E2396" t="s">
        <v>45</v>
      </c>
      <c r="F2396">
        <v>2028</v>
      </c>
      <c r="G2396">
        <f>SUMIF(Population!$F$2:$F$601,I2396,Population[Population])/SUMIF(HHSize!$G$2:$G$3001,I2396,HHSize[HHSize])</f>
        <v>97617.953718763762</v>
      </c>
      <c r="I2396" t="str">
        <f t="shared" si="37"/>
        <v>GAURBAN2028</v>
      </c>
    </row>
    <row r="2397" spans="1:9" x14ac:dyDescent="0.25">
      <c r="A2397" t="s">
        <v>90</v>
      </c>
      <c r="B2397" t="s">
        <v>116</v>
      </c>
      <c r="C2397" t="s">
        <v>120</v>
      </c>
      <c r="D2397" t="str">
        <f>INDEX(Regions[SubGeography1],MATCH(E2397,Regions[SubGeography2],0))</f>
        <v>WR</v>
      </c>
      <c r="E2397" t="s">
        <v>45</v>
      </c>
      <c r="F2397">
        <v>2029</v>
      </c>
      <c r="G2397">
        <f>SUMIF(Population!$F$2:$F$601,I2397,Population[Population])/SUMIF(HHSize!$G$2:$G$3001,I2397,HHSize[HHSize])</f>
        <v>101915.97730051269</v>
      </c>
      <c r="I2397" t="str">
        <f t="shared" si="37"/>
        <v>GAURBAN2029</v>
      </c>
    </row>
    <row r="2398" spans="1:9" x14ac:dyDescent="0.25">
      <c r="A2398" t="s">
        <v>90</v>
      </c>
      <c r="B2398" t="s">
        <v>116</v>
      </c>
      <c r="C2398" t="s">
        <v>120</v>
      </c>
      <c r="D2398" t="str">
        <f>INDEX(Regions[SubGeography1],MATCH(E2398,Regions[SubGeography2],0))</f>
        <v>WR</v>
      </c>
      <c r="E2398" t="s">
        <v>45</v>
      </c>
      <c r="F2398">
        <v>2030</v>
      </c>
      <c r="G2398">
        <f>SUMIF(Population!$F$2:$F$601,I2398,Population[Population])/SUMIF(HHSize!$G$2:$G$3001,I2398,HHSize[HHSize])</f>
        <v>106401.52526869705</v>
      </c>
      <c r="I2398" t="str">
        <f t="shared" si="37"/>
        <v>GAURBAN2030</v>
      </c>
    </row>
    <row r="2399" spans="1:9" x14ac:dyDescent="0.25">
      <c r="A2399" t="s">
        <v>90</v>
      </c>
      <c r="B2399" t="s">
        <v>116</v>
      </c>
      <c r="C2399" t="s">
        <v>120</v>
      </c>
      <c r="D2399" t="str">
        <f>INDEX(Regions[SubGeography1],MATCH(E2399,Regions[SubGeography2],0))</f>
        <v>WR</v>
      </c>
      <c r="E2399" t="s">
        <v>45</v>
      </c>
      <c r="F2399">
        <v>2031</v>
      </c>
      <c r="G2399">
        <f>SUMIF(Population!$F$2:$F$601,I2399,Population[Population])/SUMIF(HHSize!$G$2:$G$3001,I2399,HHSize[HHSize])</f>
        <v>111082.60016909172</v>
      </c>
      <c r="I2399" t="str">
        <f t="shared" si="37"/>
        <v>GAURBAN2031</v>
      </c>
    </row>
    <row r="2400" spans="1:9" x14ac:dyDescent="0.25">
      <c r="A2400" t="s">
        <v>90</v>
      </c>
      <c r="B2400" t="s">
        <v>117</v>
      </c>
      <c r="C2400" t="s">
        <v>120</v>
      </c>
      <c r="D2400" t="str">
        <f>INDEX(Regions[SubGeography1],MATCH(E2400,Regions[SubGeography2],0))</f>
        <v>WR</v>
      </c>
      <c r="E2400" t="s">
        <v>45</v>
      </c>
      <c r="F2400">
        <v>2021</v>
      </c>
      <c r="G2400">
        <f>SUMIF(Population!$F$2:$F$601,I2400,Population[Population])/SUMIF(HHSize!$G$2:$G$3001,I2400,HHSize[HHSize])</f>
        <v>72167.246716864363</v>
      </c>
      <c r="I2400" t="str">
        <f t="shared" si="37"/>
        <v>GAURBAN2021</v>
      </c>
    </row>
    <row r="2401" spans="1:9" x14ac:dyDescent="0.25">
      <c r="A2401" t="s">
        <v>90</v>
      </c>
      <c r="B2401" t="s">
        <v>117</v>
      </c>
      <c r="C2401" t="s">
        <v>120</v>
      </c>
      <c r="D2401" t="str">
        <f>INDEX(Regions[SubGeography1],MATCH(E2401,Regions[SubGeography2],0))</f>
        <v>WR</v>
      </c>
      <c r="E2401" t="s">
        <v>45</v>
      </c>
      <c r="F2401">
        <v>2022</v>
      </c>
      <c r="G2401">
        <f>SUMIF(Population!$F$2:$F$601,I2401,Population[Population])/SUMIF(HHSize!$G$2:$G$3001,I2401,HHSize[HHSize])</f>
        <v>75353.407943547587</v>
      </c>
      <c r="I2401" t="str">
        <f t="shared" si="37"/>
        <v>GAURBAN2022</v>
      </c>
    </row>
    <row r="2402" spans="1:9" x14ac:dyDescent="0.25">
      <c r="A2402" t="s">
        <v>90</v>
      </c>
      <c r="B2402" t="s">
        <v>117</v>
      </c>
      <c r="C2402" t="s">
        <v>120</v>
      </c>
      <c r="D2402" t="str">
        <f>INDEX(Regions[SubGeography1],MATCH(E2402,Regions[SubGeography2],0))</f>
        <v>WR</v>
      </c>
      <c r="E2402" t="s">
        <v>45</v>
      </c>
      <c r="F2402">
        <v>2023</v>
      </c>
      <c r="G2402">
        <f>SUMIF(Population!$F$2:$F$601,I2402,Population[Population])/SUMIF(HHSize!$G$2:$G$3001,I2402,HHSize[HHSize])</f>
        <v>78678.973714654858</v>
      </c>
      <c r="I2402" t="str">
        <f t="shared" si="37"/>
        <v>GAURBAN2023</v>
      </c>
    </row>
    <row r="2403" spans="1:9" x14ac:dyDescent="0.25">
      <c r="A2403" t="s">
        <v>90</v>
      </c>
      <c r="B2403" t="s">
        <v>117</v>
      </c>
      <c r="C2403" t="s">
        <v>120</v>
      </c>
      <c r="D2403" t="str">
        <f>INDEX(Regions[SubGeography1],MATCH(E2403,Regions[SubGeography2],0))</f>
        <v>WR</v>
      </c>
      <c r="E2403" t="s">
        <v>45</v>
      </c>
      <c r="F2403">
        <v>2024</v>
      </c>
      <c r="G2403">
        <f>SUMIF(Population!$F$2:$F$601,I2403,Population[Population])/SUMIF(HHSize!$G$2:$G$3001,I2403,HHSize[HHSize])</f>
        <v>82149.9632119077</v>
      </c>
      <c r="I2403" t="str">
        <f t="shared" si="37"/>
        <v>GAURBAN2024</v>
      </c>
    </row>
    <row r="2404" spans="1:9" x14ac:dyDescent="0.25">
      <c r="A2404" t="s">
        <v>90</v>
      </c>
      <c r="B2404" t="s">
        <v>117</v>
      </c>
      <c r="C2404" t="s">
        <v>120</v>
      </c>
      <c r="D2404" t="str">
        <f>INDEX(Regions[SubGeography1],MATCH(E2404,Regions[SubGeography2],0))</f>
        <v>WR</v>
      </c>
      <c r="E2404" t="s">
        <v>45</v>
      </c>
      <c r="F2404">
        <v>2025</v>
      </c>
      <c r="G2404">
        <f>SUMIF(Population!$F$2:$F$601,I2404,Population[Population])/SUMIF(HHSize!$G$2:$G$3001,I2404,HHSize[HHSize])</f>
        <v>85772.610130645218</v>
      </c>
      <c r="I2404" t="str">
        <f t="shared" si="37"/>
        <v>GAURBAN2025</v>
      </c>
    </row>
    <row r="2405" spans="1:9" x14ac:dyDescent="0.25">
      <c r="A2405" t="s">
        <v>90</v>
      </c>
      <c r="B2405" t="s">
        <v>117</v>
      </c>
      <c r="C2405" t="s">
        <v>120</v>
      </c>
      <c r="D2405" t="str">
        <f>INDEX(Regions[SubGeography1],MATCH(E2405,Regions[SubGeography2],0))</f>
        <v>WR</v>
      </c>
      <c r="E2405" t="s">
        <v>45</v>
      </c>
      <c r="F2405">
        <v>2026</v>
      </c>
      <c r="G2405">
        <f>SUMIF(Population!$F$2:$F$601,I2405,Population[Population])/SUMIF(HHSize!$G$2:$G$3001,I2405,HHSize[HHSize])</f>
        <v>89553.566855879559</v>
      </c>
      <c r="I2405" t="str">
        <f t="shared" si="37"/>
        <v>GAURBAN2026</v>
      </c>
    </row>
    <row r="2406" spans="1:9" x14ac:dyDescent="0.25">
      <c r="A2406" t="s">
        <v>90</v>
      </c>
      <c r="B2406" t="s">
        <v>117</v>
      </c>
      <c r="C2406" t="s">
        <v>120</v>
      </c>
      <c r="D2406" t="str">
        <f>INDEX(Regions[SubGeography1],MATCH(E2406,Regions[SubGeography2],0))</f>
        <v>WR</v>
      </c>
      <c r="E2406" t="s">
        <v>45</v>
      </c>
      <c r="F2406">
        <v>2027</v>
      </c>
      <c r="G2406">
        <f>SUMIF(Population!$F$2:$F$601,I2406,Population[Population])/SUMIF(HHSize!$G$2:$G$3001,I2406,HHSize[HHSize])</f>
        <v>93499.658717946586</v>
      </c>
      <c r="I2406" t="str">
        <f t="shared" si="37"/>
        <v>GAURBAN2027</v>
      </c>
    </row>
    <row r="2407" spans="1:9" x14ac:dyDescent="0.25">
      <c r="A2407" t="s">
        <v>90</v>
      </c>
      <c r="B2407" t="s">
        <v>117</v>
      </c>
      <c r="C2407" t="s">
        <v>120</v>
      </c>
      <c r="D2407" t="str">
        <f>INDEX(Regions[SubGeography1],MATCH(E2407,Regions[SubGeography2],0))</f>
        <v>WR</v>
      </c>
      <c r="E2407" t="s">
        <v>45</v>
      </c>
      <c r="F2407">
        <v>2028</v>
      </c>
      <c r="G2407">
        <f>SUMIF(Population!$F$2:$F$601,I2407,Population[Population])/SUMIF(HHSize!$G$2:$G$3001,I2407,HHSize[HHSize])</f>
        <v>97617.953718763762</v>
      </c>
      <c r="I2407" t="str">
        <f t="shared" si="37"/>
        <v>GAURBAN2028</v>
      </c>
    </row>
    <row r="2408" spans="1:9" x14ac:dyDescent="0.25">
      <c r="A2408" t="s">
        <v>90</v>
      </c>
      <c r="B2408" t="s">
        <v>117</v>
      </c>
      <c r="C2408" t="s">
        <v>120</v>
      </c>
      <c r="D2408" t="str">
        <f>INDEX(Regions[SubGeography1],MATCH(E2408,Regions[SubGeography2],0))</f>
        <v>WR</v>
      </c>
      <c r="E2408" t="s">
        <v>45</v>
      </c>
      <c r="F2408">
        <v>2029</v>
      </c>
      <c r="G2408">
        <f>SUMIF(Population!$F$2:$F$601,I2408,Population[Population])/SUMIF(HHSize!$G$2:$G$3001,I2408,HHSize[HHSize])</f>
        <v>101915.97730051269</v>
      </c>
      <c r="I2408" t="str">
        <f t="shared" si="37"/>
        <v>GAURBAN2029</v>
      </c>
    </row>
    <row r="2409" spans="1:9" x14ac:dyDescent="0.25">
      <c r="A2409" t="s">
        <v>90</v>
      </c>
      <c r="B2409" t="s">
        <v>117</v>
      </c>
      <c r="C2409" t="s">
        <v>120</v>
      </c>
      <c r="D2409" t="str">
        <f>INDEX(Regions[SubGeography1],MATCH(E2409,Regions[SubGeography2],0))</f>
        <v>WR</v>
      </c>
      <c r="E2409" t="s">
        <v>45</v>
      </c>
      <c r="F2409">
        <v>2030</v>
      </c>
      <c r="G2409">
        <f>SUMIF(Population!$F$2:$F$601,I2409,Population[Population])/SUMIF(HHSize!$G$2:$G$3001,I2409,HHSize[HHSize])</f>
        <v>106401.52526869705</v>
      </c>
      <c r="I2409" t="str">
        <f t="shared" si="37"/>
        <v>GAURBAN2030</v>
      </c>
    </row>
    <row r="2410" spans="1:9" x14ac:dyDescent="0.25">
      <c r="A2410" t="s">
        <v>90</v>
      </c>
      <c r="B2410" t="s">
        <v>117</v>
      </c>
      <c r="C2410" t="s">
        <v>120</v>
      </c>
      <c r="D2410" t="str">
        <f>INDEX(Regions[SubGeography1],MATCH(E2410,Regions[SubGeography2],0))</f>
        <v>WR</v>
      </c>
      <c r="E2410" t="s">
        <v>45</v>
      </c>
      <c r="F2410">
        <v>2031</v>
      </c>
      <c r="G2410">
        <f>SUMIF(Population!$F$2:$F$601,I2410,Population[Population])/SUMIF(HHSize!$G$2:$G$3001,I2410,HHSize[HHSize])</f>
        <v>111082.60016909172</v>
      </c>
      <c r="I2410" t="str">
        <f t="shared" si="37"/>
        <v>GAURBAN2031</v>
      </c>
    </row>
    <row r="2411" spans="1:9" x14ac:dyDescent="0.25">
      <c r="A2411" t="s">
        <v>90</v>
      </c>
      <c r="B2411" t="s">
        <v>118</v>
      </c>
      <c r="C2411" t="s">
        <v>120</v>
      </c>
      <c r="D2411" t="str">
        <f>INDEX(Regions[SubGeography1],MATCH(E2411,Regions[SubGeography2],0))</f>
        <v>WR</v>
      </c>
      <c r="E2411" t="s">
        <v>45</v>
      </c>
      <c r="F2411">
        <v>2021</v>
      </c>
      <c r="G2411">
        <f>SUMIF(Population!$F$2:$F$601,I2411,Population[Population])/SUMIF(HHSize!$G$2:$G$3001,I2411,HHSize[HHSize])</f>
        <v>72167.246716864363</v>
      </c>
      <c r="I2411" t="str">
        <f t="shared" si="37"/>
        <v>GAURBAN2021</v>
      </c>
    </row>
    <row r="2412" spans="1:9" x14ac:dyDescent="0.25">
      <c r="A2412" t="s">
        <v>90</v>
      </c>
      <c r="B2412" t="s">
        <v>118</v>
      </c>
      <c r="C2412" t="s">
        <v>120</v>
      </c>
      <c r="D2412" t="str">
        <f>INDEX(Regions[SubGeography1],MATCH(E2412,Regions[SubGeography2],0))</f>
        <v>WR</v>
      </c>
      <c r="E2412" t="s">
        <v>45</v>
      </c>
      <c r="F2412">
        <v>2022</v>
      </c>
      <c r="G2412">
        <f>SUMIF(Population!$F$2:$F$601,I2412,Population[Population])/SUMIF(HHSize!$G$2:$G$3001,I2412,HHSize[HHSize])</f>
        <v>75353.407943547587</v>
      </c>
      <c r="I2412" t="str">
        <f t="shared" si="37"/>
        <v>GAURBAN2022</v>
      </c>
    </row>
    <row r="2413" spans="1:9" x14ac:dyDescent="0.25">
      <c r="A2413" t="s">
        <v>90</v>
      </c>
      <c r="B2413" t="s">
        <v>118</v>
      </c>
      <c r="C2413" t="s">
        <v>120</v>
      </c>
      <c r="D2413" t="str">
        <f>INDEX(Regions[SubGeography1],MATCH(E2413,Regions[SubGeography2],0))</f>
        <v>WR</v>
      </c>
      <c r="E2413" t="s">
        <v>45</v>
      </c>
      <c r="F2413">
        <v>2023</v>
      </c>
      <c r="G2413">
        <f>SUMIF(Population!$F$2:$F$601,I2413,Population[Population])/SUMIF(HHSize!$G$2:$G$3001,I2413,HHSize[HHSize])</f>
        <v>78678.973714654858</v>
      </c>
      <c r="I2413" t="str">
        <f t="shared" si="37"/>
        <v>GAURBAN2023</v>
      </c>
    </row>
    <row r="2414" spans="1:9" x14ac:dyDescent="0.25">
      <c r="A2414" t="s">
        <v>90</v>
      </c>
      <c r="B2414" t="s">
        <v>118</v>
      </c>
      <c r="C2414" t="s">
        <v>120</v>
      </c>
      <c r="D2414" t="str">
        <f>INDEX(Regions[SubGeography1],MATCH(E2414,Regions[SubGeography2],0))</f>
        <v>WR</v>
      </c>
      <c r="E2414" t="s">
        <v>45</v>
      </c>
      <c r="F2414">
        <v>2024</v>
      </c>
      <c r="G2414">
        <f>SUMIF(Population!$F$2:$F$601,I2414,Population[Population])/SUMIF(HHSize!$G$2:$G$3001,I2414,HHSize[HHSize])</f>
        <v>82149.9632119077</v>
      </c>
      <c r="I2414" t="str">
        <f t="shared" si="37"/>
        <v>GAURBAN2024</v>
      </c>
    </row>
    <row r="2415" spans="1:9" x14ac:dyDescent="0.25">
      <c r="A2415" t="s">
        <v>90</v>
      </c>
      <c r="B2415" t="s">
        <v>118</v>
      </c>
      <c r="C2415" t="s">
        <v>120</v>
      </c>
      <c r="D2415" t="str">
        <f>INDEX(Regions[SubGeography1],MATCH(E2415,Regions[SubGeography2],0))</f>
        <v>WR</v>
      </c>
      <c r="E2415" t="s">
        <v>45</v>
      </c>
      <c r="F2415">
        <v>2025</v>
      </c>
      <c r="G2415">
        <f>SUMIF(Population!$F$2:$F$601,I2415,Population[Population])/SUMIF(HHSize!$G$2:$G$3001,I2415,HHSize[HHSize])</f>
        <v>85772.610130645218</v>
      </c>
      <c r="I2415" t="str">
        <f t="shared" si="37"/>
        <v>GAURBAN2025</v>
      </c>
    </row>
    <row r="2416" spans="1:9" x14ac:dyDescent="0.25">
      <c r="A2416" t="s">
        <v>90</v>
      </c>
      <c r="B2416" t="s">
        <v>118</v>
      </c>
      <c r="C2416" t="s">
        <v>120</v>
      </c>
      <c r="D2416" t="str">
        <f>INDEX(Regions[SubGeography1],MATCH(E2416,Regions[SubGeography2],0))</f>
        <v>WR</v>
      </c>
      <c r="E2416" t="s">
        <v>45</v>
      </c>
      <c r="F2416">
        <v>2026</v>
      </c>
      <c r="G2416">
        <f>SUMIF(Population!$F$2:$F$601,I2416,Population[Population])/SUMIF(HHSize!$G$2:$G$3001,I2416,HHSize[HHSize])</f>
        <v>89553.566855879559</v>
      </c>
      <c r="I2416" t="str">
        <f t="shared" si="37"/>
        <v>GAURBAN2026</v>
      </c>
    </row>
    <row r="2417" spans="1:9" x14ac:dyDescent="0.25">
      <c r="A2417" t="s">
        <v>90</v>
      </c>
      <c r="B2417" t="s">
        <v>118</v>
      </c>
      <c r="C2417" t="s">
        <v>120</v>
      </c>
      <c r="D2417" t="str">
        <f>INDEX(Regions[SubGeography1],MATCH(E2417,Regions[SubGeography2],0))</f>
        <v>WR</v>
      </c>
      <c r="E2417" t="s">
        <v>45</v>
      </c>
      <c r="F2417">
        <v>2027</v>
      </c>
      <c r="G2417">
        <f>SUMIF(Population!$F$2:$F$601,I2417,Population[Population])/SUMIF(HHSize!$G$2:$G$3001,I2417,HHSize[HHSize])</f>
        <v>93499.658717946586</v>
      </c>
      <c r="I2417" t="str">
        <f t="shared" si="37"/>
        <v>GAURBAN2027</v>
      </c>
    </row>
    <row r="2418" spans="1:9" x14ac:dyDescent="0.25">
      <c r="A2418" t="s">
        <v>90</v>
      </c>
      <c r="B2418" t="s">
        <v>118</v>
      </c>
      <c r="C2418" t="s">
        <v>120</v>
      </c>
      <c r="D2418" t="str">
        <f>INDEX(Regions[SubGeography1],MATCH(E2418,Regions[SubGeography2],0))</f>
        <v>WR</v>
      </c>
      <c r="E2418" t="s">
        <v>45</v>
      </c>
      <c r="F2418">
        <v>2028</v>
      </c>
      <c r="G2418">
        <f>SUMIF(Population!$F$2:$F$601,I2418,Population[Population])/SUMIF(HHSize!$G$2:$G$3001,I2418,HHSize[HHSize])</f>
        <v>97617.953718763762</v>
      </c>
      <c r="I2418" t="str">
        <f t="shared" si="37"/>
        <v>GAURBAN2028</v>
      </c>
    </row>
    <row r="2419" spans="1:9" x14ac:dyDescent="0.25">
      <c r="A2419" t="s">
        <v>90</v>
      </c>
      <c r="B2419" t="s">
        <v>118</v>
      </c>
      <c r="C2419" t="s">
        <v>120</v>
      </c>
      <c r="D2419" t="str">
        <f>INDEX(Regions[SubGeography1],MATCH(E2419,Regions[SubGeography2],0))</f>
        <v>WR</v>
      </c>
      <c r="E2419" t="s">
        <v>45</v>
      </c>
      <c r="F2419">
        <v>2029</v>
      </c>
      <c r="G2419">
        <f>SUMIF(Population!$F$2:$F$601,I2419,Population[Population])/SUMIF(HHSize!$G$2:$G$3001,I2419,HHSize[HHSize])</f>
        <v>101915.97730051269</v>
      </c>
      <c r="I2419" t="str">
        <f t="shared" si="37"/>
        <v>GAURBAN2029</v>
      </c>
    </row>
    <row r="2420" spans="1:9" x14ac:dyDescent="0.25">
      <c r="A2420" t="s">
        <v>90</v>
      </c>
      <c r="B2420" t="s">
        <v>118</v>
      </c>
      <c r="C2420" t="s">
        <v>120</v>
      </c>
      <c r="D2420" t="str">
        <f>INDEX(Regions[SubGeography1],MATCH(E2420,Regions[SubGeography2],0))</f>
        <v>WR</v>
      </c>
      <c r="E2420" t="s">
        <v>45</v>
      </c>
      <c r="F2420">
        <v>2030</v>
      </c>
      <c r="G2420">
        <f>SUMIF(Population!$F$2:$F$601,I2420,Population[Population])/SUMIF(HHSize!$G$2:$G$3001,I2420,HHSize[HHSize])</f>
        <v>106401.52526869705</v>
      </c>
      <c r="I2420" t="str">
        <f t="shared" si="37"/>
        <v>GAURBAN2030</v>
      </c>
    </row>
    <row r="2421" spans="1:9" x14ac:dyDescent="0.25">
      <c r="A2421" t="s">
        <v>90</v>
      </c>
      <c r="B2421" t="s">
        <v>118</v>
      </c>
      <c r="C2421" t="s">
        <v>120</v>
      </c>
      <c r="D2421" t="str">
        <f>INDEX(Regions[SubGeography1],MATCH(E2421,Regions[SubGeography2],0))</f>
        <v>WR</v>
      </c>
      <c r="E2421" t="s">
        <v>45</v>
      </c>
      <c r="F2421">
        <v>2031</v>
      </c>
      <c r="G2421">
        <f>SUMIF(Population!$F$2:$F$601,I2421,Population[Population])/SUMIF(HHSize!$G$2:$G$3001,I2421,HHSize[HHSize])</f>
        <v>111082.60016909172</v>
      </c>
      <c r="I2421" t="str">
        <f t="shared" si="37"/>
        <v>GAURBAN2031</v>
      </c>
    </row>
    <row r="2422" spans="1:9" x14ac:dyDescent="0.25">
      <c r="A2422" t="s">
        <v>91</v>
      </c>
      <c r="B2422" t="s">
        <v>114</v>
      </c>
      <c r="C2422" t="s">
        <v>120</v>
      </c>
      <c r="D2422" t="str">
        <f>INDEX(Regions[SubGeography1],MATCH(E2422,Regions[SubGeography2],0))</f>
        <v>SR</v>
      </c>
      <c r="E2422" t="s">
        <v>52</v>
      </c>
      <c r="F2422">
        <v>2021</v>
      </c>
      <c r="G2422">
        <f>SUMIF(Population!$F$2:$F$601,I2422,Population[Population])/SUMIF(HHSize!$G$2:$G$3001,I2422,HHSize[HHSize])</f>
        <v>702928.58981630101</v>
      </c>
      <c r="I2422" t="str">
        <f t="shared" si="37"/>
        <v>KLRURAL2021</v>
      </c>
    </row>
    <row r="2423" spans="1:9" x14ac:dyDescent="0.25">
      <c r="A2423" t="s">
        <v>91</v>
      </c>
      <c r="B2423" t="s">
        <v>114</v>
      </c>
      <c r="C2423" t="s">
        <v>120</v>
      </c>
      <c r="D2423" t="str">
        <f>INDEX(Regions[SubGeography1],MATCH(E2423,Regions[SubGeography2],0))</f>
        <v>SR</v>
      </c>
      <c r="E2423" t="s">
        <v>52</v>
      </c>
      <c r="F2423">
        <v>2022</v>
      </c>
      <c r="G2423">
        <f>SUMIF(Population!$F$2:$F$601,I2423,Population[Population])/SUMIF(HHSize!$G$2:$G$3001,I2423,HHSize[HHSize])</f>
        <v>679155.91661442711</v>
      </c>
      <c r="I2423" t="str">
        <f t="shared" si="37"/>
        <v>KLRURAL2022</v>
      </c>
    </row>
    <row r="2424" spans="1:9" x14ac:dyDescent="0.25">
      <c r="A2424" t="s">
        <v>91</v>
      </c>
      <c r="B2424" t="s">
        <v>114</v>
      </c>
      <c r="C2424" t="s">
        <v>120</v>
      </c>
      <c r="D2424" t="str">
        <f>INDEX(Regions[SubGeography1],MATCH(E2424,Regions[SubGeography2],0))</f>
        <v>SR</v>
      </c>
      <c r="E2424" t="s">
        <v>52</v>
      </c>
      <c r="F2424">
        <v>2023</v>
      </c>
      <c r="G2424">
        <f>SUMIF(Population!$F$2:$F$601,I2424,Population[Population])/SUMIF(HHSize!$G$2:$G$3001,I2424,HHSize[HHSize])</f>
        <v>653721.42761126161</v>
      </c>
      <c r="I2424" t="str">
        <f t="shared" si="37"/>
        <v>KLRURAL2023</v>
      </c>
    </row>
    <row r="2425" spans="1:9" x14ac:dyDescent="0.25">
      <c r="A2425" t="s">
        <v>91</v>
      </c>
      <c r="B2425" t="s">
        <v>114</v>
      </c>
      <c r="C2425" t="s">
        <v>120</v>
      </c>
      <c r="D2425" t="str">
        <f>INDEX(Regions[SubGeography1],MATCH(E2425,Regions[SubGeography2],0))</f>
        <v>SR</v>
      </c>
      <c r="E2425" t="s">
        <v>52</v>
      </c>
      <c r="F2425">
        <v>2024</v>
      </c>
      <c r="G2425">
        <f>SUMIF(Population!$F$2:$F$601,I2425,Population[Population])/SUMIF(HHSize!$G$2:$G$3001,I2425,HHSize[HHSize])</f>
        <v>626551.02524949901</v>
      </c>
      <c r="I2425" t="str">
        <f t="shared" si="37"/>
        <v>KLRURAL2024</v>
      </c>
    </row>
    <row r="2426" spans="1:9" x14ac:dyDescent="0.25">
      <c r="A2426" t="s">
        <v>91</v>
      </c>
      <c r="B2426" t="s">
        <v>114</v>
      </c>
      <c r="C2426" t="s">
        <v>120</v>
      </c>
      <c r="D2426" t="str">
        <f>INDEX(Regions[SubGeography1],MATCH(E2426,Regions[SubGeography2],0))</f>
        <v>SR</v>
      </c>
      <c r="E2426" t="s">
        <v>52</v>
      </c>
      <c r="F2426">
        <v>2025</v>
      </c>
      <c r="G2426">
        <f>SUMIF(Population!$F$2:$F$601,I2426,Population[Population])/SUMIF(HHSize!$G$2:$G$3001,I2426,HHSize[HHSize])</f>
        <v>597567.60875022493</v>
      </c>
      <c r="I2426" t="str">
        <f t="shared" si="37"/>
        <v>KLRURAL2025</v>
      </c>
    </row>
    <row r="2427" spans="1:9" x14ac:dyDescent="0.25">
      <c r="A2427" t="s">
        <v>91</v>
      </c>
      <c r="B2427" t="s">
        <v>114</v>
      </c>
      <c r="C2427" t="s">
        <v>120</v>
      </c>
      <c r="D2427" t="str">
        <f>INDEX(Regions[SubGeography1],MATCH(E2427,Regions[SubGeography2],0))</f>
        <v>SR</v>
      </c>
      <c r="E2427" t="s">
        <v>52</v>
      </c>
      <c r="F2427">
        <v>2026</v>
      </c>
      <c r="G2427">
        <f>SUMIF(Population!$F$2:$F$601,I2427,Population[Population])/SUMIF(HHSize!$G$2:$G$3001,I2427,HHSize[HHSize])</f>
        <v>566691.11644535733</v>
      </c>
      <c r="I2427" t="str">
        <f t="shared" si="37"/>
        <v>KLRURAL2026</v>
      </c>
    </row>
    <row r="2428" spans="1:9" x14ac:dyDescent="0.25">
      <c r="A2428" t="s">
        <v>91</v>
      </c>
      <c r="B2428" t="s">
        <v>114</v>
      </c>
      <c r="C2428" t="s">
        <v>120</v>
      </c>
      <c r="D2428" t="str">
        <f>INDEX(Regions[SubGeography1],MATCH(E2428,Regions[SubGeography2],0))</f>
        <v>SR</v>
      </c>
      <c r="E2428" t="s">
        <v>52</v>
      </c>
      <c r="F2428">
        <v>2027</v>
      </c>
      <c r="G2428">
        <f>SUMIF(Population!$F$2:$F$601,I2428,Population[Population])/SUMIF(HHSize!$G$2:$G$3001,I2428,HHSize[HHSize])</f>
        <v>533838.24133477861</v>
      </c>
      <c r="I2428" t="str">
        <f t="shared" si="37"/>
        <v>KLRURAL2027</v>
      </c>
    </row>
    <row r="2429" spans="1:9" x14ac:dyDescent="0.25">
      <c r="A2429" t="s">
        <v>91</v>
      </c>
      <c r="B2429" t="s">
        <v>114</v>
      </c>
      <c r="C2429" t="s">
        <v>120</v>
      </c>
      <c r="D2429" t="str">
        <f>INDEX(Regions[SubGeography1],MATCH(E2429,Regions[SubGeography2],0))</f>
        <v>SR</v>
      </c>
      <c r="E2429" t="s">
        <v>52</v>
      </c>
      <c r="F2429">
        <v>2028</v>
      </c>
      <c r="G2429">
        <f>SUMIF(Population!$F$2:$F$601,I2429,Population[Population])/SUMIF(HHSize!$G$2:$G$3001,I2429,HHSize[HHSize])</f>
        <v>498922.24742284889</v>
      </c>
      <c r="I2429" t="str">
        <f t="shared" si="37"/>
        <v>KLRURAL2028</v>
      </c>
    </row>
    <row r="2430" spans="1:9" x14ac:dyDescent="0.25">
      <c r="A2430" t="s">
        <v>91</v>
      </c>
      <c r="B2430" t="s">
        <v>114</v>
      </c>
      <c r="C2430" t="s">
        <v>120</v>
      </c>
      <c r="D2430" t="str">
        <f>INDEX(Regions[SubGeography1],MATCH(E2430,Regions[SubGeography2],0))</f>
        <v>SR</v>
      </c>
      <c r="E2430" t="s">
        <v>52</v>
      </c>
      <c r="F2430">
        <v>2029</v>
      </c>
      <c r="G2430">
        <f>SUMIF(Population!$F$2:$F$601,I2430,Population[Population])/SUMIF(HHSize!$G$2:$G$3001,I2430,HHSize[HHSize])</f>
        <v>461853.1169195543</v>
      </c>
      <c r="I2430" t="str">
        <f t="shared" si="37"/>
        <v>KLRURAL2029</v>
      </c>
    </row>
    <row r="2431" spans="1:9" x14ac:dyDescent="0.25">
      <c r="A2431" t="s">
        <v>91</v>
      </c>
      <c r="B2431" t="s">
        <v>114</v>
      </c>
      <c r="C2431" t="s">
        <v>120</v>
      </c>
      <c r="D2431" t="str">
        <f>INDEX(Regions[SubGeography1],MATCH(E2431,Regions[SubGeography2],0))</f>
        <v>SR</v>
      </c>
      <c r="E2431" t="s">
        <v>52</v>
      </c>
      <c r="F2431">
        <v>2030</v>
      </c>
      <c r="G2431">
        <f>SUMIF(Population!$F$2:$F$601,I2431,Population[Population])/SUMIF(HHSize!$G$2:$G$3001,I2431,HHSize[HHSize])</f>
        <v>422537.19866565079</v>
      </c>
      <c r="I2431" t="str">
        <f t="shared" si="37"/>
        <v>KLRURAL2030</v>
      </c>
    </row>
    <row r="2432" spans="1:9" x14ac:dyDescent="0.25">
      <c r="A2432" t="s">
        <v>91</v>
      </c>
      <c r="B2432" t="s">
        <v>114</v>
      </c>
      <c r="C2432" t="s">
        <v>120</v>
      </c>
      <c r="D2432" t="str">
        <f>INDEX(Regions[SubGeography1],MATCH(E2432,Regions[SubGeography2],0))</f>
        <v>SR</v>
      </c>
      <c r="E2432" t="s">
        <v>52</v>
      </c>
      <c r="F2432">
        <v>2031</v>
      </c>
      <c r="G2432">
        <f>SUMIF(Population!$F$2:$F$601,I2432,Population[Population])/SUMIF(HHSize!$G$2:$G$3001,I2432,HHSize[HHSize])</f>
        <v>380877.0710502211</v>
      </c>
      <c r="I2432" t="str">
        <f t="shared" si="37"/>
        <v>KLRURAL2031</v>
      </c>
    </row>
    <row r="2433" spans="1:9" x14ac:dyDescent="0.25">
      <c r="A2433" t="s">
        <v>91</v>
      </c>
      <c r="B2433" t="s">
        <v>115</v>
      </c>
      <c r="C2433" t="s">
        <v>120</v>
      </c>
      <c r="D2433" t="str">
        <f>INDEX(Regions[SubGeography1],MATCH(E2433,Regions[SubGeography2],0))</f>
        <v>SR</v>
      </c>
      <c r="E2433" t="s">
        <v>52</v>
      </c>
      <c r="F2433">
        <v>2021</v>
      </c>
      <c r="G2433">
        <f>SUMIF(Population!$F$2:$F$601,I2433,Population[Population])/SUMIF(HHSize!$G$2:$G$3001,I2433,HHSize[HHSize])</f>
        <v>702928.58981630101</v>
      </c>
      <c r="I2433" t="str">
        <f t="shared" si="37"/>
        <v>KLRURAL2021</v>
      </c>
    </row>
    <row r="2434" spans="1:9" x14ac:dyDescent="0.25">
      <c r="A2434" t="s">
        <v>91</v>
      </c>
      <c r="B2434" t="s">
        <v>115</v>
      </c>
      <c r="C2434" t="s">
        <v>120</v>
      </c>
      <c r="D2434" t="str">
        <f>INDEX(Regions[SubGeography1],MATCH(E2434,Regions[SubGeography2],0))</f>
        <v>SR</v>
      </c>
      <c r="E2434" t="s">
        <v>52</v>
      </c>
      <c r="F2434">
        <v>2022</v>
      </c>
      <c r="G2434">
        <f>SUMIF(Population!$F$2:$F$601,I2434,Population[Population])/SUMIF(HHSize!$G$2:$G$3001,I2434,HHSize[HHSize])</f>
        <v>679155.91661442711</v>
      </c>
      <c r="I2434" t="str">
        <f t="shared" si="37"/>
        <v>KLRURAL2022</v>
      </c>
    </row>
    <row r="2435" spans="1:9" x14ac:dyDescent="0.25">
      <c r="A2435" t="s">
        <v>91</v>
      </c>
      <c r="B2435" t="s">
        <v>115</v>
      </c>
      <c r="C2435" t="s">
        <v>120</v>
      </c>
      <c r="D2435" t="str">
        <f>INDEX(Regions[SubGeography1],MATCH(E2435,Regions[SubGeography2],0))</f>
        <v>SR</v>
      </c>
      <c r="E2435" t="s">
        <v>52</v>
      </c>
      <c r="F2435">
        <v>2023</v>
      </c>
      <c r="G2435">
        <f>SUMIF(Population!$F$2:$F$601,I2435,Population[Population])/SUMIF(HHSize!$G$2:$G$3001,I2435,HHSize[HHSize])</f>
        <v>653721.42761126161</v>
      </c>
      <c r="I2435" t="str">
        <f t="shared" ref="I2435:I2498" si="38">E2435&amp;A2435&amp;F2435</f>
        <v>KLRURAL2023</v>
      </c>
    </row>
    <row r="2436" spans="1:9" x14ac:dyDescent="0.25">
      <c r="A2436" t="s">
        <v>91</v>
      </c>
      <c r="B2436" t="s">
        <v>115</v>
      </c>
      <c r="C2436" t="s">
        <v>120</v>
      </c>
      <c r="D2436" t="str">
        <f>INDEX(Regions[SubGeography1],MATCH(E2436,Regions[SubGeography2],0))</f>
        <v>SR</v>
      </c>
      <c r="E2436" t="s">
        <v>52</v>
      </c>
      <c r="F2436">
        <v>2024</v>
      </c>
      <c r="G2436">
        <f>SUMIF(Population!$F$2:$F$601,I2436,Population[Population])/SUMIF(HHSize!$G$2:$G$3001,I2436,HHSize[HHSize])</f>
        <v>626551.02524949901</v>
      </c>
      <c r="I2436" t="str">
        <f t="shared" si="38"/>
        <v>KLRURAL2024</v>
      </c>
    </row>
    <row r="2437" spans="1:9" x14ac:dyDescent="0.25">
      <c r="A2437" t="s">
        <v>91</v>
      </c>
      <c r="B2437" t="s">
        <v>115</v>
      </c>
      <c r="C2437" t="s">
        <v>120</v>
      </c>
      <c r="D2437" t="str">
        <f>INDEX(Regions[SubGeography1],MATCH(E2437,Regions[SubGeography2],0))</f>
        <v>SR</v>
      </c>
      <c r="E2437" t="s">
        <v>52</v>
      </c>
      <c r="F2437">
        <v>2025</v>
      </c>
      <c r="G2437">
        <f>SUMIF(Population!$F$2:$F$601,I2437,Population[Population])/SUMIF(HHSize!$G$2:$G$3001,I2437,HHSize[HHSize])</f>
        <v>597567.60875022493</v>
      </c>
      <c r="I2437" t="str">
        <f t="shared" si="38"/>
        <v>KLRURAL2025</v>
      </c>
    </row>
    <row r="2438" spans="1:9" x14ac:dyDescent="0.25">
      <c r="A2438" t="s">
        <v>91</v>
      </c>
      <c r="B2438" t="s">
        <v>115</v>
      </c>
      <c r="C2438" t="s">
        <v>120</v>
      </c>
      <c r="D2438" t="str">
        <f>INDEX(Regions[SubGeography1],MATCH(E2438,Regions[SubGeography2],0))</f>
        <v>SR</v>
      </c>
      <c r="E2438" t="s">
        <v>52</v>
      </c>
      <c r="F2438">
        <v>2026</v>
      </c>
      <c r="G2438">
        <f>SUMIF(Population!$F$2:$F$601,I2438,Population[Population])/SUMIF(HHSize!$G$2:$G$3001,I2438,HHSize[HHSize])</f>
        <v>566691.11644535733</v>
      </c>
      <c r="I2438" t="str">
        <f t="shared" si="38"/>
        <v>KLRURAL2026</v>
      </c>
    </row>
    <row r="2439" spans="1:9" x14ac:dyDescent="0.25">
      <c r="A2439" t="s">
        <v>91</v>
      </c>
      <c r="B2439" t="s">
        <v>115</v>
      </c>
      <c r="C2439" t="s">
        <v>120</v>
      </c>
      <c r="D2439" t="str">
        <f>INDEX(Regions[SubGeography1],MATCH(E2439,Regions[SubGeography2],0))</f>
        <v>SR</v>
      </c>
      <c r="E2439" t="s">
        <v>52</v>
      </c>
      <c r="F2439">
        <v>2027</v>
      </c>
      <c r="G2439">
        <f>SUMIF(Population!$F$2:$F$601,I2439,Population[Population])/SUMIF(HHSize!$G$2:$G$3001,I2439,HHSize[HHSize])</f>
        <v>533838.24133477861</v>
      </c>
      <c r="I2439" t="str">
        <f t="shared" si="38"/>
        <v>KLRURAL2027</v>
      </c>
    </row>
    <row r="2440" spans="1:9" x14ac:dyDescent="0.25">
      <c r="A2440" t="s">
        <v>91</v>
      </c>
      <c r="B2440" t="s">
        <v>115</v>
      </c>
      <c r="C2440" t="s">
        <v>120</v>
      </c>
      <c r="D2440" t="str">
        <f>INDEX(Regions[SubGeography1],MATCH(E2440,Regions[SubGeography2],0))</f>
        <v>SR</v>
      </c>
      <c r="E2440" t="s">
        <v>52</v>
      </c>
      <c r="F2440">
        <v>2028</v>
      </c>
      <c r="G2440">
        <f>SUMIF(Population!$F$2:$F$601,I2440,Population[Population])/SUMIF(HHSize!$G$2:$G$3001,I2440,HHSize[HHSize])</f>
        <v>498922.24742284889</v>
      </c>
      <c r="I2440" t="str">
        <f t="shared" si="38"/>
        <v>KLRURAL2028</v>
      </c>
    </row>
    <row r="2441" spans="1:9" x14ac:dyDescent="0.25">
      <c r="A2441" t="s">
        <v>91</v>
      </c>
      <c r="B2441" t="s">
        <v>115</v>
      </c>
      <c r="C2441" t="s">
        <v>120</v>
      </c>
      <c r="D2441" t="str">
        <f>INDEX(Regions[SubGeography1],MATCH(E2441,Regions[SubGeography2],0))</f>
        <v>SR</v>
      </c>
      <c r="E2441" t="s">
        <v>52</v>
      </c>
      <c r="F2441">
        <v>2029</v>
      </c>
      <c r="G2441">
        <f>SUMIF(Population!$F$2:$F$601,I2441,Population[Population])/SUMIF(HHSize!$G$2:$G$3001,I2441,HHSize[HHSize])</f>
        <v>461853.1169195543</v>
      </c>
      <c r="I2441" t="str">
        <f t="shared" si="38"/>
        <v>KLRURAL2029</v>
      </c>
    </row>
    <row r="2442" spans="1:9" x14ac:dyDescent="0.25">
      <c r="A2442" t="s">
        <v>91</v>
      </c>
      <c r="B2442" t="s">
        <v>115</v>
      </c>
      <c r="C2442" t="s">
        <v>120</v>
      </c>
      <c r="D2442" t="str">
        <f>INDEX(Regions[SubGeography1],MATCH(E2442,Regions[SubGeography2],0))</f>
        <v>SR</v>
      </c>
      <c r="E2442" t="s">
        <v>52</v>
      </c>
      <c r="F2442">
        <v>2030</v>
      </c>
      <c r="G2442">
        <f>SUMIF(Population!$F$2:$F$601,I2442,Population[Population])/SUMIF(HHSize!$G$2:$G$3001,I2442,HHSize[HHSize])</f>
        <v>422537.19866565079</v>
      </c>
      <c r="I2442" t="str">
        <f t="shared" si="38"/>
        <v>KLRURAL2030</v>
      </c>
    </row>
    <row r="2443" spans="1:9" x14ac:dyDescent="0.25">
      <c r="A2443" t="s">
        <v>91</v>
      </c>
      <c r="B2443" t="s">
        <v>115</v>
      </c>
      <c r="C2443" t="s">
        <v>120</v>
      </c>
      <c r="D2443" t="str">
        <f>INDEX(Regions[SubGeography1],MATCH(E2443,Regions[SubGeography2],0))</f>
        <v>SR</v>
      </c>
      <c r="E2443" t="s">
        <v>52</v>
      </c>
      <c r="F2443">
        <v>2031</v>
      </c>
      <c r="G2443">
        <f>SUMIF(Population!$F$2:$F$601,I2443,Population[Population])/SUMIF(HHSize!$G$2:$G$3001,I2443,HHSize[HHSize])</f>
        <v>380877.0710502211</v>
      </c>
      <c r="I2443" t="str">
        <f t="shared" si="38"/>
        <v>KLRURAL2031</v>
      </c>
    </row>
    <row r="2444" spans="1:9" x14ac:dyDescent="0.25">
      <c r="A2444" t="s">
        <v>91</v>
      </c>
      <c r="B2444" t="s">
        <v>116</v>
      </c>
      <c r="C2444" t="s">
        <v>120</v>
      </c>
      <c r="D2444" t="str">
        <f>INDEX(Regions[SubGeography1],MATCH(E2444,Regions[SubGeography2],0))</f>
        <v>SR</v>
      </c>
      <c r="E2444" t="s">
        <v>52</v>
      </c>
      <c r="F2444">
        <v>2021</v>
      </c>
      <c r="G2444">
        <f>SUMIF(Population!$F$2:$F$601,I2444,Population[Population])/SUMIF(HHSize!$G$2:$G$3001,I2444,HHSize[HHSize])</f>
        <v>702928.58981630101</v>
      </c>
      <c r="I2444" t="str">
        <f t="shared" si="38"/>
        <v>KLRURAL2021</v>
      </c>
    </row>
    <row r="2445" spans="1:9" x14ac:dyDescent="0.25">
      <c r="A2445" t="s">
        <v>91</v>
      </c>
      <c r="B2445" t="s">
        <v>116</v>
      </c>
      <c r="C2445" t="s">
        <v>120</v>
      </c>
      <c r="D2445" t="str">
        <f>INDEX(Regions[SubGeography1],MATCH(E2445,Regions[SubGeography2],0))</f>
        <v>SR</v>
      </c>
      <c r="E2445" t="s">
        <v>52</v>
      </c>
      <c r="F2445">
        <v>2022</v>
      </c>
      <c r="G2445">
        <f>SUMIF(Population!$F$2:$F$601,I2445,Population[Population])/SUMIF(HHSize!$G$2:$G$3001,I2445,HHSize[HHSize])</f>
        <v>679155.91661442711</v>
      </c>
      <c r="I2445" t="str">
        <f t="shared" si="38"/>
        <v>KLRURAL2022</v>
      </c>
    </row>
    <row r="2446" spans="1:9" x14ac:dyDescent="0.25">
      <c r="A2446" t="s">
        <v>91</v>
      </c>
      <c r="B2446" t="s">
        <v>116</v>
      </c>
      <c r="C2446" t="s">
        <v>120</v>
      </c>
      <c r="D2446" t="str">
        <f>INDEX(Regions[SubGeography1],MATCH(E2446,Regions[SubGeography2],0))</f>
        <v>SR</v>
      </c>
      <c r="E2446" t="s">
        <v>52</v>
      </c>
      <c r="F2446">
        <v>2023</v>
      </c>
      <c r="G2446">
        <f>SUMIF(Population!$F$2:$F$601,I2446,Population[Population])/SUMIF(HHSize!$G$2:$G$3001,I2446,HHSize[HHSize])</f>
        <v>653721.42761126161</v>
      </c>
      <c r="I2446" t="str">
        <f t="shared" si="38"/>
        <v>KLRURAL2023</v>
      </c>
    </row>
    <row r="2447" spans="1:9" x14ac:dyDescent="0.25">
      <c r="A2447" t="s">
        <v>91</v>
      </c>
      <c r="B2447" t="s">
        <v>116</v>
      </c>
      <c r="C2447" t="s">
        <v>120</v>
      </c>
      <c r="D2447" t="str">
        <f>INDEX(Regions[SubGeography1],MATCH(E2447,Regions[SubGeography2],0))</f>
        <v>SR</v>
      </c>
      <c r="E2447" t="s">
        <v>52</v>
      </c>
      <c r="F2447">
        <v>2024</v>
      </c>
      <c r="G2447">
        <f>SUMIF(Population!$F$2:$F$601,I2447,Population[Population])/SUMIF(HHSize!$G$2:$G$3001,I2447,HHSize[HHSize])</f>
        <v>626551.02524949901</v>
      </c>
      <c r="I2447" t="str">
        <f t="shared" si="38"/>
        <v>KLRURAL2024</v>
      </c>
    </row>
    <row r="2448" spans="1:9" x14ac:dyDescent="0.25">
      <c r="A2448" t="s">
        <v>91</v>
      </c>
      <c r="B2448" t="s">
        <v>116</v>
      </c>
      <c r="C2448" t="s">
        <v>120</v>
      </c>
      <c r="D2448" t="str">
        <f>INDEX(Regions[SubGeography1],MATCH(E2448,Regions[SubGeography2],0))</f>
        <v>SR</v>
      </c>
      <c r="E2448" t="s">
        <v>52</v>
      </c>
      <c r="F2448">
        <v>2025</v>
      </c>
      <c r="G2448">
        <f>SUMIF(Population!$F$2:$F$601,I2448,Population[Population])/SUMIF(HHSize!$G$2:$G$3001,I2448,HHSize[HHSize])</f>
        <v>597567.60875022493</v>
      </c>
      <c r="I2448" t="str">
        <f t="shared" si="38"/>
        <v>KLRURAL2025</v>
      </c>
    </row>
    <row r="2449" spans="1:9" x14ac:dyDescent="0.25">
      <c r="A2449" t="s">
        <v>91</v>
      </c>
      <c r="B2449" t="s">
        <v>116</v>
      </c>
      <c r="C2449" t="s">
        <v>120</v>
      </c>
      <c r="D2449" t="str">
        <f>INDEX(Regions[SubGeography1],MATCH(E2449,Regions[SubGeography2],0))</f>
        <v>SR</v>
      </c>
      <c r="E2449" t="s">
        <v>52</v>
      </c>
      <c r="F2449">
        <v>2026</v>
      </c>
      <c r="G2449">
        <f>SUMIF(Population!$F$2:$F$601,I2449,Population[Population])/SUMIF(HHSize!$G$2:$G$3001,I2449,HHSize[HHSize])</f>
        <v>566691.11644535733</v>
      </c>
      <c r="I2449" t="str">
        <f t="shared" si="38"/>
        <v>KLRURAL2026</v>
      </c>
    </row>
    <row r="2450" spans="1:9" x14ac:dyDescent="0.25">
      <c r="A2450" t="s">
        <v>91</v>
      </c>
      <c r="B2450" t="s">
        <v>116</v>
      </c>
      <c r="C2450" t="s">
        <v>120</v>
      </c>
      <c r="D2450" t="str">
        <f>INDEX(Regions[SubGeography1],MATCH(E2450,Regions[SubGeography2],0))</f>
        <v>SR</v>
      </c>
      <c r="E2450" t="s">
        <v>52</v>
      </c>
      <c r="F2450">
        <v>2027</v>
      </c>
      <c r="G2450">
        <f>SUMIF(Population!$F$2:$F$601,I2450,Population[Population])/SUMIF(HHSize!$G$2:$G$3001,I2450,HHSize[HHSize])</f>
        <v>533838.24133477861</v>
      </c>
      <c r="I2450" t="str">
        <f t="shared" si="38"/>
        <v>KLRURAL2027</v>
      </c>
    </row>
    <row r="2451" spans="1:9" x14ac:dyDescent="0.25">
      <c r="A2451" t="s">
        <v>91</v>
      </c>
      <c r="B2451" t="s">
        <v>116</v>
      </c>
      <c r="C2451" t="s">
        <v>120</v>
      </c>
      <c r="D2451" t="str">
        <f>INDEX(Regions[SubGeography1],MATCH(E2451,Regions[SubGeography2],0))</f>
        <v>SR</v>
      </c>
      <c r="E2451" t="s">
        <v>52</v>
      </c>
      <c r="F2451">
        <v>2028</v>
      </c>
      <c r="G2451">
        <f>SUMIF(Population!$F$2:$F$601,I2451,Population[Population])/SUMIF(HHSize!$G$2:$G$3001,I2451,HHSize[HHSize])</f>
        <v>498922.24742284889</v>
      </c>
      <c r="I2451" t="str">
        <f t="shared" si="38"/>
        <v>KLRURAL2028</v>
      </c>
    </row>
    <row r="2452" spans="1:9" x14ac:dyDescent="0.25">
      <c r="A2452" t="s">
        <v>91</v>
      </c>
      <c r="B2452" t="s">
        <v>116</v>
      </c>
      <c r="C2452" t="s">
        <v>120</v>
      </c>
      <c r="D2452" t="str">
        <f>INDEX(Regions[SubGeography1],MATCH(E2452,Regions[SubGeography2],0))</f>
        <v>SR</v>
      </c>
      <c r="E2452" t="s">
        <v>52</v>
      </c>
      <c r="F2452">
        <v>2029</v>
      </c>
      <c r="G2452">
        <f>SUMIF(Population!$F$2:$F$601,I2452,Population[Population])/SUMIF(HHSize!$G$2:$G$3001,I2452,HHSize[HHSize])</f>
        <v>461853.1169195543</v>
      </c>
      <c r="I2452" t="str">
        <f t="shared" si="38"/>
        <v>KLRURAL2029</v>
      </c>
    </row>
    <row r="2453" spans="1:9" x14ac:dyDescent="0.25">
      <c r="A2453" t="s">
        <v>91</v>
      </c>
      <c r="B2453" t="s">
        <v>116</v>
      </c>
      <c r="C2453" t="s">
        <v>120</v>
      </c>
      <c r="D2453" t="str">
        <f>INDEX(Regions[SubGeography1],MATCH(E2453,Regions[SubGeography2],0))</f>
        <v>SR</v>
      </c>
      <c r="E2453" t="s">
        <v>52</v>
      </c>
      <c r="F2453">
        <v>2030</v>
      </c>
      <c r="G2453">
        <f>SUMIF(Population!$F$2:$F$601,I2453,Population[Population])/SUMIF(HHSize!$G$2:$G$3001,I2453,HHSize[HHSize])</f>
        <v>422537.19866565079</v>
      </c>
      <c r="I2453" t="str">
        <f t="shared" si="38"/>
        <v>KLRURAL2030</v>
      </c>
    </row>
    <row r="2454" spans="1:9" x14ac:dyDescent="0.25">
      <c r="A2454" t="s">
        <v>91</v>
      </c>
      <c r="B2454" t="s">
        <v>116</v>
      </c>
      <c r="C2454" t="s">
        <v>120</v>
      </c>
      <c r="D2454" t="str">
        <f>INDEX(Regions[SubGeography1],MATCH(E2454,Regions[SubGeography2],0))</f>
        <v>SR</v>
      </c>
      <c r="E2454" t="s">
        <v>52</v>
      </c>
      <c r="F2454">
        <v>2031</v>
      </c>
      <c r="G2454">
        <f>SUMIF(Population!$F$2:$F$601,I2454,Population[Population])/SUMIF(HHSize!$G$2:$G$3001,I2454,HHSize[HHSize])</f>
        <v>380877.0710502211</v>
      </c>
      <c r="I2454" t="str">
        <f t="shared" si="38"/>
        <v>KLRURAL2031</v>
      </c>
    </row>
    <row r="2455" spans="1:9" x14ac:dyDescent="0.25">
      <c r="A2455" t="s">
        <v>91</v>
      </c>
      <c r="B2455" t="s">
        <v>117</v>
      </c>
      <c r="C2455" t="s">
        <v>120</v>
      </c>
      <c r="D2455" t="str">
        <f>INDEX(Regions[SubGeography1],MATCH(E2455,Regions[SubGeography2],0))</f>
        <v>SR</v>
      </c>
      <c r="E2455" t="s">
        <v>52</v>
      </c>
      <c r="F2455">
        <v>2021</v>
      </c>
      <c r="G2455">
        <f>SUMIF(Population!$F$2:$F$601,I2455,Population[Population])/SUMIF(HHSize!$G$2:$G$3001,I2455,HHSize[HHSize])</f>
        <v>702928.58981630101</v>
      </c>
      <c r="I2455" t="str">
        <f t="shared" si="38"/>
        <v>KLRURAL2021</v>
      </c>
    </row>
    <row r="2456" spans="1:9" x14ac:dyDescent="0.25">
      <c r="A2456" t="s">
        <v>91</v>
      </c>
      <c r="B2456" t="s">
        <v>117</v>
      </c>
      <c r="C2456" t="s">
        <v>120</v>
      </c>
      <c r="D2456" t="str">
        <f>INDEX(Regions[SubGeography1],MATCH(E2456,Regions[SubGeography2],0))</f>
        <v>SR</v>
      </c>
      <c r="E2456" t="s">
        <v>52</v>
      </c>
      <c r="F2456">
        <v>2022</v>
      </c>
      <c r="G2456">
        <f>SUMIF(Population!$F$2:$F$601,I2456,Population[Population])/SUMIF(HHSize!$G$2:$G$3001,I2456,HHSize[HHSize])</f>
        <v>679155.91661442711</v>
      </c>
      <c r="I2456" t="str">
        <f t="shared" si="38"/>
        <v>KLRURAL2022</v>
      </c>
    </row>
    <row r="2457" spans="1:9" x14ac:dyDescent="0.25">
      <c r="A2457" t="s">
        <v>91</v>
      </c>
      <c r="B2457" t="s">
        <v>117</v>
      </c>
      <c r="C2457" t="s">
        <v>120</v>
      </c>
      <c r="D2457" t="str">
        <f>INDEX(Regions[SubGeography1],MATCH(E2457,Regions[SubGeography2],0))</f>
        <v>SR</v>
      </c>
      <c r="E2457" t="s">
        <v>52</v>
      </c>
      <c r="F2457">
        <v>2023</v>
      </c>
      <c r="G2457">
        <f>SUMIF(Population!$F$2:$F$601,I2457,Population[Population])/SUMIF(HHSize!$G$2:$G$3001,I2457,HHSize[HHSize])</f>
        <v>653721.42761126161</v>
      </c>
      <c r="I2457" t="str">
        <f t="shared" si="38"/>
        <v>KLRURAL2023</v>
      </c>
    </row>
    <row r="2458" spans="1:9" x14ac:dyDescent="0.25">
      <c r="A2458" t="s">
        <v>91</v>
      </c>
      <c r="B2458" t="s">
        <v>117</v>
      </c>
      <c r="C2458" t="s">
        <v>120</v>
      </c>
      <c r="D2458" t="str">
        <f>INDEX(Regions[SubGeography1],MATCH(E2458,Regions[SubGeography2],0))</f>
        <v>SR</v>
      </c>
      <c r="E2458" t="s">
        <v>52</v>
      </c>
      <c r="F2458">
        <v>2024</v>
      </c>
      <c r="G2458">
        <f>SUMIF(Population!$F$2:$F$601,I2458,Population[Population])/SUMIF(HHSize!$G$2:$G$3001,I2458,HHSize[HHSize])</f>
        <v>626551.02524949901</v>
      </c>
      <c r="I2458" t="str">
        <f t="shared" si="38"/>
        <v>KLRURAL2024</v>
      </c>
    </row>
    <row r="2459" spans="1:9" x14ac:dyDescent="0.25">
      <c r="A2459" t="s">
        <v>91</v>
      </c>
      <c r="B2459" t="s">
        <v>117</v>
      </c>
      <c r="C2459" t="s">
        <v>120</v>
      </c>
      <c r="D2459" t="str">
        <f>INDEX(Regions[SubGeography1],MATCH(E2459,Regions[SubGeography2],0))</f>
        <v>SR</v>
      </c>
      <c r="E2459" t="s">
        <v>52</v>
      </c>
      <c r="F2459">
        <v>2025</v>
      </c>
      <c r="G2459">
        <f>SUMIF(Population!$F$2:$F$601,I2459,Population[Population])/SUMIF(HHSize!$G$2:$G$3001,I2459,HHSize[HHSize])</f>
        <v>597567.60875022493</v>
      </c>
      <c r="I2459" t="str">
        <f t="shared" si="38"/>
        <v>KLRURAL2025</v>
      </c>
    </row>
    <row r="2460" spans="1:9" x14ac:dyDescent="0.25">
      <c r="A2460" t="s">
        <v>91</v>
      </c>
      <c r="B2460" t="s">
        <v>117</v>
      </c>
      <c r="C2460" t="s">
        <v>120</v>
      </c>
      <c r="D2460" t="str">
        <f>INDEX(Regions[SubGeography1],MATCH(E2460,Regions[SubGeography2],0))</f>
        <v>SR</v>
      </c>
      <c r="E2460" t="s">
        <v>52</v>
      </c>
      <c r="F2460">
        <v>2026</v>
      </c>
      <c r="G2460">
        <f>SUMIF(Population!$F$2:$F$601,I2460,Population[Population])/SUMIF(HHSize!$G$2:$G$3001,I2460,HHSize[HHSize])</f>
        <v>566691.11644535733</v>
      </c>
      <c r="I2460" t="str">
        <f t="shared" si="38"/>
        <v>KLRURAL2026</v>
      </c>
    </row>
    <row r="2461" spans="1:9" x14ac:dyDescent="0.25">
      <c r="A2461" t="s">
        <v>91</v>
      </c>
      <c r="B2461" t="s">
        <v>117</v>
      </c>
      <c r="C2461" t="s">
        <v>120</v>
      </c>
      <c r="D2461" t="str">
        <f>INDEX(Regions[SubGeography1],MATCH(E2461,Regions[SubGeography2],0))</f>
        <v>SR</v>
      </c>
      <c r="E2461" t="s">
        <v>52</v>
      </c>
      <c r="F2461">
        <v>2027</v>
      </c>
      <c r="G2461">
        <f>SUMIF(Population!$F$2:$F$601,I2461,Population[Population])/SUMIF(HHSize!$G$2:$G$3001,I2461,HHSize[HHSize])</f>
        <v>533838.24133477861</v>
      </c>
      <c r="I2461" t="str">
        <f t="shared" si="38"/>
        <v>KLRURAL2027</v>
      </c>
    </row>
    <row r="2462" spans="1:9" x14ac:dyDescent="0.25">
      <c r="A2462" t="s">
        <v>91</v>
      </c>
      <c r="B2462" t="s">
        <v>117</v>
      </c>
      <c r="C2462" t="s">
        <v>120</v>
      </c>
      <c r="D2462" t="str">
        <f>INDEX(Regions[SubGeography1],MATCH(E2462,Regions[SubGeography2],0))</f>
        <v>SR</v>
      </c>
      <c r="E2462" t="s">
        <v>52</v>
      </c>
      <c r="F2462">
        <v>2028</v>
      </c>
      <c r="G2462">
        <f>SUMIF(Population!$F$2:$F$601,I2462,Population[Population])/SUMIF(HHSize!$G$2:$G$3001,I2462,HHSize[HHSize])</f>
        <v>498922.24742284889</v>
      </c>
      <c r="I2462" t="str">
        <f t="shared" si="38"/>
        <v>KLRURAL2028</v>
      </c>
    </row>
    <row r="2463" spans="1:9" x14ac:dyDescent="0.25">
      <c r="A2463" t="s">
        <v>91</v>
      </c>
      <c r="B2463" t="s">
        <v>117</v>
      </c>
      <c r="C2463" t="s">
        <v>120</v>
      </c>
      <c r="D2463" t="str">
        <f>INDEX(Regions[SubGeography1],MATCH(E2463,Regions[SubGeography2],0))</f>
        <v>SR</v>
      </c>
      <c r="E2463" t="s">
        <v>52</v>
      </c>
      <c r="F2463">
        <v>2029</v>
      </c>
      <c r="G2463">
        <f>SUMIF(Population!$F$2:$F$601,I2463,Population[Population])/SUMIF(HHSize!$G$2:$G$3001,I2463,HHSize[HHSize])</f>
        <v>461853.1169195543</v>
      </c>
      <c r="I2463" t="str">
        <f t="shared" si="38"/>
        <v>KLRURAL2029</v>
      </c>
    </row>
    <row r="2464" spans="1:9" x14ac:dyDescent="0.25">
      <c r="A2464" t="s">
        <v>91</v>
      </c>
      <c r="B2464" t="s">
        <v>117</v>
      </c>
      <c r="C2464" t="s">
        <v>120</v>
      </c>
      <c r="D2464" t="str">
        <f>INDEX(Regions[SubGeography1],MATCH(E2464,Regions[SubGeography2],0))</f>
        <v>SR</v>
      </c>
      <c r="E2464" t="s">
        <v>52</v>
      </c>
      <c r="F2464">
        <v>2030</v>
      </c>
      <c r="G2464">
        <f>SUMIF(Population!$F$2:$F$601,I2464,Population[Population])/SUMIF(HHSize!$G$2:$G$3001,I2464,HHSize[HHSize])</f>
        <v>422537.19866565079</v>
      </c>
      <c r="I2464" t="str">
        <f t="shared" si="38"/>
        <v>KLRURAL2030</v>
      </c>
    </row>
    <row r="2465" spans="1:9" x14ac:dyDescent="0.25">
      <c r="A2465" t="s">
        <v>91</v>
      </c>
      <c r="B2465" t="s">
        <v>117</v>
      </c>
      <c r="C2465" t="s">
        <v>120</v>
      </c>
      <c r="D2465" t="str">
        <f>INDEX(Regions[SubGeography1],MATCH(E2465,Regions[SubGeography2],0))</f>
        <v>SR</v>
      </c>
      <c r="E2465" t="s">
        <v>52</v>
      </c>
      <c r="F2465">
        <v>2031</v>
      </c>
      <c r="G2465">
        <f>SUMIF(Population!$F$2:$F$601,I2465,Population[Population])/SUMIF(HHSize!$G$2:$G$3001,I2465,HHSize[HHSize])</f>
        <v>380877.0710502211</v>
      </c>
      <c r="I2465" t="str">
        <f t="shared" si="38"/>
        <v>KLRURAL2031</v>
      </c>
    </row>
    <row r="2466" spans="1:9" x14ac:dyDescent="0.25">
      <c r="A2466" t="s">
        <v>91</v>
      </c>
      <c r="B2466" t="s">
        <v>118</v>
      </c>
      <c r="C2466" t="s">
        <v>120</v>
      </c>
      <c r="D2466" t="str">
        <f>INDEX(Regions[SubGeography1],MATCH(E2466,Regions[SubGeography2],0))</f>
        <v>SR</v>
      </c>
      <c r="E2466" t="s">
        <v>52</v>
      </c>
      <c r="F2466">
        <v>2021</v>
      </c>
      <c r="G2466">
        <f>SUMIF(Population!$F$2:$F$601,I2466,Population[Population])/SUMIF(HHSize!$G$2:$G$3001,I2466,HHSize[HHSize])</f>
        <v>702928.58981630101</v>
      </c>
      <c r="I2466" t="str">
        <f t="shared" si="38"/>
        <v>KLRURAL2021</v>
      </c>
    </row>
    <row r="2467" spans="1:9" x14ac:dyDescent="0.25">
      <c r="A2467" t="s">
        <v>91</v>
      </c>
      <c r="B2467" t="s">
        <v>118</v>
      </c>
      <c r="C2467" t="s">
        <v>120</v>
      </c>
      <c r="D2467" t="str">
        <f>INDEX(Regions[SubGeography1],MATCH(E2467,Regions[SubGeography2],0))</f>
        <v>SR</v>
      </c>
      <c r="E2467" t="s">
        <v>52</v>
      </c>
      <c r="F2467">
        <v>2022</v>
      </c>
      <c r="G2467">
        <f>SUMIF(Population!$F$2:$F$601,I2467,Population[Population])/SUMIF(HHSize!$G$2:$G$3001,I2467,HHSize[HHSize])</f>
        <v>679155.91661442711</v>
      </c>
      <c r="I2467" t="str">
        <f t="shared" si="38"/>
        <v>KLRURAL2022</v>
      </c>
    </row>
    <row r="2468" spans="1:9" x14ac:dyDescent="0.25">
      <c r="A2468" t="s">
        <v>91</v>
      </c>
      <c r="B2468" t="s">
        <v>118</v>
      </c>
      <c r="C2468" t="s">
        <v>120</v>
      </c>
      <c r="D2468" t="str">
        <f>INDEX(Regions[SubGeography1],MATCH(E2468,Regions[SubGeography2],0))</f>
        <v>SR</v>
      </c>
      <c r="E2468" t="s">
        <v>52</v>
      </c>
      <c r="F2468">
        <v>2023</v>
      </c>
      <c r="G2468">
        <f>SUMIF(Population!$F$2:$F$601,I2468,Population[Population])/SUMIF(HHSize!$G$2:$G$3001,I2468,HHSize[HHSize])</f>
        <v>653721.42761126161</v>
      </c>
      <c r="I2468" t="str">
        <f t="shared" si="38"/>
        <v>KLRURAL2023</v>
      </c>
    </row>
    <row r="2469" spans="1:9" x14ac:dyDescent="0.25">
      <c r="A2469" t="s">
        <v>91</v>
      </c>
      <c r="B2469" t="s">
        <v>118</v>
      </c>
      <c r="C2469" t="s">
        <v>120</v>
      </c>
      <c r="D2469" t="str">
        <f>INDEX(Regions[SubGeography1],MATCH(E2469,Regions[SubGeography2],0))</f>
        <v>SR</v>
      </c>
      <c r="E2469" t="s">
        <v>52</v>
      </c>
      <c r="F2469">
        <v>2024</v>
      </c>
      <c r="G2469">
        <f>SUMIF(Population!$F$2:$F$601,I2469,Population[Population])/SUMIF(HHSize!$G$2:$G$3001,I2469,HHSize[HHSize])</f>
        <v>626551.02524949901</v>
      </c>
      <c r="I2469" t="str">
        <f t="shared" si="38"/>
        <v>KLRURAL2024</v>
      </c>
    </row>
    <row r="2470" spans="1:9" x14ac:dyDescent="0.25">
      <c r="A2470" t="s">
        <v>91</v>
      </c>
      <c r="B2470" t="s">
        <v>118</v>
      </c>
      <c r="C2470" t="s">
        <v>120</v>
      </c>
      <c r="D2470" t="str">
        <f>INDEX(Regions[SubGeography1],MATCH(E2470,Regions[SubGeography2],0))</f>
        <v>SR</v>
      </c>
      <c r="E2470" t="s">
        <v>52</v>
      </c>
      <c r="F2470">
        <v>2025</v>
      </c>
      <c r="G2470">
        <f>SUMIF(Population!$F$2:$F$601,I2470,Population[Population])/SUMIF(HHSize!$G$2:$G$3001,I2470,HHSize[HHSize])</f>
        <v>597567.60875022493</v>
      </c>
      <c r="I2470" t="str">
        <f t="shared" si="38"/>
        <v>KLRURAL2025</v>
      </c>
    </row>
    <row r="2471" spans="1:9" x14ac:dyDescent="0.25">
      <c r="A2471" t="s">
        <v>91</v>
      </c>
      <c r="B2471" t="s">
        <v>118</v>
      </c>
      <c r="C2471" t="s">
        <v>120</v>
      </c>
      <c r="D2471" t="str">
        <f>INDEX(Regions[SubGeography1],MATCH(E2471,Regions[SubGeography2],0))</f>
        <v>SR</v>
      </c>
      <c r="E2471" t="s">
        <v>52</v>
      </c>
      <c r="F2471">
        <v>2026</v>
      </c>
      <c r="G2471">
        <f>SUMIF(Population!$F$2:$F$601,I2471,Population[Population])/SUMIF(HHSize!$G$2:$G$3001,I2471,HHSize[HHSize])</f>
        <v>566691.11644535733</v>
      </c>
      <c r="I2471" t="str">
        <f t="shared" si="38"/>
        <v>KLRURAL2026</v>
      </c>
    </row>
    <row r="2472" spans="1:9" x14ac:dyDescent="0.25">
      <c r="A2472" t="s">
        <v>91</v>
      </c>
      <c r="B2472" t="s">
        <v>118</v>
      </c>
      <c r="C2472" t="s">
        <v>120</v>
      </c>
      <c r="D2472" t="str">
        <f>INDEX(Regions[SubGeography1],MATCH(E2472,Regions[SubGeography2],0))</f>
        <v>SR</v>
      </c>
      <c r="E2472" t="s">
        <v>52</v>
      </c>
      <c r="F2472">
        <v>2027</v>
      </c>
      <c r="G2472">
        <f>SUMIF(Population!$F$2:$F$601,I2472,Population[Population])/SUMIF(HHSize!$G$2:$G$3001,I2472,HHSize[HHSize])</f>
        <v>533838.24133477861</v>
      </c>
      <c r="I2472" t="str">
        <f t="shared" si="38"/>
        <v>KLRURAL2027</v>
      </c>
    </row>
    <row r="2473" spans="1:9" x14ac:dyDescent="0.25">
      <c r="A2473" t="s">
        <v>91</v>
      </c>
      <c r="B2473" t="s">
        <v>118</v>
      </c>
      <c r="C2473" t="s">
        <v>120</v>
      </c>
      <c r="D2473" t="str">
        <f>INDEX(Regions[SubGeography1],MATCH(E2473,Regions[SubGeography2],0))</f>
        <v>SR</v>
      </c>
      <c r="E2473" t="s">
        <v>52</v>
      </c>
      <c r="F2473">
        <v>2028</v>
      </c>
      <c r="G2473">
        <f>SUMIF(Population!$F$2:$F$601,I2473,Population[Population])/SUMIF(HHSize!$G$2:$G$3001,I2473,HHSize[HHSize])</f>
        <v>498922.24742284889</v>
      </c>
      <c r="I2473" t="str">
        <f t="shared" si="38"/>
        <v>KLRURAL2028</v>
      </c>
    </row>
    <row r="2474" spans="1:9" x14ac:dyDescent="0.25">
      <c r="A2474" t="s">
        <v>91</v>
      </c>
      <c r="B2474" t="s">
        <v>118</v>
      </c>
      <c r="C2474" t="s">
        <v>120</v>
      </c>
      <c r="D2474" t="str">
        <f>INDEX(Regions[SubGeography1],MATCH(E2474,Regions[SubGeography2],0))</f>
        <v>SR</v>
      </c>
      <c r="E2474" t="s">
        <v>52</v>
      </c>
      <c r="F2474">
        <v>2029</v>
      </c>
      <c r="G2474">
        <f>SUMIF(Population!$F$2:$F$601,I2474,Population[Population])/SUMIF(HHSize!$G$2:$G$3001,I2474,HHSize[HHSize])</f>
        <v>461853.1169195543</v>
      </c>
      <c r="I2474" t="str">
        <f t="shared" si="38"/>
        <v>KLRURAL2029</v>
      </c>
    </row>
    <row r="2475" spans="1:9" x14ac:dyDescent="0.25">
      <c r="A2475" t="s">
        <v>91</v>
      </c>
      <c r="B2475" t="s">
        <v>118</v>
      </c>
      <c r="C2475" t="s">
        <v>120</v>
      </c>
      <c r="D2475" t="str">
        <f>INDEX(Regions[SubGeography1],MATCH(E2475,Regions[SubGeography2],0))</f>
        <v>SR</v>
      </c>
      <c r="E2475" t="s">
        <v>52</v>
      </c>
      <c r="F2475">
        <v>2030</v>
      </c>
      <c r="G2475">
        <f>SUMIF(Population!$F$2:$F$601,I2475,Population[Population])/SUMIF(HHSize!$G$2:$G$3001,I2475,HHSize[HHSize])</f>
        <v>422537.19866565079</v>
      </c>
      <c r="I2475" t="str">
        <f t="shared" si="38"/>
        <v>KLRURAL2030</v>
      </c>
    </row>
    <row r="2476" spans="1:9" x14ac:dyDescent="0.25">
      <c r="A2476" t="s">
        <v>91</v>
      </c>
      <c r="B2476" t="s">
        <v>118</v>
      </c>
      <c r="C2476" t="s">
        <v>120</v>
      </c>
      <c r="D2476" t="str">
        <f>INDEX(Regions[SubGeography1],MATCH(E2476,Regions[SubGeography2],0))</f>
        <v>SR</v>
      </c>
      <c r="E2476" t="s">
        <v>52</v>
      </c>
      <c r="F2476">
        <v>2031</v>
      </c>
      <c r="G2476">
        <f>SUMIF(Population!$F$2:$F$601,I2476,Population[Population])/SUMIF(HHSize!$G$2:$G$3001,I2476,HHSize[HHSize])</f>
        <v>380877.0710502211</v>
      </c>
      <c r="I2476" t="str">
        <f t="shared" si="38"/>
        <v>KLRURAL2031</v>
      </c>
    </row>
    <row r="2477" spans="1:9" x14ac:dyDescent="0.25">
      <c r="A2477" t="s">
        <v>90</v>
      </c>
      <c r="B2477" t="s">
        <v>114</v>
      </c>
      <c r="C2477" t="s">
        <v>120</v>
      </c>
      <c r="D2477" t="str">
        <f>INDEX(Regions[SubGeography1],MATCH(E2477,Regions[SubGeography2],0))</f>
        <v>SR</v>
      </c>
      <c r="E2477" t="s">
        <v>52</v>
      </c>
      <c r="F2477">
        <v>2021</v>
      </c>
      <c r="G2477">
        <f>SUMIF(Population!$F$2:$F$601,I2477,Population[Population])/SUMIF(HHSize!$G$2:$G$3001,I2477,HHSize[HHSize])</f>
        <v>1263265.5970102153</v>
      </c>
      <c r="I2477" t="str">
        <f t="shared" si="38"/>
        <v>KLURBAN2021</v>
      </c>
    </row>
    <row r="2478" spans="1:9" x14ac:dyDescent="0.25">
      <c r="A2478" t="s">
        <v>90</v>
      </c>
      <c r="B2478" t="s">
        <v>114</v>
      </c>
      <c r="C2478" t="s">
        <v>120</v>
      </c>
      <c r="D2478" t="str">
        <f>INDEX(Regions[SubGeography1],MATCH(E2478,Regions[SubGeography2],0))</f>
        <v>SR</v>
      </c>
      <c r="E2478" t="s">
        <v>52</v>
      </c>
      <c r="F2478">
        <v>2022</v>
      </c>
      <c r="G2478">
        <f>SUMIF(Population!$F$2:$F$601,I2478,Population[Population])/SUMIF(HHSize!$G$2:$G$3001,I2478,HHSize[HHSize])</f>
        <v>1319778.0807005472</v>
      </c>
      <c r="I2478" t="str">
        <f t="shared" si="38"/>
        <v>KLURBAN2022</v>
      </c>
    </row>
    <row r="2479" spans="1:9" x14ac:dyDescent="0.25">
      <c r="A2479" t="s">
        <v>90</v>
      </c>
      <c r="B2479" t="s">
        <v>114</v>
      </c>
      <c r="C2479" t="s">
        <v>120</v>
      </c>
      <c r="D2479" t="str">
        <f>INDEX(Regions[SubGeography1],MATCH(E2479,Regions[SubGeography2],0))</f>
        <v>SR</v>
      </c>
      <c r="E2479" t="s">
        <v>52</v>
      </c>
      <c r="F2479">
        <v>2023</v>
      </c>
      <c r="G2479">
        <f>SUMIF(Population!$F$2:$F$601,I2479,Population[Population])/SUMIF(HHSize!$G$2:$G$3001,I2479,HHSize[HHSize])</f>
        <v>1378768.0205542846</v>
      </c>
      <c r="I2479" t="str">
        <f t="shared" si="38"/>
        <v>KLURBAN2023</v>
      </c>
    </row>
    <row r="2480" spans="1:9" x14ac:dyDescent="0.25">
      <c r="A2480" t="s">
        <v>90</v>
      </c>
      <c r="B2480" t="s">
        <v>114</v>
      </c>
      <c r="C2480" t="s">
        <v>120</v>
      </c>
      <c r="D2480" t="str">
        <f>INDEX(Regions[SubGeography1],MATCH(E2480,Regions[SubGeography2],0))</f>
        <v>SR</v>
      </c>
      <c r="E2480" t="s">
        <v>52</v>
      </c>
      <c r="F2480">
        <v>2024</v>
      </c>
      <c r="G2480">
        <f>SUMIF(Population!$F$2:$F$601,I2480,Population[Population])/SUMIF(HHSize!$G$2:$G$3001,I2480,HHSize[HHSize])</f>
        <v>1440341.8016388565</v>
      </c>
      <c r="I2480" t="str">
        <f t="shared" si="38"/>
        <v>KLURBAN2024</v>
      </c>
    </row>
    <row r="2481" spans="1:9" x14ac:dyDescent="0.25">
      <c r="A2481" t="s">
        <v>90</v>
      </c>
      <c r="B2481" t="s">
        <v>114</v>
      </c>
      <c r="C2481" t="s">
        <v>120</v>
      </c>
      <c r="D2481" t="str">
        <f>INDEX(Regions[SubGeography1],MATCH(E2481,Regions[SubGeography2],0))</f>
        <v>SR</v>
      </c>
      <c r="E2481" t="s">
        <v>52</v>
      </c>
      <c r="F2481">
        <v>2025</v>
      </c>
      <c r="G2481">
        <f>SUMIF(Population!$F$2:$F$601,I2481,Population[Population])/SUMIF(HHSize!$G$2:$G$3001,I2481,HHSize[HHSize])</f>
        <v>1504610.659653239</v>
      </c>
      <c r="I2481" t="str">
        <f t="shared" si="38"/>
        <v>KLURBAN2025</v>
      </c>
    </row>
    <row r="2482" spans="1:9" x14ac:dyDescent="0.25">
      <c r="A2482" t="s">
        <v>90</v>
      </c>
      <c r="B2482" t="s">
        <v>114</v>
      </c>
      <c r="C2482" t="s">
        <v>120</v>
      </c>
      <c r="D2482" t="str">
        <f>INDEX(Regions[SubGeography1],MATCH(E2482,Regions[SubGeography2],0))</f>
        <v>SR</v>
      </c>
      <c r="E2482" t="s">
        <v>52</v>
      </c>
      <c r="F2482">
        <v>2026</v>
      </c>
      <c r="G2482">
        <f>SUMIF(Population!$F$2:$F$601,I2482,Population[Population])/SUMIF(HHSize!$G$2:$G$3001,I2482,HHSize[HHSize])</f>
        <v>1571690.213528208</v>
      </c>
      <c r="I2482" t="str">
        <f t="shared" si="38"/>
        <v>KLURBAN2026</v>
      </c>
    </row>
    <row r="2483" spans="1:9" x14ac:dyDescent="0.25">
      <c r="A2483" t="s">
        <v>90</v>
      </c>
      <c r="B2483" t="s">
        <v>114</v>
      </c>
      <c r="C2483" t="s">
        <v>120</v>
      </c>
      <c r="D2483" t="str">
        <f>INDEX(Regions[SubGeography1],MATCH(E2483,Regions[SubGeography2],0))</f>
        <v>SR</v>
      </c>
      <c r="E2483" t="s">
        <v>52</v>
      </c>
      <c r="F2483">
        <v>2027</v>
      </c>
      <c r="G2483">
        <f>SUMIF(Population!$F$2:$F$601,I2483,Population[Population])/SUMIF(HHSize!$G$2:$G$3001,I2483,HHSize[HHSize])</f>
        <v>1641701.1515799633</v>
      </c>
      <c r="I2483" t="str">
        <f t="shared" si="38"/>
        <v>KLURBAN2027</v>
      </c>
    </row>
    <row r="2484" spans="1:9" x14ac:dyDescent="0.25">
      <c r="A2484" t="s">
        <v>90</v>
      </c>
      <c r="B2484" t="s">
        <v>114</v>
      </c>
      <c r="C2484" t="s">
        <v>120</v>
      </c>
      <c r="D2484" t="str">
        <f>INDEX(Regions[SubGeography1],MATCH(E2484,Regions[SubGeography2],0))</f>
        <v>SR</v>
      </c>
      <c r="E2484" t="s">
        <v>52</v>
      </c>
      <c r="F2484">
        <v>2028</v>
      </c>
      <c r="G2484">
        <f>SUMIF(Population!$F$2:$F$601,I2484,Population[Population])/SUMIF(HHSize!$G$2:$G$3001,I2484,HHSize[HHSize])</f>
        <v>1714769.1325513055</v>
      </c>
      <c r="I2484" t="str">
        <f t="shared" si="38"/>
        <v>KLURBAN2028</v>
      </c>
    </row>
    <row r="2485" spans="1:9" x14ac:dyDescent="0.25">
      <c r="A2485" t="s">
        <v>90</v>
      </c>
      <c r="B2485" t="s">
        <v>114</v>
      </c>
      <c r="C2485" t="s">
        <v>120</v>
      </c>
      <c r="D2485" t="str">
        <f>INDEX(Regions[SubGeography1],MATCH(E2485,Regions[SubGeography2],0))</f>
        <v>SR</v>
      </c>
      <c r="E2485" t="s">
        <v>52</v>
      </c>
      <c r="F2485">
        <v>2029</v>
      </c>
      <c r="G2485">
        <f>SUMIF(Population!$F$2:$F$601,I2485,Population[Population])/SUMIF(HHSize!$G$2:$G$3001,I2485,HHSize[HHSize])</f>
        <v>1791025.2496418215</v>
      </c>
      <c r="I2485" t="str">
        <f t="shared" si="38"/>
        <v>KLURBAN2029</v>
      </c>
    </row>
    <row r="2486" spans="1:9" x14ac:dyDescent="0.25">
      <c r="A2486" t="s">
        <v>90</v>
      </c>
      <c r="B2486" t="s">
        <v>114</v>
      </c>
      <c r="C2486" t="s">
        <v>120</v>
      </c>
      <c r="D2486" t="str">
        <f>INDEX(Regions[SubGeography1],MATCH(E2486,Regions[SubGeography2],0))</f>
        <v>SR</v>
      </c>
      <c r="E2486" t="s">
        <v>52</v>
      </c>
      <c r="F2486">
        <v>2030</v>
      </c>
      <c r="G2486">
        <f>SUMIF(Population!$F$2:$F$601,I2486,Population[Population])/SUMIF(HHSize!$G$2:$G$3001,I2486,HHSize[HHSize])</f>
        <v>1870606.0644232319</v>
      </c>
      <c r="I2486" t="str">
        <f t="shared" si="38"/>
        <v>KLURBAN2030</v>
      </c>
    </row>
    <row r="2487" spans="1:9" x14ac:dyDescent="0.25">
      <c r="A2487" t="s">
        <v>90</v>
      </c>
      <c r="B2487" t="s">
        <v>114</v>
      </c>
      <c r="C2487" t="s">
        <v>120</v>
      </c>
      <c r="D2487" t="str">
        <f>INDEX(Regions[SubGeography1],MATCH(E2487,Regions[SubGeography2],0))</f>
        <v>SR</v>
      </c>
      <c r="E2487" t="s">
        <v>52</v>
      </c>
      <c r="F2487">
        <v>2031</v>
      </c>
      <c r="G2487">
        <f>SUMIF(Population!$F$2:$F$601,I2487,Population[Population])/SUMIF(HHSize!$G$2:$G$3001,I2487,HHSize[HHSize])</f>
        <v>1953653.7662230053</v>
      </c>
      <c r="I2487" t="str">
        <f t="shared" si="38"/>
        <v>KLURBAN2031</v>
      </c>
    </row>
    <row r="2488" spans="1:9" x14ac:dyDescent="0.25">
      <c r="A2488" t="s">
        <v>90</v>
      </c>
      <c r="B2488" t="s">
        <v>115</v>
      </c>
      <c r="C2488" t="s">
        <v>120</v>
      </c>
      <c r="D2488" t="str">
        <f>INDEX(Regions[SubGeography1],MATCH(E2488,Regions[SubGeography2],0))</f>
        <v>SR</v>
      </c>
      <c r="E2488" t="s">
        <v>52</v>
      </c>
      <c r="F2488">
        <v>2021</v>
      </c>
      <c r="G2488">
        <f>SUMIF(Population!$F$2:$F$601,I2488,Population[Population])/SUMIF(HHSize!$G$2:$G$3001,I2488,HHSize[HHSize])</f>
        <v>1263265.5970102153</v>
      </c>
      <c r="I2488" t="str">
        <f t="shared" si="38"/>
        <v>KLURBAN2021</v>
      </c>
    </row>
    <row r="2489" spans="1:9" x14ac:dyDescent="0.25">
      <c r="A2489" t="s">
        <v>90</v>
      </c>
      <c r="B2489" t="s">
        <v>115</v>
      </c>
      <c r="C2489" t="s">
        <v>120</v>
      </c>
      <c r="D2489" t="str">
        <f>INDEX(Regions[SubGeography1],MATCH(E2489,Regions[SubGeography2],0))</f>
        <v>SR</v>
      </c>
      <c r="E2489" t="s">
        <v>52</v>
      </c>
      <c r="F2489">
        <v>2022</v>
      </c>
      <c r="G2489">
        <f>SUMIF(Population!$F$2:$F$601,I2489,Population[Population])/SUMIF(HHSize!$G$2:$G$3001,I2489,HHSize[HHSize])</f>
        <v>1319778.0807005472</v>
      </c>
      <c r="I2489" t="str">
        <f t="shared" si="38"/>
        <v>KLURBAN2022</v>
      </c>
    </row>
    <row r="2490" spans="1:9" x14ac:dyDescent="0.25">
      <c r="A2490" t="s">
        <v>90</v>
      </c>
      <c r="B2490" t="s">
        <v>115</v>
      </c>
      <c r="C2490" t="s">
        <v>120</v>
      </c>
      <c r="D2490" t="str">
        <f>INDEX(Regions[SubGeography1],MATCH(E2490,Regions[SubGeography2],0))</f>
        <v>SR</v>
      </c>
      <c r="E2490" t="s">
        <v>52</v>
      </c>
      <c r="F2490">
        <v>2023</v>
      </c>
      <c r="G2490">
        <f>SUMIF(Population!$F$2:$F$601,I2490,Population[Population])/SUMIF(HHSize!$G$2:$G$3001,I2490,HHSize[HHSize])</f>
        <v>1378768.0205542846</v>
      </c>
      <c r="I2490" t="str">
        <f t="shared" si="38"/>
        <v>KLURBAN2023</v>
      </c>
    </row>
    <row r="2491" spans="1:9" x14ac:dyDescent="0.25">
      <c r="A2491" t="s">
        <v>90</v>
      </c>
      <c r="B2491" t="s">
        <v>115</v>
      </c>
      <c r="C2491" t="s">
        <v>120</v>
      </c>
      <c r="D2491" t="str">
        <f>INDEX(Regions[SubGeography1],MATCH(E2491,Regions[SubGeography2],0))</f>
        <v>SR</v>
      </c>
      <c r="E2491" t="s">
        <v>52</v>
      </c>
      <c r="F2491">
        <v>2024</v>
      </c>
      <c r="G2491">
        <f>SUMIF(Population!$F$2:$F$601,I2491,Population[Population])/SUMIF(HHSize!$G$2:$G$3001,I2491,HHSize[HHSize])</f>
        <v>1440341.8016388565</v>
      </c>
      <c r="I2491" t="str">
        <f t="shared" si="38"/>
        <v>KLURBAN2024</v>
      </c>
    </row>
    <row r="2492" spans="1:9" x14ac:dyDescent="0.25">
      <c r="A2492" t="s">
        <v>90</v>
      </c>
      <c r="B2492" t="s">
        <v>115</v>
      </c>
      <c r="C2492" t="s">
        <v>120</v>
      </c>
      <c r="D2492" t="str">
        <f>INDEX(Regions[SubGeography1],MATCH(E2492,Regions[SubGeography2],0))</f>
        <v>SR</v>
      </c>
      <c r="E2492" t="s">
        <v>52</v>
      </c>
      <c r="F2492">
        <v>2025</v>
      </c>
      <c r="G2492">
        <f>SUMIF(Population!$F$2:$F$601,I2492,Population[Population])/SUMIF(HHSize!$G$2:$G$3001,I2492,HHSize[HHSize])</f>
        <v>1504610.659653239</v>
      </c>
      <c r="I2492" t="str">
        <f t="shared" si="38"/>
        <v>KLURBAN2025</v>
      </c>
    </row>
    <row r="2493" spans="1:9" x14ac:dyDescent="0.25">
      <c r="A2493" t="s">
        <v>90</v>
      </c>
      <c r="B2493" t="s">
        <v>115</v>
      </c>
      <c r="C2493" t="s">
        <v>120</v>
      </c>
      <c r="D2493" t="str">
        <f>INDEX(Regions[SubGeography1],MATCH(E2493,Regions[SubGeography2],0))</f>
        <v>SR</v>
      </c>
      <c r="E2493" t="s">
        <v>52</v>
      </c>
      <c r="F2493">
        <v>2026</v>
      </c>
      <c r="G2493">
        <f>SUMIF(Population!$F$2:$F$601,I2493,Population[Population])/SUMIF(HHSize!$G$2:$G$3001,I2493,HHSize[HHSize])</f>
        <v>1571690.213528208</v>
      </c>
      <c r="I2493" t="str">
        <f t="shared" si="38"/>
        <v>KLURBAN2026</v>
      </c>
    </row>
    <row r="2494" spans="1:9" x14ac:dyDescent="0.25">
      <c r="A2494" t="s">
        <v>90</v>
      </c>
      <c r="B2494" t="s">
        <v>115</v>
      </c>
      <c r="C2494" t="s">
        <v>120</v>
      </c>
      <c r="D2494" t="str">
        <f>INDEX(Regions[SubGeography1],MATCH(E2494,Regions[SubGeography2],0))</f>
        <v>SR</v>
      </c>
      <c r="E2494" t="s">
        <v>52</v>
      </c>
      <c r="F2494">
        <v>2027</v>
      </c>
      <c r="G2494">
        <f>SUMIF(Population!$F$2:$F$601,I2494,Population[Population])/SUMIF(HHSize!$G$2:$G$3001,I2494,HHSize[HHSize])</f>
        <v>1641701.1515799633</v>
      </c>
      <c r="I2494" t="str">
        <f t="shared" si="38"/>
        <v>KLURBAN2027</v>
      </c>
    </row>
    <row r="2495" spans="1:9" x14ac:dyDescent="0.25">
      <c r="A2495" t="s">
        <v>90</v>
      </c>
      <c r="B2495" t="s">
        <v>115</v>
      </c>
      <c r="C2495" t="s">
        <v>120</v>
      </c>
      <c r="D2495" t="str">
        <f>INDEX(Regions[SubGeography1],MATCH(E2495,Regions[SubGeography2],0))</f>
        <v>SR</v>
      </c>
      <c r="E2495" t="s">
        <v>52</v>
      </c>
      <c r="F2495">
        <v>2028</v>
      </c>
      <c r="G2495">
        <f>SUMIF(Population!$F$2:$F$601,I2495,Population[Population])/SUMIF(HHSize!$G$2:$G$3001,I2495,HHSize[HHSize])</f>
        <v>1714769.1325513055</v>
      </c>
      <c r="I2495" t="str">
        <f t="shared" si="38"/>
        <v>KLURBAN2028</v>
      </c>
    </row>
    <row r="2496" spans="1:9" x14ac:dyDescent="0.25">
      <c r="A2496" t="s">
        <v>90</v>
      </c>
      <c r="B2496" t="s">
        <v>115</v>
      </c>
      <c r="C2496" t="s">
        <v>120</v>
      </c>
      <c r="D2496" t="str">
        <f>INDEX(Regions[SubGeography1],MATCH(E2496,Regions[SubGeography2],0))</f>
        <v>SR</v>
      </c>
      <c r="E2496" t="s">
        <v>52</v>
      </c>
      <c r="F2496">
        <v>2029</v>
      </c>
      <c r="G2496">
        <f>SUMIF(Population!$F$2:$F$601,I2496,Population[Population])/SUMIF(HHSize!$G$2:$G$3001,I2496,HHSize[HHSize])</f>
        <v>1791025.2496418215</v>
      </c>
      <c r="I2496" t="str">
        <f t="shared" si="38"/>
        <v>KLURBAN2029</v>
      </c>
    </row>
    <row r="2497" spans="1:9" x14ac:dyDescent="0.25">
      <c r="A2497" t="s">
        <v>90</v>
      </c>
      <c r="B2497" t="s">
        <v>115</v>
      </c>
      <c r="C2497" t="s">
        <v>120</v>
      </c>
      <c r="D2497" t="str">
        <f>INDEX(Regions[SubGeography1],MATCH(E2497,Regions[SubGeography2],0))</f>
        <v>SR</v>
      </c>
      <c r="E2497" t="s">
        <v>52</v>
      </c>
      <c r="F2497">
        <v>2030</v>
      </c>
      <c r="G2497">
        <f>SUMIF(Population!$F$2:$F$601,I2497,Population[Population])/SUMIF(HHSize!$G$2:$G$3001,I2497,HHSize[HHSize])</f>
        <v>1870606.0644232319</v>
      </c>
      <c r="I2497" t="str">
        <f t="shared" si="38"/>
        <v>KLURBAN2030</v>
      </c>
    </row>
    <row r="2498" spans="1:9" x14ac:dyDescent="0.25">
      <c r="A2498" t="s">
        <v>90</v>
      </c>
      <c r="B2498" t="s">
        <v>115</v>
      </c>
      <c r="C2498" t="s">
        <v>120</v>
      </c>
      <c r="D2498" t="str">
        <f>INDEX(Regions[SubGeography1],MATCH(E2498,Regions[SubGeography2],0))</f>
        <v>SR</v>
      </c>
      <c r="E2498" t="s">
        <v>52</v>
      </c>
      <c r="F2498">
        <v>2031</v>
      </c>
      <c r="G2498">
        <f>SUMIF(Population!$F$2:$F$601,I2498,Population[Population])/SUMIF(HHSize!$G$2:$G$3001,I2498,HHSize[HHSize])</f>
        <v>1953653.7662230053</v>
      </c>
      <c r="I2498" t="str">
        <f t="shared" si="38"/>
        <v>KLURBAN2031</v>
      </c>
    </row>
    <row r="2499" spans="1:9" x14ac:dyDescent="0.25">
      <c r="A2499" t="s">
        <v>90</v>
      </c>
      <c r="B2499" t="s">
        <v>116</v>
      </c>
      <c r="C2499" t="s">
        <v>120</v>
      </c>
      <c r="D2499" t="str">
        <f>INDEX(Regions[SubGeography1],MATCH(E2499,Regions[SubGeography2],0))</f>
        <v>SR</v>
      </c>
      <c r="E2499" t="s">
        <v>52</v>
      </c>
      <c r="F2499">
        <v>2021</v>
      </c>
      <c r="G2499">
        <f>SUMIF(Population!$F$2:$F$601,I2499,Population[Population])/SUMIF(HHSize!$G$2:$G$3001,I2499,HHSize[HHSize])</f>
        <v>1263265.5970102153</v>
      </c>
      <c r="I2499" t="str">
        <f t="shared" ref="I2499:I2562" si="39">E2499&amp;A2499&amp;F2499</f>
        <v>KLURBAN2021</v>
      </c>
    </row>
    <row r="2500" spans="1:9" x14ac:dyDescent="0.25">
      <c r="A2500" t="s">
        <v>90</v>
      </c>
      <c r="B2500" t="s">
        <v>116</v>
      </c>
      <c r="C2500" t="s">
        <v>120</v>
      </c>
      <c r="D2500" t="str">
        <f>INDEX(Regions[SubGeography1],MATCH(E2500,Regions[SubGeography2],0))</f>
        <v>SR</v>
      </c>
      <c r="E2500" t="s">
        <v>52</v>
      </c>
      <c r="F2500">
        <v>2022</v>
      </c>
      <c r="G2500">
        <f>SUMIF(Population!$F$2:$F$601,I2500,Population[Population])/SUMIF(HHSize!$G$2:$G$3001,I2500,HHSize[HHSize])</f>
        <v>1319778.0807005472</v>
      </c>
      <c r="I2500" t="str">
        <f t="shared" si="39"/>
        <v>KLURBAN2022</v>
      </c>
    </row>
    <row r="2501" spans="1:9" x14ac:dyDescent="0.25">
      <c r="A2501" t="s">
        <v>90</v>
      </c>
      <c r="B2501" t="s">
        <v>116</v>
      </c>
      <c r="C2501" t="s">
        <v>120</v>
      </c>
      <c r="D2501" t="str">
        <f>INDEX(Regions[SubGeography1],MATCH(E2501,Regions[SubGeography2],0))</f>
        <v>SR</v>
      </c>
      <c r="E2501" t="s">
        <v>52</v>
      </c>
      <c r="F2501">
        <v>2023</v>
      </c>
      <c r="G2501">
        <f>SUMIF(Population!$F$2:$F$601,I2501,Population[Population])/SUMIF(HHSize!$G$2:$G$3001,I2501,HHSize[HHSize])</f>
        <v>1378768.0205542846</v>
      </c>
      <c r="I2501" t="str">
        <f t="shared" si="39"/>
        <v>KLURBAN2023</v>
      </c>
    </row>
    <row r="2502" spans="1:9" x14ac:dyDescent="0.25">
      <c r="A2502" t="s">
        <v>90</v>
      </c>
      <c r="B2502" t="s">
        <v>116</v>
      </c>
      <c r="C2502" t="s">
        <v>120</v>
      </c>
      <c r="D2502" t="str">
        <f>INDEX(Regions[SubGeography1],MATCH(E2502,Regions[SubGeography2],0))</f>
        <v>SR</v>
      </c>
      <c r="E2502" t="s">
        <v>52</v>
      </c>
      <c r="F2502">
        <v>2024</v>
      </c>
      <c r="G2502">
        <f>SUMIF(Population!$F$2:$F$601,I2502,Population[Population])/SUMIF(HHSize!$G$2:$G$3001,I2502,HHSize[HHSize])</f>
        <v>1440341.8016388565</v>
      </c>
      <c r="I2502" t="str">
        <f t="shared" si="39"/>
        <v>KLURBAN2024</v>
      </c>
    </row>
    <row r="2503" spans="1:9" x14ac:dyDescent="0.25">
      <c r="A2503" t="s">
        <v>90</v>
      </c>
      <c r="B2503" t="s">
        <v>116</v>
      </c>
      <c r="C2503" t="s">
        <v>120</v>
      </c>
      <c r="D2503" t="str">
        <f>INDEX(Regions[SubGeography1],MATCH(E2503,Regions[SubGeography2],0))</f>
        <v>SR</v>
      </c>
      <c r="E2503" t="s">
        <v>52</v>
      </c>
      <c r="F2503">
        <v>2025</v>
      </c>
      <c r="G2503">
        <f>SUMIF(Population!$F$2:$F$601,I2503,Population[Population])/SUMIF(HHSize!$G$2:$G$3001,I2503,HHSize[HHSize])</f>
        <v>1504610.659653239</v>
      </c>
      <c r="I2503" t="str">
        <f t="shared" si="39"/>
        <v>KLURBAN2025</v>
      </c>
    </row>
    <row r="2504" spans="1:9" x14ac:dyDescent="0.25">
      <c r="A2504" t="s">
        <v>90</v>
      </c>
      <c r="B2504" t="s">
        <v>116</v>
      </c>
      <c r="C2504" t="s">
        <v>120</v>
      </c>
      <c r="D2504" t="str">
        <f>INDEX(Regions[SubGeography1],MATCH(E2504,Regions[SubGeography2],0))</f>
        <v>SR</v>
      </c>
      <c r="E2504" t="s">
        <v>52</v>
      </c>
      <c r="F2504">
        <v>2026</v>
      </c>
      <c r="G2504">
        <f>SUMIF(Population!$F$2:$F$601,I2504,Population[Population])/SUMIF(HHSize!$G$2:$G$3001,I2504,HHSize[HHSize])</f>
        <v>1571690.213528208</v>
      </c>
      <c r="I2504" t="str">
        <f t="shared" si="39"/>
        <v>KLURBAN2026</v>
      </c>
    </row>
    <row r="2505" spans="1:9" x14ac:dyDescent="0.25">
      <c r="A2505" t="s">
        <v>90</v>
      </c>
      <c r="B2505" t="s">
        <v>116</v>
      </c>
      <c r="C2505" t="s">
        <v>120</v>
      </c>
      <c r="D2505" t="str">
        <f>INDEX(Regions[SubGeography1],MATCH(E2505,Regions[SubGeography2],0))</f>
        <v>SR</v>
      </c>
      <c r="E2505" t="s">
        <v>52</v>
      </c>
      <c r="F2505">
        <v>2027</v>
      </c>
      <c r="G2505">
        <f>SUMIF(Population!$F$2:$F$601,I2505,Population[Population])/SUMIF(HHSize!$G$2:$G$3001,I2505,HHSize[HHSize])</f>
        <v>1641701.1515799633</v>
      </c>
      <c r="I2505" t="str">
        <f t="shared" si="39"/>
        <v>KLURBAN2027</v>
      </c>
    </row>
    <row r="2506" spans="1:9" x14ac:dyDescent="0.25">
      <c r="A2506" t="s">
        <v>90</v>
      </c>
      <c r="B2506" t="s">
        <v>116</v>
      </c>
      <c r="C2506" t="s">
        <v>120</v>
      </c>
      <c r="D2506" t="str">
        <f>INDEX(Regions[SubGeography1],MATCH(E2506,Regions[SubGeography2],0))</f>
        <v>SR</v>
      </c>
      <c r="E2506" t="s">
        <v>52</v>
      </c>
      <c r="F2506">
        <v>2028</v>
      </c>
      <c r="G2506">
        <f>SUMIF(Population!$F$2:$F$601,I2506,Population[Population])/SUMIF(HHSize!$G$2:$G$3001,I2506,HHSize[HHSize])</f>
        <v>1714769.1325513055</v>
      </c>
      <c r="I2506" t="str">
        <f t="shared" si="39"/>
        <v>KLURBAN2028</v>
      </c>
    </row>
    <row r="2507" spans="1:9" x14ac:dyDescent="0.25">
      <c r="A2507" t="s">
        <v>90</v>
      </c>
      <c r="B2507" t="s">
        <v>116</v>
      </c>
      <c r="C2507" t="s">
        <v>120</v>
      </c>
      <c r="D2507" t="str">
        <f>INDEX(Regions[SubGeography1],MATCH(E2507,Regions[SubGeography2],0))</f>
        <v>SR</v>
      </c>
      <c r="E2507" t="s">
        <v>52</v>
      </c>
      <c r="F2507">
        <v>2029</v>
      </c>
      <c r="G2507">
        <f>SUMIF(Population!$F$2:$F$601,I2507,Population[Population])/SUMIF(HHSize!$G$2:$G$3001,I2507,HHSize[HHSize])</f>
        <v>1791025.2496418215</v>
      </c>
      <c r="I2507" t="str">
        <f t="shared" si="39"/>
        <v>KLURBAN2029</v>
      </c>
    </row>
    <row r="2508" spans="1:9" x14ac:dyDescent="0.25">
      <c r="A2508" t="s">
        <v>90</v>
      </c>
      <c r="B2508" t="s">
        <v>116</v>
      </c>
      <c r="C2508" t="s">
        <v>120</v>
      </c>
      <c r="D2508" t="str">
        <f>INDEX(Regions[SubGeography1],MATCH(E2508,Regions[SubGeography2],0))</f>
        <v>SR</v>
      </c>
      <c r="E2508" t="s">
        <v>52</v>
      </c>
      <c r="F2508">
        <v>2030</v>
      </c>
      <c r="G2508">
        <f>SUMIF(Population!$F$2:$F$601,I2508,Population[Population])/SUMIF(HHSize!$G$2:$G$3001,I2508,HHSize[HHSize])</f>
        <v>1870606.0644232319</v>
      </c>
      <c r="I2508" t="str">
        <f t="shared" si="39"/>
        <v>KLURBAN2030</v>
      </c>
    </row>
    <row r="2509" spans="1:9" x14ac:dyDescent="0.25">
      <c r="A2509" t="s">
        <v>90</v>
      </c>
      <c r="B2509" t="s">
        <v>116</v>
      </c>
      <c r="C2509" t="s">
        <v>120</v>
      </c>
      <c r="D2509" t="str">
        <f>INDEX(Regions[SubGeography1],MATCH(E2509,Regions[SubGeography2],0))</f>
        <v>SR</v>
      </c>
      <c r="E2509" t="s">
        <v>52</v>
      </c>
      <c r="F2509">
        <v>2031</v>
      </c>
      <c r="G2509">
        <f>SUMIF(Population!$F$2:$F$601,I2509,Population[Population])/SUMIF(HHSize!$G$2:$G$3001,I2509,HHSize[HHSize])</f>
        <v>1953653.7662230053</v>
      </c>
      <c r="I2509" t="str">
        <f t="shared" si="39"/>
        <v>KLURBAN2031</v>
      </c>
    </row>
    <row r="2510" spans="1:9" x14ac:dyDescent="0.25">
      <c r="A2510" t="s">
        <v>90</v>
      </c>
      <c r="B2510" t="s">
        <v>117</v>
      </c>
      <c r="C2510" t="s">
        <v>120</v>
      </c>
      <c r="D2510" t="str">
        <f>INDEX(Regions[SubGeography1],MATCH(E2510,Regions[SubGeography2],0))</f>
        <v>SR</v>
      </c>
      <c r="E2510" t="s">
        <v>52</v>
      </c>
      <c r="F2510">
        <v>2021</v>
      </c>
      <c r="G2510">
        <f>SUMIF(Population!$F$2:$F$601,I2510,Population[Population])/SUMIF(HHSize!$G$2:$G$3001,I2510,HHSize[HHSize])</f>
        <v>1263265.5970102153</v>
      </c>
      <c r="I2510" t="str">
        <f t="shared" si="39"/>
        <v>KLURBAN2021</v>
      </c>
    </row>
    <row r="2511" spans="1:9" x14ac:dyDescent="0.25">
      <c r="A2511" t="s">
        <v>90</v>
      </c>
      <c r="B2511" t="s">
        <v>117</v>
      </c>
      <c r="C2511" t="s">
        <v>120</v>
      </c>
      <c r="D2511" t="str">
        <f>INDEX(Regions[SubGeography1],MATCH(E2511,Regions[SubGeography2],0))</f>
        <v>SR</v>
      </c>
      <c r="E2511" t="s">
        <v>52</v>
      </c>
      <c r="F2511">
        <v>2022</v>
      </c>
      <c r="G2511">
        <f>SUMIF(Population!$F$2:$F$601,I2511,Population[Population])/SUMIF(HHSize!$G$2:$G$3001,I2511,HHSize[HHSize])</f>
        <v>1319778.0807005472</v>
      </c>
      <c r="I2511" t="str">
        <f t="shared" si="39"/>
        <v>KLURBAN2022</v>
      </c>
    </row>
    <row r="2512" spans="1:9" x14ac:dyDescent="0.25">
      <c r="A2512" t="s">
        <v>90</v>
      </c>
      <c r="B2512" t="s">
        <v>117</v>
      </c>
      <c r="C2512" t="s">
        <v>120</v>
      </c>
      <c r="D2512" t="str">
        <f>INDEX(Regions[SubGeography1],MATCH(E2512,Regions[SubGeography2],0))</f>
        <v>SR</v>
      </c>
      <c r="E2512" t="s">
        <v>52</v>
      </c>
      <c r="F2512">
        <v>2023</v>
      </c>
      <c r="G2512">
        <f>SUMIF(Population!$F$2:$F$601,I2512,Population[Population])/SUMIF(HHSize!$G$2:$G$3001,I2512,HHSize[HHSize])</f>
        <v>1378768.0205542846</v>
      </c>
      <c r="I2512" t="str">
        <f t="shared" si="39"/>
        <v>KLURBAN2023</v>
      </c>
    </row>
    <row r="2513" spans="1:9" x14ac:dyDescent="0.25">
      <c r="A2513" t="s">
        <v>90</v>
      </c>
      <c r="B2513" t="s">
        <v>117</v>
      </c>
      <c r="C2513" t="s">
        <v>120</v>
      </c>
      <c r="D2513" t="str">
        <f>INDEX(Regions[SubGeography1],MATCH(E2513,Regions[SubGeography2],0))</f>
        <v>SR</v>
      </c>
      <c r="E2513" t="s">
        <v>52</v>
      </c>
      <c r="F2513">
        <v>2024</v>
      </c>
      <c r="G2513">
        <f>SUMIF(Population!$F$2:$F$601,I2513,Population[Population])/SUMIF(HHSize!$G$2:$G$3001,I2513,HHSize[HHSize])</f>
        <v>1440341.8016388565</v>
      </c>
      <c r="I2513" t="str">
        <f t="shared" si="39"/>
        <v>KLURBAN2024</v>
      </c>
    </row>
    <row r="2514" spans="1:9" x14ac:dyDescent="0.25">
      <c r="A2514" t="s">
        <v>90</v>
      </c>
      <c r="B2514" t="s">
        <v>117</v>
      </c>
      <c r="C2514" t="s">
        <v>120</v>
      </c>
      <c r="D2514" t="str">
        <f>INDEX(Regions[SubGeography1],MATCH(E2514,Regions[SubGeography2],0))</f>
        <v>SR</v>
      </c>
      <c r="E2514" t="s">
        <v>52</v>
      </c>
      <c r="F2514">
        <v>2025</v>
      </c>
      <c r="G2514">
        <f>SUMIF(Population!$F$2:$F$601,I2514,Population[Population])/SUMIF(HHSize!$G$2:$G$3001,I2514,HHSize[HHSize])</f>
        <v>1504610.659653239</v>
      </c>
      <c r="I2514" t="str">
        <f t="shared" si="39"/>
        <v>KLURBAN2025</v>
      </c>
    </row>
    <row r="2515" spans="1:9" x14ac:dyDescent="0.25">
      <c r="A2515" t="s">
        <v>90</v>
      </c>
      <c r="B2515" t="s">
        <v>117</v>
      </c>
      <c r="C2515" t="s">
        <v>120</v>
      </c>
      <c r="D2515" t="str">
        <f>INDEX(Regions[SubGeography1],MATCH(E2515,Regions[SubGeography2],0))</f>
        <v>SR</v>
      </c>
      <c r="E2515" t="s">
        <v>52</v>
      </c>
      <c r="F2515">
        <v>2026</v>
      </c>
      <c r="G2515">
        <f>SUMIF(Population!$F$2:$F$601,I2515,Population[Population])/SUMIF(HHSize!$G$2:$G$3001,I2515,HHSize[HHSize])</f>
        <v>1571690.213528208</v>
      </c>
      <c r="I2515" t="str">
        <f t="shared" si="39"/>
        <v>KLURBAN2026</v>
      </c>
    </row>
    <row r="2516" spans="1:9" x14ac:dyDescent="0.25">
      <c r="A2516" t="s">
        <v>90</v>
      </c>
      <c r="B2516" t="s">
        <v>117</v>
      </c>
      <c r="C2516" t="s">
        <v>120</v>
      </c>
      <c r="D2516" t="str">
        <f>INDEX(Regions[SubGeography1],MATCH(E2516,Regions[SubGeography2],0))</f>
        <v>SR</v>
      </c>
      <c r="E2516" t="s">
        <v>52</v>
      </c>
      <c r="F2516">
        <v>2027</v>
      </c>
      <c r="G2516">
        <f>SUMIF(Population!$F$2:$F$601,I2516,Population[Population])/SUMIF(HHSize!$G$2:$G$3001,I2516,HHSize[HHSize])</f>
        <v>1641701.1515799633</v>
      </c>
      <c r="I2516" t="str">
        <f t="shared" si="39"/>
        <v>KLURBAN2027</v>
      </c>
    </row>
    <row r="2517" spans="1:9" x14ac:dyDescent="0.25">
      <c r="A2517" t="s">
        <v>90</v>
      </c>
      <c r="B2517" t="s">
        <v>117</v>
      </c>
      <c r="C2517" t="s">
        <v>120</v>
      </c>
      <c r="D2517" t="str">
        <f>INDEX(Regions[SubGeography1],MATCH(E2517,Regions[SubGeography2],0))</f>
        <v>SR</v>
      </c>
      <c r="E2517" t="s">
        <v>52</v>
      </c>
      <c r="F2517">
        <v>2028</v>
      </c>
      <c r="G2517">
        <f>SUMIF(Population!$F$2:$F$601,I2517,Population[Population])/SUMIF(HHSize!$G$2:$G$3001,I2517,HHSize[HHSize])</f>
        <v>1714769.1325513055</v>
      </c>
      <c r="I2517" t="str">
        <f t="shared" si="39"/>
        <v>KLURBAN2028</v>
      </c>
    </row>
    <row r="2518" spans="1:9" x14ac:dyDescent="0.25">
      <c r="A2518" t="s">
        <v>90</v>
      </c>
      <c r="B2518" t="s">
        <v>117</v>
      </c>
      <c r="C2518" t="s">
        <v>120</v>
      </c>
      <c r="D2518" t="str">
        <f>INDEX(Regions[SubGeography1],MATCH(E2518,Regions[SubGeography2],0))</f>
        <v>SR</v>
      </c>
      <c r="E2518" t="s">
        <v>52</v>
      </c>
      <c r="F2518">
        <v>2029</v>
      </c>
      <c r="G2518">
        <f>SUMIF(Population!$F$2:$F$601,I2518,Population[Population])/SUMIF(HHSize!$G$2:$G$3001,I2518,HHSize[HHSize])</f>
        <v>1791025.2496418215</v>
      </c>
      <c r="I2518" t="str">
        <f t="shared" si="39"/>
        <v>KLURBAN2029</v>
      </c>
    </row>
    <row r="2519" spans="1:9" x14ac:dyDescent="0.25">
      <c r="A2519" t="s">
        <v>90</v>
      </c>
      <c r="B2519" t="s">
        <v>117</v>
      </c>
      <c r="C2519" t="s">
        <v>120</v>
      </c>
      <c r="D2519" t="str">
        <f>INDEX(Regions[SubGeography1],MATCH(E2519,Regions[SubGeography2],0))</f>
        <v>SR</v>
      </c>
      <c r="E2519" t="s">
        <v>52</v>
      </c>
      <c r="F2519">
        <v>2030</v>
      </c>
      <c r="G2519">
        <f>SUMIF(Population!$F$2:$F$601,I2519,Population[Population])/SUMIF(HHSize!$G$2:$G$3001,I2519,HHSize[HHSize])</f>
        <v>1870606.0644232319</v>
      </c>
      <c r="I2519" t="str">
        <f t="shared" si="39"/>
        <v>KLURBAN2030</v>
      </c>
    </row>
    <row r="2520" spans="1:9" x14ac:dyDescent="0.25">
      <c r="A2520" t="s">
        <v>90</v>
      </c>
      <c r="B2520" t="s">
        <v>117</v>
      </c>
      <c r="C2520" t="s">
        <v>120</v>
      </c>
      <c r="D2520" t="str">
        <f>INDEX(Regions[SubGeography1],MATCH(E2520,Regions[SubGeography2],0))</f>
        <v>SR</v>
      </c>
      <c r="E2520" t="s">
        <v>52</v>
      </c>
      <c r="F2520">
        <v>2031</v>
      </c>
      <c r="G2520">
        <f>SUMIF(Population!$F$2:$F$601,I2520,Population[Population])/SUMIF(HHSize!$G$2:$G$3001,I2520,HHSize[HHSize])</f>
        <v>1953653.7662230053</v>
      </c>
      <c r="I2520" t="str">
        <f t="shared" si="39"/>
        <v>KLURBAN2031</v>
      </c>
    </row>
    <row r="2521" spans="1:9" x14ac:dyDescent="0.25">
      <c r="A2521" t="s">
        <v>90</v>
      </c>
      <c r="B2521" t="s">
        <v>118</v>
      </c>
      <c r="C2521" t="s">
        <v>120</v>
      </c>
      <c r="D2521" t="str">
        <f>INDEX(Regions[SubGeography1],MATCH(E2521,Regions[SubGeography2],0))</f>
        <v>SR</v>
      </c>
      <c r="E2521" t="s">
        <v>52</v>
      </c>
      <c r="F2521">
        <v>2021</v>
      </c>
      <c r="G2521">
        <f>SUMIF(Population!$F$2:$F$601,I2521,Population[Population])/SUMIF(HHSize!$G$2:$G$3001,I2521,HHSize[HHSize])</f>
        <v>1263265.5970102153</v>
      </c>
      <c r="I2521" t="str">
        <f t="shared" si="39"/>
        <v>KLURBAN2021</v>
      </c>
    </row>
    <row r="2522" spans="1:9" x14ac:dyDescent="0.25">
      <c r="A2522" t="s">
        <v>90</v>
      </c>
      <c r="B2522" t="s">
        <v>118</v>
      </c>
      <c r="C2522" t="s">
        <v>120</v>
      </c>
      <c r="D2522" t="str">
        <f>INDEX(Regions[SubGeography1],MATCH(E2522,Regions[SubGeography2],0))</f>
        <v>SR</v>
      </c>
      <c r="E2522" t="s">
        <v>52</v>
      </c>
      <c r="F2522">
        <v>2022</v>
      </c>
      <c r="G2522">
        <f>SUMIF(Population!$F$2:$F$601,I2522,Population[Population])/SUMIF(HHSize!$G$2:$G$3001,I2522,HHSize[HHSize])</f>
        <v>1319778.0807005472</v>
      </c>
      <c r="I2522" t="str">
        <f t="shared" si="39"/>
        <v>KLURBAN2022</v>
      </c>
    </row>
    <row r="2523" spans="1:9" x14ac:dyDescent="0.25">
      <c r="A2523" t="s">
        <v>90</v>
      </c>
      <c r="B2523" t="s">
        <v>118</v>
      </c>
      <c r="C2523" t="s">
        <v>120</v>
      </c>
      <c r="D2523" t="str">
        <f>INDEX(Regions[SubGeography1],MATCH(E2523,Regions[SubGeography2],0))</f>
        <v>SR</v>
      </c>
      <c r="E2523" t="s">
        <v>52</v>
      </c>
      <c r="F2523">
        <v>2023</v>
      </c>
      <c r="G2523">
        <f>SUMIF(Population!$F$2:$F$601,I2523,Population[Population])/SUMIF(HHSize!$G$2:$G$3001,I2523,HHSize[HHSize])</f>
        <v>1378768.0205542846</v>
      </c>
      <c r="I2523" t="str">
        <f t="shared" si="39"/>
        <v>KLURBAN2023</v>
      </c>
    </row>
    <row r="2524" spans="1:9" x14ac:dyDescent="0.25">
      <c r="A2524" t="s">
        <v>90</v>
      </c>
      <c r="B2524" t="s">
        <v>118</v>
      </c>
      <c r="C2524" t="s">
        <v>120</v>
      </c>
      <c r="D2524" t="str">
        <f>INDEX(Regions[SubGeography1],MATCH(E2524,Regions[SubGeography2],0))</f>
        <v>SR</v>
      </c>
      <c r="E2524" t="s">
        <v>52</v>
      </c>
      <c r="F2524">
        <v>2024</v>
      </c>
      <c r="G2524">
        <f>SUMIF(Population!$F$2:$F$601,I2524,Population[Population])/SUMIF(HHSize!$G$2:$G$3001,I2524,HHSize[HHSize])</f>
        <v>1440341.8016388565</v>
      </c>
      <c r="I2524" t="str">
        <f t="shared" si="39"/>
        <v>KLURBAN2024</v>
      </c>
    </row>
    <row r="2525" spans="1:9" x14ac:dyDescent="0.25">
      <c r="A2525" t="s">
        <v>90</v>
      </c>
      <c r="B2525" t="s">
        <v>118</v>
      </c>
      <c r="C2525" t="s">
        <v>120</v>
      </c>
      <c r="D2525" t="str">
        <f>INDEX(Regions[SubGeography1],MATCH(E2525,Regions[SubGeography2],0))</f>
        <v>SR</v>
      </c>
      <c r="E2525" t="s">
        <v>52</v>
      </c>
      <c r="F2525">
        <v>2025</v>
      </c>
      <c r="G2525">
        <f>SUMIF(Population!$F$2:$F$601,I2525,Population[Population])/SUMIF(HHSize!$G$2:$G$3001,I2525,HHSize[HHSize])</f>
        <v>1504610.659653239</v>
      </c>
      <c r="I2525" t="str">
        <f t="shared" si="39"/>
        <v>KLURBAN2025</v>
      </c>
    </row>
    <row r="2526" spans="1:9" x14ac:dyDescent="0.25">
      <c r="A2526" t="s">
        <v>90</v>
      </c>
      <c r="B2526" t="s">
        <v>118</v>
      </c>
      <c r="C2526" t="s">
        <v>120</v>
      </c>
      <c r="D2526" t="str">
        <f>INDEX(Regions[SubGeography1],MATCH(E2526,Regions[SubGeography2],0))</f>
        <v>SR</v>
      </c>
      <c r="E2526" t="s">
        <v>52</v>
      </c>
      <c r="F2526">
        <v>2026</v>
      </c>
      <c r="G2526">
        <f>SUMIF(Population!$F$2:$F$601,I2526,Population[Population])/SUMIF(HHSize!$G$2:$G$3001,I2526,HHSize[HHSize])</f>
        <v>1571690.213528208</v>
      </c>
      <c r="I2526" t="str">
        <f t="shared" si="39"/>
        <v>KLURBAN2026</v>
      </c>
    </row>
    <row r="2527" spans="1:9" x14ac:dyDescent="0.25">
      <c r="A2527" t="s">
        <v>90</v>
      </c>
      <c r="B2527" t="s">
        <v>118</v>
      </c>
      <c r="C2527" t="s">
        <v>120</v>
      </c>
      <c r="D2527" t="str">
        <f>INDEX(Regions[SubGeography1],MATCH(E2527,Regions[SubGeography2],0))</f>
        <v>SR</v>
      </c>
      <c r="E2527" t="s">
        <v>52</v>
      </c>
      <c r="F2527">
        <v>2027</v>
      </c>
      <c r="G2527">
        <f>SUMIF(Population!$F$2:$F$601,I2527,Population[Population])/SUMIF(HHSize!$G$2:$G$3001,I2527,HHSize[HHSize])</f>
        <v>1641701.1515799633</v>
      </c>
      <c r="I2527" t="str">
        <f t="shared" si="39"/>
        <v>KLURBAN2027</v>
      </c>
    </row>
    <row r="2528" spans="1:9" x14ac:dyDescent="0.25">
      <c r="A2528" t="s">
        <v>90</v>
      </c>
      <c r="B2528" t="s">
        <v>118</v>
      </c>
      <c r="C2528" t="s">
        <v>120</v>
      </c>
      <c r="D2528" t="str">
        <f>INDEX(Regions[SubGeography1],MATCH(E2528,Regions[SubGeography2],0))</f>
        <v>SR</v>
      </c>
      <c r="E2528" t="s">
        <v>52</v>
      </c>
      <c r="F2528">
        <v>2028</v>
      </c>
      <c r="G2528">
        <f>SUMIF(Population!$F$2:$F$601,I2528,Population[Population])/SUMIF(HHSize!$G$2:$G$3001,I2528,HHSize[HHSize])</f>
        <v>1714769.1325513055</v>
      </c>
      <c r="I2528" t="str">
        <f t="shared" si="39"/>
        <v>KLURBAN2028</v>
      </c>
    </row>
    <row r="2529" spans="1:9" x14ac:dyDescent="0.25">
      <c r="A2529" t="s">
        <v>90</v>
      </c>
      <c r="B2529" t="s">
        <v>118</v>
      </c>
      <c r="C2529" t="s">
        <v>120</v>
      </c>
      <c r="D2529" t="str">
        <f>INDEX(Regions[SubGeography1],MATCH(E2529,Regions[SubGeography2],0))</f>
        <v>SR</v>
      </c>
      <c r="E2529" t="s">
        <v>52</v>
      </c>
      <c r="F2529">
        <v>2029</v>
      </c>
      <c r="G2529">
        <f>SUMIF(Population!$F$2:$F$601,I2529,Population[Population])/SUMIF(HHSize!$G$2:$G$3001,I2529,HHSize[HHSize])</f>
        <v>1791025.2496418215</v>
      </c>
      <c r="I2529" t="str">
        <f t="shared" si="39"/>
        <v>KLURBAN2029</v>
      </c>
    </row>
    <row r="2530" spans="1:9" x14ac:dyDescent="0.25">
      <c r="A2530" t="s">
        <v>90</v>
      </c>
      <c r="B2530" t="s">
        <v>118</v>
      </c>
      <c r="C2530" t="s">
        <v>120</v>
      </c>
      <c r="D2530" t="str">
        <f>INDEX(Regions[SubGeography1],MATCH(E2530,Regions[SubGeography2],0))</f>
        <v>SR</v>
      </c>
      <c r="E2530" t="s">
        <v>52</v>
      </c>
      <c r="F2530">
        <v>2030</v>
      </c>
      <c r="G2530">
        <f>SUMIF(Population!$F$2:$F$601,I2530,Population[Population])/SUMIF(HHSize!$G$2:$G$3001,I2530,HHSize[HHSize])</f>
        <v>1870606.0644232319</v>
      </c>
      <c r="I2530" t="str">
        <f t="shared" si="39"/>
        <v>KLURBAN2030</v>
      </c>
    </row>
    <row r="2531" spans="1:9" x14ac:dyDescent="0.25">
      <c r="A2531" t="s">
        <v>90</v>
      </c>
      <c r="B2531" t="s">
        <v>118</v>
      </c>
      <c r="C2531" t="s">
        <v>120</v>
      </c>
      <c r="D2531" t="str">
        <f>INDEX(Regions[SubGeography1],MATCH(E2531,Regions[SubGeography2],0))</f>
        <v>SR</v>
      </c>
      <c r="E2531" t="s">
        <v>52</v>
      </c>
      <c r="F2531">
        <v>2031</v>
      </c>
      <c r="G2531">
        <f>SUMIF(Population!$F$2:$F$601,I2531,Population[Population])/SUMIF(HHSize!$G$2:$G$3001,I2531,HHSize[HHSize])</f>
        <v>1953653.7662230053</v>
      </c>
      <c r="I2531" t="str">
        <f t="shared" si="39"/>
        <v>KLURBAN2031</v>
      </c>
    </row>
    <row r="2532" spans="1:9" x14ac:dyDescent="0.25">
      <c r="A2532" t="s">
        <v>91</v>
      </c>
      <c r="B2532" t="s">
        <v>114</v>
      </c>
      <c r="C2532" t="s">
        <v>120</v>
      </c>
      <c r="D2532" t="str">
        <f>INDEX(Regions[SubGeography1],MATCH(E2532,Regions[SubGeography2],0))</f>
        <v>SR</v>
      </c>
      <c r="E2532" t="s">
        <v>63</v>
      </c>
      <c r="F2532">
        <v>2021</v>
      </c>
      <c r="G2532">
        <f>SUMIF(Population!$F$2:$F$601,I2532,Population[Population])/SUMIF(HHSize!$G$2:$G$3001,I2532,HHSize[HHSize])</f>
        <v>2033819.8604843279</v>
      </c>
      <c r="I2532" t="str">
        <f t="shared" si="39"/>
        <v>TNRURAL2021</v>
      </c>
    </row>
    <row r="2533" spans="1:9" x14ac:dyDescent="0.25">
      <c r="A2533" t="s">
        <v>91</v>
      </c>
      <c r="B2533" t="s">
        <v>114</v>
      </c>
      <c r="C2533" t="s">
        <v>120</v>
      </c>
      <c r="D2533" t="str">
        <f>INDEX(Regions[SubGeography1],MATCH(E2533,Regions[SubGeography2],0))</f>
        <v>SR</v>
      </c>
      <c r="E2533" t="s">
        <v>63</v>
      </c>
      <c r="F2533">
        <v>2022</v>
      </c>
      <c r="G2533">
        <f>SUMIF(Population!$F$2:$F$601,I2533,Population[Population])/SUMIF(HHSize!$G$2:$G$3001,I2533,HHSize[HHSize])</f>
        <v>2031141.9056222485</v>
      </c>
      <c r="I2533" t="str">
        <f t="shared" si="39"/>
        <v>TNRURAL2022</v>
      </c>
    </row>
    <row r="2534" spans="1:9" x14ac:dyDescent="0.25">
      <c r="A2534" t="s">
        <v>91</v>
      </c>
      <c r="B2534" t="s">
        <v>114</v>
      </c>
      <c r="C2534" t="s">
        <v>120</v>
      </c>
      <c r="D2534" t="str">
        <f>INDEX(Regions[SubGeography1],MATCH(E2534,Regions[SubGeography2],0))</f>
        <v>SR</v>
      </c>
      <c r="E2534" t="s">
        <v>63</v>
      </c>
      <c r="F2534">
        <v>2023</v>
      </c>
      <c r="G2534">
        <f>SUMIF(Population!$F$2:$F$601,I2534,Population[Population])/SUMIF(HHSize!$G$2:$G$3001,I2534,HHSize[HHSize])</f>
        <v>2028025.5638456752</v>
      </c>
      <c r="I2534" t="str">
        <f t="shared" si="39"/>
        <v>TNRURAL2023</v>
      </c>
    </row>
    <row r="2535" spans="1:9" x14ac:dyDescent="0.25">
      <c r="A2535" t="s">
        <v>91</v>
      </c>
      <c r="B2535" t="s">
        <v>114</v>
      </c>
      <c r="C2535" t="s">
        <v>120</v>
      </c>
      <c r="D2535" t="str">
        <f>INDEX(Regions[SubGeography1],MATCH(E2535,Regions[SubGeography2],0))</f>
        <v>SR</v>
      </c>
      <c r="E2535" t="s">
        <v>63</v>
      </c>
      <c r="F2535">
        <v>2024</v>
      </c>
      <c r="G2535">
        <f>SUMIF(Population!$F$2:$F$601,I2535,Population[Population])/SUMIF(HHSize!$G$2:$G$3001,I2535,HHSize[HHSize])</f>
        <v>2024459.4350814617</v>
      </c>
      <c r="I2535" t="str">
        <f t="shared" si="39"/>
        <v>TNRURAL2024</v>
      </c>
    </row>
    <row r="2536" spans="1:9" x14ac:dyDescent="0.25">
      <c r="A2536" t="s">
        <v>91</v>
      </c>
      <c r="B2536" t="s">
        <v>114</v>
      </c>
      <c r="C2536" t="s">
        <v>120</v>
      </c>
      <c r="D2536" t="str">
        <f>INDEX(Regions[SubGeography1],MATCH(E2536,Regions[SubGeography2],0))</f>
        <v>SR</v>
      </c>
      <c r="E2536" t="s">
        <v>63</v>
      </c>
      <c r="F2536">
        <v>2025</v>
      </c>
      <c r="G2536">
        <f>SUMIF(Population!$F$2:$F$601,I2536,Population[Population])/SUMIF(HHSize!$G$2:$G$3001,I2536,HHSize[HHSize])</f>
        <v>2020431.9010012513</v>
      </c>
      <c r="I2536" t="str">
        <f t="shared" si="39"/>
        <v>TNRURAL2025</v>
      </c>
    </row>
    <row r="2537" spans="1:9" x14ac:dyDescent="0.25">
      <c r="A2537" t="s">
        <v>91</v>
      </c>
      <c r="B2537" t="s">
        <v>114</v>
      </c>
      <c r="C2537" t="s">
        <v>120</v>
      </c>
      <c r="D2537" t="str">
        <f>INDEX(Regions[SubGeography1],MATCH(E2537,Regions[SubGeography2],0))</f>
        <v>SR</v>
      </c>
      <c r="E2537" t="s">
        <v>63</v>
      </c>
      <c r="F2537">
        <v>2026</v>
      </c>
      <c r="G2537">
        <f>SUMIF(Population!$F$2:$F$601,I2537,Population[Population])/SUMIF(HHSize!$G$2:$G$3001,I2537,HHSize[HHSize])</f>
        <v>2015931.179847999</v>
      </c>
      <c r="I2537" t="str">
        <f t="shared" si="39"/>
        <v>TNRURAL2026</v>
      </c>
    </row>
    <row r="2538" spans="1:9" x14ac:dyDescent="0.25">
      <c r="A2538" t="s">
        <v>91</v>
      </c>
      <c r="B2538" t="s">
        <v>114</v>
      </c>
      <c r="C2538" t="s">
        <v>120</v>
      </c>
      <c r="D2538" t="str">
        <f>INDEX(Regions[SubGeography1],MATCH(E2538,Regions[SubGeography2],0))</f>
        <v>SR</v>
      </c>
      <c r="E2538" t="s">
        <v>63</v>
      </c>
      <c r="F2538">
        <v>2027</v>
      </c>
      <c r="G2538">
        <f>SUMIF(Population!$F$2:$F$601,I2538,Population[Population])/SUMIF(HHSize!$G$2:$G$3001,I2538,HHSize[HHSize])</f>
        <v>2010945.1542363795</v>
      </c>
      <c r="I2538" t="str">
        <f t="shared" si="39"/>
        <v>TNRURAL2027</v>
      </c>
    </row>
    <row r="2539" spans="1:9" x14ac:dyDescent="0.25">
      <c r="A2539" t="s">
        <v>91</v>
      </c>
      <c r="B2539" t="s">
        <v>114</v>
      </c>
      <c r="C2539" t="s">
        <v>120</v>
      </c>
      <c r="D2539" t="str">
        <f>INDEX(Regions[SubGeography1],MATCH(E2539,Regions[SubGeography2],0))</f>
        <v>SR</v>
      </c>
      <c r="E2539" t="s">
        <v>63</v>
      </c>
      <c r="F2539">
        <v>2028</v>
      </c>
      <c r="G2539">
        <f>SUMIF(Population!$F$2:$F$601,I2539,Population[Population])/SUMIF(HHSize!$G$2:$G$3001,I2539,HHSize[HHSize])</f>
        <v>2005461.4817333743</v>
      </c>
      <c r="I2539" t="str">
        <f t="shared" si="39"/>
        <v>TNRURAL2028</v>
      </c>
    </row>
    <row r="2540" spans="1:9" x14ac:dyDescent="0.25">
      <c r="A2540" t="s">
        <v>91</v>
      </c>
      <c r="B2540" t="s">
        <v>114</v>
      </c>
      <c r="C2540" t="s">
        <v>120</v>
      </c>
      <c r="D2540" t="str">
        <f>INDEX(Regions[SubGeography1],MATCH(E2540,Regions[SubGeography2],0))</f>
        <v>SR</v>
      </c>
      <c r="E2540" t="s">
        <v>63</v>
      </c>
      <c r="F2540">
        <v>2029</v>
      </c>
      <c r="G2540">
        <f>SUMIF(Population!$F$2:$F$601,I2540,Population[Population])/SUMIF(HHSize!$G$2:$G$3001,I2540,HHSize[HHSize])</f>
        <v>1999467.5354369925</v>
      </c>
      <c r="I2540" t="str">
        <f t="shared" si="39"/>
        <v>TNRURAL2029</v>
      </c>
    </row>
    <row r="2541" spans="1:9" x14ac:dyDescent="0.25">
      <c r="A2541" t="s">
        <v>91</v>
      </c>
      <c r="B2541" t="s">
        <v>114</v>
      </c>
      <c r="C2541" t="s">
        <v>120</v>
      </c>
      <c r="D2541" t="str">
        <f>INDEX(Regions[SubGeography1],MATCH(E2541,Regions[SubGeography2],0))</f>
        <v>SR</v>
      </c>
      <c r="E2541" t="s">
        <v>63</v>
      </c>
      <c r="F2541">
        <v>2030</v>
      </c>
      <c r="G2541">
        <f>SUMIF(Population!$F$2:$F$601,I2541,Population[Population])/SUMIF(HHSize!$G$2:$G$3001,I2541,HHSize[HHSize])</f>
        <v>1992950.6313221171</v>
      </c>
      <c r="I2541" t="str">
        <f t="shared" si="39"/>
        <v>TNRURAL2030</v>
      </c>
    </row>
    <row r="2542" spans="1:9" x14ac:dyDescent="0.25">
      <c r="A2542" t="s">
        <v>91</v>
      </c>
      <c r="B2542" t="s">
        <v>114</v>
      </c>
      <c r="C2542" t="s">
        <v>120</v>
      </c>
      <c r="D2542" t="str">
        <f>INDEX(Regions[SubGeography1],MATCH(E2542,Regions[SubGeography2],0))</f>
        <v>SR</v>
      </c>
      <c r="E2542" t="s">
        <v>63</v>
      </c>
      <c r="F2542">
        <v>2031</v>
      </c>
      <c r="G2542">
        <f>SUMIF(Population!$F$2:$F$601,I2542,Population[Population])/SUMIF(HHSize!$G$2:$G$3001,I2542,HHSize[HHSize])</f>
        <v>1985897.5668991024</v>
      </c>
      <c r="I2542" t="str">
        <f t="shared" si="39"/>
        <v>TNRURAL2031</v>
      </c>
    </row>
    <row r="2543" spans="1:9" x14ac:dyDescent="0.25">
      <c r="A2543" t="s">
        <v>91</v>
      </c>
      <c r="B2543" t="s">
        <v>115</v>
      </c>
      <c r="C2543" t="s">
        <v>120</v>
      </c>
      <c r="D2543" t="str">
        <f>INDEX(Regions[SubGeography1],MATCH(E2543,Regions[SubGeography2],0))</f>
        <v>SR</v>
      </c>
      <c r="E2543" t="s">
        <v>63</v>
      </c>
      <c r="F2543">
        <v>2021</v>
      </c>
      <c r="G2543">
        <f>SUMIF(Population!$F$2:$F$601,I2543,Population[Population])/SUMIF(HHSize!$G$2:$G$3001,I2543,HHSize[HHSize])</f>
        <v>2033819.8604843279</v>
      </c>
      <c r="I2543" t="str">
        <f t="shared" si="39"/>
        <v>TNRURAL2021</v>
      </c>
    </row>
    <row r="2544" spans="1:9" x14ac:dyDescent="0.25">
      <c r="A2544" t="s">
        <v>91</v>
      </c>
      <c r="B2544" t="s">
        <v>115</v>
      </c>
      <c r="C2544" t="s">
        <v>120</v>
      </c>
      <c r="D2544" t="str">
        <f>INDEX(Regions[SubGeography1],MATCH(E2544,Regions[SubGeography2],0))</f>
        <v>SR</v>
      </c>
      <c r="E2544" t="s">
        <v>63</v>
      </c>
      <c r="F2544">
        <v>2022</v>
      </c>
      <c r="G2544">
        <f>SUMIF(Population!$F$2:$F$601,I2544,Population[Population])/SUMIF(HHSize!$G$2:$G$3001,I2544,HHSize[HHSize])</f>
        <v>2031141.9056222485</v>
      </c>
      <c r="I2544" t="str">
        <f t="shared" si="39"/>
        <v>TNRURAL2022</v>
      </c>
    </row>
    <row r="2545" spans="1:9" x14ac:dyDescent="0.25">
      <c r="A2545" t="s">
        <v>91</v>
      </c>
      <c r="B2545" t="s">
        <v>115</v>
      </c>
      <c r="C2545" t="s">
        <v>120</v>
      </c>
      <c r="D2545" t="str">
        <f>INDEX(Regions[SubGeography1],MATCH(E2545,Regions[SubGeography2],0))</f>
        <v>SR</v>
      </c>
      <c r="E2545" t="s">
        <v>63</v>
      </c>
      <c r="F2545">
        <v>2023</v>
      </c>
      <c r="G2545">
        <f>SUMIF(Population!$F$2:$F$601,I2545,Population[Population])/SUMIF(HHSize!$G$2:$G$3001,I2545,HHSize[HHSize])</f>
        <v>2028025.5638456752</v>
      </c>
      <c r="I2545" t="str">
        <f t="shared" si="39"/>
        <v>TNRURAL2023</v>
      </c>
    </row>
    <row r="2546" spans="1:9" x14ac:dyDescent="0.25">
      <c r="A2546" t="s">
        <v>91</v>
      </c>
      <c r="B2546" t="s">
        <v>115</v>
      </c>
      <c r="C2546" t="s">
        <v>120</v>
      </c>
      <c r="D2546" t="str">
        <f>INDEX(Regions[SubGeography1],MATCH(E2546,Regions[SubGeography2],0))</f>
        <v>SR</v>
      </c>
      <c r="E2546" t="s">
        <v>63</v>
      </c>
      <c r="F2546">
        <v>2024</v>
      </c>
      <c r="G2546">
        <f>SUMIF(Population!$F$2:$F$601,I2546,Population[Population])/SUMIF(HHSize!$G$2:$G$3001,I2546,HHSize[HHSize])</f>
        <v>2024459.4350814617</v>
      </c>
      <c r="I2546" t="str">
        <f t="shared" si="39"/>
        <v>TNRURAL2024</v>
      </c>
    </row>
    <row r="2547" spans="1:9" x14ac:dyDescent="0.25">
      <c r="A2547" t="s">
        <v>91</v>
      </c>
      <c r="B2547" t="s">
        <v>115</v>
      </c>
      <c r="C2547" t="s">
        <v>120</v>
      </c>
      <c r="D2547" t="str">
        <f>INDEX(Regions[SubGeography1],MATCH(E2547,Regions[SubGeography2],0))</f>
        <v>SR</v>
      </c>
      <c r="E2547" t="s">
        <v>63</v>
      </c>
      <c r="F2547">
        <v>2025</v>
      </c>
      <c r="G2547">
        <f>SUMIF(Population!$F$2:$F$601,I2547,Population[Population])/SUMIF(HHSize!$G$2:$G$3001,I2547,HHSize[HHSize])</f>
        <v>2020431.9010012513</v>
      </c>
      <c r="I2547" t="str">
        <f t="shared" si="39"/>
        <v>TNRURAL2025</v>
      </c>
    </row>
    <row r="2548" spans="1:9" x14ac:dyDescent="0.25">
      <c r="A2548" t="s">
        <v>91</v>
      </c>
      <c r="B2548" t="s">
        <v>115</v>
      </c>
      <c r="C2548" t="s">
        <v>120</v>
      </c>
      <c r="D2548" t="str">
        <f>INDEX(Regions[SubGeography1],MATCH(E2548,Regions[SubGeography2],0))</f>
        <v>SR</v>
      </c>
      <c r="E2548" t="s">
        <v>63</v>
      </c>
      <c r="F2548">
        <v>2026</v>
      </c>
      <c r="G2548">
        <f>SUMIF(Population!$F$2:$F$601,I2548,Population[Population])/SUMIF(HHSize!$G$2:$G$3001,I2548,HHSize[HHSize])</f>
        <v>2015931.179847999</v>
      </c>
      <c r="I2548" t="str">
        <f t="shared" si="39"/>
        <v>TNRURAL2026</v>
      </c>
    </row>
    <row r="2549" spans="1:9" x14ac:dyDescent="0.25">
      <c r="A2549" t="s">
        <v>91</v>
      </c>
      <c r="B2549" t="s">
        <v>115</v>
      </c>
      <c r="C2549" t="s">
        <v>120</v>
      </c>
      <c r="D2549" t="str">
        <f>INDEX(Regions[SubGeography1],MATCH(E2549,Regions[SubGeography2],0))</f>
        <v>SR</v>
      </c>
      <c r="E2549" t="s">
        <v>63</v>
      </c>
      <c r="F2549">
        <v>2027</v>
      </c>
      <c r="G2549">
        <f>SUMIF(Population!$F$2:$F$601,I2549,Population[Population])/SUMIF(HHSize!$G$2:$G$3001,I2549,HHSize[HHSize])</f>
        <v>2010945.1542363795</v>
      </c>
      <c r="I2549" t="str">
        <f t="shared" si="39"/>
        <v>TNRURAL2027</v>
      </c>
    </row>
    <row r="2550" spans="1:9" x14ac:dyDescent="0.25">
      <c r="A2550" t="s">
        <v>91</v>
      </c>
      <c r="B2550" t="s">
        <v>115</v>
      </c>
      <c r="C2550" t="s">
        <v>120</v>
      </c>
      <c r="D2550" t="str">
        <f>INDEX(Regions[SubGeography1],MATCH(E2550,Regions[SubGeography2],0))</f>
        <v>SR</v>
      </c>
      <c r="E2550" t="s">
        <v>63</v>
      </c>
      <c r="F2550">
        <v>2028</v>
      </c>
      <c r="G2550">
        <f>SUMIF(Population!$F$2:$F$601,I2550,Population[Population])/SUMIF(HHSize!$G$2:$G$3001,I2550,HHSize[HHSize])</f>
        <v>2005461.4817333743</v>
      </c>
      <c r="I2550" t="str">
        <f t="shared" si="39"/>
        <v>TNRURAL2028</v>
      </c>
    </row>
    <row r="2551" spans="1:9" x14ac:dyDescent="0.25">
      <c r="A2551" t="s">
        <v>91</v>
      </c>
      <c r="B2551" t="s">
        <v>115</v>
      </c>
      <c r="C2551" t="s">
        <v>120</v>
      </c>
      <c r="D2551" t="str">
        <f>INDEX(Regions[SubGeography1],MATCH(E2551,Regions[SubGeography2],0))</f>
        <v>SR</v>
      </c>
      <c r="E2551" t="s">
        <v>63</v>
      </c>
      <c r="F2551">
        <v>2029</v>
      </c>
      <c r="G2551">
        <f>SUMIF(Population!$F$2:$F$601,I2551,Population[Population])/SUMIF(HHSize!$G$2:$G$3001,I2551,HHSize[HHSize])</f>
        <v>1999467.5354369925</v>
      </c>
      <c r="I2551" t="str">
        <f t="shared" si="39"/>
        <v>TNRURAL2029</v>
      </c>
    </row>
    <row r="2552" spans="1:9" x14ac:dyDescent="0.25">
      <c r="A2552" t="s">
        <v>91</v>
      </c>
      <c r="B2552" t="s">
        <v>115</v>
      </c>
      <c r="C2552" t="s">
        <v>120</v>
      </c>
      <c r="D2552" t="str">
        <f>INDEX(Regions[SubGeography1],MATCH(E2552,Regions[SubGeography2],0))</f>
        <v>SR</v>
      </c>
      <c r="E2552" t="s">
        <v>63</v>
      </c>
      <c r="F2552">
        <v>2030</v>
      </c>
      <c r="G2552">
        <f>SUMIF(Population!$F$2:$F$601,I2552,Population[Population])/SUMIF(HHSize!$G$2:$G$3001,I2552,HHSize[HHSize])</f>
        <v>1992950.6313221171</v>
      </c>
      <c r="I2552" t="str">
        <f t="shared" si="39"/>
        <v>TNRURAL2030</v>
      </c>
    </row>
    <row r="2553" spans="1:9" x14ac:dyDescent="0.25">
      <c r="A2553" t="s">
        <v>91</v>
      </c>
      <c r="B2553" t="s">
        <v>115</v>
      </c>
      <c r="C2553" t="s">
        <v>120</v>
      </c>
      <c r="D2553" t="str">
        <f>INDEX(Regions[SubGeography1],MATCH(E2553,Regions[SubGeography2],0))</f>
        <v>SR</v>
      </c>
      <c r="E2553" t="s">
        <v>63</v>
      </c>
      <c r="F2553">
        <v>2031</v>
      </c>
      <c r="G2553">
        <f>SUMIF(Population!$F$2:$F$601,I2553,Population[Population])/SUMIF(HHSize!$G$2:$G$3001,I2553,HHSize[HHSize])</f>
        <v>1985897.5668991024</v>
      </c>
      <c r="I2553" t="str">
        <f t="shared" si="39"/>
        <v>TNRURAL2031</v>
      </c>
    </row>
    <row r="2554" spans="1:9" x14ac:dyDescent="0.25">
      <c r="A2554" t="s">
        <v>91</v>
      </c>
      <c r="B2554" t="s">
        <v>116</v>
      </c>
      <c r="C2554" t="s">
        <v>120</v>
      </c>
      <c r="D2554" t="str">
        <f>INDEX(Regions[SubGeography1],MATCH(E2554,Regions[SubGeography2],0))</f>
        <v>SR</v>
      </c>
      <c r="E2554" t="s">
        <v>63</v>
      </c>
      <c r="F2554">
        <v>2021</v>
      </c>
      <c r="G2554">
        <f>SUMIF(Population!$F$2:$F$601,I2554,Population[Population])/SUMIF(HHSize!$G$2:$G$3001,I2554,HHSize[HHSize])</f>
        <v>2033819.8604843279</v>
      </c>
      <c r="I2554" t="str">
        <f t="shared" si="39"/>
        <v>TNRURAL2021</v>
      </c>
    </row>
    <row r="2555" spans="1:9" x14ac:dyDescent="0.25">
      <c r="A2555" t="s">
        <v>91</v>
      </c>
      <c r="B2555" t="s">
        <v>116</v>
      </c>
      <c r="C2555" t="s">
        <v>120</v>
      </c>
      <c r="D2555" t="str">
        <f>INDEX(Regions[SubGeography1],MATCH(E2555,Regions[SubGeography2],0))</f>
        <v>SR</v>
      </c>
      <c r="E2555" t="s">
        <v>63</v>
      </c>
      <c r="F2555">
        <v>2022</v>
      </c>
      <c r="G2555">
        <f>SUMIF(Population!$F$2:$F$601,I2555,Population[Population])/SUMIF(HHSize!$G$2:$G$3001,I2555,HHSize[HHSize])</f>
        <v>2031141.9056222485</v>
      </c>
      <c r="I2555" t="str">
        <f t="shared" si="39"/>
        <v>TNRURAL2022</v>
      </c>
    </row>
    <row r="2556" spans="1:9" x14ac:dyDescent="0.25">
      <c r="A2556" t="s">
        <v>91</v>
      </c>
      <c r="B2556" t="s">
        <v>116</v>
      </c>
      <c r="C2556" t="s">
        <v>120</v>
      </c>
      <c r="D2556" t="str">
        <f>INDEX(Regions[SubGeography1],MATCH(E2556,Regions[SubGeography2],0))</f>
        <v>SR</v>
      </c>
      <c r="E2556" t="s">
        <v>63</v>
      </c>
      <c r="F2556">
        <v>2023</v>
      </c>
      <c r="G2556">
        <f>SUMIF(Population!$F$2:$F$601,I2556,Population[Population])/SUMIF(HHSize!$G$2:$G$3001,I2556,HHSize[HHSize])</f>
        <v>2028025.5638456752</v>
      </c>
      <c r="I2556" t="str">
        <f t="shared" si="39"/>
        <v>TNRURAL2023</v>
      </c>
    </row>
    <row r="2557" spans="1:9" x14ac:dyDescent="0.25">
      <c r="A2557" t="s">
        <v>91</v>
      </c>
      <c r="B2557" t="s">
        <v>116</v>
      </c>
      <c r="C2557" t="s">
        <v>120</v>
      </c>
      <c r="D2557" t="str">
        <f>INDEX(Regions[SubGeography1],MATCH(E2557,Regions[SubGeography2],0))</f>
        <v>SR</v>
      </c>
      <c r="E2557" t="s">
        <v>63</v>
      </c>
      <c r="F2557">
        <v>2024</v>
      </c>
      <c r="G2557">
        <f>SUMIF(Population!$F$2:$F$601,I2557,Population[Population])/SUMIF(HHSize!$G$2:$G$3001,I2557,HHSize[HHSize])</f>
        <v>2024459.4350814617</v>
      </c>
      <c r="I2557" t="str">
        <f t="shared" si="39"/>
        <v>TNRURAL2024</v>
      </c>
    </row>
    <row r="2558" spans="1:9" x14ac:dyDescent="0.25">
      <c r="A2558" t="s">
        <v>91</v>
      </c>
      <c r="B2558" t="s">
        <v>116</v>
      </c>
      <c r="C2558" t="s">
        <v>120</v>
      </c>
      <c r="D2558" t="str">
        <f>INDEX(Regions[SubGeography1],MATCH(E2558,Regions[SubGeography2],0))</f>
        <v>SR</v>
      </c>
      <c r="E2558" t="s">
        <v>63</v>
      </c>
      <c r="F2558">
        <v>2025</v>
      </c>
      <c r="G2558">
        <f>SUMIF(Population!$F$2:$F$601,I2558,Population[Population])/SUMIF(HHSize!$G$2:$G$3001,I2558,HHSize[HHSize])</f>
        <v>2020431.9010012513</v>
      </c>
      <c r="I2558" t="str">
        <f t="shared" si="39"/>
        <v>TNRURAL2025</v>
      </c>
    </row>
    <row r="2559" spans="1:9" x14ac:dyDescent="0.25">
      <c r="A2559" t="s">
        <v>91</v>
      </c>
      <c r="B2559" t="s">
        <v>116</v>
      </c>
      <c r="C2559" t="s">
        <v>120</v>
      </c>
      <c r="D2559" t="str">
        <f>INDEX(Regions[SubGeography1],MATCH(E2559,Regions[SubGeography2],0))</f>
        <v>SR</v>
      </c>
      <c r="E2559" t="s">
        <v>63</v>
      </c>
      <c r="F2559">
        <v>2026</v>
      </c>
      <c r="G2559">
        <f>SUMIF(Population!$F$2:$F$601,I2559,Population[Population])/SUMIF(HHSize!$G$2:$G$3001,I2559,HHSize[HHSize])</f>
        <v>2015931.179847999</v>
      </c>
      <c r="I2559" t="str">
        <f t="shared" si="39"/>
        <v>TNRURAL2026</v>
      </c>
    </row>
    <row r="2560" spans="1:9" x14ac:dyDescent="0.25">
      <c r="A2560" t="s">
        <v>91</v>
      </c>
      <c r="B2560" t="s">
        <v>116</v>
      </c>
      <c r="C2560" t="s">
        <v>120</v>
      </c>
      <c r="D2560" t="str">
        <f>INDEX(Regions[SubGeography1],MATCH(E2560,Regions[SubGeography2],0))</f>
        <v>SR</v>
      </c>
      <c r="E2560" t="s">
        <v>63</v>
      </c>
      <c r="F2560">
        <v>2027</v>
      </c>
      <c r="G2560">
        <f>SUMIF(Population!$F$2:$F$601,I2560,Population[Population])/SUMIF(HHSize!$G$2:$G$3001,I2560,HHSize[HHSize])</f>
        <v>2010945.1542363795</v>
      </c>
      <c r="I2560" t="str">
        <f t="shared" si="39"/>
        <v>TNRURAL2027</v>
      </c>
    </row>
    <row r="2561" spans="1:9" x14ac:dyDescent="0.25">
      <c r="A2561" t="s">
        <v>91</v>
      </c>
      <c r="B2561" t="s">
        <v>116</v>
      </c>
      <c r="C2561" t="s">
        <v>120</v>
      </c>
      <c r="D2561" t="str">
        <f>INDEX(Regions[SubGeography1],MATCH(E2561,Regions[SubGeography2],0))</f>
        <v>SR</v>
      </c>
      <c r="E2561" t="s">
        <v>63</v>
      </c>
      <c r="F2561">
        <v>2028</v>
      </c>
      <c r="G2561">
        <f>SUMIF(Population!$F$2:$F$601,I2561,Population[Population])/SUMIF(HHSize!$G$2:$G$3001,I2561,HHSize[HHSize])</f>
        <v>2005461.4817333743</v>
      </c>
      <c r="I2561" t="str">
        <f t="shared" si="39"/>
        <v>TNRURAL2028</v>
      </c>
    </row>
    <row r="2562" spans="1:9" x14ac:dyDescent="0.25">
      <c r="A2562" t="s">
        <v>91</v>
      </c>
      <c r="B2562" t="s">
        <v>116</v>
      </c>
      <c r="C2562" t="s">
        <v>120</v>
      </c>
      <c r="D2562" t="str">
        <f>INDEX(Regions[SubGeography1],MATCH(E2562,Regions[SubGeography2],0))</f>
        <v>SR</v>
      </c>
      <c r="E2562" t="s">
        <v>63</v>
      </c>
      <c r="F2562">
        <v>2029</v>
      </c>
      <c r="G2562">
        <f>SUMIF(Population!$F$2:$F$601,I2562,Population[Population])/SUMIF(HHSize!$G$2:$G$3001,I2562,HHSize[HHSize])</f>
        <v>1999467.5354369925</v>
      </c>
      <c r="I2562" t="str">
        <f t="shared" si="39"/>
        <v>TNRURAL2029</v>
      </c>
    </row>
    <row r="2563" spans="1:9" x14ac:dyDescent="0.25">
      <c r="A2563" t="s">
        <v>91</v>
      </c>
      <c r="B2563" t="s">
        <v>116</v>
      </c>
      <c r="C2563" t="s">
        <v>120</v>
      </c>
      <c r="D2563" t="str">
        <f>INDEX(Regions[SubGeography1],MATCH(E2563,Regions[SubGeography2],0))</f>
        <v>SR</v>
      </c>
      <c r="E2563" t="s">
        <v>63</v>
      </c>
      <c r="F2563">
        <v>2030</v>
      </c>
      <c r="G2563">
        <f>SUMIF(Population!$F$2:$F$601,I2563,Population[Population])/SUMIF(HHSize!$G$2:$G$3001,I2563,HHSize[HHSize])</f>
        <v>1992950.6313221171</v>
      </c>
      <c r="I2563" t="str">
        <f t="shared" ref="I2563:I2626" si="40">E2563&amp;A2563&amp;F2563</f>
        <v>TNRURAL2030</v>
      </c>
    </row>
    <row r="2564" spans="1:9" x14ac:dyDescent="0.25">
      <c r="A2564" t="s">
        <v>91</v>
      </c>
      <c r="B2564" t="s">
        <v>116</v>
      </c>
      <c r="C2564" t="s">
        <v>120</v>
      </c>
      <c r="D2564" t="str">
        <f>INDEX(Regions[SubGeography1],MATCH(E2564,Regions[SubGeography2],0))</f>
        <v>SR</v>
      </c>
      <c r="E2564" t="s">
        <v>63</v>
      </c>
      <c r="F2564">
        <v>2031</v>
      </c>
      <c r="G2564">
        <f>SUMIF(Population!$F$2:$F$601,I2564,Population[Population])/SUMIF(HHSize!$G$2:$G$3001,I2564,HHSize[HHSize])</f>
        <v>1985897.5668991024</v>
      </c>
      <c r="I2564" t="str">
        <f t="shared" si="40"/>
        <v>TNRURAL2031</v>
      </c>
    </row>
    <row r="2565" spans="1:9" x14ac:dyDescent="0.25">
      <c r="A2565" t="s">
        <v>91</v>
      </c>
      <c r="B2565" t="s">
        <v>117</v>
      </c>
      <c r="C2565" t="s">
        <v>120</v>
      </c>
      <c r="D2565" t="str">
        <f>INDEX(Regions[SubGeography1],MATCH(E2565,Regions[SubGeography2],0))</f>
        <v>SR</v>
      </c>
      <c r="E2565" t="s">
        <v>63</v>
      </c>
      <c r="F2565">
        <v>2021</v>
      </c>
      <c r="G2565">
        <f>SUMIF(Population!$F$2:$F$601,I2565,Population[Population])/SUMIF(HHSize!$G$2:$G$3001,I2565,HHSize[HHSize])</f>
        <v>2033819.8604843279</v>
      </c>
      <c r="I2565" t="str">
        <f t="shared" si="40"/>
        <v>TNRURAL2021</v>
      </c>
    </row>
    <row r="2566" spans="1:9" x14ac:dyDescent="0.25">
      <c r="A2566" t="s">
        <v>91</v>
      </c>
      <c r="B2566" t="s">
        <v>117</v>
      </c>
      <c r="C2566" t="s">
        <v>120</v>
      </c>
      <c r="D2566" t="str">
        <f>INDEX(Regions[SubGeography1],MATCH(E2566,Regions[SubGeography2],0))</f>
        <v>SR</v>
      </c>
      <c r="E2566" t="s">
        <v>63</v>
      </c>
      <c r="F2566">
        <v>2022</v>
      </c>
      <c r="G2566">
        <f>SUMIF(Population!$F$2:$F$601,I2566,Population[Population])/SUMIF(HHSize!$G$2:$G$3001,I2566,HHSize[HHSize])</f>
        <v>2031141.9056222485</v>
      </c>
      <c r="I2566" t="str">
        <f t="shared" si="40"/>
        <v>TNRURAL2022</v>
      </c>
    </row>
    <row r="2567" spans="1:9" x14ac:dyDescent="0.25">
      <c r="A2567" t="s">
        <v>91</v>
      </c>
      <c r="B2567" t="s">
        <v>117</v>
      </c>
      <c r="C2567" t="s">
        <v>120</v>
      </c>
      <c r="D2567" t="str">
        <f>INDEX(Regions[SubGeography1],MATCH(E2567,Regions[SubGeography2],0))</f>
        <v>SR</v>
      </c>
      <c r="E2567" t="s">
        <v>63</v>
      </c>
      <c r="F2567">
        <v>2023</v>
      </c>
      <c r="G2567">
        <f>SUMIF(Population!$F$2:$F$601,I2567,Population[Population])/SUMIF(HHSize!$G$2:$G$3001,I2567,HHSize[HHSize])</f>
        <v>2028025.5638456752</v>
      </c>
      <c r="I2567" t="str">
        <f t="shared" si="40"/>
        <v>TNRURAL2023</v>
      </c>
    </row>
    <row r="2568" spans="1:9" x14ac:dyDescent="0.25">
      <c r="A2568" t="s">
        <v>91</v>
      </c>
      <c r="B2568" t="s">
        <v>117</v>
      </c>
      <c r="C2568" t="s">
        <v>120</v>
      </c>
      <c r="D2568" t="str">
        <f>INDEX(Regions[SubGeography1],MATCH(E2568,Regions[SubGeography2],0))</f>
        <v>SR</v>
      </c>
      <c r="E2568" t="s">
        <v>63</v>
      </c>
      <c r="F2568">
        <v>2024</v>
      </c>
      <c r="G2568">
        <f>SUMIF(Population!$F$2:$F$601,I2568,Population[Population])/SUMIF(HHSize!$G$2:$G$3001,I2568,HHSize[HHSize])</f>
        <v>2024459.4350814617</v>
      </c>
      <c r="I2568" t="str">
        <f t="shared" si="40"/>
        <v>TNRURAL2024</v>
      </c>
    </row>
    <row r="2569" spans="1:9" x14ac:dyDescent="0.25">
      <c r="A2569" t="s">
        <v>91</v>
      </c>
      <c r="B2569" t="s">
        <v>117</v>
      </c>
      <c r="C2569" t="s">
        <v>120</v>
      </c>
      <c r="D2569" t="str">
        <f>INDEX(Regions[SubGeography1],MATCH(E2569,Regions[SubGeography2],0))</f>
        <v>SR</v>
      </c>
      <c r="E2569" t="s">
        <v>63</v>
      </c>
      <c r="F2569">
        <v>2025</v>
      </c>
      <c r="G2569">
        <f>SUMIF(Population!$F$2:$F$601,I2569,Population[Population])/SUMIF(HHSize!$G$2:$G$3001,I2569,HHSize[HHSize])</f>
        <v>2020431.9010012513</v>
      </c>
      <c r="I2569" t="str">
        <f t="shared" si="40"/>
        <v>TNRURAL2025</v>
      </c>
    </row>
    <row r="2570" spans="1:9" x14ac:dyDescent="0.25">
      <c r="A2570" t="s">
        <v>91</v>
      </c>
      <c r="B2570" t="s">
        <v>117</v>
      </c>
      <c r="C2570" t="s">
        <v>120</v>
      </c>
      <c r="D2570" t="str">
        <f>INDEX(Regions[SubGeography1],MATCH(E2570,Regions[SubGeography2],0))</f>
        <v>SR</v>
      </c>
      <c r="E2570" t="s">
        <v>63</v>
      </c>
      <c r="F2570">
        <v>2026</v>
      </c>
      <c r="G2570">
        <f>SUMIF(Population!$F$2:$F$601,I2570,Population[Population])/SUMIF(HHSize!$G$2:$G$3001,I2570,HHSize[HHSize])</f>
        <v>2015931.179847999</v>
      </c>
      <c r="I2570" t="str">
        <f t="shared" si="40"/>
        <v>TNRURAL2026</v>
      </c>
    </row>
    <row r="2571" spans="1:9" x14ac:dyDescent="0.25">
      <c r="A2571" t="s">
        <v>91</v>
      </c>
      <c r="B2571" t="s">
        <v>117</v>
      </c>
      <c r="C2571" t="s">
        <v>120</v>
      </c>
      <c r="D2571" t="str">
        <f>INDEX(Regions[SubGeography1],MATCH(E2571,Regions[SubGeography2],0))</f>
        <v>SR</v>
      </c>
      <c r="E2571" t="s">
        <v>63</v>
      </c>
      <c r="F2571">
        <v>2027</v>
      </c>
      <c r="G2571">
        <f>SUMIF(Population!$F$2:$F$601,I2571,Population[Population])/SUMIF(HHSize!$G$2:$G$3001,I2571,HHSize[HHSize])</f>
        <v>2010945.1542363795</v>
      </c>
      <c r="I2571" t="str">
        <f t="shared" si="40"/>
        <v>TNRURAL2027</v>
      </c>
    </row>
    <row r="2572" spans="1:9" x14ac:dyDescent="0.25">
      <c r="A2572" t="s">
        <v>91</v>
      </c>
      <c r="B2572" t="s">
        <v>117</v>
      </c>
      <c r="C2572" t="s">
        <v>120</v>
      </c>
      <c r="D2572" t="str">
        <f>INDEX(Regions[SubGeography1],MATCH(E2572,Regions[SubGeography2],0))</f>
        <v>SR</v>
      </c>
      <c r="E2572" t="s">
        <v>63</v>
      </c>
      <c r="F2572">
        <v>2028</v>
      </c>
      <c r="G2572">
        <f>SUMIF(Population!$F$2:$F$601,I2572,Population[Population])/SUMIF(HHSize!$G$2:$G$3001,I2572,HHSize[HHSize])</f>
        <v>2005461.4817333743</v>
      </c>
      <c r="I2572" t="str">
        <f t="shared" si="40"/>
        <v>TNRURAL2028</v>
      </c>
    </row>
    <row r="2573" spans="1:9" x14ac:dyDescent="0.25">
      <c r="A2573" t="s">
        <v>91</v>
      </c>
      <c r="B2573" t="s">
        <v>117</v>
      </c>
      <c r="C2573" t="s">
        <v>120</v>
      </c>
      <c r="D2573" t="str">
        <f>INDEX(Regions[SubGeography1],MATCH(E2573,Regions[SubGeography2],0))</f>
        <v>SR</v>
      </c>
      <c r="E2573" t="s">
        <v>63</v>
      </c>
      <c r="F2573">
        <v>2029</v>
      </c>
      <c r="G2573">
        <f>SUMIF(Population!$F$2:$F$601,I2573,Population[Population])/SUMIF(HHSize!$G$2:$G$3001,I2573,HHSize[HHSize])</f>
        <v>1999467.5354369925</v>
      </c>
      <c r="I2573" t="str">
        <f t="shared" si="40"/>
        <v>TNRURAL2029</v>
      </c>
    </row>
    <row r="2574" spans="1:9" x14ac:dyDescent="0.25">
      <c r="A2574" t="s">
        <v>91</v>
      </c>
      <c r="B2574" t="s">
        <v>117</v>
      </c>
      <c r="C2574" t="s">
        <v>120</v>
      </c>
      <c r="D2574" t="str">
        <f>INDEX(Regions[SubGeography1],MATCH(E2574,Regions[SubGeography2],0))</f>
        <v>SR</v>
      </c>
      <c r="E2574" t="s">
        <v>63</v>
      </c>
      <c r="F2574">
        <v>2030</v>
      </c>
      <c r="G2574">
        <f>SUMIF(Population!$F$2:$F$601,I2574,Population[Population])/SUMIF(HHSize!$G$2:$G$3001,I2574,HHSize[HHSize])</f>
        <v>1992950.6313221171</v>
      </c>
      <c r="I2574" t="str">
        <f t="shared" si="40"/>
        <v>TNRURAL2030</v>
      </c>
    </row>
    <row r="2575" spans="1:9" x14ac:dyDescent="0.25">
      <c r="A2575" t="s">
        <v>91</v>
      </c>
      <c r="B2575" t="s">
        <v>117</v>
      </c>
      <c r="C2575" t="s">
        <v>120</v>
      </c>
      <c r="D2575" t="str">
        <f>INDEX(Regions[SubGeography1],MATCH(E2575,Regions[SubGeography2],0))</f>
        <v>SR</v>
      </c>
      <c r="E2575" t="s">
        <v>63</v>
      </c>
      <c r="F2575">
        <v>2031</v>
      </c>
      <c r="G2575">
        <f>SUMIF(Population!$F$2:$F$601,I2575,Population[Population])/SUMIF(HHSize!$G$2:$G$3001,I2575,HHSize[HHSize])</f>
        <v>1985897.5668991024</v>
      </c>
      <c r="I2575" t="str">
        <f t="shared" si="40"/>
        <v>TNRURAL2031</v>
      </c>
    </row>
    <row r="2576" spans="1:9" x14ac:dyDescent="0.25">
      <c r="A2576" t="s">
        <v>91</v>
      </c>
      <c r="B2576" t="s">
        <v>118</v>
      </c>
      <c r="C2576" t="s">
        <v>120</v>
      </c>
      <c r="D2576" t="str">
        <f>INDEX(Regions[SubGeography1],MATCH(E2576,Regions[SubGeography2],0))</f>
        <v>SR</v>
      </c>
      <c r="E2576" t="s">
        <v>63</v>
      </c>
      <c r="F2576">
        <v>2021</v>
      </c>
      <c r="G2576">
        <f>SUMIF(Population!$F$2:$F$601,I2576,Population[Population])/SUMIF(HHSize!$G$2:$G$3001,I2576,HHSize[HHSize])</f>
        <v>2033819.8604843279</v>
      </c>
      <c r="I2576" t="str">
        <f t="shared" si="40"/>
        <v>TNRURAL2021</v>
      </c>
    </row>
    <row r="2577" spans="1:9" x14ac:dyDescent="0.25">
      <c r="A2577" t="s">
        <v>91</v>
      </c>
      <c r="B2577" t="s">
        <v>118</v>
      </c>
      <c r="C2577" t="s">
        <v>120</v>
      </c>
      <c r="D2577" t="str">
        <f>INDEX(Regions[SubGeography1],MATCH(E2577,Regions[SubGeography2],0))</f>
        <v>SR</v>
      </c>
      <c r="E2577" t="s">
        <v>63</v>
      </c>
      <c r="F2577">
        <v>2022</v>
      </c>
      <c r="G2577">
        <f>SUMIF(Population!$F$2:$F$601,I2577,Population[Population])/SUMIF(HHSize!$G$2:$G$3001,I2577,HHSize[HHSize])</f>
        <v>2031141.9056222485</v>
      </c>
      <c r="I2577" t="str">
        <f t="shared" si="40"/>
        <v>TNRURAL2022</v>
      </c>
    </row>
    <row r="2578" spans="1:9" x14ac:dyDescent="0.25">
      <c r="A2578" t="s">
        <v>91</v>
      </c>
      <c r="B2578" t="s">
        <v>118</v>
      </c>
      <c r="C2578" t="s">
        <v>120</v>
      </c>
      <c r="D2578" t="str">
        <f>INDEX(Regions[SubGeography1],MATCH(E2578,Regions[SubGeography2],0))</f>
        <v>SR</v>
      </c>
      <c r="E2578" t="s">
        <v>63</v>
      </c>
      <c r="F2578">
        <v>2023</v>
      </c>
      <c r="G2578">
        <f>SUMIF(Population!$F$2:$F$601,I2578,Population[Population])/SUMIF(HHSize!$G$2:$G$3001,I2578,HHSize[HHSize])</f>
        <v>2028025.5638456752</v>
      </c>
      <c r="I2578" t="str">
        <f t="shared" si="40"/>
        <v>TNRURAL2023</v>
      </c>
    </row>
    <row r="2579" spans="1:9" x14ac:dyDescent="0.25">
      <c r="A2579" t="s">
        <v>91</v>
      </c>
      <c r="B2579" t="s">
        <v>118</v>
      </c>
      <c r="C2579" t="s">
        <v>120</v>
      </c>
      <c r="D2579" t="str">
        <f>INDEX(Regions[SubGeography1],MATCH(E2579,Regions[SubGeography2],0))</f>
        <v>SR</v>
      </c>
      <c r="E2579" t="s">
        <v>63</v>
      </c>
      <c r="F2579">
        <v>2024</v>
      </c>
      <c r="G2579">
        <f>SUMIF(Population!$F$2:$F$601,I2579,Population[Population])/SUMIF(HHSize!$G$2:$G$3001,I2579,HHSize[HHSize])</f>
        <v>2024459.4350814617</v>
      </c>
      <c r="I2579" t="str">
        <f t="shared" si="40"/>
        <v>TNRURAL2024</v>
      </c>
    </row>
    <row r="2580" spans="1:9" x14ac:dyDescent="0.25">
      <c r="A2580" t="s">
        <v>91</v>
      </c>
      <c r="B2580" t="s">
        <v>118</v>
      </c>
      <c r="C2580" t="s">
        <v>120</v>
      </c>
      <c r="D2580" t="str">
        <f>INDEX(Regions[SubGeography1],MATCH(E2580,Regions[SubGeography2],0))</f>
        <v>SR</v>
      </c>
      <c r="E2580" t="s">
        <v>63</v>
      </c>
      <c r="F2580">
        <v>2025</v>
      </c>
      <c r="G2580">
        <f>SUMIF(Population!$F$2:$F$601,I2580,Population[Population])/SUMIF(HHSize!$G$2:$G$3001,I2580,HHSize[HHSize])</f>
        <v>2020431.9010012513</v>
      </c>
      <c r="I2580" t="str">
        <f t="shared" si="40"/>
        <v>TNRURAL2025</v>
      </c>
    </row>
    <row r="2581" spans="1:9" x14ac:dyDescent="0.25">
      <c r="A2581" t="s">
        <v>91</v>
      </c>
      <c r="B2581" t="s">
        <v>118</v>
      </c>
      <c r="C2581" t="s">
        <v>120</v>
      </c>
      <c r="D2581" t="str">
        <f>INDEX(Regions[SubGeography1],MATCH(E2581,Regions[SubGeography2],0))</f>
        <v>SR</v>
      </c>
      <c r="E2581" t="s">
        <v>63</v>
      </c>
      <c r="F2581">
        <v>2026</v>
      </c>
      <c r="G2581">
        <f>SUMIF(Population!$F$2:$F$601,I2581,Population[Population])/SUMIF(HHSize!$G$2:$G$3001,I2581,HHSize[HHSize])</f>
        <v>2015931.179847999</v>
      </c>
      <c r="I2581" t="str">
        <f t="shared" si="40"/>
        <v>TNRURAL2026</v>
      </c>
    </row>
    <row r="2582" spans="1:9" x14ac:dyDescent="0.25">
      <c r="A2582" t="s">
        <v>91</v>
      </c>
      <c r="B2582" t="s">
        <v>118</v>
      </c>
      <c r="C2582" t="s">
        <v>120</v>
      </c>
      <c r="D2582" t="str">
        <f>INDEX(Regions[SubGeography1],MATCH(E2582,Regions[SubGeography2],0))</f>
        <v>SR</v>
      </c>
      <c r="E2582" t="s">
        <v>63</v>
      </c>
      <c r="F2582">
        <v>2027</v>
      </c>
      <c r="G2582">
        <f>SUMIF(Population!$F$2:$F$601,I2582,Population[Population])/SUMIF(HHSize!$G$2:$G$3001,I2582,HHSize[HHSize])</f>
        <v>2010945.1542363795</v>
      </c>
      <c r="I2582" t="str">
        <f t="shared" si="40"/>
        <v>TNRURAL2027</v>
      </c>
    </row>
    <row r="2583" spans="1:9" x14ac:dyDescent="0.25">
      <c r="A2583" t="s">
        <v>91</v>
      </c>
      <c r="B2583" t="s">
        <v>118</v>
      </c>
      <c r="C2583" t="s">
        <v>120</v>
      </c>
      <c r="D2583" t="str">
        <f>INDEX(Regions[SubGeography1],MATCH(E2583,Regions[SubGeography2],0))</f>
        <v>SR</v>
      </c>
      <c r="E2583" t="s">
        <v>63</v>
      </c>
      <c r="F2583">
        <v>2028</v>
      </c>
      <c r="G2583">
        <f>SUMIF(Population!$F$2:$F$601,I2583,Population[Population])/SUMIF(HHSize!$G$2:$G$3001,I2583,HHSize[HHSize])</f>
        <v>2005461.4817333743</v>
      </c>
      <c r="I2583" t="str">
        <f t="shared" si="40"/>
        <v>TNRURAL2028</v>
      </c>
    </row>
    <row r="2584" spans="1:9" x14ac:dyDescent="0.25">
      <c r="A2584" t="s">
        <v>91</v>
      </c>
      <c r="B2584" t="s">
        <v>118</v>
      </c>
      <c r="C2584" t="s">
        <v>120</v>
      </c>
      <c r="D2584" t="str">
        <f>INDEX(Regions[SubGeography1],MATCH(E2584,Regions[SubGeography2],0))</f>
        <v>SR</v>
      </c>
      <c r="E2584" t="s">
        <v>63</v>
      </c>
      <c r="F2584">
        <v>2029</v>
      </c>
      <c r="G2584">
        <f>SUMIF(Population!$F$2:$F$601,I2584,Population[Population])/SUMIF(HHSize!$G$2:$G$3001,I2584,HHSize[HHSize])</f>
        <v>1999467.5354369925</v>
      </c>
      <c r="I2584" t="str">
        <f t="shared" si="40"/>
        <v>TNRURAL2029</v>
      </c>
    </row>
    <row r="2585" spans="1:9" x14ac:dyDescent="0.25">
      <c r="A2585" t="s">
        <v>91</v>
      </c>
      <c r="B2585" t="s">
        <v>118</v>
      </c>
      <c r="C2585" t="s">
        <v>120</v>
      </c>
      <c r="D2585" t="str">
        <f>INDEX(Regions[SubGeography1],MATCH(E2585,Regions[SubGeography2],0))</f>
        <v>SR</v>
      </c>
      <c r="E2585" t="s">
        <v>63</v>
      </c>
      <c r="F2585">
        <v>2030</v>
      </c>
      <c r="G2585">
        <f>SUMIF(Population!$F$2:$F$601,I2585,Population[Population])/SUMIF(HHSize!$G$2:$G$3001,I2585,HHSize[HHSize])</f>
        <v>1992950.6313221171</v>
      </c>
      <c r="I2585" t="str">
        <f t="shared" si="40"/>
        <v>TNRURAL2030</v>
      </c>
    </row>
    <row r="2586" spans="1:9" x14ac:dyDescent="0.25">
      <c r="A2586" t="s">
        <v>91</v>
      </c>
      <c r="B2586" t="s">
        <v>118</v>
      </c>
      <c r="C2586" t="s">
        <v>120</v>
      </c>
      <c r="D2586" t="str">
        <f>INDEX(Regions[SubGeography1],MATCH(E2586,Regions[SubGeography2],0))</f>
        <v>SR</v>
      </c>
      <c r="E2586" t="s">
        <v>63</v>
      </c>
      <c r="F2586">
        <v>2031</v>
      </c>
      <c r="G2586">
        <f>SUMIF(Population!$F$2:$F$601,I2586,Population[Population])/SUMIF(HHSize!$G$2:$G$3001,I2586,HHSize[HHSize])</f>
        <v>1985897.5668991024</v>
      </c>
      <c r="I2586" t="str">
        <f t="shared" si="40"/>
        <v>TNRURAL2031</v>
      </c>
    </row>
    <row r="2587" spans="1:9" x14ac:dyDescent="0.25">
      <c r="A2587" t="s">
        <v>90</v>
      </c>
      <c r="B2587" t="s">
        <v>114</v>
      </c>
      <c r="C2587" t="s">
        <v>120</v>
      </c>
      <c r="D2587" t="str">
        <f>INDEX(Regions[SubGeography1],MATCH(E2587,Regions[SubGeography2],0))</f>
        <v>SR</v>
      </c>
      <c r="E2587" t="s">
        <v>63</v>
      </c>
      <c r="F2587">
        <v>2021</v>
      </c>
      <c r="G2587">
        <f>SUMIF(Population!$F$2:$F$601,I2587,Population[Population])/SUMIF(HHSize!$G$2:$G$3001,I2587,HHSize[HHSize])</f>
        <v>2454366.1127177412</v>
      </c>
      <c r="I2587" t="str">
        <f t="shared" si="40"/>
        <v>TNURBAN2021</v>
      </c>
    </row>
    <row r="2588" spans="1:9" x14ac:dyDescent="0.25">
      <c r="A2588" t="s">
        <v>90</v>
      </c>
      <c r="B2588" t="s">
        <v>114</v>
      </c>
      <c r="C2588" t="s">
        <v>120</v>
      </c>
      <c r="D2588" t="str">
        <f>INDEX(Regions[SubGeography1],MATCH(E2588,Regions[SubGeography2],0))</f>
        <v>SR</v>
      </c>
      <c r="E2588" t="s">
        <v>63</v>
      </c>
      <c r="F2588">
        <v>2022</v>
      </c>
      <c r="G2588">
        <f>SUMIF(Population!$F$2:$F$601,I2588,Population[Population])/SUMIF(HHSize!$G$2:$G$3001,I2588,HHSize[HHSize])</f>
        <v>2510378.465179814</v>
      </c>
      <c r="I2588" t="str">
        <f t="shared" si="40"/>
        <v>TNURBAN2022</v>
      </c>
    </row>
    <row r="2589" spans="1:9" x14ac:dyDescent="0.25">
      <c r="A2589" t="s">
        <v>90</v>
      </c>
      <c r="B2589" t="s">
        <v>114</v>
      </c>
      <c r="C2589" t="s">
        <v>120</v>
      </c>
      <c r="D2589" t="str">
        <f>INDEX(Regions[SubGeography1],MATCH(E2589,Regions[SubGeography2],0))</f>
        <v>SR</v>
      </c>
      <c r="E2589" t="s">
        <v>63</v>
      </c>
      <c r="F2589">
        <v>2023</v>
      </c>
      <c r="G2589">
        <f>SUMIF(Population!$F$2:$F$601,I2589,Population[Population])/SUMIF(HHSize!$G$2:$G$3001,I2589,HHSize[HHSize])</f>
        <v>2567635.6167263738</v>
      </c>
      <c r="I2589" t="str">
        <f t="shared" si="40"/>
        <v>TNURBAN2023</v>
      </c>
    </row>
    <row r="2590" spans="1:9" x14ac:dyDescent="0.25">
      <c r="A2590" t="s">
        <v>90</v>
      </c>
      <c r="B2590" t="s">
        <v>114</v>
      </c>
      <c r="C2590" t="s">
        <v>120</v>
      </c>
      <c r="D2590" t="str">
        <f>INDEX(Regions[SubGeography1],MATCH(E2590,Regions[SubGeography2],0))</f>
        <v>SR</v>
      </c>
      <c r="E2590" t="s">
        <v>63</v>
      </c>
      <c r="F2590">
        <v>2024</v>
      </c>
      <c r="G2590">
        <f>SUMIF(Population!$F$2:$F$601,I2590,Population[Population])/SUMIF(HHSize!$G$2:$G$3001,I2590,HHSize[HHSize])</f>
        <v>2626164.5886520664</v>
      </c>
      <c r="I2590" t="str">
        <f t="shared" si="40"/>
        <v>TNURBAN2024</v>
      </c>
    </row>
    <row r="2591" spans="1:9" x14ac:dyDescent="0.25">
      <c r="A2591" t="s">
        <v>90</v>
      </c>
      <c r="B2591" t="s">
        <v>114</v>
      </c>
      <c r="C2591" t="s">
        <v>120</v>
      </c>
      <c r="D2591" t="str">
        <f>INDEX(Regions[SubGeography1],MATCH(E2591,Regions[SubGeography2],0))</f>
        <v>SR</v>
      </c>
      <c r="E2591" t="s">
        <v>63</v>
      </c>
      <c r="F2591">
        <v>2025</v>
      </c>
      <c r="G2591">
        <f>SUMIF(Population!$F$2:$F$601,I2591,Population[Population])/SUMIF(HHSize!$G$2:$G$3001,I2591,HHSize[HHSize])</f>
        <v>2685992.8902025004</v>
      </c>
      <c r="I2591" t="str">
        <f t="shared" si="40"/>
        <v>TNURBAN2025</v>
      </c>
    </row>
    <row r="2592" spans="1:9" x14ac:dyDescent="0.25">
      <c r="A2592" t="s">
        <v>90</v>
      </c>
      <c r="B2592" t="s">
        <v>114</v>
      </c>
      <c r="C2592" t="s">
        <v>120</v>
      </c>
      <c r="D2592" t="str">
        <f>INDEX(Regions[SubGeography1],MATCH(E2592,Regions[SubGeography2],0))</f>
        <v>SR</v>
      </c>
      <c r="E2592" t="s">
        <v>63</v>
      </c>
      <c r="F2592">
        <v>2026</v>
      </c>
      <c r="G2592">
        <f>SUMIF(Population!$F$2:$F$601,I2592,Population[Population])/SUMIF(HHSize!$G$2:$G$3001,I2592,HHSize[HHSize])</f>
        <v>2747148.5889928425</v>
      </c>
      <c r="I2592" t="str">
        <f t="shared" si="40"/>
        <v>TNURBAN2026</v>
      </c>
    </row>
    <row r="2593" spans="1:9" x14ac:dyDescent="0.25">
      <c r="A2593" t="s">
        <v>90</v>
      </c>
      <c r="B2593" t="s">
        <v>114</v>
      </c>
      <c r="C2593" t="s">
        <v>120</v>
      </c>
      <c r="D2593" t="str">
        <f>INDEX(Regions[SubGeography1],MATCH(E2593,Regions[SubGeography2],0))</f>
        <v>SR</v>
      </c>
      <c r="E2593" t="s">
        <v>63</v>
      </c>
      <c r="F2593">
        <v>2027</v>
      </c>
      <c r="G2593">
        <f>SUMIF(Population!$F$2:$F$601,I2593,Population[Population])/SUMIF(HHSize!$G$2:$G$3001,I2593,HHSize[HHSize])</f>
        <v>2809660.3842168655</v>
      </c>
      <c r="I2593" t="str">
        <f t="shared" si="40"/>
        <v>TNURBAN2027</v>
      </c>
    </row>
    <row r="2594" spans="1:9" x14ac:dyDescent="0.25">
      <c r="A2594" t="s">
        <v>90</v>
      </c>
      <c r="B2594" t="s">
        <v>114</v>
      </c>
      <c r="C2594" t="s">
        <v>120</v>
      </c>
      <c r="D2594" t="str">
        <f>INDEX(Regions[SubGeography1],MATCH(E2594,Regions[SubGeography2],0))</f>
        <v>SR</v>
      </c>
      <c r="E2594" t="s">
        <v>63</v>
      </c>
      <c r="F2594">
        <v>2028</v>
      </c>
      <c r="G2594">
        <f>SUMIF(Population!$F$2:$F$601,I2594,Population[Population])/SUMIF(HHSize!$G$2:$G$3001,I2594,HHSize[HHSize])</f>
        <v>2873557.5530752223</v>
      </c>
      <c r="I2594" t="str">
        <f t="shared" si="40"/>
        <v>TNURBAN2028</v>
      </c>
    </row>
    <row r="2595" spans="1:9" x14ac:dyDescent="0.25">
      <c r="A2595" t="s">
        <v>90</v>
      </c>
      <c r="B2595" t="s">
        <v>114</v>
      </c>
      <c r="C2595" t="s">
        <v>120</v>
      </c>
      <c r="D2595" t="str">
        <f>INDEX(Regions[SubGeography1],MATCH(E2595,Regions[SubGeography2],0))</f>
        <v>SR</v>
      </c>
      <c r="E2595" t="s">
        <v>63</v>
      </c>
      <c r="F2595">
        <v>2029</v>
      </c>
      <c r="G2595">
        <f>SUMIF(Population!$F$2:$F$601,I2595,Population[Population])/SUMIF(HHSize!$G$2:$G$3001,I2595,HHSize[HHSize])</f>
        <v>2938870.0251157121</v>
      </c>
      <c r="I2595" t="str">
        <f t="shared" si="40"/>
        <v>TNURBAN2029</v>
      </c>
    </row>
    <row r="2596" spans="1:9" x14ac:dyDescent="0.25">
      <c r="A2596" t="s">
        <v>90</v>
      </c>
      <c r="B2596" t="s">
        <v>114</v>
      </c>
      <c r="C2596" t="s">
        <v>120</v>
      </c>
      <c r="D2596" t="str">
        <f>INDEX(Regions[SubGeography1],MATCH(E2596,Regions[SubGeography2],0))</f>
        <v>SR</v>
      </c>
      <c r="E2596" t="s">
        <v>63</v>
      </c>
      <c r="F2596">
        <v>2030</v>
      </c>
      <c r="G2596">
        <f>SUMIF(Population!$F$2:$F$601,I2596,Population[Population])/SUMIF(HHSize!$G$2:$G$3001,I2596,HHSize[HHSize])</f>
        <v>3005628.3279770748</v>
      </c>
      <c r="I2596" t="str">
        <f t="shared" si="40"/>
        <v>TNURBAN2030</v>
      </c>
    </row>
    <row r="2597" spans="1:9" x14ac:dyDescent="0.25">
      <c r="A2597" t="s">
        <v>90</v>
      </c>
      <c r="B2597" t="s">
        <v>114</v>
      </c>
      <c r="C2597" t="s">
        <v>120</v>
      </c>
      <c r="D2597" t="str">
        <f>INDEX(Regions[SubGeography1],MATCH(E2597,Regions[SubGeography2],0))</f>
        <v>SR</v>
      </c>
      <c r="E2597" t="s">
        <v>63</v>
      </c>
      <c r="F2597">
        <v>2031</v>
      </c>
      <c r="G2597">
        <f>SUMIF(Population!$F$2:$F$601,I2597,Population[Population])/SUMIF(HHSize!$G$2:$G$3001,I2597,HHSize[HHSize])</f>
        <v>3073863.5966735608</v>
      </c>
      <c r="I2597" t="str">
        <f t="shared" si="40"/>
        <v>TNURBAN2031</v>
      </c>
    </row>
    <row r="2598" spans="1:9" x14ac:dyDescent="0.25">
      <c r="A2598" t="s">
        <v>90</v>
      </c>
      <c r="B2598" t="s">
        <v>115</v>
      </c>
      <c r="C2598" t="s">
        <v>120</v>
      </c>
      <c r="D2598" t="str">
        <f>INDEX(Regions[SubGeography1],MATCH(E2598,Regions[SubGeography2],0))</f>
        <v>SR</v>
      </c>
      <c r="E2598" t="s">
        <v>63</v>
      </c>
      <c r="F2598">
        <v>2021</v>
      </c>
      <c r="G2598">
        <f>SUMIF(Population!$F$2:$F$601,I2598,Population[Population])/SUMIF(HHSize!$G$2:$G$3001,I2598,HHSize[HHSize])</f>
        <v>2454366.1127177412</v>
      </c>
      <c r="I2598" t="str">
        <f t="shared" si="40"/>
        <v>TNURBAN2021</v>
      </c>
    </row>
    <row r="2599" spans="1:9" x14ac:dyDescent="0.25">
      <c r="A2599" t="s">
        <v>90</v>
      </c>
      <c r="B2599" t="s">
        <v>115</v>
      </c>
      <c r="C2599" t="s">
        <v>120</v>
      </c>
      <c r="D2599" t="str">
        <f>INDEX(Regions[SubGeography1],MATCH(E2599,Regions[SubGeography2],0))</f>
        <v>SR</v>
      </c>
      <c r="E2599" t="s">
        <v>63</v>
      </c>
      <c r="F2599">
        <v>2022</v>
      </c>
      <c r="G2599">
        <f>SUMIF(Population!$F$2:$F$601,I2599,Population[Population])/SUMIF(HHSize!$G$2:$G$3001,I2599,HHSize[HHSize])</f>
        <v>2510378.465179814</v>
      </c>
      <c r="I2599" t="str">
        <f t="shared" si="40"/>
        <v>TNURBAN2022</v>
      </c>
    </row>
    <row r="2600" spans="1:9" x14ac:dyDescent="0.25">
      <c r="A2600" t="s">
        <v>90</v>
      </c>
      <c r="B2600" t="s">
        <v>115</v>
      </c>
      <c r="C2600" t="s">
        <v>120</v>
      </c>
      <c r="D2600" t="str">
        <f>INDEX(Regions[SubGeography1],MATCH(E2600,Regions[SubGeography2],0))</f>
        <v>SR</v>
      </c>
      <c r="E2600" t="s">
        <v>63</v>
      </c>
      <c r="F2600">
        <v>2023</v>
      </c>
      <c r="G2600">
        <f>SUMIF(Population!$F$2:$F$601,I2600,Population[Population])/SUMIF(HHSize!$G$2:$G$3001,I2600,HHSize[HHSize])</f>
        <v>2567635.6167263738</v>
      </c>
      <c r="I2600" t="str">
        <f t="shared" si="40"/>
        <v>TNURBAN2023</v>
      </c>
    </row>
    <row r="2601" spans="1:9" x14ac:dyDescent="0.25">
      <c r="A2601" t="s">
        <v>90</v>
      </c>
      <c r="B2601" t="s">
        <v>115</v>
      </c>
      <c r="C2601" t="s">
        <v>120</v>
      </c>
      <c r="D2601" t="str">
        <f>INDEX(Regions[SubGeography1],MATCH(E2601,Regions[SubGeography2],0))</f>
        <v>SR</v>
      </c>
      <c r="E2601" t="s">
        <v>63</v>
      </c>
      <c r="F2601">
        <v>2024</v>
      </c>
      <c r="G2601">
        <f>SUMIF(Population!$F$2:$F$601,I2601,Population[Population])/SUMIF(HHSize!$G$2:$G$3001,I2601,HHSize[HHSize])</f>
        <v>2626164.5886520664</v>
      </c>
      <c r="I2601" t="str">
        <f t="shared" si="40"/>
        <v>TNURBAN2024</v>
      </c>
    </row>
    <row r="2602" spans="1:9" x14ac:dyDescent="0.25">
      <c r="A2602" t="s">
        <v>90</v>
      </c>
      <c r="B2602" t="s">
        <v>115</v>
      </c>
      <c r="C2602" t="s">
        <v>120</v>
      </c>
      <c r="D2602" t="str">
        <f>INDEX(Regions[SubGeography1],MATCH(E2602,Regions[SubGeography2],0))</f>
        <v>SR</v>
      </c>
      <c r="E2602" t="s">
        <v>63</v>
      </c>
      <c r="F2602">
        <v>2025</v>
      </c>
      <c r="G2602">
        <f>SUMIF(Population!$F$2:$F$601,I2602,Population[Population])/SUMIF(HHSize!$G$2:$G$3001,I2602,HHSize[HHSize])</f>
        <v>2685992.8902025004</v>
      </c>
      <c r="I2602" t="str">
        <f t="shared" si="40"/>
        <v>TNURBAN2025</v>
      </c>
    </row>
    <row r="2603" spans="1:9" x14ac:dyDescent="0.25">
      <c r="A2603" t="s">
        <v>90</v>
      </c>
      <c r="B2603" t="s">
        <v>115</v>
      </c>
      <c r="C2603" t="s">
        <v>120</v>
      </c>
      <c r="D2603" t="str">
        <f>INDEX(Regions[SubGeography1],MATCH(E2603,Regions[SubGeography2],0))</f>
        <v>SR</v>
      </c>
      <c r="E2603" t="s">
        <v>63</v>
      </c>
      <c r="F2603">
        <v>2026</v>
      </c>
      <c r="G2603">
        <f>SUMIF(Population!$F$2:$F$601,I2603,Population[Population])/SUMIF(HHSize!$G$2:$G$3001,I2603,HHSize[HHSize])</f>
        <v>2747148.5889928425</v>
      </c>
      <c r="I2603" t="str">
        <f t="shared" si="40"/>
        <v>TNURBAN2026</v>
      </c>
    </row>
    <row r="2604" spans="1:9" x14ac:dyDescent="0.25">
      <c r="A2604" t="s">
        <v>90</v>
      </c>
      <c r="B2604" t="s">
        <v>115</v>
      </c>
      <c r="C2604" t="s">
        <v>120</v>
      </c>
      <c r="D2604" t="str">
        <f>INDEX(Regions[SubGeography1],MATCH(E2604,Regions[SubGeography2],0))</f>
        <v>SR</v>
      </c>
      <c r="E2604" t="s">
        <v>63</v>
      </c>
      <c r="F2604">
        <v>2027</v>
      </c>
      <c r="G2604">
        <f>SUMIF(Population!$F$2:$F$601,I2604,Population[Population])/SUMIF(HHSize!$G$2:$G$3001,I2604,HHSize[HHSize])</f>
        <v>2809660.3842168655</v>
      </c>
      <c r="I2604" t="str">
        <f t="shared" si="40"/>
        <v>TNURBAN2027</v>
      </c>
    </row>
    <row r="2605" spans="1:9" x14ac:dyDescent="0.25">
      <c r="A2605" t="s">
        <v>90</v>
      </c>
      <c r="B2605" t="s">
        <v>115</v>
      </c>
      <c r="C2605" t="s">
        <v>120</v>
      </c>
      <c r="D2605" t="str">
        <f>INDEX(Regions[SubGeography1],MATCH(E2605,Regions[SubGeography2],0))</f>
        <v>SR</v>
      </c>
      <c r="E2605" t="s">
        <v>63</v>
      </c>
      <c r="F2605">
        <v>2028</v>
      </c>
      <c r="G2605">
        <f>SUMIF(Population!$F$2:$F$601,I2605,Population[Population])/SUMIF(HHSize!$G$2:$G$3001,I2605,HHSize[HHSize])</f>
        <v>2873557.5530752223</v>
      </c>
      <c r="I2605" t="str">
        <f t="shared" si="40"/>
        <v>TNURBAN2028</v>
      </c>
    </row>
    <row r="2606" spans="1:9" x14ac:dyDescent="0.25">
      <c r="A2606" t="s">
        <v>90</v>
      </c>
      <c r="B2606" t="s">
        <v>115</v>
      </c>
      <c r="C2606" t="s">
        <v>120</v>
      </c>
      <c r="D2606" t="str">
        <f>INDEX(Regions[SubGeography1],MATCH(E2606,Regions[SubGeography2],0))</f>
        <v>SR</v>
      </c>
      <c r="E2606" t="s">
        <v>63</v>
      </c>
      <c r="F2606">
        <v>2029</v>
      </c>
      <c r="G2606">
        <f>SUMIF(Population!$F$2:$F$601,I2606,Population[Population])/SUMIF(HHSize!$G$2:$G$3001,I2606,HHSize[HHSize])</f>
        <v>2938870.0251157121</v>
      </c>
      <c r="I2606" t="str">
        <f t="shared" si="40"/>
        <v>TNURBAN2029</v>
      </c>
    </row>
    <row r="2607" spans="1:9" x14ac:dyDescent="0.25">
      <c r="A2607" t="s">
        <v>90</v>
      </c>
      <c r="B2607" t="s">
        <v>115</v>
      </c>
      <c r="C2607" t="s">
        <v>120</v>
      </c>
      <c r="D2607" t="str">
        <f>INDEX(Regions[SubGeography1],MATCH(E2607,Regions[SubGeography2],0))</f>
        <v>SR</v>
      </c>
      <c r="E2607" t="s">
        <v>63</v>
      </c>
      <c r="F2607">
        <v>2030</v>
      </c>
      <c r="G2607">
        <f>SUMIF(Population!$F$2:$F$601,I2607,Population[Population])/SUMIF(HHSize!$G$2:$G$3001,I2607,HHSize[HHSize])</f>
        <v>3005628.3279770748</v>
      </c>
      <c r="I2607" t="str">
        <f t="shared" si="40"/>
        <v>TNURBAN2030</v>
      </c>
    </row>
    <row r="2608" spans="1:9" x14ac:dyDescent="0.25">
      <c r="A2608" t="s">
        <v>90</v>
      </c>
      <c r="B2608" t="s">
        <v>115</v>
      </c>
      <c r="C2608" t="s">
        <v>120</v>
      </c>
      <c r="D2608" t="str">
        <f>INDEX(Regions[SubGeography1],MATCH(E2608,Regions[SubGeography2],0))</f>
        <v>SR</v>
      </c>
      <c r="E2608" t="s">
        <v>63</v>
      </c>
      <c r="F2608">
        <v>2031</v>
      </c>
      <c r="G2608">
        <f>SUMIF(Population!$F$2:$F$601,I2608,Population[Population])/SUMIF(HHSize!$G$2:$G$3001,I2608,HHSize[HHSize])</f>
        <v>3073863.5966735608</v>
      </c>
      <c r="I2608" t="str">
        <f t="shared" si="40"/>
        <v>TNURBAN2031</v>
      </c>
    </row>
    <row r="2609" spans="1:9" x14ac:dyDescent="0.25">
      <c r="A2609" t="s">
        <v>90</v>
      </c>
      <c r="B2609" t="s">
        <v>116</v>
      </c>
      <c r="C2609" t="s">
        <v>120</v>
      </c>
      <c r="D2609" t="str">
        <f>INDEX(Regions[SubGeography1],MATCH(E2609,Regions[SubGeography2],0))</f>
        <v>SR</v>
      </c>
      <c r="E2609" t="s">
        <v>63</v>
      </c>
      <c r="F2609">
        <v>2021</v>
      </c>
      <c r="G2609">
        <f>SUMIF(Population!$F$2:$F$601,I2609,Population[Population])/SUMIF(HHSize!$G$2:$G$3001,I2609,HHSize[HHSize])</f>
        <v>2454366.1127177412</v>
      </c>
      <c r="I2609" t="str">
        <f t="shared" si="40"/>
        <v>TNURBAN2021</v>
      </c>
    </row>
    <row r="2610" spans="1:9" x14ac:dyDescent="0.25">
      <c r="A2610" t="s">
        <v>90</v>
      </c>
      <c r="B2610" t="s">
        <v>116</v>
      </c>
      <c r="C2610" t="s">
        <v>120</v>
      </c>
      <c r="D2610" t="str">
        <f>INDEX(Regions[SubGeography1],MATCH(E2610,Regions[SubGeography2],0))</f>
        <v>SR</v>
      </c>
      <c r="E2610" t="s">
        <v>63</v>
      </c>
      <c r="F2610">
        <v>2022</v>
      </c>
      <c r="G2610">
        <f>SUMIF(Population!$F$2:$F$601,I2610,Population[Population])/SUMIF(HHSize!$G$2:$G$3001,I2610,HHSize[HHSize])</f>
        <v>2510378.465179814</v>
      </c>
      <c r="I2610" t="str">
        <f t="shared" si="40"/>
        <v>TNURBAN2022</v>
      </c>
    </row>
    <row r="2611" spans="1:9" x14ac:dyDescent="0.25">
      <c r="A2611" t="s">
        <v>90</v>
      </c>
      <c r="B2611" t="s">
        <v>116</v>
      </c>
      <c r="C2611" t="s">
        <v>120</v>
      </c>
      <c r="D2611" t="str">
        <f>INDEX(Regions[SubGeography1],MATCH(E2611,Regions[SubGeography2],0))</f>
        <v>SR</v>
      </c>
      <c r="E2611" t="s">
        <v>63</v>
      </c>
      <c r="F2611">
        <v>2023</v>
      </c>
      <c r="G2611">
        <f>SUMIF(Population!$F$2:$F$601,I2611,Population[Population])/SUMIF(HHSize!$G$2:$G$3001,I2611,HHSize[HHSize])</f>
        <v>2567635.6167263738</v>
      </c>
      <c r="I2611" t="str">
        <f t="shared" si="40"/>
        <v>TNURBAN2023</v>
      </c>
    </row>
    <row r="2612" spans="1:9" x14ac:dyDescent="0.25">
      <c r="A2612" t="s">
        <v>90</v>
      </c>
      <c r="B2612" t="s">
        <v>116</v>
      </c>
      <c r="C2612" t="s">
        <v>120</v>
      </c>
      <c r="D2612" t="str">
        <f>INDEX(Regions[SubGeography1],MATCH(E2612,Regions[SubGeography2],0))</f>
        <v>SR</v>
      </c>
      <c r="E2612" t="s">
        <v>63</v>
      </c>
      <c r="F2612">
        <v>2024</v>
      </c>
      <c r="G2612">
        <f>SUMIF(Population!$F$2:$F$601,I2612,Population[Population])/SUMIF(HHSize!$G$2:$G$3001,I2612,HHSize[HHSize])</f>
        <v>2626164.5886520664</v>
      </c>
      <c r="I2612" t="str">
        <f t="shared" si="40"/>
        <v>TNURBAN2024</v>
      </c>
    </row>
    <row r="2613" spans="1:9" x14ac:dyDescent="0.25">
      <c r="A2613" t="s">
        <v>90</v>
      </c>
      <c r="B2613" t="s">
        <v>116</v>
      </c>
      <c r="C2613" t="s">
        <v>120</v>
      </c>
      <c r="D2613" t="str">
        <f>INDEX(Regions[SubGeography1],MATCH(E2613,Regions[SubGeography2],0))</f>
        <v>SR</v>
      </c>
      <c r="E2613" t="s">
        <v>63</v>
      </c>
      <c r="F2613">
        <v>2025</v>
      </c>
      <c r="G2613">
        <f>SUMIF(Population!$F$2:$F$601,I2613,Population[Population])/SUMIF(HHSize!$G$2:$G$3001,I2613,HHSize[HHSize])</f>
        <v>2685992.8902025004</v>
      </c>
      <c r="I2613" t="str">
        <f t="shared" si="40"/>
        <v>TNURBAN2025</v>
      </c>
    </row>
    <row r="2614" spans="1:9" x14ac:dyDescent="0.25">
      <c r="A2614" t="s">
        <v>90</v>
      </c>
      <c r="B2614" t="s">
        <v>116</v>
      </c>
      <c r="C2614" t="s">
        <v>120</v>
      </c>
      <c r="D2614" t="str">
        <f>INDEX(Regions[SubGeography1],MATCH(E2614,Regions[SubGeography2],0))</f>
        <v>SR</v>
      </c>
      <c r="E2614" t="s">
        <v>63</v>
      </c>
      <c r="F2614">
        <v>2026</v>
      </c>
      <c r="G2614">
        <f>SUMIF(Population!$F$2:$F$601,I2614,Population[Population])/SUMIF(HHSize!$G$2:$G$3001,I2614,HHSize[HHSize])</f>
        <v>2747148.5889928425</v>
      </c>
      <c r="I2614" t="str">
        <f t="shared" si="40"/>
        <v>TNURBAN2026</v>
      </c>
    </row>
    <row r="2615" spans="1:9" x14ac:dyDescent="0.25">
      <c r="A2615" t="s">
        <v>90</v>
      </c>
      <c r="B2615" t="s">
        <v>116</v>
      </c>
      <c r="C2615" t="s">
        <v>120</v>
      </c>
      <c r="D2615" t="str">
        <f>INDEX(Regions[SubGeography1],MATCH(E2615,Regions[SubGeography2],0))</f>
        <v>SR</v>
      </c>
      <c r="E2615" t="s">
        <v>63</v>
      </c>
      <c r="F2615">
        <v>2027</v>
      </c>
      <c r="G2615">
        <f>SUMIF(Population!$F$2:$F$601,I2615,Population[Population])/SUMIF(HHSize!$G$2:$G$3001,I2615,HHSize[HHSize])</f>
        <v>2809660.3842168655</v>
      </c>
      <c r="I2615" t="str">
        <f t="shared" si="40"/>
        <v>TNURBAN2027</v>
      </c>
    </row>
    <row r="2616" spans="1:9" x14ac:dyDescent="0.25">
      <c r="A2616" t="s">
        <v>90</v>
      </c>
      <c r="B2616" t="s">
        <v>116</v>
      </c>
      <c r="C2616" t="s">
        <v>120</v>
      </c>
      <c r="D2616" t="str">
        <f>INDEX(Regions[SubGeography1],MATCH(E2616,Regions[SubGeography2],0))</f>
        <v>SR</v>
      </c>
      <c r="E2616" t="s">
        <v>63</v>
      </c>
      <c r="F2616">
        <v>2028</v>
      </c>
      <c r="G2616">
        <f>SUMIF(Population!$F$2:$F$601,I2616,Population[Population])/SUMIF(HHSize!$G$2:$G$3001,I2616,HHSize[HHSize])</f>
        <v>2873557.5530752223</v>
      </c>
      <c r="I2616" t="str">
        <f t="shared" si="40"/>
        <v>TNURBAN2028</v>
      </c>
    </row>
    <row r="2617" spans="1:9" x14ac:dyDescent="0.25">
      <c r="A2617" t="s">
        <v>90</v>
      </c>
      <c r="B2617" t="s">
        <v>116</v>
      </c>
      <c r="C2617" t="s">
        <v>120</v>
      </c>
      <c r="D2617" t="str">
        <f>INDEX(Regions[SubGeography1],MATCH(E2617,Regions[SubGeography2],0))</f>
        <v>SR</v>
      </c>
      <c r="E2617" t="s">
        <v>63</v>
      </c>
      <c r="F2617">
        <v>2029</v>
      </c>
      <c r="G2617">
        <f>SUMIF(Population!$F$2:$F$601,I2617,Population[Population])/SUMIF(HHSize!$G$2:$G$3001,I2617,HHSize[HHSize])</f>
        <v>2938870.0251157121</v>
      </c>
      <c r="I2617" t="str">
        <f t="shared" si="40"/>
        <v>TNURBAN2029</v>
      </c>
    </row>
    <row r="2618" spans="1:9" x14ac:dyDescent="0.25">
      <c r="A2618" t="s">
        <v>90</v>
      </c>
      <c r="B2618" t="s">
        <v>116</v>
      </c>
      <c r="C2618" t="s">
        <v>120</v>
      </c>
      <c r="D2618" t="str">
        <f>INDEX(Regions[SubGeography1],MATCH(E2618,Regions[SubGeography2],0))</f>
        <v>SR</v>
      </c>
      <c r="E2618" t="s">
        <v>63</v>
      </c>
      <c r="F2618">
        <v>2030</v>
      </c>
      <c r="G2618">
        <f>SUMIF(Population!$F$2:$F$601,I2618,Population[Population])/SUMIF(HHSize!$G$2:$G$3001,I2618,HHSize[HHSize])</f>
        <v>3005628.3279770748</v>
      </c>
      <c r="I2618" t="str">
        <f t="shared" si="40"/>
        <v>TNURBAN2030</v>
      </c>
    </row>
    <row r="2619" spans="1:9" x14ac:dyDescent="0.25">
      <c r="A2619" t="s">
        <v>90</v>
      </c>
      <c r="B2619" t="s">
        <v>116</v>
      </c>
      <c r="C2619" t="s">
        <v>120</v>
      </c>
      <c r="D2619" t="str">
        <f>INDEX(Regions[SubGeography1],MATCH(E2619,Regions[SubGeography2],0))</f>
        <v>SR</v>
      </c>
      <c r="E2619" t="s">
        <v>63</v>
      </c>
      <c r="F2619">
        <v>2031</v>
      </c>
      <c r="G2619">
        <f>SUMIF(Population!$F$2:$F$601,I2619,Population[Population])/SUMIF(HHSize!$G$2:$G$3001,I2619,HHSize[HHSize])</f>
        <v>3073863.5966735608</v>
      </c>
      <c r="I2619" t="str">
        <f t="shared" si="40"/>
        <v>TNURBAN2031</v>
      </c>
    </row>
    <row r="2620" spans="1:9" x14ac:dyDescent="0.25">
      <c r="A2620" t="s">
        <v>90</v>
      </c>
      <c r="B2620" t="s">
        <v>117</v>
      </c>
      <c r="C2620" t="s">
        <v>120</v>
      </c>
      <c r="D2620" t="str">
        <f>INDEX(Regions[SubGeography1],MATCH(E2620,Regions[SubGeography2],0))</f>
        <v>SR</v>
      </c>
      <c r="E2620" t="s">
        <v>63</v>
      </c>
      <c r="F2620">
        <v>2021</v>
      </c>
      <c r="G2620">
        <f>SUMIF(Population!$F$2:$F$601,I2620,Population[Population])/SUMIF(HHSize!$G$2:$G$3001,I2620,HHSize[HHSize])</f>
        <v>2454366.1127177412</v>
      </c>
      <c r="I2620" t="str">
        <f t="shared" si="40"/>
        <v>TNURBAN2021</v>
      </c>
    </row>
    <row r="2621" spans="1:9" x14ac:dyDescent="0.25">
      <c r="A2621" t="s">
        <v>90</v>
      </c>
      <c r="B2621" t="s">
        <v>117</v>
      </c>
      <c r="C2621" t="s">
        <v>120</v>
      </c>
      <c r="D2621" t="str">
        <f>INDEX(Regions[SubGeography1],MATCH(E2621,Regions[SubGeography2],0))</f>
        <v>SR</v>
      </c>
      <c r="E2621" t="s">
        <v>63</v>
      </c>
      <c r="F2621">
        <v>2022</v>
      </c>
      <c r="G2621">
        <f>SUMIF(Population!$F$2:$F$601,I2621,Population[Population])/SUMIF(HHSize!$G$2:$G$3001,I2621,HHSize[HHSize])</f>
        <v>2510378.465179814</v>
      </c>
      <c r="I2621" t="str">
        <f t="shared" si="40"/>
        <v>TNURBAN2022</v>
      </c>
    </row>
    <row r="2622" spans="1:9" x14ac:dyDescent="0.25">
      <c r="A2622" t="s">
        <v>90</v>
      </c>
      <c r="B2622" t="s">
        <v>117</v>
      </c>
      <c r="C2622" t="s">
        <v>120</v>
      </c>
      <c r="D2622" t="str">
        <f>INDEX(Regions[SubGeography1],MATCH(E2622,Regions[SubGeography2],0))</f>
        <v>SR</v>
      </c>
      <c r="E2622" t="s">
        <v>63</v>
      </c>
      <c r="F2622">
        <v>2023</v>
      </c>
      <c r="G2622">
        <f>SUMIF(Population!$F$2:$F$601,I2622,Population[Population])/SUMIF(HHSize!$G$2:$G$3001,I2622,HHSize[HHSize])</f>
        <v>2567635.6167263738</v>
      </c>
      <c r="I2622" t="str">
        <f t="shared" si="40"/>
        <v>TNURBAN2023</v>
      </c>
    </row>
    <row r="2623" spans="1:9" x14ac:dyDescent="0.25">
      <c r="A2623" t="s">
        <v>90</v>
      </c>
      <c r="B2623" t="s">
        <v>117</v>
      </c>
      <c r="C2623" t="s">
        <v>120</v>
      </c>
      <c r="D2623" t="str">
        <f>INDEX(Regions[SubGeography1],MATCH(E2623,Regions[SubGeography2],0))</f>
        <v>SR</v>
      </c>
      <c r="E2623" t="s">
        <v>63</v>
      </c>
      <c r="F2623">
        <v>2024</v>
      </c>
      <c r="G2623">
        <f>SUMIF(Population!$F$2:$F$601,I2623,Population[Population])/SUMIF(HHSize!$G$2:$G$3001,I2623,HHSize[HHSize])</f>
        <v>2626164.5886520664</v>
      </c>
      <c r="I2623" t="str">
        <f t="shared" si="40"/>
        <v>TNURBAN2024</v>
      </c>
    </row>
    <row r="2624" spans="1:9" x14ac:dyDescent="0.25">
      <c r="A2624" t="s">
        <v>90</v>
      </c>
      <c r="B2624" t="s">
        <v>117</v>
      </c>
      <c r="C2624" t="s">
        <v>120</v>
      </c>
      <c r="D2624" t="str">
        <f>INDEX(Regions[SubGeography1],MATCH(E2624,Regions[SubGeography2],0))</f>
        <v>SR</v>
      </c>
      <c r="E2624" t="s">
        <v>63</v>
      </c>
      <c r="F2624">
        <v>2025</v>
      </c>
      <c r="G2624">
        <f>SUMIF(Population!$F$2:$F$601,I2624,Population[Population])/SUMIF(HHSize!$G$2:$G$3001,I2624,HHSize[HHSize])</f>
        <v>2685992.8902025004</v>
      </c>
      <c r="I2624" t="str">
        <f t="shared" si="40"/>
        <v>TNURBAN2025</v>
      </c>
    </row>
    <row r="2625" spans="1:9" x14ac:dyDescent="0.25">
      <c r="A2625" t="s">
        <v>90</v>
      </c>
      <c r="B2625" t="s">
        <v>117</v>
      </c>
      <c r="C2625" t="s">
        <v>120</v>
      </c>
      <c r="D2625" t="str">
        <f>INDEX(Regions[SubGeography1],MATCH(E2625,Regions[SubGeography2],0))</f>
        <v>SR</v>
      </c>
      <c r="E2625" t="s">
        <v>63</v>
      </c>
      <c r="F2625">
        <v>2026</v>
      </c>
      <c r="G2625">
        <f>SUMIF(Population!$F$2:$F$601,I2625,Population[Population])/SUMIF(HHSize!$G$2:$G$3001,I2625,HHSize[HHSize])</f>
        <v>2747148.5889928425</v>
      </c>
      <c r="I2625" t="str">
        <f t="shared" si="40"/>
        <v>TNURBAN2026</v>
      </c>
    </row>
    <row r="2626" spans="1:9" x14ac:dyDescent="0.25">
      <c r="A2626" t="s">
        <v>90</v>
      </c>
      <c r="B2626" t="s">
        <v>117</v>
      </c>
      <c r="C2626" t="s">
        <v>120</v>
      </c>
      <c r="D2626" t="str">
        <f>INDEX(Regions[SubGeography1],MATCH(E2626,Regions[SubGeography2],0))</f>
        <v>SR</v>
      </c>
      <c r="E2626" t="s">
        <v>63</v>
      </c>
      <c r="F2626">
        <v>2027</v>
      </c>
      <c r="G2626">
        <f>SUMIF(Population!$F$2:$F$601,I2626,Population[Population])/SUMIF(HHSize!$G$2:$G$3001,I2626,HHSize[HHSize])</f>
        <v>2809660.3842168655</v>
      </c>
      <c r="I2626" t="str">
        <f t="shared" si="40"/>
        <v>TNURBAN2027</v>
      </c>
    </row>
    <row r="2627" spans="1:9" x14ac:dyDescent="0.25">
      <c r="A2627" t="s">
        <v>90</v>
      </c>
      <c r="B2627" t="s">
        <v>117</v>
      </c>
      <c r="C2627" t="s">
        <v>120</v>
      </c>
      <c r="D2627" t="str">
        <f>INDEX(Regions[SubGeography1],MATCH(E2627,Regions[SubGeography2],0))</f>
        <v>SR</v>
      </c>
      <c r="E2627" t="s">
        <v>63</v>
      </c>
      <c r="F2627">
        <v>2028</v>
      </c>
      <c r="G2627">
        <f>SUMIF(Population!$F$2:$F$601,I2627,Population[Population])/SUMIF(HHSize!$G$2:$G$3001,I2627,HHSize[HHSize])</f>
        <v>2873557.5530752223</v>
      </c>
      <c r="I2627" t="str">
        <f t="shared" ref="I2627:I2690" si="41">E2627&amp;A2627&amp;F2627</f>
        <v>TNURBAN2028</v>
      </c>
    </row>
    <row r="2628" spans="1:9" x14ac:dyDescent="0.25">
      <c r="A2628" t="s">
        <v>90</v>
      </c>
      <c r="B2628" t="s">
        <v>117</v>
      </c>
      <c r="C2628" t="s">
        <v>120</v>
      </c>
      <c r="D2628" t="str">
        <f>INDEX(Regions[SubGeography1],MATCH(E2628,Regions[SubGeography2],0))</f>
        <v>SR</v>
      </c>
      <c r="E2628" t="s">
        <v>63</v>
      </c>
      <c r="F2628">
        <v>2029</v>
      </c>
      <c r="G2628">
        <f>SUMIF(Population!$F$2:$F$601,I2628,Population[Population])/SUMIF(HHSize!$G$2:$G$3001,I2628,HHSize[HHSize])</f>
        <v>2938870.0251157121</v>
      </c>
      <c r="I2628" t="str">
        <f t="shared" si="41"/>
        <v>TNURBAN2029</v>
      </c>
    </row>
    <row r="2629" spans="1:9" x14ac:dyDescent="0.25">
      <c r="A2629" t="s">
        <v>90</v>
      </c>
      <c r="B2629" t="s">
        <v>117</v>
      </c>
      <c r="C2629" t="s">
        <v>120</v>
      </c>
      <c r="D2629" t="str">
        <f>INDEX(Regions[SubGeography1],MATCH(E2629,Regions[SubGeography2],0))</f>
        <v>SR</v>
      </c>
      <c r="E2629" t="s">
        <v>63</v>
      </c>
      <c r="F2629">
        <v>2030</v>
      </c>
      <c r="G2629">
        <f>SUMIF(Population!$F$2:$F$601,I2629,Population[Population])/SUMIF(HHSize!$G$2:$G$3001,I2629,HHSize[HHSize])</f>
        <v>3005628.3279770748</v>
      </c>
      <c r="I2629" t="str">
        <f t="shared" si="41"/>
        <v>TNURBAN2030</v>
      </c>
    </row>
    <row r="2630" spans="1:9" x14ac:dyDescent="0.25">
      <c r="A2630" t="s">
        <v>90</v>
      </c>
      <c r="B2630" t="s">
        <v>117</v>
      </c>
      <c r="C2630" t="s">
        <v>120</v>
      </c>
      <c r="D2630" t="str">
        <f>INDEX(Regions[SubGeography1],MATCH(E2630,Regions[SubGeography2],0))</f>
        <v>SR</v>
      </c>
      <c r="E2630" t="s">
        <v>63</v>
      </c>
      <c r="F2630">
        <v>2031</v>
      </c>
      <c r="G2630">
        <f>SUMIF(Population!$F$2:$F$601,I2630,Population[Population])/SUMIF(HHSize!$G$2:$G$3001,I2630,HHSize[HHSize])</f>
        <v>3073863.5966735608</v>
      </c>
      <c r="I2630" t="str">
        <f t="shared" si="41"/>
        <v>TNURBAN2031</v>
      </c>
    </row>
    <row r="2631" spans="1:9" x14ac:dyDescent="0.25">
      <c r="A2631" t="s">
        <v>90</v>
      </c>
      <c r="B2631" t="s">
        <v>118</v>
      </c>
      <c r="C2631" t="s">
        <v>120</v>
      </c>
      <c r="D2631" t="str">
        <f>INDEX(Regions[SubGeography1],MATCH(E2631,Regions[SubGeography2],0))</f>
        <v>SR</v>
      </c>
      <c r="E2631" t="s">
        <v>63</v>
      </c>
      <c r="F2631">
        <v>2021</v>
      </c>
      <c r="G2631">
        <f>SUMIF(Population!$F$2:$F$601,I2631,Population[Population])/SUMIF(HHSize!$G$2:$G$3001,I2631,HHSize[HHSize])</f>
        <v>2454366.1127177412</v>
      </c>
      <c r="I2631" t="str">
        <f t="shared" si="41"/>
        <v>TNURBAN2021</v>
      </c>
    </row>
    <row r="2632" spans="1:9" x14ac:dyDescent="0.25">
      <c r="A2632" t="s">
        <v>90</v>
      </c>
      <c r="B2632" t="s">
        <v>118</v>
      </c>
      <c r="C2632" t="s">
        <v>120</v>
      </c>
      <c r="D2632" t="str">
        <f>INDEX(Regions[SubGeography1],MATCH(E2632,Regions[SubGeography2],0))</f>
        <v>SR</v>
      </c>
      <c r="E2632" t="s">
        <v>63</v>
      </c>
      <c r="F2632">
        <v>2022</v>
      </c>
      <c r="G2632">
        <f>SUMIF(Population!$F$2:$F$601,I2632,Population[Population])/SUMIF(HHSize!$G$2:$G$3001,I2632,HHSize[HHSize])</f>
        <v>2510378.465179814</v>
      </c>
      <c r="I2632" t="str">
        <f t="shared" si="41"/>
        <v>TNURBAN2022</v>
      </c>
    </row>
    <row r="2633" spans="1:9" x14ac:dyDescent="0.25">
      <c r="A2633" t="s">
        <v>90</v>
      </c>
      <c r="B2633" t="s">
        <v>118</v>
      </c>
      <c r="C2633" t="s">
        <v>120</v>
      </c>
      <c r="D2633" t="str">
        <f>INDEX(Regions[SubGeography1],MATCH(E2633,Regions[SubGeography2],0))</f>
        <v>SR</v>
      </c>
      <c r="E2633" t="s">
        <v>63</v>
      </c>
      <c r="F2633">
        <v>2023</v>
      </c>
      <c r="G2633">
        <f>SUMIF(Population!$F$2:$F$601,I2633,Population[Population])/SUMIF(HHSize!$G$2:$G$3001,I2633,HHSize[HHSize])</f>
        <v>2567635.6167263738</v>
      </c>
      <c r="I2633" t="str">
        <f t="shared" si="41"/>
        <v>TNURBAN2023</v>
      </c>
    </row>
    <row r="2634" spans="1:9" x14ac:dyDescent="0.25">
      <c r="A2634" t="s">
        <v>90</v>
      </c>
      <c r="B2634" t="s">
        <v>118</v>
      </c>
      <c r="C2634" t="s">
        <v>120</v>
      </c>
      <c r="D2634" t="str">
        <f>INDEX(Regions[SubGeography1],MATCH(E2634,Regions[SubGeography2],0))</f>
        <v>SR</v>
      </c>
      <c r="E2634" t="s">
        <v>63</v>
      </c>
      <c r="F2634">
        <v>2024</v>
      </c>
      <c r="G2634">
        <f>SUMIF(Population!$F$2:$F$601,I2634,Population[Population])/SUMIF(HHSize!$G$2:$G$3001,I2634,HHSize[HHSize])</f>
        <v>2626164.5886520664</v>
      </c>
      <c r="I2634" t="str">
        <f t="shared" si="41"/>
        <v>TNURBAN2024</v>
      </c>
    </row>
    <row r="2635" spans="1:9" x14ac:dyDescent="0.25">
      <c r="A2635" t="s">
        <v>90</v>
      </c>
      <c r="B2635" t="s">
        <v>118</v>
      </c>
      <c r="C2635" t="s">
        <v>120</v>
      </c>
      <c r="D2635" t="str">
        <f>INDEX(Regions[SubGeography1],MATCH(E2635,Regions[SubGeography2],0))</f>
        <v>SR</v>
      </c>
      <c r="E2635" t="s">
        <v>63</v>
      </c>
      <c r="F2635">
        <v>2025</v>
      </c>
      <c r="G2635">
        <f>SUMIF(Population!$F$2:$F$601,I2635,Population[Population])/SUMIF(HHSize!$G$2:$G$3001,I2635,HHSize[HHSize])</f>
        <v>2685992.8902025004</v>
      </c>
      <c r="I2635" t="str">
        <f t="shared" si="41"/>
        <v>TNURBAN2025</v>
      </c>
    </row>
    <row r="2636" spans="1:9" x14ac:dyDescent="0.25">
      <c r="A2636" t="s">
        <v>90</v>
      </c>
      <c r="B2636" t="s">
        <v>118</v>
      </c>
      <c r="C2636" t="s">
        <v>120</v>
      </c>
      <c r="D2636" t="str">
        <f>INDEX(Regions[SubGeography1],MATCH(E2636,Regions[SubGeography2],0))</f>
        <v>SR</v>
      </c>
      <c r="E2636" t="s">
        <v>63</v>
      </c>
      <c r="F2636">
        <v>2026</v>
      </c>
      <c r="G2636">
        <f>SUMIF(Population!$F$2:$F$601,I2636,Population[Population])/SUMIF(HHSize!$G$2:$G$3001,I2636,HHSize[HHSize])</f>
        <v>2747148.5889928425</v>
      </c>
      <c r="I2636" t="str">
        <f t="shared" si="41"/>
        <v>TNURBAN2026</v>
      </c>
    </row>
    <row r="2637" spans="1:9" x14ac:dyDescent="0.25">
      <c r="A2637" t="s">
        <v>90</v>
      </c>
      <c r="B2637" t="s">
        <v>118</v>
      </c>
      <c r="C2637" t="s">
        <v>120</v>
      </c>
      <c r="D2637" t="str">
        <f>INDEX(Regions[SubGeography1],MATCH(E2637,Regions[SubGeography2],0))</f>
        <v>SR</v>
      </c>
      <c r="E2637" t="s">
        <v>63</v>
      </c>
      <c r="F2637">
        <v>2027</v>
      </c>
      <c r="G2637">
        <f>SUMIF(Population!$F$2:$F$601,I2637,Population[Population])/SUMIF(HHSize!$G$2:$G$3001,I2637,HHSize[HHSize])</f>
        <v>2809660.3842168655</v>
      </c>
      <c r="I2637" t="str">
        <f t="shared" si="41"/>
        <v>TNURBAN2027</v>
      </c>
    </row>
    <row r="2638" spans="1:9" x14ac:dyDescent="0.25">
      <c r="A2638" t="s">
        <v>90</v>
      </c>
      <c r="B2638" t="s">
        <v>118</v>
      </c>
      <c r="C2638" t="s">
        <v>120</v>
      </c>
      <c r="D2638" t="str">
        <f>INDEX(Regions[SubGeography1],MATCH(E2638,Regions[SubGeography2],0))</f>
        <v>SR</v>
      </c>
      <c r="E2638" t="s">
        <v>63</v>
      </c>
      <c r="F2638">
        <v>2028</v>
      </c>
      <c r="G2638">
        <f>SUMIF(Population!$F$2:$F$601,I2638,Population[Population])/SUMIF(HHSize!$G$2:$G$3001,I2638,HHSize[HHSize])</f>
        <v>2873557.5530752223</v>
      </c>
      <c r="I2638" t="str">
        <f t="shared" si="41"/>
        <v>TNURBAN2028</v>
      </c>
    </row>
    <row r="2639" spans="1:9" x14ac:dyDescent="0.25">
      <c r="A2639" t="s">
        <v>90</v>
      </c>
      <c r="B2639" t="s">
        <v>118</v>
      </c>
      <c r="C2639" t="s">
        <v>120</v>
      </c>
      <c r="D2639" t="str">
        <f>INDEX(Regions[SubGeography1],MATCH(E2639,Regions[SubGeography2],0))</f>
        <v>SR</v>
      </c>
      <c r="E2639" t="s">
        <v>63</v>
      </c>
      <c r="F2639">
        <v>2029</v>
      </c>
      <c r="G2639">
        <f>SUMIF(Population!$F$2:$F$601,I2639,Population[Population])/SUMIF(HHSize!$G$2:$G$3001,I2639,HHSize[HHSize])</f>
        <v>2938870.0251157121</v>
      </c>
      <c r="I2639" t="str">
        <f t="shared" si="41"/>
        <v>TNURBAN2029</v>
      </c>
    </row>
    <row r="2640" spans="1:9" x14ac:dyDescent="0.25">
      <c r="A2640" t="s">
        <v>90</v>
      </c>
      <c r="B2640" t="s">
        <v>118</v>
      </c>
      <c r="C2640" t="s">
        <v>120</v>
      </c>
      <c r="D2640" t="str">
        <f>INDEX(Regions[SubGeography1],MATCH(E2640,Regions[SubGeography2],0))</f>
        <v>SR</v>
      </c>
      <c r="E2640" t="s">
        <v>63</v>
      </c>
      <c r="F2640">
        <v>2030</v>
      </c>
      <c r="G2640">
        <f>SUMIF(Population!$F$2:$F$601,I2640,Population[Population])/SUMIF(HHSize!$G$2:$G$3001,I2640,HHSize[HHSize])</f>
        <v>3005628.3279770748</v>
      </c>
      <c r="I2640" t="str">
        <f t="shared" si="41"/>
        <v>TNURBAN2030</v>
      </c>
    </row>
    <row r="2641" spans="1:9" x14ac:dyDescent="0.25">
      <c r="A2641" t="s">
        <v>90</v>
      </c>
      <c r="B2641" t="s">
        <v>118</v>
      </c>
      <c r="C2641" t="s">
        <v>120</v>
      </c>
      <c r="D2641" t="str">
        <f>INDEX(Regions[SubGeography1],MATCH(E2641,Regions[SubGeography2],0))</f>
        <v>SR</v>
      </c>
      <c r="E2641" t="s">
        <v>63</v>
      </c>
      <c r="F2641">
        <v>2031</v>
      </c>
      <c r="G2641">
        <f>SUMIF(Population!$F$2:$F$601,I2641,Population[Population])/SUMIF(HHSize!$G$2:$G$3001,I2641,HHSize[HHSize])</f>
        <v>3073863.5966735608</v>
      </c>
      <c r="I2641" t="str">
        <f t="shared" si="41"/>
        <v>TNURBAN2031</v>
      </c>
    </row>
    <row r="2642" spans="1:9" x14ac:dyDescent="0.25">
      <c r="A2642" t="s">
        <v>91</v>
      </c>
      <c r="B2642" t="s">
        <v>114</v>
      </c>
      <c r="C2642" t="s">
        <v>120</v>
      </c>
      <c r="D2642" t="str">
        <f>INDEX(Regions[SubGeography1],MATCH(E2642,Regions[SubGeography2],0))</f>
        <v>SR</v>
      </c>
      <c r="E2642" t="s">
        <v>65</v>
      </c>
      <c r="F2642">
        <v>2021</v>
      </c>
      <c r="G2642">
        <f>SUMIF(Population!$F$2:$F$601,I2642,Population[Population])/SUMIF(HHSize!$G$2:$G$3001,I2642,HHSize[HHSize])</f>
        <v>1362362.12044438</v>
      </c>
      <c r="I2642" t="str">
        <f t="shared" si="41"/>
        <v>TSRURAL2021</v>
      </c>
    </row>
    <row r="2643" spans="1:9" x14ac:dyDescent="0.25">
      <c r="A2643" t="s">
        <v>91</v>
      </c>
      <c r="B2643" t="s">
        <v>114</v>
      </c>
      <c r="C2643" t="s">
        <v>120</v>
      </c>
      <c r="D2643" t="str">
        <f>INDEX(Regions[SubGeography1],MATCH(E2643,Regions[SubGeography2],0))</f>
        <v>SR</v>
      </c>
      <c r="E2643" t="s">
        <v>65</v>
      </c>
      <c r="F2643">
        <v>2022</v>
      </c>
      <c r="G2643">
        <f>SUMIF(Population!$F$2:$F$601,I2643,Population[Population])/SUMIF(HHSize!$G$2:$G$3001,I2643,HHSize[HHSize])</f>
        <v>1377022.5439229636</v>
      </c>
      <c r="I2643" t="str">
        <f t="shared" si="41"/>
        <v>TSRURAL2022</v>
      </c>
    </row>
    <row r="2644" spans="1:9" x14ac:dyDescent="0.25">
      <c r="A2644" t="s">
        <v>91</v>
      </c>
      <c r="B2644" t="s">
        <v>114</v>
      </c>
      <c r="C2644" t="s">
        <v>120</v>
      </c>
      <c r="D2644" t="str">
        <f>INDEX(Regions[SubGeography1],MATCH(E2644,Regions[SubGeography2],0))</f>
        <v>SR</v>
      </c>
      <c r="E2644" t="s">
        <v>65</v>
      </c>
      <c r="F2644">
        <v>2023</v>
      </c>
      <c r="G2644">
        <f>SUMIF(Population!$F$2:$F$601,I2644,Population[Population])/SUMIF(HHSize!$G$2:$G$3001,I2644,HHSize[HHSize])</f>
        <v>1391452.4230330631</v>
      </c>
      <c r="I2644" t="str">
        <f t="shared" si="41"/>
        <v>TSRURAL2023</v>
      </c>
    </row>
    <row r="2645" spans="1:9" x14ac:dyDescent="0.25">
      <c r="A2645" t="s">
        <v>91</v>
      </c>
      <c r="B2645" t="s">
        <v>114</v>
      </c>
      <c r="C2645" t="s">
        <v>120</v>
      </c>
      <c r="D2645" t="str">
        <f>INDEX(Regions[SubGeography1],MATCH(E2645,Regions[SubGeography2],0))</f>
        <v>SR</v>
      </c>
      <c r="E2645" t="s">
        <v>65</v>
      </c>
      <c r="F2645">
        <v>2024</v>
      </c>
      <c r="G2645">
        <f>SUMIF(Population!$F$2:$F$601,I2645,Population[Population])/SUMIF(HHSize!$G$2:$G$3001,I2645,HHSize[HHSize])</f>
        <v>1405628.7000188043</v>
      </c>
      <c r="I2645" t="str">
        <f t="shared" si="41"/>
        <v>TSRURAL2024</v>
      </c>
    </row>
    <row r="2646" spans="1:9" x14ac:dyDescent="0.25">
      <c r="A2646" t="s">
        <v>91</v>
      </c>
      <c r="B2646" t="s">
        <v>114</v>
      </c>
      <c r="C2646" t="s">
        <v>120</v>
      </c>
      <c r="D2646" t="str">
        <f>INDEX(Regions[SubGeography1],MATCH(E2646,Regions[SubGeography2],0))</f>
        <v>SR</v>
      </c>
      <c r="E2646" t="s">
        <v>65</v>
      </c>
      <c r="F2646">
        <v>2025</v>
      </c>
      <c r="G2646">
        <f>SUMIF(Population!$F$2:$F$601,I2646,Population[Population])/SUMIF(HHSize!$G$2:$G$3001,I2646,HHSize[HHSize])</f>
        <v>1419527.3599632056</v>
      </c>
      <c r="I2646" t="str">
        <f t="shared" si="41"/>
        <v>TSRURAL2025</v>
      </c>
    </row>
    <row r="2647" spans="1:9" x14ac:dyDescent="0.25">
      <c r="A2647" t="s">
        <v>91</v>
      </c>
      <c r="B2647" t="s">
        <v>114</v>
      </c>
      <c r="C2647" t="s">
        <v>120</v>
      </c>
      <c r="D2647" t="str">
        <f>INDEX(Regions[SubGeography1],MATCH(E2647,Regions[SubGeography2],0))</f>
        <v>SR</v>
      </c>
      <c r="E2647" t="s">
        <v>65</v>
      </c>
      <c r="F2647">
        <v>2026</v>
      </c>
      <c r="G2647">
        <f>SUMIF(Population!$F$2:$F$601,I2647,Population[Population])/SUMIF(HHSize!$G$2:$G$3001,I2647,HHSize[HHSize])</f>
        <v>1433123.3358541555</v>
      </c>
      <c r="I2647" t="str">
        <f t="shared" si="41"/>
        <v>TSRURAL2026</v>
      </c>
    </row>
    <row r="2648" spans="1:9" x14ac:dyDescent="0.25">
      <c r="A2648" t="s">
        <v>91</v>
      </c>
      <c r="B2648" t="s">
        <v>114</v>
      </c>
      <c r="C2648" t="s">
        <v>120</v>
      </c>
      <c r="D2648" t="str">
        <f>INDEX(Regions[SubGeography1],MATCH(E2648,Regions[SubGeography2],0))</f>
        <v>SR</v>
      </c>
      <c r="E2648" t="s">
        <v>65</v>
      </c>
      <c r="F2648">
        <v>2027</v>
      </c>
      <c r="G2648">
        <f>SUMIF(Population!$F$2:$F$601,I2648,Population[Population])/SUMIF(HHSize!$G$2:$G$3001,I2648,HHSize[HHSize])</f>
        <v>1446390.3383592416</v>
      </c>
      <c r="I2648" t="str">
        <f t="shared" si="41"/>
        <v>TSRURAL2027</v>
      </c>
    </row>
    <row r="2649" spans="1:9" x14ac:dyDescent="0.25">
      <c r="A2649" t="s">
        <v>91</v>
      </c>
      <c r="B2649" t="s">
        <v>114</v>
      </c>
      <c r="C2649" t="s">
        <v>120</v>
      </c>
      <c r="D2649" t="str">
        <f>INDEX(Regions[SubGeography1],MATCH(E2649,Regions[SubGeography2],0))</f>
        <v>SR</v>
      </c>
      <c r="E2649" t="s">
        <v>65</v>
      </c>
      <c r="F2649">
        <v>2028</v>
      </c>
      <c r="G2649">
        <f>SUMIF(Population!$F$2:$F$601,I2649,Population[Population])/SUMIF(HHSize!$G$2:$G$3001,I2649,HHSize[HHSize])</f>
        <v>1459300.9544804909</v>
      </c>
      <c r="I2649" t="str">
        <f t="shared" si="41"/>
        <v>TSRURAL2028</v>
      </c>
    </row>
    <row r="2650" spans="1:9" x14ac:dyDescent="0.25">
      <c r="A2650" t="s">
        <v>91</v>
      </c>
      <c r="B2650" t="s">
        <v>114</v>
      </c>
      <c r="C2650" t="s">
        <v>120</v>
      </c>
      <c r="D2650" t="str">
        <f>INDEX(Regions[SubGeography1],MATCH(E2650,Regions[SubGeography2],0))</f>
        <v>SR</v>
      </c>
      <c r="E2650" t="s">
        <v>65</v>
      </c>
      <c r="F2650">
        <v>2029</v>
      </c>
      <c r="G2650">
        <f>SUMIF(Population!$F$2:$F$601,I2650,Population[Population])/SUMIF(HHSize!$G$2:$G$3001,I2650,HHSize[HHSize])</f>
        <v>1471826.6855268476</v>
      </c>
      <c r="I2650" t="str">
        <f t="shared" si="41"/>
        <v>TSRURAL2029</v>
      </c>
    </row>
    <row r="2651" spans="1:9" x14ac:dyDescent="0.25">
      <c r="A2651" t="s">
        <v>91</v>
      </c>
      <c r="B2651" t="s">
        <v>114</v>
      </c>
      <c r="C2651" t="s">
        <v>120</v>
      </c>
      <c r="D2651" t="str">
        <f>INDEX(Regions[SubGeography1],MATCH(E2651,Regions[SubGeography2],0))</f>
        <v>SR</v>
      </c>
      <c r="E2651" t="s">
        <v>65</v>
      </c>
      <c r="F2651">
        <v>2030</v>
      </c>
      <c r="G2651">
        <f>SUMIF(Population!$F$2:$F$601,I2651,Population[Population])/SUMIF(HHSize!$G$2:$G$3001,I2651,HHSize[HHSize])</f>
        <v>1483937.6297067821</v>
      </c>
      <c r="I2651" t="str">
        <f t="shared" si="41"/>
        <v>TSRURAL2030</v>
      </c>
    </row>
    <row r="2652" spans="1:9" x14ac:dyDescent="0.25">
      <c r="A2652" t="s">
        <v>91</v>
      </c>
      <c r="B2652" t="s">
        <v>114</v>
      </c>
      <c r="C2652" t="s">
        <v>120</v>
      </c>
      <c r="D2652" t="str">
        <f>INDEX(Regions[SubGeography1],MATCH(E2652,Regions[SubGeography2],0))</f>
        <v>SR</v>
      </c>
      <c r="E2652" t="s">
        <v>65</v>
      </c>
      <c r="F2652">
        <v>2031</v>
      </c>
      <c r="G2652">
        <f>SUMIF(Population!$F$2:$F$601,I2652,Population[Population])/SUMIF(HHSize!$G$2:$G$3001,I2652,HHSize[HHSize])</f>
        <v>1495602.8716741672</v>
      </c>
      <c r="I2652" t="str">
        <f t="shared" si="41"/>
        <v>TSRURAL2031</v>
      </c>
    </row>
    <row r="2653" spans="1:9" x14ac:dyDescent="0.25">
      <c r="A2653" t="s">
        <v>91</v>
      </c>
      <c r="B2653" t="s">
        <v>115</v>
      </c>
      <c r="C2653" t="s">
        <v>120</v>
      </c>
      <c r="D2653" t="str">
        <f>INDEX(Regions[SubGeography1],MATCH(E2653,Regions[SubGeography2],0))</f>
        <v>SR</v>
      </c>
      <c r="E2653" t="s">
        <v>65</v>
      </c>
      <c r="F2653">
        <v>2021</v>
      </c>
      <c r="G2653">
        <f>SUMIF(Population!$F$2:$F$601,I2653,Population[Population])/SUMIF(HHSize!$G$2:$G$3001,I2653,HHSize[HHSize])</f>
        <v>1362362.12044438</v>
      </c>
      <c r="I2653" t="str">
        <f t="shared" si="41"/>
        <v>TSRURAL2021</v>
      </c>
    </row>
    <row r="2654" spans="1:9" x14ac:dyDescent="0.25">
      <c r="A2654" t="s">
        <v>91</v>
      </c>
      <c r="B2654" t="s">
        <v>115</v>
      </c>
      <c r="C2654" t="s">
        <v>120</v>
      </c>
      <c r="D2654" t="str">
        <f>INDEX(Regions[SubGeography1],MATCH(E2654,Regions[SubGeography2],0))</f>
        <v>SR</v>
      </c>
      <c r="E2654" t="s">
        <v>65</v>
      </c>
      <c r="F2654">
        <v>2022</v>
      </c>
      <c r="G2654">
        <f>SUMIF(Population!$F$2:$F$601,I2654,Population[Population])/SUMIF(HHSize!$G$2:$G$3001,I2654,HHSize[HHSize])</f>
        <v>1377022.5439229636</v>
      </c>
      <c r="I2654" t="str">
        <f t="shared" si="41"/>
        <v>TSRURAL2022</v>
      </c>
    </row>
    <row r="2655" spans="1:9" x14ac:dyDescent="0.25">
      <c r="A2655" t="s">
        <v>91</v>
      </c>
      <c r="B2655" t="s">
        <v>115</v>
      </c>
      <c r="C2655" t="s">
        <v>120</v>
      </c>
      <c r="D2655" t="str">
        <f>INDEX(Regions[SubGeography1],MATCH(E2655,Regions[SubGeography2],0))</f>
        <v>SR</v>
      </c>
      <c r="E2655" t="s">
        <v>65</v>
      </c>
      <c r="F2655">
        <v>2023</v>
      </c>
      <c r="G2655">
        <f>SUMIF(Population!$F$2:$F$601,I2655,Population[Population])/SUMIF(HHSize!$G$2:$G$3001,I2655,HHSize[HHSize])</f>
        <v>1391452.4230330631</v>
      </c>
      <c r="I2655" t="str">
        <f t="shared" si="41"/>
        <v>TSRURAL2023</v>
      </c>
    </row>
    <row r="2656" spans="1:9" x14ac:dyDescent="0.25">
      <c r="A2656" t="s">
        <v>91</v>
      </c>
      <c r="B2656" t="s">
        <v>115</v>
      </c>
      <c r="C2656" t="s">
        <v>120</v>
      </c>
      <c r="D2656" t="str">
        <f>INDEX(Regions[SubGeography1],MATCH(E2656,Regions[SubGeography2],0))</f>
        <v>SR</v>
      </c>
      <c r="E2656" t="s">
        <v>65</v>
      </c>
      <c r="F2656">
        <v>2024</v>
      </c>
      <c r="G2656">
        <f>SUMIF(Population!$F$2:$F$601,I2656,Population[Population])/SUMIF(HHSize!$G$2:$G$3001,I2656,HHSize[HHSize])</f>
        <v>1405628.7000188043</v>
      </c>
      <c r="I2656" t="str">
        <f t="shared" si="41"/>
        <v>TSRURAL2024</v>
      </c>
    </row>
    <row r="2657" spans="1:9" x14ac:dyDescent="0.25">
      <c r="A2657" t="s">
        <v>91</v>
      </c>
      <c r="B2657" t="s">
        <v>115</v>
      </c>
      <c r="C2657" t="s">
        <v>120</v>
      </c>
      <c r="D2657" t="str">
        <f>INDEX(Regions[SubGeography1],MATCH(E2657,Regions[SubGeography2],0))</f>
        <v>SR</v>
      </c>
      <c r="E2657" t="s">
        <v>65</v>
      </c>
      <c r="F2657">
        <v>2025</v>
      </c>
      <c r="G2657">
        <f>SUMIF(Population!$F$2:$F$601,I2657,Population[Population])/SUMIF(HHSize!$G$2:$G$3001,I2657,HHSize[HHSize])</f>
        <v>1419527.3599632056</v>
      </c>
      <c r="I2657" t="str">
        <f t="shared" si="41"/>
        <v>TSRURAL2025</v>
      </c>
    </row>
    <row r="2658" spans="1:9" x14ac:dyDescent="0.25">
      <c r="A2658" t="s">
        <v>91</v>
      </c>
      <c r="B2658" t="s">
        <v>115</v>
      </c>
      <c r="C2658" t="s">
        <v>120</v>
      </c>
      <c r="D2658" t="str">
        <f>INDEX(Regions[SubGeography1],MATCH(E2658,Regions[SubGeography2],0))</f>
        <v>SR</v>
      </c>
      <c r="E2658" t="s">
        <v>65</v>
      </c>
      <c r="F2658">
        <v>2026</v>
      </c>
      <c r="G2658">
        <f>SUMIF(Population!$F$2:$F$601,I2658,Population[Population])/SUMIF(HHSize!$G$2:$G$3001,I2658,HHSize[HHSize])</f>
        <v>1433123.3358541555</v>
      </c>
      <c r="I2658" t="str">
        <f t="shared" si="41"/>
        <v>TSRURAL2026</v>
      </c>
    </row>
    <row r="2659" spans="1:9" x14ac:dyDescent="0.25">
      <c r="A2659" t="s">
        <v>91</v>
      </c>
      <c r="B2659" t="s">
        <v>115</v>
      </c>
      <c r="C2659" t="s">
        <v>120</v>
      </c>
      <c r="D2659" t="str">
        <f>INDEX(Regions[SubGeography1],MATCH(E2659,Regions[SubGeography2],0))</f>
        <v>SR</v>
      </c>
      <c r="E2659" t="s">
        <v>65</v>
      </c>
      <c r="F2659">
        <v>2027</v>
      </c>
      <c r="G2659">
        <f>SUMIF(Population!$F$2:$F$601,I2659,Population[Population])/SUMIF(HHSize!$G$2:$G$3001,I2659,HHSize[HHSize])</f>
        <v>1446390.3383592416</v>
      </c>
      <c r="I2659" t="str">
        <f t="shared" si="41"/>
        <v>TSRURAL2027</v>
      </c>
    </row>
    <row r="2660" spans="1:9" x14ac:dyDescent="0.25">
      <c r="A2660" t="s">
        <v>91</v>
      </c>
      <c r="B2660" t="s">
        <v>115</v>
      </c>
      <c r="C2660" t="s">
        <v>120</v>
      </c>
      <c r="D2660" t="str">
        <f>INDEX(Regions[SubGeography1],MATCH(E2660,Regions[SubGeography2],0))</f>
        <v>SR</v>
      </c>
      <c r="E2660" t="s">
        <v>65</v>
      </c>
      <c r="F2660">
        <v>2028</v>
      </c>
      <c r="G2660">
        <f>SUMIF(Population!$F$2:$F$601,I2660,Population[Population])/SUMIF(HHSize!$G$2:$G$3001,I2660,HHSize[HHSize])</f>
        <v>1459300.9544804909</v>
      </c>
      <c r="I2660" t="str">
        <f t="shared" si="41"/>
        <v>TSRURAL2028</v>
      </c>
    </row>
    <row r="2661" spans="1:9" x14ac:dyDescent="0.25">
      <c r="A2661" t="s">
        <v>91</v>
      </c>
      <c r="B2661" t="s">
        <v>115</v>
      </c>
      <c r="C2661" t="s">
        <v>120</v>
      </c>
      <c r="D2661" t="str">
        <f>INDEX(Regions[SubGeography1],MATCH(E2661,Regions[SubGeography2],0))</f>
        <v>SR</v>
      </c>
      <c r="E2661" t="s">
        <v>65</v>
      </c>
      <c r="F2661">
        <v>2029</v>
      </c>
      <c r="G2661">
        <f>SUMIF(Population!$F$2:$F$601,I2661,Population[Population])/SUMIF(HHSize!$G$2:$G$3001,I2661,HHSize[HHSize])</f>
        <v>1471826.6855268476</v>
      </c>
      <c r="I2661" t="str">
        <f t="shared" si="41"/>
        <v>TSRURAL2029</v>
      </c>
    </row>
    <row r="2662" spans="1:9" x14ac:dyDescent="0.25">
      <c r="A2662" t="s">
        <v>91</v>
      </c>
      <c r="B2662" t="s">
        <v>115</v>
      </c>
      <c r="C2662" t="s">
        <v>120</v>
      </c>
      <c r="D2662" t="str">
        <f>INDEX(Regions[SubGeography1],MATCH(E2662,Regions[SubGeography2],0))</f>
        <v>SR</v>
      </c>
      <c r="E2662" t="s">
        <v>65</v>
      </c>
      <c r="F2662">
        <v>2030</v>
      </c>
      <c r="G2662">
        <f>SUMIF(Population!$F$2:$F$601,I2662,Population[Population])/SUMIF(HHSize!$G$2:$G$3001,I2662,HHSize[HHSize])</f>
        <v>1483937.6297067821</v>
      </c>
      <c r="I2662" t="str">
        <f t="shared" si="41"/>
        <v>TSRURAL2030</v>
      </c>
    </row>
    <row r="2663" spans="1:9" x14ac:dyDescent="0.25">
      <c r="A2663" t="s">
        <v>91</v>
      </c>
      <c r="B2663" t="s">
        <v>115</v>
      </c>
      <c r="C2663" t="s">
        <v>120</v>
      </c>
      <c r="D2663" t="str">
        <f>INDEX(Regions[SubGeography1],MATCH(E2663,Regions[SubGeography2],0))</f>
        <v>SR</v>
      </c>
      <c r="E2663" t="s">
        <v>65</v>
      </c>
      <c r="F2663">
        <v>2031</v>
      </c>
      <c r="G2663">
        <f>SUMIF(Population!$F$2:$F$601,I2663,Population[Population])/SUMIF(HHSize!$G$2:$G$3001,I2663,HHSize[HHSize])</f>
        <v>1495602.8716741672</v>
      </c>
      <c r="I2663" t="str">
        <f t="shared" si="41"/>
        <v>TSRURAL2031</v>
      </c>
    </row>
    <row r="2664" spans="1:9" x14ac:dyDescent="0.25">
      <c r="A2664" t="s">
        <v>91</v>
      </c>
      <c r="B2664" t="s">
        <v>116</v>
      </c>
      <c r="C2664" t="s">
        <v>120</v>
      </c>
      <c r="D2664" t="str">
        <f>INDEX(Regions[SubGeography1],MATCH(E2664,Regions[SubGeography2],0))</f>
        <v>SR</v>
      </c>
      <c r="E2664" t="s">
        <v>65</v>
      </c>
      <c r="F2664">
        <v>2021</v>
      </c>
      <c r="G2664">
        <f>SUMIF(Population!$F$2:$F$601,I2664,Population[Population])/SUMIF(HHSize!$G$2:$G$3001,I2664,HHSize[HHSize])</f>
        <v>1362362.12044438</v>
      </c>
      <c r="I2664" t="str">
        <f t="shared" si="41"/>
        <v>TSRURAL2021</v>
      </c>
    </row>
    <row r="2665" spans="1:9" x14ac:dyDescent="0.25">
      <c r="A2665" t="s">
        <v>91</v>
      </c>
      <c r="B2665" t="s">
        <v>116</v>
      </c>
      <c r="C2665" t="s">
        <v>120</v>
      </c>
      <c r="D2665" t="str">
        <f>INDEX(Regions[SubGeography1],MATCH(E2665,Regions[SubGeography2],0))</f>
        <v>SR</v>
      </c>
      <c r="E2665" t="s">
        <v>65</v>
      </c>
      <c r="F2665">
        <v>2022</v>
      </c>
      <c r="G2665">
        <f>SUMIF(Population!$F$2:$F$601,I2665,Population[Population])/SUMIF(HHSize!$G$2:$G$3001,I2665,HHSize[HHSize])</f>
        <v>1377022.5439229636</v>
      </c>
      <c r="I2665" t="str">
        <f t="shared" si="41"/>
        <v>TSRURAL2022</v>
      </c>
    </row>
    <row r="2666" spans="1:9" x14ac:dyDescent="0.25">
      <c r="A2666" t="s">
        <v>91</v>
      </c>
      <c r="B2666" t="s">
        <v>116</v>
      </c>
      <c r="C2666" t="s">
        <v>120</v>
      </c>
      <c r="D2666" t="str">
        <f>INDEX(Regions[SubGeography1],MATCH(E2666,Regions[SubGeography2],0))</f>
        <v>SR</v>
      </c>
      <c r="E2666" t="s">
        <v>65</v>
      </c>
      <c r="F2666">
        <v>2023</v>
      </c>
      <c r="G2666">
        <f>SUMIF(Population!$F$2:$F$601,I2666,Population[Population])/SUMIF(HHSize!$G$2:$G$3001,I2666,HHSize[HHSize])</f>
        <v>1391452.4230330631</v>
      </c>
      <c r="I2666" t="str">
        <f t="shared" si="41"/>
        <v>TSRURAL2023</v>
      </c>
    </row>
    <row r="2667" spans="1:9" x14ac:dyDescent="0.25">
      <c r="A2667" t="s">
        <v>91</v>
      </c>
      <c r="B2667" t="s">
        <v>116</v>
      </c>
      <c r="C2667" t="s">
        <v>120</v>
      </c>
      <c r="D2667" t="str">
        <f>INDEX(Regions[SubGeography1],MATCH(E2667,Regions[SubGeography2],0))</f>
        <v>SR</v>
      </c>
      <c r="E2667" t="s">
        <v>65</v>
      </c>
      <c r="F2667">
        <v>2024</v>
      </c>
      <c r="G2667">
        <f>SUMIF(Population!$F$2:$F$601,I2667,Population[Population])/SUMIF(HHSize!$G$2:$G$3001,I2667,HHSize[HHSize])</f>
        <v>1405628.7000188043</v>
      </c>
      <c r="I2667" t="str">
        <f t="shared" si="41"/>
        <v>TSRURAL2024</v>
      </c>
    </row>
    <row r="2668" spans="1:9" x14ac:dyDescent="0.25">
      <c r="A2668" t="s">
        <v>91</v>
      </c>
      <c r="B2668" t="s">
        <v>116</v>
      </c>
      <c r="C2668" t="s">
        <v>120</v>
      </c>
      <c r="D2668" t="str">
        <f>INDEX(Regions[SubGeography1],MATCH(E2668,Regions[SubGeography2],0))</f>
        <v>SR</v>
      </c>
      <c r="E2668" t="s">
        <v>65</v>
      </c>
      <c r="F2668">
        <v>2025</v>
      </c>
      <c r="G2668">
        <f>SUMIF(Population!$F$2:$F$601,I2668,Population[Population])/SUMIF(HHSize!$G$2:$G$3001,I2668,HHSize[HHSize])</f>
        <v>1419527.3599632056</v>
      </c>
      <c r="I2668" t="str">
        <f t="shared" si="41"/>
        <v>TSRURAL2025</v>
      </c>
    </row>
    <row r="2669" spans="1:9" x14ac:dyDescent="0.25">
      <c r="A2669" t="s">
        <v>91</v>
      </c>
      <c r="B2669" t="s">
        <v>116</v>
      </c>
      <c r="C2669" t="s">
        <v>120</v>
      </c>
      <c r="D2669" t="str">
        <f>INDEX(Regions[SubGeography1],MATCH(E2669,Regions[SubGeography2],0))</f>
        <v>SR</v>
      </c>
      <c r="E2669" t="s">
        <v>65</v>
      </c>
      <c r="F2669">
        <v>2026</v>
      </c>
      <c r="G2669">
        <f>SUMIF(Population!$F$2:$F$601,I2669,Population[Population])/SUMIF(HHSize!$G$2:$G$3001,I2669,HHSize[HHSize])</f>
        <v>1433123.3358541555</v>
      </c>
      <c r="I2669" t="str">
        <f t="shared" si="41"/>
        <v>TSRURAL2026</v>
      </c>
    </row>
    <row r="2670" spans="1:9" x14ac:dyDescent="0.25">
      <c r="A2670" t="s">
        <v>91</v>
      </c>
      <c r="B2670" t="s">
        <v>116</v>
      </c>
      <c r="C2670" t="s">
        <v>120</v>
      </c>
      <c r="D2670" t="str">
        <f>INDEX(Regions[SubGeography1],MATCH(E2670,Regions[SubGeography2],0))</f>
        <v>SR</v>
      </c>
      <c r="E2670" t="s">
        <v>65</v>
      </c>
      <c r="F2670">
        <v>2027</v>
      </c>
      <c r="G2670">
        <f>SUMIF(Population!$F$2:$F$601,I2670,Population[Population])/SUMIF(HHSize!$G$2:$G$3001,I2670,HHSize[HHSize])</f>
        <v>1446390.3383592416</v>
      </c>
      <c r="I2670" t="str">
        <f t="shared" si="41"/>
        <v>TSRURAL2027</v>
      </c>
    </row>
    <row r="2671" spans="1:9" x14ac:dyDescent="0.25">
      <c r="A2671" t="s">
        <v>91</v>
      </c>
      <c r="B2671" t="s">
        <v>116</v>
      </c>
      <c r="C2671" t="s">
        <v>120</v>
      </c>
      <c r="D2671" t="str">
        <f>INDEX(Regions[SubGeography1],MATCH(E2671,Regions[SubGeography2],0))</f>
        <v>SR</v>
      </c>
      <c r="E2671" t="s">
        <v>65</v>
      </c>
      <c r="F2671">
        <v>2028</v>
      </c>
      <c r="G2671">
        <f>SUMIF(Population!$F$2:$F$601,I2671,Population[Population])/SUMIF(HHSize!$G$2:$G$3001,I2671,HHSize[HHSize])</f>
        <v>1459300.9544804909</v>
      </c>
      <c r="I2671" t="str">
        <f t="shared" si="41"/>
        <v>TSRURAL2028</v>
      </c>
    </row>
    <row r="2672" spans="1:9" x14ac:dyDescent="0.25">
      <c r="A2672" t="s">
        <v>91</v>
      </c>
      <c r="B2672" t="s">
        <v>116</v>
      </c>
      <c r="C2672" t="s">
        <v>120</v>
      </c>
      <c r="D2672" t="str">
        <f>INDEX(Regions[SubGeography1],MATCH(E2672,Regions[SubGeography2],0))</f>
        <v>SR</v>
      </c>
      <c r="E2672" t="s">
        <v>65</v>
      </c>
      <c r="F2672">
        <v>2029</v>
      </c>
      <c r="G2672">
        <f>SUMIF(Population!$F$2:$F$601,I2672,Population[Population])/SUMIF(HHSize!$G$2:$G$3001,I2672,HHSize[HHSize])</f>
        <v>1471826.6855268476</v>
      </c>
      <c r="I2672" t="str">
        <f t="shared" si="41"/>
        <v>TSRURAL2029</v>
      </c>
    </row>
    <row r="2673" spans="1:9" x14ac:dyDescent="0.25">
      <c r="A2673" t="s">
        <v>91</v>
      </c>
      <c r="B2673" t="s">
        <v>116</v>
      </c>
      <c r="C2673" t="s">
        <v>120</v>
      </c>
      <c r="D2673" t="str">
        <f>INDEX(Regions[SubGeography1],MATCH(E2673,Regions[SubGeography2],0))</f>
        <v>SR</v>
      </c>
      <c r="E2673" t="s">
        <v>65</v>
      </c>
      <c r="F2673">
        <v>2030</v>
      </c>
      <c r="G2673">
        <f>SUMIF(Population!$F$2:$F$601,I2673,Population[Population])/SUMIF(HHSize!$G$2:$G$3001,I2673,HHSize[HHSize])</f>
        <v>1483937.6297067821</v>
      </c>
      <c r="I2673" t="str">
        <f t="shared" si="41"/>
        <v>TSRURAL2030</v>
      </c>
    </row>
    <row r="2674" spans="1:9" x14ac:dyDescent="0.25">
      <c r="A2674" t="s">
        <v>91</v>
      </c>
      <c r="B2674" t="s">
        <v>116</v>
      </c>
      <c r="C2674" t="s">
        <v>120</v>
      </c>
      <c r="D2674" t="str">
        <f>INDEX(Regions[SubGeography1],MATCH(E2674,Regions[SubGeography2],0))</f>
        <v>SR</v>
      </c>
      <c r="E2674" t="s">
        <v>65</v>
      </c>
      <c r="F2674">
        <v>2031</v>
      </c>
      <c r="G2674">
        <f>SUMIF(Population!$F$2:$F$601,I2674,Population[Population])/SUMIF(HHSize!$G$2:$G$3001,I2674,HHSize[HHSize])</f>
        <v>1495602.8716741672</v>
      </c>
      <c r="I2674" t="str">
        <f t="shared" si="41"/>
        <v>TSRURAL2031</v>
      </c>
    </row>
    <row r="2675" spans="1:9" x14ac:dyDescent="0.25">
      <c r="A2675" t="s">
        <v>91</v>
      </c>
      <c r="B2675" t="s">
        <v>117</v>
      </c>
      <c r="C2675" t="s">
        <v>120</v>
      </c>
      <c r="D2675" t="str">
        <f>INDEX(Regions[SubGeography1],MATCH(E2675,Regions[SubGeography2],0))</f>
        <v>SR</v>
      </c>
      <c r="E2675" t="s">
        <v>65</v>
      </c>
      <c r="F2675">
        <v>2021</v>
      </c>
      <c r="G2675">
        <f>SUMIF(Population!$F$2:$F$601,I2675,Population[Population])/SUMIF(HHSize!$G$2:$G$3001,I2675,HHSize[HHSize])</f>
        <v>1362362.12044438</v>
      </c>
      <c r="I2675" t="str">
        <f t="shared" si="41"/>
        <v>TSRURAL2021</v>
      </c>
    </row>
    <row r="2676" spans="1:9" x14ac:dyDescent="0.25">
      <c r="A2676" t="s">
        <v>91</v>
      </c>
      <c r="B2676" t="s">
        <v>117</v>
      </c>
      <c r="C2676" t="s">
        <v>120</v>
      </c>
      <c r="D2676" t="str">
        <f>INDEX(Regions[SubGeography1],MATCH(E2676,Regions[SubGeography2],0))</f>
        <v>SR</v>
      </c>
      <c r="E2676" t="s">
        <v>65</v>
      </c>
      <c r="F2676">
        <v>2022</v>
      </c>
      <c r="G2676">
        <f>SUMIF(Population!$F$2:$F$601,I2676,Population[Population])/SUMIF(HHSize!$G$2:$G$3001,I2676,HHSize[HHSize])</f>
        <v>1377022.5439229636</v>
      </c>
      <c r="I2676" t="str">
        <f t="shared" si="41"/>
        <v>TSRURAL2022</v>
      </c>
    </row>
    <row r="2677" spans="1:9" x14ac:dyDescent="0.25">
      <c r="A2677" t="s">
        <v>91</v>
      </c>
      <c r="B2677" t="s">
        <v>117</v>
      </c>
      <c r="C2677" t="s">
        <v>120</v>
      </c>
      <c r="D2677" t="str">
        <f>INDEX(Regions[SubGeography1],MATCH(E2677,Regions[SubGeography2],0))</f>
        <v>SR</v>
      </c>
      <c r="E2677" t="s">
        <v>65</v>
      </c>
      <c r="F2677">
        <v>2023</v>
      </c>
      <c r="G2677">
        <f>SUMIF(Population!$F$2:$F$601,I2677,Population[Population])/SUMIF(HHSize!$G$2:$G$3001,I2677,HHSize[HHSize])</f>
        <v>1391452.4230330631</v>
      </c>
      <c r="I2677" t="str">
        <f t="shared" si="41"/>
        <v>TSRURAL2023</v>
      </c>
    </row>
    <row r="2678" spans="1:9" x14ac:dyDescent="0.25">
      <c r="A2678" t="s">
        <v>91</v>
      </c>
      <c r="B2678" t="s">
        <v>117</v>
      </c>
      <c r="C2678" t="s">
        <v>120</v>
      </c>
      <c r="D2678" t="str">
        <f>INDEX(Regions[SubGeography1],MATCH(E2678,Regions[SubGeography2],0))</f>
        <v>SR</v>
      </c>
      <c r="E2678" t="s">
        <v>65</v>
      </c>
      <c r="F2678">
        <v>2024</v>
      </c>
      <c r="G2678">
        <f>SUMIF(Population!$F$2:$F$601,I2678,Population[Population])/SUMIF(HHSize!$G$2:$G$3001,I2678,HHSize[HHSize])</f>
        <v>1405628.7000188043</v>
      </c>
      <c r="I2678" t="str">
        <f t="shared" si="41"/>
        <v>TSRURAL2024</v>
      </c>
    </row>
    <row r="2679" spans="1:9" x14ac:dyDescent="0.25">
      <c r="A2679" t="s">
        <v>91</v>
      </c>
      <c r="B2679" t="s">
        <v>117</v>
      </c>
      <c r="C2679" t="s">
        <v>120</v>
      </c>
      <c r="D2679" t="str">
        <f>INDEX(Regions[SubGeography1],MATCH(E2679,Regions[SubGeography2],0))</f>
        <v>SR</v>
      </c>
      <c r="E2679" t="s">
        <v>65</v>
      </c>
      <c r="F2679">
        <v>2025</v>
      </c>
      <c r="G2679">
        <f>SUMIF(Population!$F$2:$F$601,I2679,Population[Population])/SUMIF(HHSize!$G$2:$G$3001,I2679,HHSize[HHSize])</f>
        <v>1419527.3599632056</v>
      </c>
      <c r="I2679" t="str">
        <f t="shared" si="41"/>
        <v>TSRURAL2025</v>
      </c>
    </row>
    <row r="2680" spans="1:9" x14ac:dyDescent="0.25">
      <c r="A2680" t="s">
        <v>91</v>
      </c>
      <c r="B2680" t="s">
        <v>117</v>
      </c>
      <c r="C2680" t="s">
        <v>120</v>
      </c>
      <c r="D2680" t="str">
        <f>INDEX(Regions[SubGeography1],MATCH(E2680,Regions[SubGeography2],0))</f>
        <v>SR</v>
      </c>
      <c r="E2680" t="s">
        <v>65</v>
      </c>
      <c r="F2680">
        <v>2026</v>
      </c>
      <c r="G2680">
        <f>SUMIF(Population!$F$2:$F$601,I2680,Population[Population])/SUMIF(HHSize!$G$2:$G$3001,I2680,HHSize[HHSize])</f>
        <v>1433123.3358541555</v>
      </c>
      <c r="I2680" t="str">
        <f t="shared" si="41"/>
        <v>TSRURAL2026</v>
      </c>
    </row>
    <row r="2681" spans="1:9" x14ac:dyDescent="0.25">
      <c r="A2681" t="s">
        <v>91</v>
      </c>
      <c r="B2681" t="s">
        <v>117</v>
      </c>
      <c r="C2681" t="s">
        <v>120</v>
      </c>
      <c r="D2681" t="str">
        <f>INDEX(Regions[SubGeography1],MATCH(E2681,Regions[SubGeography2],0))</f>
        <v>SR</v>
      </c>
      <c r="E2681" t="s">
        <v>65</v>
      </c>
      <c r="F2681">
        <v>2027</v>
      </c>
      <c r="G2681">
        <f>SUMIF(Population!$F$2:$F$601,I2681,Population[Population])/SUMIF(HHSize!$G$2:$G$3001,I2681,HHSize[HHSize])</f>
        <v>1446390.3383592416</v>
      </c>
      <c r="I2681" t="str">
        <f t="shared" si="41"/>
        <v>TSRURAL2027</v>
      </c>
    </row>
    <row r="2682" spans="1:9" x14ac:dyDescent="0.25">
      <c r="A2682" t="s">
        <v>91</v>
      </c>
      <c r="B2682" t="s">
        <v>117</v>
      </c>
      <c r="C2682" t="s">
        <v>120</v>
      </c>
      <c r="D2682" t="str">
        <f>INDEX(Regions[SubGeography1],MATCH(E2682,Regions[SubGeography2],0))</f>
        <v>SR</v>
      </c>
      <c r="E2682" t="s">
        <v>65</v>
      </c>
      <c r="F2682">
        <v>2028</v>
      </c>
      <c r="G2682">
        <f>SUMIF(Population!$F$2:$F$601,I2682,Population[Population])/SUMIF(HHSize!$G$2:$G$3001,I2682,HHSize[HHSize])</f>
        <v>1459300.9544804909</v>
      </c>
      <c r="I2682" t="str">
        <f t="shared" si="41"/>
        <v>TSRURAL2028</v>
      </c>
    </row>
    <row r="2683" spans="1:9" x14ac:dyDescent="0.25">
      <c r="A2683" t="s">
        <v>91</v>
      </c>
      <c r="B2683" t="s">
        <v>117</v>
      </c>
      <c r="C2683" t="s">
        <v>120</v>
      </c>
      <c r="D2683" t="str">
        <f>INDEX(Regions[SubGeography1],MATCH(E2683,Regions[SubGeography2],0))</f>
        <v>SR</v>
      </c>
      <c r="E2683" t="s">
        <v>65</v>
      </c>
      <c r="F2683">
        <v>2029</v>
      </c>
      <c r="G2683">
        <f>SUMIF(Population!$F$2:$F$601,I2683,Population[Population])/SUMIF(HHSize!$G$2:$G$3001,I2683,HHSize[HHSize])</f>
        <v>1471826.6855268476</v>
      </c>
      <c r="I2683" t="str">
        <f t="shared" si="41"/>
        <v>TSRURAL2029</v>
      </c>
    </row>
    <row r="2684" spans="1:9" x14ac:dyDescent="0.25">
      <c r="A2684" t="s">
        <v>91</v>
      </c>
      <c r="B2684" t="s">
        <v>117</v>
      </c>
      <c r="C2684" t="s">
        <v>120</v>
      </c>
      <c r="D2684" t="str">
        <f>INDEX(Regions[SubGeography1],MATCH(E2684,Regions[SubGeography2],0))</f>
        <v>SR</v>
      </c>
      <c r="E2684" t="s">
        <v>65</v>
      </c>
      <c r="F2684">
        <v>2030</v>
      </c>
      <c r="G2684">
        <f>SUMIF(Population!$F$2:$F$601,I2684,Population[Population])/SUMIF(HHSize!$G$2:$G$3001,I2684,HHSize[HHSize])</f>
        <v>1483937.6297067821</v>
      </c>
      <c r="I2684" t="str">
        <f t="shared" si="41"/>
        <v>TSRURAL2030</v>
      </c>
    </row>
    <row r="2685" spans="1:9" x14ac:dyDescent="0.25">
      <c r="A2685" t="s">
        <v>91</v>
      </c>
      <c r="B2685" t="s">
        <v>117</v>
      </c>
      <c r="C2685" t="s">
        <v>120</v>
      </c>
      <c r="D2685" t="str">
        <f>INDEX(Regions[SubGeography1],MATCH(E2685,Regions[SubGeography2],0))</f>
        <v>SR</v>
      </c>
      <c r="E2685" t="s">
        <v>65</v>
      </c>
      <c r="F2685">
        <v>2031</v>
      </c>
      <c r="G2685">
        <f>SUMIF(Population!$F$2:$F$601,I2685,Population[Population])/SUMIF(HHSize!$G$2:$G$3001,I2685,HHSize[HHSize])</f>
        <v>1495602.8716741672</v>
      </c>
      <c r="I2685" t="str">
        <f t="shared" si="41"/>
        <v>TSRURAL2031</v>
      </c>
    </row>
    <row r="2686" spans="1:9" x14ac:dyDescent="0.25">
      <c r="A2686" t="s">
        <v>91</v>
      </c>
      <c r="B2686" t="s">
        <v>118</v>
      </c>
      <c r="C2686" t="s">
        <v>120</v>
      </c>
      <c r="D2686" t="str">
        <f>INDEX(Regions[SubGeography1],MATCH(E2686,Regions[SubGeography2],0))</f>
        <v>SR</v>
      </c>
      <c r="E2686" t="s">
        <v>65</v>
      </c>
      <c r="F2686">
        <v>2021</v>
      </c>
      <c r="G2686">
        <f>SUMIF(Population!$F$2:$F$601,I2686,Population[Population])/SUMIF(HHSize!$G$2:$G$3001,I2686,HHSize[HHSize])</f>
        <v>1362362.12044438</v>
      </c>
      <c r="I2686" t="str">
        <f t="shared" si="41"/>
        <v>TSRURAL2021</v>
      </c>
    </row>
    <row r="2687" spans="1:9" x14ac:dyDescent="0.25">
      <c r="A2687" t="s">
        <v>91</v>
      </c>
      <c r="B2687" t="s">
        <v>118</v>
      </c>
      <c r="C2687" t="s">
        <v>120</v>
      </c>
      <c r="D2687" t="str">
        <f>INDEX(Regions[SubGeography1],MATCH(E2687,Regions[SubGeography2],0))</f>
        <v>SR</v>
      </c>
      <c r="E2687" t="s">
        <v>65</v>
      </c>
      <c r="F2687">
        <v>2022</v>
      </c>
      <c r="G2687">
        <f>SUMIF(Population!$F$2:$F$601,I2687,Population[Population])/SUMIF(HHSize!$G$2:$G$3001,I2687,HHSize[HHSize])</f>
        <v>1377022.5439229636</v>
      </c>
      <c r="I2687" t="str">
        <f t="shared" si="41"/>
        <v>TSRURAL2022</v>
      </c>
    </row>
    <row r="2688" spans="1:9" x14ac:dyDescent="0.25">
      <c r="A2688" t="s">
        <v>91</v>
      </c>
      <c r="B2688" t="s">
        <v>118</v>
      </c>
      <c r="C2688" t="s">
        <v>120</v>
      </c>
      <c r="D2688" t="str">
        <f>INDEX(Regions[SubGeography1],MATCH(E2688,Regions[SubGeography2],0))</f>
        <v>SR</v>
      </c>
      <c r="E2688" t="s">
        <v>65</v>
      </c>
      <c r="F2688">
        <v>2023</v>
      </c>
      <c r="G2688">
        <f>SUMIF(Population!$F$2:$F$601,I2688,Population[Population])/SUMIF(HHSize!$G$2:$G$3001,I2688,HHSize[HHSize])</f>
        <v>1391452.4230330631</v>
      </c>
      <c r="I2688" t="str">
        <f t="shared" si="41"/>
        <v>TSRURAL2023</v>
      </c>
    </row>
    <row r="2689" spans="1:9" x14ac:dyDescent="0.25">
      <c r="A2689" t="s">
        <v>91</v>
      </c>
      <c r="B2689" t="s">
        <v>118</v>
      </c>
      <c r="C2689" t="s">
        <v>120</v>
      </c>
      <c r="D2689" t="str">
        <f>INDEX(Regions[SubGeography1],MATCH(E2689,Regions[SubGeography2],0))</f>
        <v>SR</v>
      </c>
      <c r="E2689" t="s">
        <v>65</v>
      </c>
      <c r="F2689">
        <v>2024</v>
      </c>
      <c r="G2689">
        <f>SUMIF(Population!$F$2:$F$601,I2689,Population[Population])/SUMIF(HHSize!$G$2:$G$3001,I2689,HHSize[HHSize])</f>
        <v>1405628.7000188043</v>
      </c>
      <c r="I2689" t="str">
        <f t="shared" si="41"/>
        <v>TSRURAL2024</v>
      </c>
    </row>
    <row r="2690" spans="1:9" x14ac:dyDescent="0.25">
      <c r="A2690" t="s">
        <v>91</v>
      </c>
      <c r="B2690" t="s">
        <v>118</v>
      </c>
      <c r="C2690" t="s">
        <v>120</v>
      </c>
      <c r="D2690" t="str">
        <f>INDEX(Regions[SubGeography1],MATCH(E2690,Regions[SubGeography2],0))</f>
        <v>SR</v>
      </c>
      <c r="E2690" t="s">
        <v>65</v>
      </c>
      <c r="F2690">
        <v>2025</v>
      </c>
      <c r="G2690">
        <f>SUMIF(Population!$F$2:$F$601,I2690,Population[Population])/SUMIF(HHSize!$G$2:$G$3001,I2690,HHSize[HHSize])</f>
        <v>1419527.3599632056</v>
      </c>
      <c r="I2690" t="str">
        <f t="shared" si="41"/>
        <v>TSRURAL2025</v>
      </c>
    </row>
    <row r="2691" spans="1:9" x14ac:dyDescent="0.25">
      <c r="A2691" t="s">
        <v>91</v>
      </c>
      <c r="B2691" t="s">
        <v>118</v>
      </c>
      <c r="C2691" t="s">
        <v>120</v>
      </c>
      <c r="D2691" t="str">
        <f>INDEX(Regions[SubGeography1],MATCH(E2691,Regions[SubGeography2],0))</f>
        <v>SR</v>
      </c>
      <c r="E2691" t="s">
        <v>65</v>
      </c>
      <c r="F2691">
        <v>2026</v>
      </c>
      <c r="G2691">
        <f>SUMIF(Population!$F$2:$F$601,I2691,Population[Population])/SUMIF(HHSize!$G$2:$G$3001,I2691,HHSize[HHSize])</f>
        <v>1433123.3358541555</v>
      </c>
      <c r="I2691" t="str">
        <f t="shared" ref="I2691:I2751" si="42">E2691&amp;A2691&amp;F2691</f>
        <v>TSRURAL2026</v>
      </c>
    </row>
    <row r="2692" spans="1:9" x14ac:dyDescent="0.25">
      <c r="A2692" t="s">
        <v>91</v>
      </c>
      <c r="B2692" t="s">
        <v>118</v>
      </c>
      <c r="C2692" t="s">
        <v>120</v>
      </c>
      <c r="D2692" t="str">
        <f>INDEX(Regions[SubGeography1],MATCH(E2692,Regions[SubGeography2],0))</f>
        <v>SR</v>
      </c>
      <c r="E2692" t="s">
        <v>65</v>
      </c>
      <c r="F2692">
        <v>2027</v>
      </c>
      <c r="G2692">
        <f>SUMIF(Population!$F$2:$F$601,I2692,Population[Population])/SUMIF(HHSize!$G$2:$G$3001,I2692,HHSize[HHSize])</f>
        <v>1446390.3383592416</v>
      </c>
      <c r="I2692" t="str">
        <f t="shared" si="42"/>
        <v>TSRURAL2027</v>
      </c>
    </row>
    <row r="2693" spans="1:9" x14ac:dyDescent="0.25">
      <c r="A2693" t="s">
        <v>91</v>
      </c>
      <c r="B2693" t="s">
        <v>118</v>
      </c>
      <c r="C2693" t="s">
        <v>120</v>
      </c>
      <c r="D2693" t="str">
        <f>INDEX(Regions[SubGeography1],MATCH(E2693,Regions[SubGeography2],0))</f>
        <v>SR</v>
      </c>
      <c r="E2693" t="s">
        <v>65</v>
      </c>
      <c r="F2693">
        <v>2028</v>
      </c>
      <c r="G2693">
        <f>SUMIF(Population!$F$2:$F$601,I2693,Population[Population])/SUMIF(HHSize!$G$2:$G$3001,I2693,HHSize[HHSize])</f>
        <v>1459300.9544804909</v>
      </c>
      <c r="I2693" t="str">
        <f t="shared" si="42"/>
        <v>TSRURAL2028</v>
      </c>
    </row>
    <row r="2694" spans="1:9" x14ac:dyDescent="0.25">
      <c r="A2694" t="s">
        <v>91</v>
      </c>
      <c r="B2694" t="s">
        <v>118</v>
      </c>
      <c r="C2694" t="s">
        <v>120</v>
      </c>
      <c r="D2694" t="str">
        <f>INDEX(Regions[SubGeography1],MATCH(E2694,Regions[SubGeography2],0))</f>
        <v>SR</v>
      </c>
      <c r="E2694" t="s">
        <v>65</v>
      </c>
      <c r="F2694">
        <v>2029</v>
      </c>
      <c r="G2694">
        <f>SUMIF(Population!$F$2:$F$601,I2694,Population[Population])/SUMIF(HHSize!$G$2:$G$3001,I2694,HHSize[HHSize])</f>
        <v>1471826.6855268476</v>
      </c>
      <c r="I2694" t="str">
        <f t="shared" si="42"/>
        <v>TSRURAL2029</v>
      </c>
    </row>
    <row r="2695" spans="1:9" x14ac:dyDescent="0.25">
      <c r="A2695" t="s">
        <v>91</v>
      </c>
      <c r="B2695" t="s">
        <v>118</v>
      </c>
      <c r="C2695" t="s">
        <v>120</v>
      </c>
      <c r="D2695" t="str">
        <f>INDEX(Regions[SubGeography1],MATCH(E2695,Regions[SubGeography2],0))</f>
        <v>SR</v>
      </c>
      <c r="E2695" t="s">
        <v>65</v>
      </c>
      <c r="F2695">
        <v>2030</v>
      </c>
      <c r="G2695">
        <f>SUMIF(Population!$F$2:$F$601,I2695,Population[Population])/SUMIF(HHSize!$G$2:$G$3001,I2695,HHSize[HHSize])</f>
        <v>1483937.6297067821</v>
      </c>
      <c r="I2695" t="str">
        <f t="shared" si="42"/>
        <v>TSRURAL2030</v>
      </c>
    </row>
    <row r="2696" spans="1:9" x14ac:dyDescent="0.25">
      <c r="A2696" t="s">
        <v>91</v>
      </c>
      <c r="B2696" t="s">
        <v>118</v>
      </c>
      <c r="C2696" t="s">
        <v>120</v>
      </c>
      <c r="D2696" t="str">
        <f>INDEX(Regions[SubGeography1],MATCH(E2696,Regions[SubGeography2],0))</f>
        <v>SR</v>
      </c>
      <c r="E2696" t="s">
        <v>65</v>
      </c>
      <c r="F2696">
        <v>2031</v>
      </c>
      <c r="G2696">
        <f>SUMIF(Population!$F$2:$F$601,I2696,Population[Population])/SUMIF(HHSize!$G$2:$G$3001,I2696,HHSize[HHSize])</f>
        <v>1495602.8716741672</v>
      </c>
      <c r="I2696" t="str">
        <f t="shared" si="42"/>
        <v>TSRURAL2031</v>
      </c>
    </row>
    <row r="2697" spans="1:9" x14ac:dyDescent="0.25">
      <c r="A2697" t="s">
        <v>90</v>
      </c>
      <c r="B2697" t="s">
        <v>114</v>
      </c>
      <c r="C2697" t="s">
        <v>120</v>
      </c>
      <c r="D2697" t="str">
        <f>INDEX(Regions[SubGeography1],MATCH(E2697,Regions[SubGeography2],0))</f>
        <v>SR</v>
      </c>
      <c r="E2697" t="s">
        <v>65</v>
      </c>
      <c r="F2697">
        <v>2021</v>
      </c>
      <c r="G2697">
        <f>SUMIF(Population!$F$2:$F$601,I2697,Population[Population])/SUMIF(HHSize!$G$2:$G$3001,I2697,HHSize[HHSize])</f>
        <v>1056785.3016702249</v>
      </c>
      <c r="I2697" t="str">
        <f t="shared" si="42"/>
        <v>TSURBAN2021</v>
      </c>
    </row>
    <row r="2698" spans="1:9" x14ac:dyDescent="0.25">
      <c r="A2698" t="s">
        <v>90</v>
      </c>
      <c r="B2698" t="s">
        <v>114</v>
      </c>
      <c r="C2698" t="s">
        <v>120</v>
      </c>
      <c r="D2698" t="str">
        <f>INDEX(Regions[SubGeography1],MATCH(E2698,Regions[SubGeography2],0))</f>
        <v>SR</v>
      </c>
      <c r="E2698" t="s">
        <v>65</v>
      </c>
      <c r="F2698">
        <v>2022</v>
      </c>
      <c r="G2698">
        <f>SUMIF(Population!$F$2:$F$601,I2698,Population[Population])/SUMIF(HHSize!$G$2:$G$3001,I2698,HHSize[HHSize])</f>
        <v>1093419.7136310346</v>
      </c>
      <c r="I2698" t="str">
        <f t="shared" si="42"/>
        <v>TSURBAN2022</v>
      </c>
    </row>
    <row r="2699" spans="1:9" x14ac:dyDescent="0.25">
      <c r="A2699" t="s">
        <v>90</v>
      </c>
      <c r="B2699" t="s">
        <v>114</v>
      </c>
      <c r="C2699" t="s">
        <v>120</v>
      </c>
      <c r="D2699" t="str">
        <f>INDEX(Regions[SubGeography1],MATCH(E2699,Regions[SubGeography2],0))</f>
        <v>SR</v>
      </c>
      <c r="E2699" t="s">
        <v>65</v>
      </c>
      <c r="F2699">
        <v>2023</v>
      </c>
      <c r="G2699">
        <f>SUMIF(Population!$F$2:$F$601,I2699,Population[Population])/SUMIF(HHSize!$G$2:$G$3001,I2699,HHSize[HHSize])</f>
        <v>1131266.4522425663</v>
      </c>
      <c r="I2699" t="str">
        <f t="shared" si="42"/>
        <v>TSURBAN2023</v>
      </c>
    </row>
    <row r="2700" spans="1:9" x14ac:dyDescent="0.25">
      <c r="A2700" t="s">
        <v>90</v>
      </c>
      <c r="B2700" t="s">
        <v>114</v>
      </c>
      <c r="C2700" t="s">
        <v>120</v>
      </c>
      <c r="D2700" t="str">
        <f>INDEX(Regions[SubGeography1],MATCH(E2700,Regions[SubGeography2],0))</f>
        <v>SR</v>
      </c>
      <c r="E2700" t="s">
        <v>65</v>
      </c>
      <c r="F2700">
        <v>2024</v>
      </c>
      <c r="G2700">
        <f>SUMIF(Population!$F$2:$F$601,I2700,Population[Population])/SUMIF(HHSize!$G$2:$G$3001,I2700,HHSize[HHSize])</f>
        <v>1170363.37697035</v>
      </c>
      <c r="I2700" t="str">
        <f t="shared" si="42"/>
        <v>TSURBAN2024</v>
      </c>
    </row>
    <row r="2701" spans="1:9" x14ac:dyDescent="0.25">
      <c r="A2701" t="s">
        <v>90</v>
      </c>
      <c r="B2701" t="s">
        <v>114</v>
      </c>
      <c r="C2701" t="s">
        <v>120</v>
      </c>
      <c r="D2701" t="str">
        <f>INDEX(Regions[SubGeography1],MATCH(E2701,Regions[SubGeography2],0))</f>
        <v>SR</v>
      </c>
      <c r="E2701" t="s">
        <v>65</v>
      </c>
      <c r="F2701">
        <v>2025</v>
      </c>
      <c r="G2701">
        <f>SUMIF(Population!$F$2:$F$601,I2701,Population[Population])/SUMIF(HHSize!$G$2:$G$3001,I2701,HHSize[HHSize])</f>
        <v>1210749.2993504507</v>
      </c>
      <c r="I2701" t="str">
        <f t="shared" si="42"/>
        <v>TSURBAN2025</v>
      </c>
    </row>
    <row r="2702" spans="1:9" x14ac:dyDescent="0.25">
      <c r="A2702" t="s">
        <v>90</v>
      </c>
      <c r="B2702" t="s">
        <v>114</v>
      </c>
      <c r="C2702" t="s">
        <v>120</v>
      </c>
      <c r="D2702" t="str">
        <f>INDEX(Regions[SubGeography1],MATCH(E2702,Regions[SubGeography2],0))</f>
        <v>SR</v>
      </c>
      <c r="E2702" t="s">
        <v>65</v>
      </c>
      <c r="F2702">
        <v>2026</v>
      </c>
      <c r="G2702">
        <f>SUMIF(Population!$F$2:$F$601,I2702,Population[Population])/SUMIF(HHSize!$G$2:$G$3001,I2702,HHSize[HHSize])</f>
        <v>1252464.406352377</v>
      </c>
      <c r="I2702" t="str">
        <f t="shared" si="42"/>
        <v>TSURBAN2026</v>
      </c>
    </row>
    <row r="2703" spans="1:9" x14ac:dyDescent="0.25">
      <c r="A2703" t="s">
        <v>90</v>
      </c>
      <c r="B2703" t="s">
        <v>114</v>
      </c>
      <c r="C2703" t="s">
        <v>120</v>
      </c>
      <c r="D2703" t="str">
        <f>INDEX(Regions[SubGeography1],MATCH(E2703,Regions[SubGeography2],0))</f>
        <v>SR</v>
      </c>
      <c r="E2703" t="s">
        <v>65</v>
      </c>
      <c r="F2703">
        <v>2027</v>
      </c>
      <c r="G2703">
        <f>SUMIF(Population!$F$2:$F$601,I2703,Population[Population])/SUMIF(HHSize!$G$2:$G$3001,I2703,HHSize[HHSize])</f>
        <v>1295549.8150490604</v>
      </c>
      <c r="I2703" t="str">
        <f t="shared" si="42"/>
        <v>TSURBAN2027</v>
      </c>
    </row>
    <row r="2704" spans="1:9" x14ac:dyDescent="0.25">
      <c r="A2704" t="s">
        <v>90</v>
      </c>
      <c r="B2704" t="s">
        <v>114</v>
      </c>
      <c r="C2704" t="s">
        <v>120</v>
      </c>
      <c r="D2704" t="str">
        <f>INDEX(Regions[SubGeography1],MATCH(E2704,Regions[SubGeography2],0))</f>
        <v>SR</v>
      </c>
      <c r="E2704" t="s">
        <v>65</v>
      </c>
      <c r="F2704">
        <v>2028</v>
      </c>
      <c r="G2704">
        <f>SUMIF(Population!$F$2:$F$601,I2704,Population[Population])/SUMIF(HHSize!$G$2:$G$3001,I2704,HHSize[HHSize])</f>
        <v>1340047.8620419912</v>
      </c>
      <c r="I2704" t="str">
        <f t="shared" si="42"/>
        <v>TSURBAN2028</v>
      </c>
    </row>
    <row r="2705" spans="1:9" x14ac:dyDescent="0.25">
      <c r="A2705" t="s">
        <v>90</v>
      </c>
      <c r="B2705" t="s">
        <v>114</v>
      </c>
      <c r="C2705" t="s">
        <v>120</v>
      </c>
      <c r="D2705" t="str">
        <f>INDEX(Regions[SubGeography1],MATCH(E2705,Regions[SubGeography2],0))</f>
        <v>SR</v>
      </c>
      <c r="E2705" t="s">
        <v>65</v>
      </c>
      <c r="F2705">
        <v>2029</v>
      </c>
      <c r="G2705">
        <f>SUMIF(Population!$F$2:$F$601,I2705,Population[Population])/SUMIF(HHSize!$G$2:$G$3001,I2705,HHSize[HHSize])</f>
        <v>1386002.129568724</v>
      </c>
      <c r="I2705" t="str">
        <f t="shared" si="42"/>
        <v>TSURBAN2029</v>
      </c>
    </row>
    <row r="2706" spans="1:9" x14ac:dyDescent="0.25">
      <c r="A2706" t="s">
        <v>90</v>
      </c>
      <c r="B2706" t="s">
        <v>114</v>
      </c>
      <c r="C2706" t="s">
        <v>120</v>
      </c>
      <c r="D2706" t="str">
        <f>INDEX(Regions[SubGeography1],MATCH(E2706,Regions[SubGeography2],0))</f>
        <v>SR</v>
      </c>
      <c r="E2706" t="s">
        <v>65</v>
      </c>
      <c r="F2706">
        <v>2030</v>
      </c>
      <c r="G2706">
        <f>SUMIF(Population!$F$2:$F$601,I2706,Population[Population])/SUMIF(HHSize!$G$2:$G$3001,I2706,HHSize[HHSize])</f>
        <v>1433457.4717301554</v>
      </c>
      <c r="I2706" t="str">
        <f t="shared" si="42"/>
        <v>TSURBAN2030</v>
      </c>
    </row>
    <row r="2707" spans="1:9" x14ac:dyDescent="0.25">
      <c r="A2707" t="s">
        <v>90</v>
      </c>
      <c r="B2707" t="s">
        <v>114</v>
      </c>
      <c r="C2707" t="s">
        <v>120</v>
      </c>
      <c r="D2707" t="str">
        <f>INDEX(Regions[SubGeography1],MATCH(E2707,Regions[SubGeography2],0))</f>
        <v>SR</v>
      </c>
      <c r="E2707" t="s">
        <v>65</v>
      </c>
      <c r="F2707">
        <v>2031</v>
      </c>
      <c r="G2707">
        <f>SUMIF(Population!$F$2:$F$601,I2707,Population[Population])/SUMIF(HHSize!$G$2:$G$3001,I2707,HHSize[HHSize])</f>
        <v>1482460.0408235937</v>
      </c>
      <c r="I2707" t="str">
        <f t="shared" si="42"/>
        <v>TSURBAN2031</v>
      </c>
    </row>
    <row r="2708" spans="1:9" x14ac:dyDescent="0.25">
      <c r="A2708" t="s">
        <v>90</v>
      </c>
      <c r="B2708" t="s">
        <v>115</v>
      </c>
      <c r="C2708" t="s">
        <v>120</v>
      </c>
      <c r="D2708" t="str">
        <f>INDEX(Regions[SubGeography1],MATCH(E2708,Regions[SubGeography2],0))</f>
        <v>SR</v>
      </c>
      <c r="E2708" t="s">
        <v>65</v>
      </c>
      <c r="F2708">
        <v>2021</v>
      </c>
      <c r="G2708">
        <f>SUMIF(Population!$F$2:$F$601,I2708,Population[Population])/SUMIF(HHSize!$G$2:$G$3001,I2708,HHSize[HHSize])</f>
        <v>1056785.3016702249</v>
      </c>
      <c r="I2708" t="str">
        <f t="shared" si="42"/>
        <v>TSURBAN2021</v>
      </c>
    </row>
    <row r="2709" spans="1:9" x14ac:dyDescent="0.25">
      <c r="A2709" t="s">
        <v>90</v>
      </c>
      <c r="B2709" t="s">
        <v>115</v>
      </c>
      <c r="C2709" t="s">
        <v>120</v>
      </c>
      <c r="D2709" t="str">
        <f>INDEX(Regions[SubGeography1],MATCH(E2709,Regions[SubGeography2],0))</f>
        <v>SR</v>
      </c>
      <c r="E2709" t="s">
        <v>65</v>
      </c>
      <c r="F2709">
        <v>2022</v>
      </c>
      <c r="G2709">
        <f>SUMIF(Population!$F$2:$F$601,I2709,Population[Population])/SUMIF(HHSize!$G$2:$G$3001,I2709,HHSize[HHSize])</f>
        <v>1093419.7136310346</v>
      </c>
      <c r="I2709" t="str">
        <f t="shared" si="42"/>
        <v>TSURBAN2022</v>
      </c>
    </row>
    <row r="2710" spans="1:9" x14ac:dyDescent="0.25">
      <c r="A2710" t="s">
        <v>90</v>
      </c>
      <c r="B2710" t="s">
        <v>115</v>
      </c>
      <c r="C2710" t="s">
        <v>120</v>
      </c>
      <c r="D2710" t="str">
        <f>INDEX(Regions[SubGeography1],MATCH(E2710,Regions[SubGeography2],0))</f>
        <v>SR</v>
      </c>
      <c r="E2710" t="s">
        <v>65</v>
      </c>
      <c r="F2710">
        <v>2023</v>
      </c>
      <c r="G2710">
        <f>SUMIF(Population!$F$2:$F$601,I2710,Population[Population])/SUMIF(HHSize!$G$2:$G$3001,I2710,HHSize[HHSize])</f>
        <v>1131266.4522425663</v>
      </c>
      <c r="I2710" t="str">
        <f t="shared" si="42"/>
        <v>TSURBAN2023</v>
      </c>
    </row>
    <row r="2711" spans="1:9" x14ac:dyDescent="0.25">
      <c r="A2711" t="s">
        <v>90</v>
      </c>
      <c r="B2711" t="s">
        <v>115</v>
      </c>
      <c r="C2711" t="s">
        <v>120</v>
      </c>
      <c r="D2711" t="str">
        <f>INDEX(Regions[SubGeography1],MATCH(E2711,Regions[SubGeography2],0))</f>
        <v>SR</v>
      </c>
      <c r="E2711" t="s">
        <v>65</v>
      </c>
      <c r="F2711">
        <v>2024</v>
      </c>
      <c r="G2711">
        <f>SUMIF(Population!$F$2:$F$601,I2711,Population[Population])/SUMIF(HHSize!$G$2:$G$3001,I2711,HHSize[HHSize])</f>
        <v>1170363.37697035</v>
      </c>
      <c r="I2711" t="str">
        <f t="shared" si="42"/>
        <v>TSURBAN2024</v>
      </c>
    </row>
    <row r="2712" spans="1:9" x14ac:dyDescent="0.25">
      <c r="A2712" t="s">
        <v>90</v>
      </c>
      <c r="B2712" t="s">
        <v>115</v>
      </c>
      <c r="C2712" t="s">
        <v>120</v>
      </c>
      <c r="D2712" t="str">
        <f>INDEX(Regions[SubGeography1],MATCH(E2712,Regions[SubGeography2],0))</f>
        <v>SR</v>
      </c>
      <c r="E2712" t="s">
        <v>65</v>
      </c>
      <c r="F2712">
        <v>2025</v>
      </c>
      <c r="G2712">
        <f>SUMIF(Population!$F$2:$F$601,I2712,Population[Population])/SUMIF(HHSize!$G$2:$G$3001,I2712,HHSize[HHSize])</f>
        <v>1210749.2993504507</v>
      </c>
      <c r="I2712" t="str">
        <f t="shared" si="42"/>
        <v>TSURBAN2025</v>
      </c>
    </row>
    <row r="2713" spans="1:9" x14ac:dyDescent="0.25">
      <c r="A2713" t="s">
        <v>90</v>
      </c>
      <c r="B2713" t="s">
        <v>115</v>
      </c>
      <c r="C2713" t="s">
        <v>120</v>
      </c>
      <c r="D2713" t="str">
        <f>INDEX(Regions[SubGeography1],MATCH(E2713,Regions[SubGeography2],0))</f>
        <v>SR</v>
      </c>
      <c r="E2713" t="s">
        <v>65</v>
      </c>
      <c r="F2713">
        <v>2026</v>
      </c>
      <c r="G2713">
        <f>SUMIF(Population!$F$2:$F$601,I2713,Population[Population])/SUMIF(HHSize!$G$2:$G$3001,I2713,HHSize[HHSize])</f>
        <v>1252464.406352377</v>
      </c>
      <c r="I2713" t="str">
        <f t="shared" si="42"/>
        <v>TSURBAN2026</v>
      </c>
    </row>
    <row r="2714" spans="1:9" x14ac:dyDescent="0.25">
      <c r="A2714" t="s">
        <v>90</v>
      </c>
      <c r="B2714" t="s">
        <v>115</v>
      </c>
      <c r="C2714" t="s">
        <v>120</v>
      </c>
      <c r="D2714" t="str">
        <f>INDEX(Regions[SubGeography1],MATCH(E2714,Regions[SubGeography2],0))</f>
        <v>SR</v>
      </c>
      <c r="E2714" t="s">
        <v>65</v>
      </c>
      <c r="F2714">
        <v>2027</v>
      </c>
      <c r="G2714">
        <f>SUMIF(Population!$F$2:$F$601,I2714,Population[Population])/SUMIF(HHSize!$G$2:$G$3001,I2714,HHSize[HHSize])</f>
        <v>1295549.8150490604</v>
      </c>
      <c r="I2714" t="str">
        <f t="shared" si="42"/>
        <v>TSURBAN2027</v>
      </c>
    </row>
    <row r="2715" spans="1:9" x14ac:dyDescent="0.25">
      <c r="A2715" t="s">
        <v>90</v>
      </c>
      <c r="B2715" t="s">
        <v>115</v>
      </c>
      <c r="C2715" t="s">
        <v>120</v>
      </c>
      <c r="D2715" t="str">
        <f>INDEX(Regions[SubGeography1],MATCH(E2715,Regions[SubGeography2],0))</f>
        <v>SR</v>
      </c>
      <c r="E2715" t="s">
        <v>65</v>
      </c>
      <c r="F2715">
        <v>2028</v>
      </c>
      <c r="G2715">
        <f>SUMIF(Population!$F$2:$F$601,I2715,Population[Population])/SUMIF(HHSize!$G$2:$G$3001,I2715,HHSize[HHSize])</f>
        <v>1340047.8620419912</v>
      </c>
      <c r="I2715" t="str">
        <f t="shared" si="42"/>
        <v>TSURBAN2028</v>
      </c>
    </row>
    <row r="2716" spans="1:9" x14ac:dyDescent="0.25">
      <c r="A2716" t="s">
        <v>90</v>
      </c>
      <c r="B2716" t="s">
        <v>115</v>
      </c>
      <c r="C2716" t="s">
        <v>120</v>
      </c>
      <c r="D2716" t="str">
        <f>INDEX(Regions[SubGeography1],MATCH(E2716,Regions[SubGeography2],0))</f>
        <v>SR</v>
      </c>
      <c r="E2716" t="s">
        <v>65</v>
      </c>
      <c r="F2716">
        <v>2029</v>
      </c>
      <c r="G2716">
        <f>SUMIF(Population!$F$2:$F$601,I2716,Population[Population])/SUMIF(HHSize!$G$2:$G$3001,I2716,HHSize[HHSize])</f>
        <v>1386002.129568724</v>
      </c>
      <c r="I2716" t="str">
        <f t="shared" si="42"/>
        <v>TSURBAN2029</v>
      </c>
    </row>
    <row r="2717" spans="1:9" x14ac:dyDescent="0.25">
      <c r="A2717" t="s">
        <v>90</v>
      </c>
      <c r="B2717" t="s">
        <v>115</v>
      </c>
      <c r="C2717" t="s">
        <v>120</v>
      </c>
      <c r="D2717" t="str">
        <f>INDEX(Regions[SubGeography1],MATCH(E2717,Regions[SubGeography2],0))</f>
        <v>SR</v>
      </c>
      <c r="E2717" t="s">
        <v>65</v>
      </c>
      <c r="F2717">
        <v>2030</v>
      </c>
      <c r="G2717">
        <f>SUMIF(Population!$F$2:$F$601,I2717,Population[Population])/SUMIF(HHSize!$G$2:$G$3001,I2717,HHSize[HHSize])</f>
        <v>1433457.4717301554</v>
      </c>
      <c r="I2717" t="str">
        <f t="shared" si="42"/>
        <v>TSURBAN2030</v>
      </c>
    </row>
    <row r="2718" spans="1:9" x14ac:dyDescent="0.25">
      <c r="A2718" t="s">
        <v>90</v>
      </c>
      <c r="B2718" t="s">
        <v>115</v>
      </c>
      <c r="C2718" t="s">
        <v>120</v>
      </c>
      <c r="D2718" t="str">
        <f>INDEX(Regions[SubGeography1],MATCH(E2718,Regions[SubGeography2],0))</f>
        <v>SR</v>
      </c>
      <c r="E2718" t="s">
        <v>65</v>
      </c>
      <c r="F2718">
        <v>2031</v>
      </c>
      <c r="G2718">
        <f>SUMIF(Population!$F$2:$F$601,I2718,Population[Population])/SUMIF(HHSize!$G$2:$G$3001,I2718,HHSize[HHSize])</f>
        <v>1482460.0408235937</v>
      </c>
      <c r="I2718" t="str">
        <f t="shared" si="42"/>
        <v>TSURBAN2031</v>
      </c>
    </row>
    <row r="2719" spans="1:9" x14ac:dyDescent="0.25">
      <c r="A2719" t="s">
        <v>90</v>
      </c>
      <c r="B2719" t="s">
        <v>116</v>
      </c>
      <c r="C2719" t="s">
        <v>120</v>
      </c>
      <c r="D2719" t="str">
        <f>INDEX(Regions[SubGeography1],MATCH(E2719,Regions[SubGeography2],0))</f>
        <v>SR</v>
      </c>
      <c r="E2719" t="s">
        <v>65</v>
      </c>
      <c r="F2719">
        <v>2021</v>
      </c>
      <c r="G2719">
        <f>SUMIF(Population!$F$2:$F$601,I2719,Population[Population])/SUMIF(HHSize!$G$2:$G$3001,I2719,HHSize[HHSize])</f>
        <v>1056785.3016702249</v>
      </c>
      <c r="I2719" t="str">
        <f t="shared" si="42"/>
        <v>TSURBAN2021</v>
      </c>
    </row>
    <row r="2720" spans="1:9" x14ac:dyDescent="0.25">
      <c r="A2720" t="s">
        <v>90</v>
      </c>
      <c r="B2720" t="s">
        <v>116</v>
      </c>
      <c r="C2720" t="s">
        <v>120</v>
      </c>
      <c r="D2720" t="str">
        <f>INDEX(Regions[SubGeography1],MATCH(E2720,Regions[SubGeography2],0))</f>
        <v>SR</v>
      </c>
      <c r="E2720" t="s">
        <v>65</v>
      </c>
      <c r="F2720">
        <v>2022</v>
      </c>
      <c r="G2720">
        <f>SUMIF(Population!$F$2:$F$601,I2720,Population[Population])/SUMIF(HHSize!$G$2:$G$3001,I2720,HHSize[HHSize])</f>
        <v>1093419.7136310346</v>
      </c>
      <c r="I2720" t="str">
        <f t="shared" si="42"/>
        <v>TSURBAN2022</v>
      </c>
    </row>
    <row r="2721" spans="1:9" x14ac:dyDescent="0.25">
      <c r="A2721" t="s">
        <v>90</v>
      </c>
      <c r="B2721" t="s">
        <v>116</v>
      </c>
      <c r="C2721" t="s">
        <v>120</v>
      </c>
      <c r="D2721" t="str">
        <f>INDEX(Regions[SubGeography1],MATCH(E2721,Regions[SubGeography2],0))</f>
        <v>SR</v>
      </c>
      <c r="E2721" t="s">
        <v>65</v>
      </c>
      <c r="F2721">
        <v>2023</v>
      </c>
      <c r="G2721">
        <f>SUMIF(Population!$F$2:$F$601,I2721,Population[Population])/SUMIF(HHSize!$G$2:$G$3001,I2721,HHSize[HHSize])</f>
        <v>1131266.4522425663</v>
      </c>
      <c r="I2721" t="str">
        <f t="shared" si="42"/>
        <v>TSURBAN2023</v>
      </c>
    </row>
    <row r="2722" spans="1:9" x14ac:dyDescent="0.25">
      <c r="A2722" t="s">
        <v>90</v>
      </c>
      <c r="B2722" t="s">
        <v>116</v>
      </c>
      <c r="C2722" t="s">
        <v>120</v>
      </c>
      <c r="D2722" t="str">
        <f>INDEX(Regions[SubGeography1],MATCH(E2722,Regions[SubGeography2],0))</f>
        <v>SR</v>
      </c>
      <c r="E2722" t="s">
        <v>65</v>
      </c>
      <c r="F2722">
        <v>2024</v>
      </c>
      <c r="G2722">
        <f>SUMIF(Population!$F$2:$F$601,I2722,Population[Population])/SUMIF(HHSize!$G$2:$G$3001,I2722,HHSize[HHSize])</f>
        <v>1170363.37697035</v>
      </c>
      <c r="I2722" t="str">
        <f t="shared" si="42"/>
        <v>TSURBAN2024</v>
      </c>
    </row>
    <row r="2723" spans="1:9" x14ac:dyDescent="0.25">
      <c r="A2723" t="s">
        <v>90</v>
      </c>
      <c r="B2723" t="s">
        <v>116</v>
      </c>
      <c r="C2723" t="s">
        <v>120</v>
      </c>
      <c r="D2723" t="str">
        <f>INDEX(Regions[SubGeography1],MATCH(E2723,Regions[SubGeography2],0))</f>
        <v>SR</v>
      </c>
      <c r="E2723" t="s">
        <v>65</v>
      </c>
      <c r="F2723">
        <v>2025</v>
      </c>
      <c r="G2723">
        <f>SUMIF(Population!$F$2:$F$601,I2723,Population[Population])/SUMIF(HHSize!$G$2:$G$3001,I2723,HHSize[HHSize])</f>
        <v>1210749.2993504507</v>
      </c>
      <c r="I2723" t="str">
        <f t="shared" si="42"/>
        <v>TSURBAN2025</v>
      </c>
    </row>
    <row r="2724" spans="1:9" x14ac:dyDescent="0.25">
      <c r="A2724" t="s">
        <v>90</v>
      </c>
      <c r="B2724" t="s">
        <v>116</v>
      </c>
      <c r="C2724" t="s">
        <v>120</v>
      </c>
      <c r="D2724" t="str">
        <f>INDEX(Regions[SubGeography1],MATCH(E2724,Regions[SubGeography2],0))</f>
        <v>SR</v>
      </c>
      <c r="E2724" t="s">
        <v>65</v>
      </c>
      <c r="F2724">
        <v>2026</v>
      </c>
      <c r="G2724">
        <f>SUMIF(Population!$F$2:$F$601,I2724,Population[Population])/SUMIF(HHSize!$G$2:$G$3001,I2724,HHSize[HHSize])</f>
        <v>1252464.406352377</v>
      </c>
      <c r="I2724" t="str">
        <f t="shared" si="42"/>
        <v>TSURBAN2026</v>
      </c>
    </row>
    <row r="2725" spans="1:9" x14ac:dyDescent="0.25">
      <c r="A2725" t="s">
        <v>90</v>
      </c>
      <c r="B2725" t="s">
        <v>116</v>
      </c>
      <c r="C2725" t="s">
        <v>120</v>
      </c>
      <c r="D2725" t="str">
        <f>INDEX(Regions[SubGeography1],MATCH(E2725,Regions[SubGeography2],0))</f>
        <v>SR</v>
      </c>
      <c r="E2725" t="s">
        <v>65</v>
      </c>
      <c r="F2725">
        <v>2027</v>
      </c>
      <c r="G2725">
        <f>SUMIF(Population!$F$2:$F$601,I2725,Population[Population])/SUMIF(HHSize!$G$2:$G$3001,I2725,HHSize[HHSize])</f>
        <v>1295549.8150490604</v>
      </c>
      <c r="I2725" t="str">
        <f t="shared" si="42"/>
        <v>TSURBAN2027</v>
      </c>
    </row>
    <row r="2726" spans="1:9" x14ac:dyDescent="0.25">
      <c r="A2726" t="s">
        <v>90</v>
      </c>
      <c r="B2726" t="s">
        <v>116</v>
      </c>
      <c r="C2726" t="s">
        <v>120</v>
      </c>
      <c r="D2726" t="str">
        <f>INDEX(Regions[SubGeography1],MATCH(E2726,Regions[SubGeography2],0))</f>
        <v>SR</v>
      </c>
      <c r="E2726" t="s">
        <v>65</v>
      </c>
      <c r="F2726">
        <v>2028</v>
      </c>
      <c r="G2726">
        <f>SUMIF(Population!$F$2:$F$601,I2726,Population[Population])/SUMIF(HHSize!$G$2:$G$3001,I2726,HHSize[HHSize])</f>
        <v>1340047.8620419912</v>
      </c>
      <c r="I2726" t="str">
        <f t="shared" si="42"/>
        <v>TSURBAN2028</v>
      </c>
    </row>
    <row r="2727" spans="1:9" x14ac:dyDescent="0.25">
      <c r="A2727" t="s">
        <v>90</v>
      </c>
      <c r="B2727" t="s">
        <v>116</v>
      </c>
      <c r="C2727" t="s">
        <v>120</v>
      </c>
      <c r="D2727" t="str">
        <f>INDEX(Regions[SubGeography1],MATCH(E2727,Regions[SubGeography2],0))</f>
        <v>SR</v>
      </c>
      <c r="E2727" t="s">
        <v>65</v>
      </c>
      <c r="F2727">
        <v>2029</v>
      </c>
      <c r="G2727">
        <f>SUMIF(Population!$F$2:$F$601,I2727,Population[Population])/SUMIF(HHSize!$G$2:$G$3001,I2727,HHSize[HHSize])</f>
        <v>1386002.129568724</v>
      </c>
      <c r="I2727" t="str">
        <f t="shared" si="42"/>
        <v>TSURBAN2029</v>
      </c>
    </row>
    <row r="2728" spans="1:9" x14ac:dyDescent="0.25">
      <c r="A2728" t="s">
        <v>90</v>
      </c>
      <c r="B2728" t="s">
        <v>116</v>
      </c>
      <c r="C2728" t="s">
        <v>120</v>
      </c>
      <c r="D2728" t="str">
        <f>INDEX(Regions[SubGeography1],MATCH(E2728,Regions[SubGeography2],0))</f>
        <v>SR</v>
      </c>
      <c r="E2728" t="s">
        <v>65</v>
      </c>
      <c r="F2728">
        <v>2030</v>
      </c>
      <c r="G2728">
        <f>SUMIF(Population!$F$2:$F$601,I2728,Population[Population])/SUMIF(HHSize!$G$2:$G$3001,I2728,HHSize[HHSize])</f>
        <v>1433457.4717301554</v>
      </c>
      <c r="I2728" t="str">
        <f t="shared" si="42"/>
        <v>TSURBAN2030</v>
      </c>
    </row>
    <row r="2729" spans="1:9" x14ac:dyDescent="0.25">
      <c r="A2729" t="s">
        <v>90</v>
      </c>
      <c r="B2729" t="s">
        <v>116</v>
      </c>
      <c r="C2729" t="s">
        <v>120</v>
      </c>
      <c r="D2729" t="str">
        <f>INDEX(Regions[SubGeography1],MATCH(E2729,Regions[SubGeography2],0))</f>
        <v>SR</v>
      </c>
      <c r="E2729" t="s">
        <v>65</v>
      </c>
      <c r="F2729">
        <v>2031</v>
      </c>
      <c r="G2729">
        <f>SUMIF(Population!$F$2:$F$601,I2729,Population[Population])/SUMIF(HHSize!$G$2:$G$3001,I2729,HHSize[HHSize])</f>
        <v>1482460.0408235937</v>
      </c>
      <c r="I2729" t="str">
        <f t="shared" si="42"/>
        <v>TSURBAN2031</v>
      </c>
    </row>
    <row r="2730" spans="1:9" x14ac:dyDescent="0.25">
      <c r="A2730" t="s">
        <v>90</v>
      </c>
      <c r="B2730" t="s">
        <v>117</v>
      </c>
      <c r="C2730" t="s">
        <v>120</v>
      </c>
      <c r="D2730" t="str">
        <f>INDEX(Regions[SubGeography1],MATCH(E2730,Regions[SubGeography2],0))</f>
        <v>SR</v>
      </c>
      <c r="E2730" t="s">
        <v>65</v>
      </c>
      <c r="F2730">
        <v>2021</v>
      </c>
      <c r="G2730">
        <f>SUMIF(Population!$F$2:$F$601,I2730,Population[Population])/SUMIF(HHSize!$G$2:$G$3001,I2730,HHSize[HHSize])</f>
        <v>1056785.3016702249</v>
      </c>
      <c r="I2730" t="str">
        <f t="shared" si="42"/>
        <v>TSURBAN2021</v>
      </c>
    </row>
    <row r="2731" spans="1:9" x14ac:dyDescent="0.25">
      <c r="A2731" t="s">
        <v>90</v>
      </c>
      <c r="B2731" t="s">
        <v>117</v>
      </c>
      <c r="C2731" t="s">
        <v>120</v>
      </c>
      <c r="D2731" t="str">
        <f>INDEX(Regions[SubGeography1],MATCH(E2731,Regions[SubGeography2],0))</f>
        <v>SR</v>
      </c>
      <c r="E2731" t="s">
        <v>65</v>
      </c>
      <c r="F2731">
        <v>2022</v>
      </c>
      <c r="G2731">
        <f>SUMIF(Population!$F$2:$F$601,I2731,Population[Population])/SUMIF(HHSize!$G$2:$G$3001,I2731,HHSize[HHSize])</f>
        <v>1093419.7136310346</v>
      </c>
      <c r="I2731" t="str">
        <f t="shared" si="42"/>
        <v>TSURBAN2022</v>
      </c>
    </row>
    <row r="2732" spans="1:9" x14ac:dyDescent="0.25">
      <c r="A2732" t="s">
        <v>90</v>
      </c>
      <c r="B2732" t="s">
        <v>117</v>
      </c>
      <c r="C2732" t="s">
        <v>120</v>
      </c>
      <c r="D2732" t="str">
        <f>INDEX(Regions[SubGeography1],MATCH(E2732,Regions[SubGeography2],0))</f>
        <v>SR</v>
      </c>
      <c r="E2732" t="s">
        <v>65</v>
      </c>
      <c r="F2732">
        <v>2023</v>
      </c>
      <c r="G2732">
        <f>SUMIF(Population!$F$2:$F$601,I2732,Population[Population])/SUMIF(HHSize!$G$2:$G$3001,I2732,HHSize[HHSize])</f>
        <v>1131266.4522425663</v>
      </c>
      <c r="I2732" t="str">
        <f t="shared" si="42"/>
        <v>TSURBAN2023</v>
      </c>
    </row>
    <row r="2733" spans="1:9" x14ac:dyDescent="0.25">
      <c r="A2733" t="s">
        <v>90</v>
      </c>
      <c r="B2733" t="s">
        <v>117</v>
      </c>
      <c r="C2733" t="s">
        <v>120</v>
      </c>
      <c r="D2733" t="str">
        <f>INDEX(Regions[SubGeography1],MATCH(E2733,Regions[SubGeography2],0))</f>
        <v>SR</v>
      </c>
      <c r="E2733" t="s">
        <v>65</v>
      </c>
      <c r="F2733">
        <v>2024</v>
      </c>
      <c r="G2733">
        <f>SUMIF(Population!$F$2:$F$601,I2733,Population[Population])/SUMIF(HHSize!$G$2:$G$3001,I2733,HHSize[HHSize])</f>
        <v>1170363.37697035</v>
      </c>
      <c r="I2733" t="str">
        <f t="shared" si="42"/>
        <v>TSURBAN2024</v>
      </c>
    </row>
    <row r="2734" spans="1:9" x14ac:dyDescent="0.25">
      <c r="A2734" t="s">
        <v>90</v>
      </c>
      <c r="B2734" t="s">
        <v>117</v>
      </c>
      <c r="C2734" t="s">
        <v>120</v>
      </c>
      <c r="D2734" t="str">
        <f>INDEX(Regions[SubGeography1],MATCH(E2734,Regions[SubGeography2],0))</f>
        <v>SR</v>
      </c>
      <c r="E2734" t="s">
        <v>65</v>
      </c>
      <c r="F2734">
        <v>2025</v>
      </c>
      <c r="G2734">
        <f>SUMIF(Population!$F$2:$F$601,I2734,Population[Population])/SUMIF(HHSize!$G$2:$G$3001,I2734,HHSize[HHSize])</f>
        <v>1210749.2993504507</v>
      </c>
      <c r="I2734" t="str">
        <f t="shared" si="42"/>
        <v>TSURBAN2025</v>
      </c>
    </row>
    <row r="2735" spans="1:9" x14ac:dyDescent="0.25">
      <c r="A2735" t="s">
        <v>90</v>
      </c>
      <c r="B2735" t="s">
        <v>117</v>
      </c>
      <c r="C2735" t="s">
        <v>120</v>
      </c>
      <c r="D2735" t="str">
        <f>INDEX(Regions[SubGeography1],MATCH(E2735,Regions[SubGeography2],0))</f>
        <v>SR</v>
      </c>
      <c r="E2735" t="s">
        <v>65</v>
      </c>
      <c r="F2735">
        <v>2026</v>
      </c>
      <c r="G2735">
        <f>SUMIF(Population!$F$2:$F$601,I2735,Population[Population])/SUMIF(HHSize!$G$2:$G$3001,I2735,HHSize[HHSize])</f>
        <v>1252464.406352377</v>
      </c>
      <c r="I2735" t="str">
        <f t="shared" si="42"/>
        <v>TSURBAN2026</v>
      </c>
    </row>
    <row r="2736" spans="1:9" x14ac:dyDescent="0.25">
      <c r="A2736" t="s">
        <v>90</v>
      </c>
      <c r="B2736" t="s">
        <v>117</v>
      </c>
      <c r="C2736" t="s">
        <v>120</v>
      </c>
      <c r="D2736" t="str">
        <f>INDEX(Regions[SubGeography1],MATCH(E2736,Regions[SubGeography2],0))</f>
        <v>SR</v>
      </c>
      <c r="E2736" t="s">
        <v>65</v>
      </c>
      <c r="F2736">
        <v>2027</v>
      </c>
      <c r="G2736">
        <f>SUMIF(Population!$F$2:$F$601,I2736,Population[Population])/SUMIF(HHSize!$G$2:$G$3001,I2736,HHSize[HHSize])</f>
        <v>1295549.8150490604</v>
      </c>
      <c r="I2736" t="str">
        <f t="shared" si="42"/>
        <v>TSURBAN2027</v>
      </c>
    </row>
    <row r="2737" spans="1:9" x14ac:dyDescent="0.25">
      <c r="A2737" t="s">
        <v>90</v>
      </c>
      <c r="B2737" t="s">
        <v>117</v>
      </c>
      <c r="C2737" t="s">
        <v>120</v>
      </c>
      <c r="D2737" t="str">
        <f>INDEX(Regions[SubGeography1],MATCH(E2737,Regions[SubGeography2],0))</f>
        <v>SR</v>
      </c>
      <c r="E2737" t="s">
        <v>65</v>
      </c>
      <c r="F2737">
        <v>2028</v>
      </c>
      <c r="G2737">
        <f>SUMIF(Population!$F$2:$F$601,I2737,Population[Population])/SUMIF(HHSize!$G$2:$G$3001,I2737,HHSize[HHSize])</f>
        <v>1340047.8620419912</v>
      </c>
      <c r="I2737" t="str">
        <f t="shared" si="42"/>
        <v>TSURBAN2028</v>
      </c>
    </row>
    <row r="2738" spans="1:9" x14ac:dyDescent="0.25">
      <c r="A2738" t="s">
        <v>90</v>
      </c>
      <c r="B2738" t="s">
        <v>117</v>
      </c>
      <c r="C2738" t="s">
        <v>120</v>
      </c>
      <c r="D2738" t="str">
        <f>INDEX(Regions[SubGeography1],MATCH(E2738,Regions[SubGeography2],0))</f>
        <v>SR</v>
      </c>
      <c r="E2738" t="s">
        <v>65</v>
      </c>
      <c r="F2738">
        <v>2029</v>
      </c>
      <c r="G2738">
        <f>SUMIF(Population!$F$2:$F$601,I2738,Population[Population])/SUMIF(HHSize!$G$2:$G$3001,I2738,HHSize[HHSize])</f>
        <v>1386002.129568724</v>
      </c>
      <c r="I2738" t="str">
        <f t="shared" si="42"/>
        <v>TSURBAN2029</v>
      </c>
    </row>
    <row r="2739" spans="1:9" x14ac:dyDescent="0.25">
      <c r="A2739" t="s">
        <v>90</v>
      </c>
      <c r="B2739" t="s">
        <v>117</v>
      </c>
      <c r="C2739" t="s">
        <v>120</v>
      </c>
      <c r="D2739" t="str">
        <f>INDEX(Regions[SubGeography1],MATCH(E2739,Regions[SubGeography2],0))</f>
        <v>SR</v>
      </c>
      <c r="E2739" t="s">
        <v>65</v>
      </c>
      <c r="F2739">
        <v>2030</v>
      </c>
      <c r="G2739">
        <f>SUMIF(Population!$F$2:$F$601,I2739,Population[Population])/SUMIF(HHSize!$G$2:$G$3001,I2739,HHSize[HHSize])</f>
        <v>1433457.4717301554</v>
      </c>
      <c r="I2739" t="str">
        <f t="shared" si="42"/>
        <v>TSURBAN2030</v>
      </c>
    </row>
    <row r="2740" spans="1:9" x14ac:dyDescent="0.25">
      <c r="A2740" t="s">
        <v>90</v>
      </c>
      <c r="B2740" t="s">
        <v>117</v>
      </c>
      <c r="C2740" t="s">
        <v>120</v>
      </c>
      <c r="D2740" t="str">
        <f>INDEX(Regions[SubGeography1],MATCH(E2740,Regions[SubGeography2],0))</f>
        <v>SR</v>
      </c>
      <c r="E2740" t="s">
        <v>65</v>
      </c>
      <c r="F2740">
        <v>2031</v>
      </c>
      <c r="G2740">
        <f>SUMIF(Population!$F$2:$F$601,I2740,Population[Population])/SUMIF(HHSize!$G$2:$G$3001,I2740,HHSize[HHSize])</f>
        <v>1482460.0408235937</v>
      </c>
      <c r="I2740" t="str">
        <f t="shared" si="42"/>
        <v>TSURBAN2031</v>
      </c>
    </row>
    <row r="2741" spans="1:9" x14ac:dyDescent="0.25">
      <c r="A2741" t="s">
        <v>90</v>
      </c>
      <c r="B2741" t="s">
        <v>118</v>
      </c>
      <c r="C2741" t="s">
        <v>120</v>
      </c>
      <c r="D2741" t="str">
        <f>INDEX(Regions[SubGeography1],MATCH(E2741,Regions[SubGeography2],0))</f>
        <v>SR</v>
      </c>
      <c r="E2741" t="s">
        <v>65</v>
      </c>
      <c r="F2741">
        <v>2021</v>
      </c>
      <c r="G2741">
        <f>SUMIF(Population!$F$2:$F$601,I2741,Population[Population])/SUMIF(HHSize!$G$2:$G$3001,I2741,HHSize[HHSize])</f>
        <v>1056785.3016702249</v>
      </c>
      <c r="I2741" t="str">
        <f t="shared" si="42"/>
        <v>TSURBAN2021</v>
      </c>
    </row>
    <row r="2742" spans="1:9" x14ac:dyDescent="0.25">
      <c r="A2742" t="s">
        <v>90</v>
      </c>
      <c r="B2742" t="s">
        <v>118</v>
      </c>
      <c r="C2742" t="s">
        <v>120</v>
      </c>
      <c r="D2742" t="str">
        <f>INDEX(Regions[SubGeography1],MATCH(E2742,Regions[SubGeography2],0))</f>
        <v>SR</v>
      </c>
      <c r="E2742" t="s">
        <v>65</v>
      </c>
      <c r="F2742">
        <v>2022</v>
      </c>
      <c r="G2742">
        <f>SUMIF(Population!$F$2:$F$601,I2742,Population[Population])/SUMIF(HHSize!$G$2:$G$3001,I2742,HHSize[HHSize])</f>
        <v>1093419.7136310346</v>
      </c>
      <c r="I2742" t="str">
        <f t="shared" si="42"/>
        <v>TSURBAN2022</v>
      </c>
    </row>
    <row r="2743" spans="1:9" x14ac:dyDescent="0.25">
      <c r="A2743" t="s">
        <v>90</v>
      </c>
      <c r="B2743" t="s">
        <v>118</v>
      </c>
      <c r="C2743" t="s">
        <v>120</v>
      </c>
      <c r="D2743" t="str">
        <f>INDEX(Regions[SubGeography1],MATCH(E2743,Regions[SubGeography2],0))</f>
        <v>SR</v>
      </c>
      <c r="E2743" t="s">
        <v>65</v>
      </c>
      <c r="F2743">
        <v>2023</v>
      </c>
      <c r="G2743">
        <f>SUMIF(Population!$F$2:$F$601,I2743,Population[Population])/SUMIF(HHSize!$G$2:$G$3001,I2743,HHSize[HHSize])</f>
        <v>1131266.4522425663</v>
      </c>
      <c r="I2743" t="str">
        <f t="shared" si="42"/>
        <v>TSURBAN2023</v>
      </c>
    </row>
    <row r="2744" spans="1:9" x14ac:dyDescent="0.25">
      <c r="A2744" t="s">
        <v>90</v>
      </c>
      <c r="B2744" t="s">
        <v>118</v>
      </c>
      <c r="C2744" t="s">
        <v>120</v>
      </c>
      <c r="D2744" t="str">
        <f>INDEX(Regions[SubGeography1],MATCH(E2744,Regions[SubGeography2],0))</f>
        <v>SR</v>
      </c>
      <c r="E2744" t="s">
        <v>65</v>
      </c>
      <c r="F2744">
        <v>2024</v>
      </c>
      <c r="G2744">
        <f>SUMIF(Population!$F$2:$F$601,I2744,Population[Population])/SUMIF(HHSize!$G$2:$G$3001,I2744,HHSize[HHSize])</f>
        <v>1170363.37697035</v>
      </c>
      <c r="I2744" t="str">
        <f t="shared" si="42"/>
        <v>TSURBAN2024</v>
      </c>
    </row>
    <row r="2745" spans="1:9" x14ac:dyDescent="0.25">
      <c r="A2745" t="s">
        <v>90</v>
      </c>
      <c r="B2745" t="s">
        <v>118</v>
      </c>
      <c r="C2745" t="s">
        <v>120</v>
      </c>
      <c r="D2745" t="str">
        <f>INDEX(Regions[SubGeography1],MATCH(E2745,Regions[SubGeography2],0))</f>
        <v>SR</v>
      </c>
      <c r="E2745" t="s">
        <v>65</v>
      </c>
      <c r="F2745">
        <v>2025</v>
      </c>
      <c r="G2745">
        <f>SUMIF(Population!$F$2:$F$601,I2745,Population[Population])/SUMIF(HHSize!$G$2:$G$3001,I2745,HHSize[HHSize])</f>
        <v>1210749.2993504507</v>
      </c>
      <c r="I2745" t="str">
        <f t="shared" si="42"/>
        <v>TSURBAN2025</v>
      </c>
    </row>
    <row r="2746" spans="1:9" x14ac:dyDescent="0.25">
      <c r="A2746" t="s">
        <v>90</v>
      </c>
      <c r="B2746" t="s">
        <v>118</v>
      </c>
      <c r="C2746" t="s">
        <v>120</v>
      </c>
      <c r="D2746" t="str">
        <f>INDEX(Regions[SubGeography1],MATCH(E2746,Regions[SubGeography2],0))</f>
        <v>SR</v>
      </c>
      <c r="E2746" t="s">
        <v>65</v>
      </c>
      <c r="F2746">
        <v>2026</v>
      </c>
      <c r="G2746">
        <f>SUMIF(Population!$F$2:$F$601,I2746,Population[Population])/SUMIF(HHSize!$G$2:$G$3001,I2746,HHSize[HHSize])</f>
        <v>1252464.406352377</v>
      </c>
      <c r="I2746" t="str">
        <f t="shared" si="42"/>
        <v>TSURBAN2026</v>
      </c>
    </row>
    <row r="2747" spans="1:9" x14ac:dyDescent="0.25">
      <c r="A2747" t="s">
        <v>90</v>
      </c>
      <c r="B2747" t="s">
        <v>118</v>
      </c>
      <c r="C2747" t="s">
        <v>120</v>
      </c>
      <c r="D2747" t="str">
        <f>INDEX(Regions[SubGeography1],MATCH(E2747,Regions[SubGeography2],0))</f>
        <v>SR</v>
      </c>
      <c r="E2747" t="s">
        <v>65</v>
      </c>
      <c r="F2747">
        <v>2027</v>
      </c>
      <c r="G2747">
        <f>SUMIF(Population!$F$2:$F$601,I2747,Population[Population])/SUMIF(HHSize!$G$2:$G$3001,I2747,HHSize[HHSize])</f>
        <v>1295549.8150490604</v>
      </c>
      <c r="I2747" t="str">
        <f t="shared" si="42"/>
        <v>TSURBAN2027</v>
      </c>
    </row>
    <row r="2748" spans="1:9" x14ac:dyDescent="0.25">
      <c r="A2748" t="s">
        <v>90</v>
      </c>
      <c r="B2748" t="s">
        <v>118</v>
      </c>
      <c r="C2748" t="s">
        <v>120</v>
      </c>
      <c r="D2748" t="str">
        <f>INDEX(Regions[SubGeography1],MATCH(E2748,Regions[SubGeography2],0))</f>
        <v>SR</v>
      </c>
      <c r="E2748" t="s">
        <v>65</v>
      </c>
      <c r="F2748">
        <v>2028</v>
      </c>
      <c r="G2748">
        <f>SUMIF(Population!$F$2:$F$601,I2748,Population[Population])/SUMIF(HHSize!$G$2:$G$3001,I2748,HHSize[HHSize])</f>
        <v>1340047.8620419912</v>
      </c>
      <c r="I2748" t="str">
        <f t="shared" si="42"/>
        <v>TSURBAN2028</v>
      </c>
    </row>
    <row r="2749" spans="1:9" x14ac:dyDescent="0.25">
      <c r="A2749" t="s">
        <v>90</v>
      </c>
      <c r="B2749" t="s">
        <v>118</v>
      </c>
      <c r="C2749" t="s">
        <v>120</v>
      </c>
      <c r="D2749" t="str">
        <f>INDEX(Regions[SubGeography1],MATCH(E2749,Regions[SubGeography2],0))</f>
        <v>SR</v>
      </c>
      <c r="E2749" t="s">
        <v>65</v>
      </c>
      <c r="F2749">
        <v>2029</v>
      </c>
      <c r="G2749">
        <f>SUMIF(Population!$F$2:$F$601,I2749,Population[Population])/SUMIF(HHSize!$G$2:$G$3001,I2749,HHSize[HHSize])</f>
        <v>1386002.129568724</v>
      </c>
      <c r="I2749" t="str">
        <f t="shared" si="42"/>
        <v>TSURBAN2029</v>
      </c>
    </row>
    <row r="2750" spans="1:9" x14ac:dyDescent="0.25">
      <c r="A2750" t="s">
        <v>90</v>
      </c>
      <c r="B2750" t="s">
        <v>118</v>
      </c>
      <c r="C2750" t="s">
        <v>120</v>
      </c>
      <c r="D2750" t="str">
        <f>INDEX(Regions[SubGeography1],MATCH(E2750,Regions[SubGeography2],0))</f>
        <v>SR</v>
      </c>
      <c r="E2750" t="s">
        <v>65</v>
      </c>
      <c r="F2750">
        <v>2030</v>
      </c>
      <c r="G2750">
        <f>SUMIF(Population!$F$2:$F$601,I2750,Population[Population])/SUMIF(HHSize!$G$2:$G$3001,I2750,HHSize[HHSize])</f>
        <v>1433457.4717301554</v>
      </c>
      <c r="I2750" t="str">
        <f t="shared" si="42"/>
        <v>TSURBAN2030</v>
      </c>
    </row>
    <row r="2751" spans="1:9" x14ac:dyDescent="0.25">
      <c r="A2751" t="s">
        <v>90</v>
      </c>
      <c r="B2751" t="s">
        <v>118</v>
      </c>
      <c r="C2751" t="s">
        <v>120</v>
      </c>
      <c r="D2751" t="str">
        <f>INDEX(Regions[SubGeography1],MATCH(E2751,Regions[SubGeography2],0))</f>
        <v>SR</v>
      </c>
      <c r="E2751" t="s">
        <v>65</v>
      </c>
      <c r="F2751">
        <v>2031</v>
      </c>
      <c r="G2751">
        <f>SUMIF(Population!$F$2:$F$601,I2751,Population[Population])/SUMIF(HHSize!$G$2:$G$3001,I2751,HHSize[HHSize])</f>
        <v>1482460.0408235937</v>
      </c>
      <c r="I2751" t="str">
        <f t="shared" si="42"/>
        <v>TSURBAN2031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F A A B Q S w M E F A A C A A g A G o V v U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a h W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V v U r f 2 S / H f A g A A p g w A A B M A H A B G b 3 J t d W x h c y 9 T Z W N 0 a W 9 u M S 5 t I K I Y A C i g F A A A A A A A A A A A A A A A A A A A A A A A A A A A A O 1 V W 2 / a M B h 9 R + I / W N l L k C L E p b e p 6 y S G q M r W 0 S 6 E T V X V B w N u m z W x I 8 f p 2 q H 8 9 9 l x T B J s G K A + 7 G G 8 B B 3 b 3 + W c z 8 c x m j G f Y D C W 3 / Z p v V a v x Y + Q o j k Y 4 r k P r 0 l 0 T c l P c A Y C x O o 1 w H 9 j k t A Z 4 s j g Z Y a C Z j + h F G H 2 g 9 C n K S F P d m N x O 4 I h O r P K 5 6 2 7 9 L Z P M O M b 7 x w Z 5 p 3 V f 4 T 4 g S f y X i N k 8 X g e n A a o 6 V G I 4 3 t C w z 4 J k h C L x d i W O Z 3 F w n L R A y / U c g D j C 4 C h F 5 Y 6 Y G H 1 K I I a O P Z 6 3 k B D b x C k H B x i d n T Q F O E z 1 C M M B r z a J I C C C T v 0 g 4 B / 4 4 Y 6 j 5 N w i m i 2 d 0 K n E G + 5 1 0 3 o 9 n H d T 7 2 R X p o 7 c X u X O n x + U 8 X S R r 3 m Y y O 5 Z V l 7 1 9 5 4 N J h 4 + 0 i q z v 6 X 8 9 + R M 4 o Q n r e N a k o F + i S c + h j Z i / K F d J Z z k D a W C r o o J M 8 8 p p Q q L k S U C z m 8 V K 8 Q T + m l x N h I / 0 a + N x B c K R T z e T Q W K h Z U o X p H Y u Q y o q 2 b Q c + 1 0 l L M c z 9 g S D D q k l + l i G M U c G 8 U m K 3 n d Q C C s 0 d g 3 4 p o d + D D R 9 B p t T s A 4 j m o Q F 0 d O t C h Q x 0 6 0 q F j H T r R o f c a 1 O 0 0 i m Y n O P K f C e O t X O H g F c g m T Y T m G + 1 V f s r z n U 9 0 K u a A M e p P E 4 Y E / B 0 G C b L W q t Z e L 9 v f y h M y V l J l p S z L W O S p + U I x S d b K j d K q K d + q z G r 2 c U j p U W 9 m j 7 r l b W k L X x F 9 Q J t c Y Y R i z u h n 4 m M 7 S + K o Z K m T W 0 o J s X L I c s S B L z 6 e N y / R P b v i 7 N N C 3 8 F L x I e u 8 K S i S 7 m S / Z d 9 q h Z B E V l Y u b i T V T V X J N x u V 4 U i r a o y T R c X Y / 8 3 k j T t p L M 8 O M R R w i p q v 6 3 Y y 1 u m 2 q w u f Z s M R 9 7 w U j 8 j D M D w I H V a n Z Y Z b p v h j h n u m u E D M 3 x o h o / M 8 L E Z P j H D 5 i 6 7 5 i 6 7 q 1 1 y 9 9 / t 5 V s R 1 s m Z L u L s 4 a v a E 1 U I p Z R R U i j u F d m K X U W n 4 k 8 R p h h S l E g O 1 v r 0 r o / r z i 4 t 3 9 y K P 8 t 7 J L y Z X 9 k 1 B Z z + A V B L A Q I t A B Q A A g A I A B q F b 1 I a 9 R 8 f p g A A A P k A A A A S A A A A A A A A A A A A A A A A A A A A A A B D b 2 5 m a W c v U G F j a 2 F n Z S 5 4 b W x Q S w E C L Q A U A A I A C A A a h W 9 S D 8 r p q 6 Q A A A D p A A A A E w A A A A A A A A A A A A A A A A D y A A A A W 0 N v b n R l b n R f V H l w Z X N d L n h t b F B L A Q I t A B Q A A g A I A B q F b 1 K 3 9 k v x 3 w I A A K Y M A A A T A A A A A A A A A A A A A A A A A O M B A A B G b 3 J t d W x h c y 9 T Z W N 0 a W 9 u M S 5 t U E s F B g A A A A A D A A M A w g A A A A 8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o s p A A A A A A A A a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U Q V R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O F Q y M D o 0 N T o z N S 4 x O D E x M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V E F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F U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G 9 w U H J v a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c t M D l U M T U 6 M j g 6 M D A u M D U z N z Q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W 5 k a W F Q b 3 B Q c m 9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G 9 w U H J v a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V F N O R V V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O V Q x N T o y O D o z M C 4 4 M z k 0 N z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U F R T T k V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R T T k V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3 L T A 5 V D E 1 O j M 1 O j Q 5 L j k 1 O D k 3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v c H V s Y X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V Q x N T o 0 M T o y M i 4 3 O D I 1 M T U 0 W i I g L z 4 8 R W 5 0 c n k g V H l w Z T 0 i R m l s b E N v b H V t b l R 5 c G V z I i B W Y W x 1 Z T 0 i c 0 J n T U d C U T 0 9 I i A v P j x F b n R y e S B U e X B l P S J G a W x s Q 2 9 s d W 1 u T m F t Z X M i I F Z h b H V l P S J z W y Z x d W 9 0 O 1 N U Q V R F J n F 1 b 3 Q 7 L C Z x d W 9 0 O 1 l F Q V I m c X V v d D s s J n F 1 b 3 Q 7 V V J C Q U 5 S V V J B T C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X B w Z W 5 k M S 9 V b n B p d m 9 0 Z W Q g T 2 5 s e S B T Z W x l Y 3 R l Z C B D b 2 x 1 b W 5 z L n t T V E F U R S w w f S Z x d W 9 0 O y w m c X V v d D t L Z X l D b 2 x 1 b W 5 D b 3 V u d C Z x d W 9 0 O z o x f V 0 s J n F 1 b 3 Q 7 Y 2 9 s d W 1 u S W R l b n R p d G l l c y Z x d W 9 0 O z p b J n F 1 b 3 Q 7 U 2 V j d G l v b j E v U 1 R B V E U v Q 2 h h b m d l Z C B U e X B l L n t T V E F U R S w w f S Z x d W 9 0 O y w m c X V v d D t T Z W N 0 a W 9 u M S 9 B c H B l b m Q x L 1 V u c G l 2 b 3 R l Z C B P b m x 5 I F N l b G V j d G V k I E N v b H V t b n M u e 1 l F Q V I s M X 0 m c X V v d D s s J n F 1 b 3 Q 7 U 2 V j d G l v b j E v Q X B w Z W 5 k M S 9 V b n B p d m 9 0 Z W Q g T 2 5 s e S B T Z W x l Y 3 R l Z C B D b 2 x 1 b W 5 z L n t B d H R y a W J 1 d G U s M n 0 m c X V v d D s s J n F 1 b 3 Q 7 U 2 V j d G l v b j E v Q X B w Z W 5 k M S 9 V b n B p d m 9 0 Z W Q g T 2 5 s e S B T Z W x l Y 3 R l Z C B D b 2 x 1 b W 5 z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V E F U R S 9 D a G F u Z 2 V k I F R 5 c G U u e 1 N U Q V R F L D B 9 J n F 1 b 3 Q 7 L C Z x d W 9 0 O 1 N l Y 3 R p b 2 4 x L 0 F w c G V u Z D E v V W 5 w a X Z v d G V k I E 9 u b H k g U 2 V s Z W N 0 Z W Q g Q 2 9 s d W 1 u c y 5 7 W U V B U i w x f S Z x d W 9 0 O y w m c X V v d D t T Z W N 0 a W 9 u M S 9 B c H B l b m Q x L 1 V u c G l 2 b 3 R l Z C B P b m x 5 I F N l b G V j d G V k I E N v b H V t b n M u e 0 F 0 d H J p Y n V 0 Z S w y f S Z x d W 9 0 O y w m c X V v d D t T Z W N 0 a W 9 u M S 9 B c H B l b m Q x L 1 V u c G l 2 b 3 R l Z C B P b m x 5 I F N l b G V j d G V k I E N v b H V t b n M u e 1 Z h b H V l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F w c G V u Z D E v V W 5 w a X Z v d G V k I E 9 u b H k g U 2 V s Z W N 0 Z W Q g Q 2 9 s d W 1 u c y 5 7 U 1 R B V E U s M H 0 m c X V v d D s s J n F 1 b 3 Q 7 S 2 V 5 Q 2 9 s d W 1 u Q 2 9 1 b n Q m c X V v d D s 6 M X 1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F w c G V u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F N p e m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z A w M C I g L z 4 8 R W 5 0 c n k g V H l w Z T 0 i R m l s b E V y c m 9 y Q 2 9 1 b n Q i I F Z h b H V l P S J s M C I g L z 4 8 R W 5 0 c n k g V H l w Z T 0 i R m l s b E N v b H V t b l R 5 c G V z I i B W Y W x 1 Z T 0 i c 0 J n W U d C Z 1 U 9 I i A v P j x F b n R y e S B U e X B l P S J G a W x s Q 2 9 s d W 1 u T m F t Z X M i I F Z h b H V l P S J z W y Z x d W 9 0 O 1 N U Q V R F J n F 1 b 3 Q 7 L C Z x d W 9 0 O 1 V S Q k F O U l V S Q U w m c X V v d D s s J n F 1 b 3 Q 7 U V V J T l R J T E U m c X V v d D s s J n F 1 b 3 Q 7 W U V B U i Z x d W 9 0 O y w m c X V v d D t I S F N p e m U m c X V v d D t d I i A v P j x F b n R y e S B U e X B l P S J G a W x s R X J y b 3 J D b 2 R l I i B W Y W x 1 Z T 0 i c 1 V u a 2 5 v d 2 4 i I C 8 + P E V u d H J 5 I F R 5 c G U 9 I k Z p b G x M Y X N 0 V X B k Y X R l Z C I g V m F s d W U 9 I m Q y M D I x L T A z L T E 1 V D E w O j Q 4 O j M z L j I x N j E 2 N T N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S F N p e m U v V W 5 w a X Z v d G V k I E 9 u b H k g U 2 V s Z W N 0 Z W Q g Q 2 9 s d W 1 u c y 5 7 U 1 R B V E U s M H 0 m c X V v d D s s J n F 1 b 3 Q 7 U 2 V j d G l v b j E v S E h T a X p l L 1 V u c G l 2 b 3 R l Z C B P b m x 5 I F N l b G V j d G V k I E N v b H V t b n M u e 1 V S Q k F O U l V S Q U w s M X 0 m c X V v d D s s J n F 1 b 3 Q 7 U 2 V j d G l v b j E v S E h T a X p l L 1 V u c G l 2 b 3 R l Z C B P b m x 5 I F N l b G V j d G V k I E N v b H V t b n M u e 1 F V S U 5 U S U x F L D J 9 J n F 1 b 3 Q 7 L C Z x d W 9 0 O 1 N l Y 3 R p b 2 4 x L 0 h I U 2 l 6 Z S 9 V b n B p d m 9 0 Z W Q g T 2 5 s e S B T Z W x l Y 3 R l Z C B D b 2 x 1 b W 5 z L n t B d H R y a W J 1 d G U s M 3 0 m c X V v d D s s J n F 1 b 3 Q 7 U 2 V j d G l v b j E v S E h T a X p l L 1 V u c G l 2 b 3 R l Z C B P b m x 5 I F N l b G V j d G V k I E N v b H V t b n M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I U 2 l 6 Z S 9 V b n B p d m 9 0 Z W Q g T 2 5 s e S B T Z W x l Y 3 R l Z C B D b 2 x 1 b W 5 z L n t T V E F U R S w w f S Z x d W 9 0 O y w m c X V v d D t T Z W N 0 a W 9 u M S 9 I S F N p e m U v V W 5 w a X Z v d G V k I E 9 u b H k g U 2 V s Z W N 0 Z W Q g Q 2 9 s d W 1 u c y 5 7 V V J C Q U 5 S V V J B T C w x f S Z x d W 9 0 O y w m c X V v d D t T Z W N 0 a W 9 u M S 9 I S F N p e m U v V W 5 w a X Z v d G V k I E 9 u b H k g U 2 V s Z W N 0 Z W Q g Q 2 9 s d W 1 u c y 5 7 U V V J T l R J T E U s M n 0 m c X V v d D s s J n F 1 b 3 Q 7 U 2 V j d G l v b j E v S E h T a X p l L 1 V u c G l 2 b 3 R l Z C B P b m x 5 I F N l b G V j d G V k I E N v b H V t b n M u e 0 F 0 d H J p Y n V 0 Z S w z f S Z x d W 9 0 O y w m c X V v d D t T Z W N 0 a W 9 u M S 9 I S F N p e m U v V W 5 w a X Z v d G V k I E 9 u b H k g U 2 V s Z W N 0 Z W Q g Q 2 9 s d W 1 u c y 5 7 V m F s d W U s N H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5 h b W V V c G R h d G V k Q W Z 0 Z X J G a W x s I i B W Y W x 1 Z T 0 i b D A i I C 8 + P E V u d H J 5 I F R 5 c G U 9 I k Z p b G x U Y X J n Z X Q i I F Z h b H V l P S J z S E h T a X p l I i A v P j x F b n R y e S B U e X B l P S J C d W Z m Z X J O Z X h 0 U m V m c m V z a C I g V m F s d W U 9 I m w x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S F N p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h T a X p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h T a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h T a X p l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F N p e m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x 3 p V i A v X U W R d O C H S M 4 1 1 Q A A A A A C A A A A A A A Q Z g A A A A E A A C A A A A D 1 K L a 5 m b 0 x 1 M f I V a P c H C H e P z J M d b 9 D p t q Z z G w q S N G u u A A A A A A O g A A A A A I A A C A A A A A L m m F J o y 5 c C A I R 4 R 1 0 3 S U h n C n + 8 J A U D q T J Y Z c Q Z A n A z l A A A A D y Q m m Z h 2 v B z A c d T W y t W o K y G x z W P H q T 2 2 X T B / n y w s K x 4 b k k 8 X / i l L t f P n v b t k Y N y I 7 S 6 o o k d P H 5 s h P r w k W 1 G u M 5 1 2 o q W 8 I S / b E 8 M g f H U y F N r 0 A A A A A Q M f f B 3 H S i J p 7 V 7 4 W M V l j P 5 0 1 d o Z a I S D N W K T O d n h u V 8 J z J i 7 q n k A U u e r d g L q R D K n M A V 1 h L T E 4 Q m 5 n q x M R Z l X q m < / D a t a M a s h u p > 
</file>

<file path=customXml/itemProps1.xml><?xml version="1.0" encoding="utf-8"?>
<ds:datastoreItem xmlns:ds="http://schemas.openxmlformats.org/officeDocument/2006/customXml" ds:itemID="{566634B6-3A41-4339-9E11-EBE8C4F48A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FileInfo</vt:lpstr>
      <vt:lpstr>Yearly Projections</vt:lpstr>
      <vt:lpstr>Region Mappings</vt:lpstr>
      <vt:lpstr>AP-TS-NE-UT</vt:lpstr>
      <vt:lpstr>Population</vt:lpstr>
      <vt:lpstr>HHSize-Input</vt:lpstr>
      <vt:lpstr>HHSize</vt:lpstr>
      <vt:lpstr>Regions</vt:lpstr>
      <vt:lpstr>NumConsumers-1</vt:lpstr>
      <vt:lpstr>NumConsumers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Narendra Pai</cp:lastModifiedBy>
  <dcterms:created xsi:type="dcterms:W3CDTF">2019-07-05T19:41:11Z</dcterms:created>
  <dcterms:modified xsi:type="dcterms:W3CDTF">2021-10-26T04:54:12Z</dcterms:modified>
</cp:coreProperties>
</file>