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yuta\Downloads\"/>
    </mc:Choice>
  </mc:AlternateContent>
  <xr:revisionPtr revIDLastSave="0" documentId="13_ncr:1_{18C05A2D-B00C-44BE-B16B-375ABEEF121B}" xr6:coauthVersionLast="47" xr6:coauthVersionMax="47" xr10:uidLastSave="{00000000-0000-0000-0000-000000000000}"/>
  <bookViews>
    <workbookView xWindow="-108" yWindow="-108" windowWidth="23256" windowHeight="12456" xr2:uid="{34AE1070-2F17-47F9-8301-810655092633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6" i="1" l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V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V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V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V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U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V950" i="1" s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U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U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U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V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S899" i="1" s="1"/>
  <c r="V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S891" i="1" s="1"/>
  <c r="V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S883" i="1" s="1"/>
  <c r="V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S874" i="1" s="1"/>
  <c r="P874" i="1"/>
  <c r="N874" i="1"/>
  <c r="I874" i="1"/>
  <c r="X873" i="1"/>
  <c r="W873" i="1"/>
  <c r="T873" i="1"/>
  <c r="Q873" i="1"/>
  <c r="R873" i="1" s="1"/>
  <c r="U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U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U866" i="1" s="1"/>
  <c r="P866" i="1"/>
  <c r="N866" i="1"/>
  <c r="I866" i="1"/>
  <c r="X865" i="1"/>
  <c r="W865" i="1"/>
  <c r="T865" i="1"/>
  <c r="Q865" i="1"/>
  <c r="R865" i="1" s="1"/>
  <c r="U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U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U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U854" i="1" s="1"/>
  <c r="P854" i="1"/>
  <c r="N854" i="1"/>
  <c r="I854" i="1"/>
  <c r="X853" i="1"/>
  <c r="W853" i="1"/>
  <c r="T853" i="1"/>
  <c r="Q853" i="1"/>
  <c r="R853" i="1" s="1"/>
  <c r="U853" i="1" s="1"/>
  <c r="P853" i="1"/>
  <c r="N853" i="1"/>
  <c r="I853" i="1"/>
  <c r="X852" i="1"/>
  <c r="W852" i="1"/>
  <c r="T852" i="1"/>
  <c r="Q852" i="1"/>
  <c r="R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U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U848" i="1" s="1"/>
  <c r="P848" i="1"/>
  <c r="N848" i="1"/>
  <c r="I848" i="1"/>
  <c r="X847" i="1"/>
  <c r="W847" i="1"/>
  <c r="T847" i="1"/>
  <c r="Q847" i="1"/>
  <c r="R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U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S825" i="1" s="1"/>
  <c r="V825" i="1" s="1"/>
  <c r="P825" i="1"/>
  <c r="N825" i="1"/>
  <c r="I825" i="1"/>
  <c r="X824" i="1"/>
  <c r="W824" i="1"/>
  <c r="T824" i="1"/>
  <c r="Q824" i="1"/>
  <c r="R824" i="1" s="1"/>
  <c r="U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U816" i="1" s="1"/>
  <c r="P816" i="1"/>
  <c r="N816" i="1"/>
  <c r="I816" i="1"/>
  <c r="X815" i="1"/>
  <c r="W815" i="1"/>
  <c r="T815" i="1"/>
  <c r="Q815" i="1"/>
  <c r="R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U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U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S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U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U782" i="1" s="1"/>
  <c r="P782" i="1"/>
  <c r="N782" i="1"/>
  <c r="I782" i="1"/>
  <c r="X781" i="1"/>
  <c r="W781" i="1"/>
  <c r="T781" i="1"/>
  <c r="Q781" i="1"/>
  <c r="R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S771" i="1" s="1"/>
  <c r="V771" i="1" s="1"/>
  <c r="P771" i="1"/>
  <c r="N771" i="1"/>
  <c r="I771" i="1"/>
  <c r="X770" i="1"/>
  <c r="W770" i="1"/>
  <c r="T770" i="1"/>
  <c r="Q770" i="1"/>
  <c r="R770" i="1" s="1"/>
  <c r="U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U766" i="1" s="1"/>
  <c r="P766" i="1"/>
  <c r="N766" i="1"/>
  <c r="I766" i="1"/>
  <c r="X765" i="1"/>
  <c r="W765" i="1"/>
  <c r="T765" i="1"/>
  <c r="S765" i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U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V759" i="1" s="1"/>
  <c r="P759" i="1"/>
  <c r="N759" i="1"/>
  <c r="I759" i="1"/>
  <c r="X758" i="1"/>
  <c r="W758" i="1"/>
  <c r="T758" i="1"/>
  <c r="Q758" i="1"/>
  <c r="R758" i="1" s="1"/>
  <c r="U758" i="1" s="1"/>
  <c r="P758" i="1"/>
  <c r="N758" i="1"/>
  <c r="I758" i="1"/>
  <c r="X757" i="1"/>
  <c r="W757" i="1"/>
  <c r="T757" i="1"/>
  <c r="Q757" i="1"/>
  <c r="R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U750" i="1" s="1"/>
  <c r="P750" i="1"/>
  <c r="N750" i="1"/>
  <c r="I750" i="1"/>
  <c r="X749" i="1"/>
  <c r="W749" i="1"/>
  <c r="T749" i="1"/>
  <c r="Q749" i="1"/>
  <c r="R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V744" i="1" s="1"/>
  <c r="Q744" i="1"/>
  <c r="R744" i="1" s="1"/>
  <c r="U744" i="1" s="1"/>
  <c r="P744" i="1"/>
  <c r="N744" i="1"/>
  <c r="I744" i="1"/>
  <c r="X743" i="1"/>
  <c r="W743" i="1"/>
  <c r="T743" i="1"/>
  <c r="Q743" i="1"/>
  <c r="R743" i="1" s="1"/>
  <c r="S743" i="1" s="1"/>
  <c r="V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V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V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U726" i="1" s="1"/>
  <c r="P726" i="1"/>
  <c r="N726" i="1"/>
  <c r="I726" i="1"/>
  <c r="X725" i="1"/>
  <c r="W725" i="1"/>
  <c r="T725" i="1"/>
  <c r="Q725" i="1"/>
  <c r="R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U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V711" i="1" s="1"/>
  <c r="Q711" i="1"/>
  <c r="R711" i="1" s="1"/>
  <c r="U711" i="1" s="1"/>
  <c r="P711" i="1"/>
  <c r="N711" i="1"/>
  <c r="I711" i="1"/>
  <c r="X710" i="1"/>
  <c r="W710" i="1"/>
  <c r="T710" i="1"/>
  <c r="Q710" i="1"/>
  <c r="R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S708" i="1" s="1"/>
  <c r="V708" i="1" s="1"/>
  <c r="P708" i="1"/>
  <c r="N708" i="1"/>
  <c r="I708" i="1"/>
  <c r="X707" i="1"/>
  <c r="W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U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S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P690" i="1"/>
  <c r="N690" i="1"/>
  <c r="I690" i="1"/>
  <c r="X689" i="1"/>
  <c r="W689" i="1"/>
  <c r="T689" i="1"/>
  <c r="Q689" i="1"/>
  <c r="R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P674" i="1"/>
  <c r="N674" i="1"/>
  <c r="I674" i="1"/>
  <c r="X673" i="1"/>
  <c r="W673" i="1"/>
  <c r="T673" i="1"/>
  <c r="Q673" i="1"/>
  <c r="R673" i="1" s="1"/>
  <c r="U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Q670" i="1"/>
  <c r="R670" i="1" s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P666" i="1"/>
  <c r="N666" i="1"/>
  <c r="I666" i="1"/>
  <c r="X665" i="1"/>
  <c r="W665" i="1"/>
  <c r="T665" i="1"/>
  <c r="Q665" i="1"/>
  <c r="R665" i="1" s="1"/>
  <c r="U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U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U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S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U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V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U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U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U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P515" i="1"/>
  <c r="N515" i="1"/>
  <c r="I515" i="1"/>
  <c r="X514" i="1"/>
  <c r="W514" i="1"/>
  <c r="T514" i="1"/>
  <c r="Q514" i="1"/>
  <c r="R514" i="1" s="1"/>
  <c r="U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P483" i="1"/>
  <c r="N483" i="1"/>
  <c r="I483" i="1"/>
  <c r="X482" i="1"/>
  <c r="W482" i="1"/>
  <c r="T482" i="1"/>
  <c r="Q482" i="1"/>
  <c r="R482" i="1" s="1"/>
  <c r="U482" i="1" s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U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P439" i="1"/>
  <c r="N439" i="1"/>
  <c r="I439" i="1"/>
  <c r="X438" i="1"/>
  <c r="W438" i="1"/>
  <c r="T438" i="1"/>
  <c r="S438" i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S434" i="1"/>
  <c r="V434" i="1" s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V431" i="1" s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V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V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V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V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V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V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V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V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V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U304" i="1" s="1"/>
  <c r="P304" i="1"/>
  <c r="N304" i="1"/>
  <c r="I304" i="1"/>
  <c r="X303" i="1"/>
  <c r="W303" i="1"/>
  <c r="T303" i="1"/>
  <c r="Q303" i="1"/>
  <c r="R303" i="1" s="1"/>
  <c r="S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V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V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V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V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S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U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V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V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V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V444" i="1" l="1"/>
  <c r="V523" i="1"/>
  <c r="V652" i="1"/>
  <c r="V668" i="1"/>
  <c r="V676" i="1"/>
  <c r="V684" i="1"/>
  <c r="V700" i="1"/>
  <c r="V751" i="1"/>
  <c r="V245" i="1"/>
  <c r="V614" i="1"/>
  <c r="V623" i="1"/>
  <c r="V696" i="1"/>
  <c r="V747" i="1"/>
  <c r="V871" i="1"/>
  <c r="V921" i="1"/>
  <c r="V929" i="1"/>
  <c r="V937" i="1"/>
  <c r="V945" i="1"/>
  <c r="Z7" i="1"/>
  <c r="V375" i="1"/>
  <c r="V391" i="1"/>
  <c r="V399" i="1"/>
  <c r="V639" i="1"/>
  <c r="V647" i="1"/>
  <c r="V687" i="1"/>
  <c r="V763" i="1"/>
  <c r="V801" i="1"/>
  <c r="V555" i="1"/>
  <c r="V567" i="1"/>
  <c r="V723" i="1"/>
  <c r="V895" i="1"/>
  <c r="V957" i="1"/>
  <c r="V982" i="1"/>
  <c r="V990" i="1"/>
  <c r="S931" i="1"/>
  <c r="V931" i="1" s="1"/>
  <c r="S862" i="1"/>
  <c r="V862" i="1" s="1"/>
  <c r="V20" i="1"/>
  <c r="V271" i="1"/>
  <c r="V355" i="1"/>
  <c r="V363" i="1"/>
  <c r="V720" i="1"/>
  <c r="V953" i="1"/>
  <c r="V405" i="1"/>
  <c r="S850" i="1"/>
  <c r="V850" i="1" s="1"/>
  <c r="Z6" i="1"/>
  <c r="Z9" i="1" s="1"/>
  <c r="U719" i="1"/>
  <c r="U747" i="1"/>
  <c r="S991" i="1"/>
  <c r="V991" i="1" s="1"/>
  <c r="V291" i="1"/>
  <c r="V299" i="1"/>
  <c r="V410" i="1"/>
  <c r="V500" i="1"/>
  <c r="V520" i="1"/>
  <c r="U644" i="1"/>
  <c r="V705" i="1"/>
  <c r="U707" i="1"/>
  <c r="U743" i="1"/>
  <c r="V817" i="1"/>
  <c r="V878" i="1"/>
  <c r="V998" i="1"/>
  <c r="V369" i="1"/>
  <c r="S939" i="1"/>
  <c r="V939" i="1" s="1"/>
  <c r="S223" i="1"/>
  <c r="V223" i="1" s="1"/>
  <c r="U253" i="1"/>
  <c r="S657" i="1"/>
  <c r="V657" i="1" s="1"/>
  <c r="U695" i="1"/>
  <c r="S159" i="1"/>
  <c r="V159" i="1" s="1"/>
  <c r="V525" i="1"/>
  <c r="S923" i="1"/>
  <c r="V923" i="1" s="1"/>
  <c r="U945" i="1"/>
  <c r="V263" i="1"/>
  <c r="V315" i="1"/>
  <c r="V334" i="1"/>
  <c r="V351" i="1"/>
  <c r="V437" i="1"/>
  <c r="V438" i="1"/>
  <c r="V680" i="1"/>
  <c r="V699" i="1"/>
  <c r="U715" i="1"/>
  <c r="V727" i="1"/>
  <c r="V805" i="1"/>
  <c r="V829" i="1"/>
  <c r="V875" i="1"/>
  <c r="U839" i="1"/>
  <c r="S839" i="1"/>
  <c r="V839" i="1" s="1"/>
  <c r="U847" i="1"/>
  <c r="S847" i="1"/>
  <c r="V847" i="1" s="1"/>
  <c r="U881" i="1"/>
  <c r="S881" i="1"/>
  <c r="V881" i="1" s="1"/>
  <c r="U889" i="1"/>
  <c r="S889" i="1"/>
  <c r="V889" i="1" s="1"/>
  <c r="U897" i="1"/>
  <c r="S897" i="1"/>
  <c r="V897" i="1" s="1"/>
  <c r="U718" i="1"/>
  <c r="S718" i="1"/>
  <c r="V718" i="1" s="1"/>
  <c r="U869" i="1"/>
  <c r="S869" i="1"/>
  <c r="V869" i="1" s="1"/>
  <c r="U710" i="1"/>
  <c r="S710" i="1"/>
  <c r="V710" i="1" s="1"/>
  <c r="U812" i="1"/>
  <c r="S812" i="1"/>
  <c r="V812" i="1" s="1"/>
  <c r="U666" i="1"/>
  <c r="S666" i="1"/>
  <c r="V666" i="1" s="1"/>
  <c r="U836" i="1"/>
  <c r="S836" i="1"/>
  <c r="V836" i="1" s="1"/>
  <c r="U674" i="1"/>
  <c r="S674" i="1"/>
  <c r="V674" i="1" s="1"/>
  <c r="U682" i="1"/>
  <c r="S682" i="1"/>
  <c r="V682" i="1" s="1"/>
  <c r="U690" i="1"/>
  <c r="S690" i="1"/>
  <c r="V690" i="1" s="1"/>
  <c r="U757" i="1"/>
  <c r="S757" i="1"/>
  <c r="V757" i="1" s="1"/>
  <c r="U807" i="1"/>
  <c r="S807" i="1"/>
  <c r="V807" i="1" s="1"/>
  <c r="U844" i="1"/>
  <c r="S844" i="1"/>
  <c r="V844" i="1" s="1"/>
  <c r="U877" i="1"/>
  <c r="S877" i="1"/>
  <c r="V877" i="1" s="1"/>
  <c r="U689" i="1"/>
  <c r="S689" i="1"/>
  <c r="V689" i="1" s="1"/>
  <c r="U714" i="1"/>
  <c r="S714" i="1"/>
  <c r="V714" i="1" s="1"/>
  <c r="U815" i="1"/>
  <c r="S815" i="1"/>
  <c r="V815" i="1" s="1"/>
  <c r="U885" i="1"/>
  <c r="S885" i="1"/>
  <c r="V885" i="1" s="1"/>
  <c r="U893" i="1"/>
  <c r="S893" i="1"/>
  <c r="V893" i="1" s="1"/>
  <c r="U901" i="1"/>
  <c r="S901" i="1"/>
  <c r="V901" i="1" s="1"/>
  <c r="U686" i="1"/>
  <c r="S686" i="1"/>
  <c r="V686" i="1" s="1"/>
  <c r="U749" i="1"/>
  <c r="S749" i="1"/>
  <c r="V749" i="1" s="1"/>
  <c r="U781" i="1"/>
  <c r="S781" i="1"/>
  <c r="V781" i="1" s="1"/>
  <c r="U792" i="1"/>
  <c r="S792" i="1"/>
  <c r="V792" i="1" s="1"/>
  <c r="U827" i="1"/>
  <c r="S827" i="1"/>
  <c r="V827" i="1" s="1"/>
  <c r="U852" i="1"/>
  <c r="S852" i="1"/>
  <c r="V852" i="1" s="1"/>
  <c r="U654" i="1"/>
  <c r="S654" i="1"/>
  <c r="V654" i="1" s="1"/>
  <c r="U778" i="1"/>
  <c r="S778" i="1"/>
  <c r="V778" i="1" s="1"/>
  <c r="U650" i="1"/>
  <c r="S650" i="1"/>
  <c r="V650" i="1" s="1"/>
  <c r="S660" i="1"/>
  <c r="V660" i="1" s="1"/>
  <c r="U660" i="1"/>
  <c r="U670" i="1"/>
  <c r="S670" i="1"/>
  <c r="V670" i="1" s="1"/>
  <c r="U725" i="1"/>
  <c r="S725" i="1"/>
  <c r="V725" i="1" s="1"/>
  <c r="U773" i="1"/>
  <c r="S773" i="1"/>
  <c r="V773" i="1" s="1"/>
  <c r="S191" i="1"/>
  <c r="V191" i="1" s="1"/>
  <c r="V253" i="1"/>
  <c r="V303" i="1"/>
  <c r="S304" i="1"/>
  <c r="V304" i="1" s="1"/>
  <c r="V335" i="1"/>
  <c r="V383" i="1"/>
  <c r="S459" i="1"/>
  <c r="V459" i="1" s="1"/>
  <c r="V501" i="1"/>
  <c r="S571" i="1"/>
  <c r="V571" i="1" s="1"/>
  <c r="V572" i="1"/>
  <c r="V644" i="1"/>
  <c r="V655" i="1"/>
  <c r="S662" i="1"/>
  <c r="V662" i="1" s="1"/>
  <c r="V695" i="1"/>
  <c r="V703" i="1"/>
  <c r="S722" i="1"/>
  <c r="V722" i="1" s="1"/>
  <c r="S726" i="1"/>
  <c r="V726" i="1" s="1"/>
  <c r="V739" i="1"/>
  <c r="S750" i="1"/>
  <c r="V750" i="1" s="1"/>
  <c r="S758" i="1"/>
  <c r="V758" i="1" s="1"/>
  <c r="S761" i="1"/>
  <c r="V761" i="1" s="1"/>
  <c r="V765" i="1"/>
  <c r="V766" i="1"/>
  <c r="V767" i="1"/>
  <c r="V779" i="1"/>
  <c r="S824" i="1"/>
  <c r="V824" i="1" s="1"/>
  <c r="S835" i="1"/>
  <c r="V835" i="1" s="1"/>
  <c r="V837" i="1"/>
  <c r="S848" i="1"/>
  <c r="V848" i="1" s="1"/>
  <c r="S853" i="1"/>
  <c r="V853" i="1" s="1"/>
  <c r="S854" i="1"/>
  <c r="V854" i="1" s="1"/>
  <c r="S856" i="1"/>
  <c r="V856" i="1" s="1"/>
  <c r="V933" i="1"/>
  <c r="S935" i="1"/>
  <c r="V935" i="1" s="1"/>
  <c r="V24" i="1"/>
  <c r="S642" i="1"/>
  <c r="V642" i="1" s="1"/>
  <c r="S646" i="1"/>
  <c r="V646" i="1" s="1"/>
  <c r="S697" i="1"/>
  <c r="V697" i="1" s="1"/>
  <c r="V768" i="1"/>
  <c r="S770" i="1"/>
  <c r="V770" i="1" s="1"/>
  <c r="S782" i="1"/>
  <c r="V782" i="1" s="1"/>
  <c r="S784" i="1"/>
  <c r="V784" i="1" s="1"/>
  <c r="S804" i="1"/>
  <c r="V804" i="1" s="1"/>
  <c r="S816" i="1"/>
  <c r="V816" i="1" s="1"/>
  <c r="V819" i="1"/>
  <c r="V925" i="1"/>
  <c r="S927" i="1"/>
  <c r="V927" i="1" s="1"/>
  <c r="V977" i="1"/>
  <c r="U825" i="1"/>
  <c r="V32" i="1"/>
  <c r="S638" i="1"/>
  <c r="V638" i="1" s="1"/>
  <c r="U771" i="1"/>
  <c r="U805" i="1"/>
  <c r="U891" i="1"/>
  <c r="U895" i="1"/>
  <c r="U899" i="1"/>
  <c r="V974" i="1"/>
  <c r="V249" i="1"/>
  <c r="V258" i="1"/>
  <c r="V279" i="1"/>
  <c r="V367" i="1"/>
  <c r="V368" i="1"/>
  <c r="V439" i="1"/>
  <c r="V492" i="1"/>
  <c r="V529" i="1"/>
  <c r="S539" i="1"/>
  <c r="V539" i="1" s="1"/>
  <c r="V563" i="1"/>
  <c r="V613" i="1"/>
  <c r="V793" i="1"/>
  <c r="S865" i="1"/>
  <c r="V865" i="1" s="1"/>
  <c r="S866" i="1"/>
  <c r="V866" i="1" s="1"/>
  <c r="S868" i="1"/>
  <c r="V868" i="1" s="1"/>
  <c r="V870" i="1"/>
  <c r="S873" i="1"/>
  <c r="V873" i="1" s="1"/>
  <c r="V917" i="1"/>
  <c r="S919" i="1"/>
  <c r="V919" i="1" s="1"/>
  <c r="V962" i="1"/>
  <c r="U245" i="1"/>
  <c r="U957" i="1"/>
  <c r="V257" i="1"/>
  <c r="V287" i="1"/>
  <c r="V327" i="1"/>
  <c r="V339" i="1"/>
  <c r="V387" i="1"/>
  <c r="U874" i="1"/>
  <c r="U883" i="1"/>
  <c r="V28" i="1"/>
  <c r="V295" i="1"/>
  <c r="V307" i="1"/>
  <c r="V347" i="1"/>
  <c r="V395" i="1"/>
  <c r="S608" i="1"/>
  <c r="V608" i="1" s="1"/>
  <c r="V610" i="1"/>
  <c r="V631" i="1"/>
  <c r="V659" i="1"/>
  <c r="V671" i="1"/>
  <c r="S673" i="1"/>
  <c r="V673" i="1" s="1"/>
  <c r="V675" i="1"/>
  <c r="V715" i="1"/>
  <c r="V755" i="1"/>
  <c r="U793" i="1"/>
  <c r="S795" i="1"/>
  <c r="V795" i="1" s="1"/>
  <c r="V845" i="1"/>
  <c r="V941" i="1"/>
  <c r="S943" i="1"/>
  <c r="V943" i="1" s="1"/>
  <c r="V970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V694" i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<sst xmlns="http://schemas.openxmlformats.org/spreadsheetml/2006/main" count="5286" uniqueCount="1054">
  <si>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</si>
  <si>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</si>
  <si>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</si>
  <si>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</si>
  <si>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</si>
  <si>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</si>
  <si>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</si>
  <si>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</si>
  <si>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</si>
  <si>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</si>
  <si>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</si>
  <si>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</si>
  <si>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</si>
  <si>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</si>
  <si>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</si>
  <si>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</si>
  <si>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</si>
  <si>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</si>
  <si>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</si>
  <si>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</si>
  <si>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</si>
  <si>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</si>
  <si>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</si>
  <si>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</si>
  <si>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</si>
  <si>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</si>
  <si>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</si>
  <si>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</si>
  <si>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</si>
  <si>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</si>
  <si>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</si>
  <si>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</si>
  <si>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</si>
  <si>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</si>
  <si>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</si>
  <si>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</si>
  <si>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</si>
  <si>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</si>
  <si>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</si>
  <si>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</si>
  <si>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</si>
  <si>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</si>
  <si>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</si>
  <si>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</si>
  <si>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</si>
  <si>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</si>
  <si>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</si>
  <si>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</si>
  <si>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</si>
  <si>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</si>
  <si>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</si>
  <si>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</si>
  <si>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</si>
  <si>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</si>
  <si>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</si>
  <si>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</si>
  <si>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</si>
  <si>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</si>
  <si>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</si>
  <si>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</si>
  <si>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</si>
  <si>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</si>
  <si>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</si>
  <si>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</si>
  <si>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</si>
  <si>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</si>
  <si>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</si>
  <si>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</si>
  <si>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</si>
  <si>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</si>
  <si>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</si>
  <si>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</si>
  <si>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</si>
  <si>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</si>
  <si>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</si>
  <si>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</si>
  <si>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</si>
  <si>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</si>
  <si>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</si>
  <si>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</si>
  <si>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</si>
  <si>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</si>
  <si>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</si>
  <si>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</si>
  <si>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</si>
  <si>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</si>
  <si>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</si>
  <si>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</si>
  <si>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</si>
  <si>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</si>
  <si>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</si>
  <si>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</si>
  <si>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</si>
  <si>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</si>
  <si>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</si>
  <si>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</si>
  <si>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</si>
  <si>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</si>
  <si>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</si>
  <si>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</si>
  <si>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</si>
  <si>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</si>
  <si>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</si>
  <si>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</si>
  <si>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</si>
  <si>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</si>
  <si>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</si>
  <si>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</si>
  <si>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</si>
  <si>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</si>
  <si>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</si>
  <si>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</si>
  <si>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</si>
  <si>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</si>
  <si>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</si>
  <si>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</si>
  <si>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</si>
  <si>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</si>
  <si>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</si>
  <si>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</si>
  <si>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</si>
  <si>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</si>
  <si>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</si>
  <si>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</si>
  <si>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</si>
  <si>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</si>
  <si>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</si>
  <si>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</si>
  <si>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</si>
  <si>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</si>
  <si>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</si>
  <si>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</si>
  <si>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</si>
  <si>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</si>
  <si>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</si>
  <si>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</si>
  <si>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</si>
  <si>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</si>
  <si>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</si>
  <si>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</si>
  <si>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</si>
  <si>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</si>
  <si>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</si>
  <si>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</si>
  <si>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</si>
  <si>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</si>
  <si>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</si>
  <si>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</si>
  <si>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</si>
  <si>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</si>
  <si>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</si>
  <si>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</si>
  <si>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</si>
  <si>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</si>
  <si>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</si>
  <si>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</si>
  <si>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</si>
  <si>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</si>
  <si>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</si>
  <si>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</si>
  <si>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</si>
  <si>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</si>
  <si>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</si>
  <si>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</si>
  <si>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</si>
  <si>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</si>
  <si>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</si>
  <si>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</si>
  <si>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</si>
  <si>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</si>
  <si>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</si>
  <si>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</si>
  <si>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</si>
  <si>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</si>
  <si>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</si>
  <si>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</si>
  <si>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</si>
  <si>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</si>
  <si>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</si>
  <si>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</si>
  <si>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</si>
  <si>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</si>
  <si>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</si>
  <si>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</si>
  <si>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</si>
  <si>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</si>
  <si>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</si>
  <si>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</si>
  <si>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</si>
  <si>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</si>
  <si>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</si>
  <si>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</si>
  <si>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</si>
  <si>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</si>
  <si>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</si>
  <si>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</si>
  <si>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</si>
  <si>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</si>
  <si>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</si>
  <si>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</si>
  <si>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</si>
  <si>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</si>
  <si>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</si>
  <si>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</si>
  <si>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</si>
  <si>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</si>
  <si>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</si>
  <si>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</si>
  <si>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</si>
  <si>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</si>
  <si>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</si>
  <si>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</si>
  <si>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</si>
  <si>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</si>
  <si>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</si>
  <si>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</si>
  <si>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</si>
  <si>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</si>
  <si>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</si>
  <si>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</si>
  <si>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</si>
  <si>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</si>
  <si>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</si>
  <si>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</si>
  <si>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</si>
  <si>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</si>
  <si>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</si>
  <si>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</si>
  <si>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</si>
  <si>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</si>
  <si>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</si>
  <si>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</si>
  <si>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</si>
  <si>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</si>
  <si>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</si>
  <si>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</si>
  <si>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</si>
  <si>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</si>
  <si>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</si>
  <si>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</si>
  <si>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</si>
  <si>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</si>
  <si>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</si>
  <si>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</si>
  <si>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</si>
  <si>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</si>
  <si>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</si>
  <si>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</si>
  <si>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</si>
  <si>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</si>
  <si>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</si>
  <si>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</si>
  <si>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</si>
  <si>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</si>
  <si>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</si>
  <si>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</si>
  <si>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</si>
  <si>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</si>
  <si>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</si>
  <si>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</si>
  <si>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</si>
  <si>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</si>
  <si>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</si>
  <si>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</si>
  <si>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</si>
  <si>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</si>
  <si>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</si>
  <si>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</si>
  <si>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</si>
  <si>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</si>
  <si>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</si>
  <si>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</si>
  <si>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</si>
  <si>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</si>
  <si>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</si>
  <si>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</si>
  <si>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</si>
  <si>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</si>
  <si>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</si>
  <si>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</si>
  <si>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</si>
  <si>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</si>
  <si>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</si>
  <si>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</si>
  <si>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</si>
  <si>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</si>
  <si>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</si>
  <si>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</si>
  <si>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</si>
  <si>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</si>
  <si>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</si>
  <si>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</si>
  <si>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</si>
  <si>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</si>
  <si>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</si>
  <si>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</si>
  <si>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</si>
  <si>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</si>
  <si>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</si>
  <si>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</si>
  <si>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</si>
  <si>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</si>
  <si>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</si>
  <si>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</si>
  <si>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</si>
  <si>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</si>
  <si>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</si>
  <si>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</si>
  <si>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</si>
  <si>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</si>
  <si>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</si>
  <si>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</si>
  <si>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</si>
  <si>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</si>
  <si>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</si>
  <si>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</si>
  <si>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</si>
  <si>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</si>
  <si>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</si>
  <si>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</si>
  <si>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</si>
  <si>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</si>
  <si>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</si>
  <si>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</si>
  <si>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</si>
  <si>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</si>
  <si>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</si>
  <si>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</si>
  <si>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</si>
  <si>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</si>
  <si>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</si>
  <si>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</si>
  <si>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</si>
  <si>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</si>
  <si>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</si>
  <si>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</si>
  <si>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</si>
  <si>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</si>
  <si>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</si>
  <si>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</si>
  <si>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</si>
  <si>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</si>
  <si>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</si>
  <si>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</si>
  <si>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</si>
  <si>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</si>
  <si>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</si>
  <si>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</si>
  <si>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</si>
  <si>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</si>
  <si>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</si>
  <si>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</si>
  <si>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</si>
  <si>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</si>
  <si>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</si>
  <si>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</si>
  <si>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</si>
  <si>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</si>
  <si>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</si>
  <si>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</si>
  <si>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</si>
  <si>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</si>
  <si>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</si>
  <si>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</si>
  <si>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</si>
  <si>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</si>
  <si>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</si>
  <si>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</si>
  <si>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</si>
  <si>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</si>
  <si>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</si>
  <si>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</si>
  <si>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</si>
  <si>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</si>
  <si>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</si>
  <si>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</si>
  <si>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</si>
  <si>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</si>
  <si>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</si>
  <si>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</si>
  <si>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</si>
  <si>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</si>
  <si>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</si>
  <si>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</si>
  <si>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</si>
  <si>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</si>
  <si>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</si>
  <si>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</si>
  <si>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</si>
  <si>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</si>
  <si>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</si>
  <si>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</si>
  <si>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</si>
  <si>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</si>
  <si>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</si>
  <si>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</si>
  <si>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</si>
  <si>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</si>
  <si>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</si>
  <si>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</si>
  <si>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</si>
  <si>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</si>
  <si>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</si>
  <si>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</si>
  <si>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</si>
  <si>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</si>
  <si>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</si>
  <si>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</si>
  <si>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</si>
  <si>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</si>
  <si>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</si>
  <si>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</si>
  <si>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</si>
  <si>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</si>
  <si>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</si>
  <si>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</si>
  <si>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</si>
  <si>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</si>
  <si>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</si>
  <si>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</si>
  <si>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</si>
  <si>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</si>
  <si>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</si>
  <si>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</si>
  <si>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</si>
  <si>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</si>
  <si>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</si>
  <si>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</si>
  <si>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</si>
  <si>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</si>
  <si>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</si>
  <si>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</si>
  <si>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</si>
  <si>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</si>
  <si>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</si>
  <si>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</si>
  <si>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</si>
  <si>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</si>
  <si>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</si>
  <si>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</si>
  <si>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</si>
  <si>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</si>
  <si>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</si>
  <si>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</si>
  <si>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</si>
  <si>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</si>
  <si>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</si>
  <si>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</si>
  <si>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</si>
  <si>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</si>
  <si>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</si>
  <si>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</si>
  <si>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</si>
  <si>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</si>
  <si>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</si>
  <si>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</si>
  <si>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</si>
  <si>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</si>
  <si>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</si>
  <si>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</si>
  <si>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</si>
  <si>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</si>
  <si>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</si>
  <si>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</si>
  <si>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</si>
  <si>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</si>
  <si>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</si>
  <si>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</si>
  <si>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</si>
  <si>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</si>
  <si>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</si>
  <si>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</si>
  <si>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</si>
  <si>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</si>
  <si>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</si>
  <si>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</si>
  <si>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</si>
  <si>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</si>
  <si>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</si>
  <si>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</si>
  <si>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</si>
  <si>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</si>
  <si>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</si>
  <si>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</si>
  <si>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</si>
  <si>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</si>
  <si>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</si>
  <si>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</si>
  <si>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</si>
  <si>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</si>
  <si>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</si>
  <si>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</si>
  <si>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</si>
  <si>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</si>
  <si>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</si>
  <si>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</si>
  <si>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</si>
  <si>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</si>
  <si>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</si>
  <si>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</si>
  <si>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</si>
  <si>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</si>
  <si>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</si>
  <si>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</si>
  <si>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</si>
  <si>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</si>
  <si>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</si>
  <si>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</si>
  <si>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</si>
  <si>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</si>
  <si>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</si>
  <si>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</si>
  <si>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</si>
  <si>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</si>
  <si>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</si>
  <si>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</si>
  <si>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</si>
  <si>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</si>
  <si>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</si>
  <si>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</si>
  <si>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</si>
  <si>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</si>
  <si>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</si>
  <si>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</si>
  <si>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</si>
  <si>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</si>
  <si>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</si>
  <si>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</si>
  <si>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</si>
  <si>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</si>
  <si>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</si>
  <si>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</si>
  <si>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</si>
  <si>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</si>
  <si>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</si>
  <si>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</si>
  <si>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</si>
  <si>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</si>
  <si>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</si>
  <si>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</si>
  <si>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</si>
  <si>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</si>
  <si>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</si>
  <si>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</si>
  <si>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</si>
  <si>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</si>
  <si>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</si>
  <si>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</si>
  <si>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</si>
  <si>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</si>
  <si>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</si>
  <si>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</si>
  <si>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</si>
  <si>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</si>
  <si>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</si>
  <si>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</si>
  <si>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</si>
  <si>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</si>
  <si>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</si>
  <si>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</si>
  <si>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</si>
  <si>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</si>
  <si>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</si>
  <si>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</si>
  <si>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</si>
  <si>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</si>
  <si>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</si>
  <si>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</si>
  <si>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</si>
  <si>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</si>
  <si>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</si>
  <si>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</si>
  <si>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</si>
  <si>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</si>
  <si>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</si>
  <si>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</si>
  <si>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</si>
  <si>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</si>
  <si>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</si>
  <si>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</si>
  <si>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</si>
  <si>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</si>
  <si>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</si>
  <si>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</si>
  <si>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</si>
  <si>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</si>
  <si>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</si>
  <si>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</si>
  <si>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</si>
  <si>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</si>
  <si>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</si>
  <si>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</si>
  <si>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</si>
  <si>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</si>
  <si>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</si>
  <si>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</si>
  <si>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</si>
  <si>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</si>
  <si>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</si>
  <si>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</si>
  <si>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</si>
  <si>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</si>
  <si>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</si>
  <si>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</si>
  <si>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</si>
  <si>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</si>
  <si>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</si>
  <si>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</si>
  <si>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</si>
  <si>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</si>
  <si>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</si>
  <si>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</si>
  <si>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</si>
  <si>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</si>
  <si>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</si>
  <si>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</si>
  <si>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</si>
  <si>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</si>
  <si>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</si>
  <si>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</si>
  <si>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</si>
  <si>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</si>
  <si>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</si>
  <si>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</si>
  <si>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</si>
  <si>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</si>
  <si>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</si>
  <si>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</si>
  <si>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</si>
  <si>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</si>
  <si>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</si>
  <si>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</si>
  <si>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</si>
  <si>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</si>
  <si>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</si>
  <si>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</si>
  <si>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</si>
  <si>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</si>
  <si>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</si>
  <si>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</si>
  <si>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</si>
  <si>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</si>
  <si>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</si>
  <si>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</si>
  <si>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</si>
  <si>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</si>
  <si>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</si>
  <si>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</si>
  <si>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</si>
  <si>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</si>
  <si>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</si>
  <si>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</si>
  <si>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</si>
  <si>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</si>
  <si>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</si>
  <si>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</si>
  <si>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</si>
  <si>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</si>
  <si>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</si>
  <si>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</si>
  <si>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</si>
  <si>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</si>
  <si>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</si>
  <si>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</si>
  <si>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</si>
  <si>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</si>
  <si>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</si>
  <si>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</si>
  <si>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</si>
  <si>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</si>
  <si>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</si>
  <si>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</si>
  <si>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</si>
  <si>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</si>
  <si>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</si>
  <si>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</si>
  <si>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</si>
  <si>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</si>
  <si>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</si>
  <si>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</si>
  <si>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</si>
  <si>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</si>
  <si>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</si>
  <si>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</si>
  <si>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</si>
  <si>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</si>
  <si>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</si>
  <si>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</si>
  <si>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</si>
  <si>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</si>
  <si>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</si>
  <si>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</si>
  <si>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</si>
  <si>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</si>
  <si>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</si>
  <si>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</si>
  <si>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</si>
  <si>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</si>
  <si>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</si>
  <si>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</si>
  <si>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</si>
  <si>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</si>
  <si>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</si>
  <si>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</si>
  <si>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</si>
  <si>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</si>
  <si>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</si>
  <si>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</si>
  <si>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</si>
  <si>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</si>
  <si>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</si>
  <si>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</si>
  <si>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</si>
  <si>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</si>
  <si>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</si>
  <si>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</si>
  <si>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</si>
  <si>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</si>
  <si>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</si>
  <si>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</si>
  <si>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</si>
  <si>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</si>
  <si>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</si>
  <si>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</si>
  <si>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</si>
  <si>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</si>
  <si>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</si>
  <si>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</si>
  <si>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</si>
  <si>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</si>
  <si>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</si>
  <si>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</si>
  <si>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</si>
  <si>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</si>
  <si>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</si>
  <si>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</si>
  <si>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</si>
  <si>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</si>
  <si>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</si>
  <si>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</si>
  <si>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</si>
  <si>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</si>
  <si>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</si>
  <si>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</si>
  <si>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</si>
  <si>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</si>
  <si>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</si>
  <si>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</si>
  <si>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</si>
  <si>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</si>
  <si>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</si>
  <si>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</si>
  <si>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</si>
  <si>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</si>
  <si>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</si>
  <si>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</si>
  <si>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</si>
  <si>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</si>
  <si>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</si>
  <si>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</si>
  <si>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</si>
  <si>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</si>
  <si>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</si>
  <si>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</si>
  <si>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</si>
  <si>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</si>
  <si>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</si>
  <si>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</si>
  <si>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</si>
  <si>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</si>
  <si>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</si>
  <si>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</si>
  <si>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</si>
  <si>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</si>
  <si>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</si>
  <si>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</si>
  <si>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</si>
  <si>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</si>
  <si>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</si>
  <si>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</si>
  <si>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</si>
  <si>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</si>
  <si>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</si>
  <si>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</si>
  <si>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</si>
  <si>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</si>
  <si>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</si>
  <si>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</si>
  <si>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</si>
  <si>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</si>
  <si>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</si>
  <si>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</si>
  <si>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</si>
  <si>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</si>
  <si>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</si>
  <si>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</si>
  <si>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</si>
  <si>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</si>
  <si>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</si>
  <si>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</si>
  <si>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</si>
  <si>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</si>
  <si>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</si>
  <si>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</si>
  <si>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</si>
  <si>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</si>
  <si>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</si>
  <si>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</si>
  <si>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</si>
  <si>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</si>
  <si>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</si>
  <si>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</si>
  <si>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</si>
  <si>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</si>
  <si>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</si>
  <si>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</si>
  <si>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</si>
  <si>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</si>
  <si>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</si>
  <si>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</si>
  <si>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</si>
  <si>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</si>
  <si>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</si>
  <si>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</si>
  <si>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</si>
  <si>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</si>
  <si>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</si>
  <si>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</si>
  <si>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</si>
  <si>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</si>
  <si>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</si>
  <si>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</si>
  <si>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</si>
  <si>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</si>
  <si>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</si>
  <si>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</si>
  <si>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</si>
  <si>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</si>
  <si>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</si>
  <si>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</si>
  <si>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</si>
  <si>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</si>
  <si>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</si>
  <si>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</si>
  <si>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</si>
  <si>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</si>
  <si>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</si>
  <si>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</si>
  <si>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</si>
  <si>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</si>
  <si>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</si>
  <si>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</si>
  <si>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</si>
  <si>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</si>
  <si>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</si>
  <si>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</si>
  <si>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</si>
  <si>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</si>
  <si>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</si>
  <si>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</si>
  <si>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</si>
  <si>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</si>
  <si>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</si>
  <si>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</si>
  <si>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</si>
  <si>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</si>
  <si>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</si>
  <si>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</si>
  <si>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</si>
  <si>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</si>
  <si>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</si>
  <si>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</si>
  <si>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</si>
  <si>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</si>
  <si>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</si>
  <si>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</si>
  <si>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</si>
  <si>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</si>
  <si>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</si>
  <si>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</si>
  <si>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</si>
  <si>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</si>
  <si>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</si>
  <si>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</si>
  <si>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</si>
  <si>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</si>
  <si>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</si>
  <si>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</si>
  <si>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</si>
  <si>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</si>
  <si>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</si>
  <si>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</si>
  <si>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</si>
  <si>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</si>
  <si>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</si>
  <si>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</si>
  <si>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</si>
  <si>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</si>
  <si>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</si>
  <si>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</si>
  <si>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</si>
  <si>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</si>
  <si>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</si>
  <si>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</si>
  <si>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</si>
  <si>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</si>
  <si>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</si>
  <si>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</si>
  <si>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</si>
  <si>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</si>
  <si>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</si>
  <si>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</si>
  <si>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</si>
  <si>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</si>
  <si>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</si>
  <si>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</si>
  <si>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</si>
  <si>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</si>
  <si>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</si>
  <si>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</si>
  <si>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</si>
  <si>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</si>
  <si>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</si>
  <si>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</si>
  <si>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</si>
  <si>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</si>
  <si>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</si>
  <si>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</si>
  <si>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</si>
  <si>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</si>
  <si>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</si>
  <si>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</si>
  <si>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</si>
  <si>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</si>
  <si>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</si>
  <si>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</si>
  <si>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</si>
  <si>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</si>
  <si>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</si>
  <si>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</si>
  <si>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</si>
  <si>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</si>
  <si>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</si>
  <si>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</si>
  <si>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</si>
  <si>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</si>
  <si>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</si>
  <si>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</si>
  <si>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</si>
  <si>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</si>
  <si>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</si>
  <si>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</si>
  <si>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</si>
  <si>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</si>
  <si>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</si>
  <si>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</si>
  <si>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</si>
  <si>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</si>
  <si>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</si>
  <si>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</si>
  <si>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</si>
  <si>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</si>
  <si>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</si>
  <si>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</si>
  <si>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</si>
  <si>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</si>
  <si>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</si>
  <si>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</si>
  <si>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</si>
  <si>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</si>
  <si>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</si>
  <si>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</si>
  <si>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</si>
  <si>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</si>
  <si>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</si>
  <si>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</si>
  <si>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</si>
  <si>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</si>
  <si>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</si>
  <si>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</si>
  <si>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</si>
  <si>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</si>
  <si>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</si>
  <si>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</si>
  <si>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</si>
  <si>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</si>
  <si>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</si>
  <si>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</si>
  <si>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</si>
  <si>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</si>
  <si>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</si>
  <si>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</si>
  <si>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</si>
  <si>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</si>
  <si>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</si>
  <si>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</si>
  <si>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</si>
  <si>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</si>
  <si>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</si>
  <si>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</si>
  <si>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</si>
  <si>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</si>
  <si>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</si>
  <si>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</si>
  <si>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</si>
  <si>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</si>
  <si>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</si>
  <si>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</si>
  <si>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</si>
  <si>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</si>
  <si>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</si>
  <si>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</si>
  <si>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</si>
  <si>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</si>
  <si>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</si>
  <si>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</si>
  <si>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</si>
  <si>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</si>
  <si>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</si>
  <si>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</si>
  <si>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</si>
  <si>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</si>
  <si>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</si>
  <si>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</si>
  <si>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</si>
  <si>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</si>
  <si>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</si>
  <si>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</si>
  <si>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</si>
  <si>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</si>
  <si>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</si>
  <si>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</si>
  <si>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</si>
  <si>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</si>
  <si>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</si>
  <si>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</si>
  <si>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</si>
  <si>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</si>
  <si>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</si>
  <si>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</si>
  <si>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</si>
  <si>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</si>
  <si>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</si>
  <si>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</si>
  <si>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</si>
  <si>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</si>
  <si>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</si>
  <si>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</si>
  <si>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</si>
  <si>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</si>
  <si>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</t>
  </si>
  <si>
    <t>Total labor of cost</t>
  </si>
  <si>
    <t>Parts cost</t>
  </si>
  <si>
    <t>Question2: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</si>
</sst>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41">
  <autoFilter ref="A1:X1001" xr:uid="{12E676F1-9738-4746-A970-02880924135A}"/>
  <tableColumns count="24">
    <tableColumn id="1" xr3:uid="{8A4F853F-19BD-46D9-8477-CA7DCB215A3D}" name="WO" dataDxfId="40" totalsRowDxfId="39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8" totalsRowDxfId="37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36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5" totalsRowDxfId="34"/>
    <tableColumn id="23" xr3:uid="{B568F50B-A6A2-4A8E-BB9A-A37B872DF272}" name="CustPartCost" dataDxfId="33" totalsRowDxfId="3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1"/>
    <tableColumn id="8" xr3:uid="{605B39DD-59C4-4A87-B702-B042BA1D07C7}" name="Wait" dataDxfId="30" totalsRowDxfId="29" dataCellStyle="Comma" totalsRowCellStyle="Comma">
      <calculatedColumnFormula>IF(G2="","",G2-F2)</calculatedColumnFormula>
    </tableColumn>
    <tableColumn id="22" xr3:uid="{C43107B0-BB07-4E27-8CA1-9B1095462388}" name="LbrRate" dataDxfId="28" totalsRowDxfId="27">
      <calculatedColumnFormula>INDEX(TechRate,MATCH(H2,TechNum,0))</calculatedColumnFormula>
    </tableColumn>
    <tableColumn id="13" xr3:uid="{E4BDF9A7-8905-4BDD-AE7B-FE3B9E564984}" name="LbrCost" dataDxfId="26" totalsRowDxfId="25">
      <calculatedColumnFormula>Q2*L2</calculatedColumnFormula>
    </tableColumn>
    <tableColumn id="14" xr3:uid="{7FFB833A-0FBB-4944-B839-72A19ACA995A}" name="LbrFee" dataDxfId="24" totalsRowDxfId="23">
      <calculatedColumnFormula>IF(J2="Yes",0,R2)</calculatedColumnFormula>
    </tableColumn>
    <tableColumn id="16" xr3:uid="{57686203-5589-4B3C-AD48-F70600FFB443}" name="PartsFee" dataDxfId="22" totalsRowDxfId="21">
      <calculatedColumnFormula>IF(K2="Yes",0,M2)</calculatedColumnFormula>
    </tableColumn>
    <tableColumn id="17" xr3:uid="{B6132BBE-79C9-4770-9E97-6A21BE28FE91}" name="TotalCost" dataDxfId="20" totalsRowDxfId="19">
      <calculatedColumnFormula>SUM(M2,R2)</calculatedColumnFormula>
    </tableColumn>
    <tableColumn id="18" xr3:uid="{5B74583C-66A0-4A36-8C15-4EE17153EC5B}" name="TotalFee" dataDxfId="18" totalsRowDxfId="17">
      <calculatedColumnFormula>SUM(S2,T2)</calculatedColumnFormula>
    </tableColumn>
    <tableColumn id="20" xr3:uid="{025D8798-0BA6-443B-9358-0CD4072F3BE6}" name="ReqDay" dataDxfId="16" totalsRowDxfId="15">
      <calculatedColumnFormula>TEXT(F2,"ddd")</calculatedColumnFormula>
    </tableColumn>
    <tableColumn id="21" xr3:uid="{6E8BF933-D481-473E-A049-B33770FBCC88}" name="WorkDay" dataDxfId="14" totalsRowDxfId="1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AA1006"/>
  <sheetViews>
    <sheetView tabSelected="1" topLeftCell="P1" zoomScaleNormal="100" workbookViewId="0">
      <selection activeCell="Z18" sqref="Z18"/>
    </sheetView>
  </sheetViews>
  <sheetFormatPr defaultRowHeight="14.4" x14ac:dyDescent="0.3"/>
  <cols>
    <col min="1" max="1" width="9.109375" style="7"/>
    <col min="3" max="3" width="11" customWidth="1"/>
    <col min="4" max="4" width="9.6640625" style="7" bestFit="1" customWidth="1"/>
    <col min="5" max="6" width="11" customWidth="1"/>
    <col min="7" max="7" width="12.33203125" bestFit="1" customWidth="1"/>
    <col min="8" max="8" width="11.44140625" bestFit="1" customWidth="1"/>
    <col min="12" max="12" width="10.5546875" style="16" customWidth="1"/>
    <col min="13" max="13" width="14.5546875" style="16" bestFit="1" customWidth="1"/>
    <col min="14" max="14" width="11.109375" bestFit="1" customWidth="1"/>
    <col min="15" max="15" width="9" customWidth="1"/>
    <col min="16" max="16" width="10" customWidth="1"/>
    <col min="17" max="17" width="11.33203125" customWidth="1"/>
    <col min="18" max="18" width="10.6640625" customWidth="1"/>
    <col min="19" max="19" width="12.44140625" customWidth="1"/>
    <col min="20" max="20" width="13" customWidth="1"/>
    <col min="21" max="21" width="12.44140625" customWidth="1"/>
    <col min="22" max="22" width="12.44140625" bestFit="1" customWidth="1"/>
    <col min="23" max="23" width="7.33203125" customWidth="1"/>
    <col min="26" max="26" width="20.44140625" customWidth="1"/>
    <col min="27" max="27" width="17.44140625" customWidth="1"/>
  </cols>
  <sheetData>
    <row r="1" spans="1:27" s="6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7" x14ac:dyDescent="0.3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7" x14ac:dyDescent="0.3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  <c r="Z3" s="26"/>
    </row>
    <row r="4" spans="1:27" x14ac:dyDescent="0.3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  <c r="Z4" s="21" t="s">
        <v>1053</v>
      </c>
    </row>
    <row r="5" spans="1:27" x14ac:dyDescent="0.3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  <c r="Z5" s="20"/>
    </row>
    <row r="6" spans="1:27" x14ac:dyDescent="0.3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  <c r="Z6" s="24">
        <f>SUM(WorkOrders2[LbrCost])</f>
        <v>73112.5</v>
      </c>
      <c r="AA6" t="s">
        <v>1051</v>
      </c>
    </row>
    <row r="7" spans="1:27" x14ac:dyDescent="0.3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  <c r="Z7" s="24">
        <f>SUM(WorkOrders2[PartsFee])</f>
        <v>164629.47910000014</v>
      </c>
      <c r="AA7" t="s">
        <v>1052</v>
      </c>
    </row>
    <row r="8" spans="1:27" x14ac:dyDescent="0.3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  <c r="Z8" s="20"/>
    </row>
    <row r="9" spans="1:27" x14ac:dyDescent="0.3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  <c r="Z9" s="24">
        <f>SUM(Z6:Z7)</f>
        <v>237741.97910000014</v>
      </c>
      <c r="AA9" s="25" t="s">
        <v>1050</v>
      </c>
    </row>
    <row r="10" spans="1:27" x14ac:dyDescent="0.3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  <c r="Z10" s="20"/>
    </row>
    <row r="11" spans="1:27" x14ac:dyDescent="0.3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7" x14ac:dyDescent="0.3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7" x14ac:dyDescent="0.3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  <c r="Z13" s="21"/>
    </row>
    <row r="14" spans="1:27" x14ac:dyDescent="0.3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7" x14ac:dyDescent="0.3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7" x14ac:dyDescent="0.3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3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3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3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3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3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3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3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3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3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3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3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3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3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3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3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3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3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3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3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3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3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3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3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3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3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3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3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3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3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3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3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3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3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3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3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3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3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3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3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3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3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3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3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3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3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3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3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3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3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3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3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3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3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3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3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3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3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3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3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3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3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3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3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3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3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3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3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3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3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3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3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3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3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3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3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3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3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3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3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3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3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3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3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3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3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3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3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3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3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3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3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3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3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3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3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3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3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3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3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3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3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3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3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3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3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3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3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3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3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3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3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3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3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3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3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3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3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3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3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3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3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3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3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3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3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3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3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3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3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3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3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3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3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3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3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3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3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3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3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3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3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3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3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3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3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3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3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3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3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3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3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3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3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3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3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3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3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3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3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3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3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3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3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3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3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3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3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3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3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3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3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3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3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3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3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3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3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3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3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3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3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3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3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3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3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3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3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3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3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3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3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3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3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3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3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3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3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3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3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3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3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3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3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3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3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3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3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3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3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3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3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3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3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3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3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3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3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3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3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3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3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3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3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3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3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3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3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3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3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3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3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3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3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3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3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3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3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3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3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3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3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3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3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3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3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3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3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3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3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3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3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3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3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3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3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3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3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3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3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3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3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3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3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3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3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3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3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3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3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3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3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3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3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3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3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3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3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3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3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3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3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3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3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3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3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3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3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3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3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3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3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3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3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3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3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3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3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3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3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3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3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3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3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3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3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3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3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3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3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3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3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3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3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3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3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3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3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3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3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3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3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3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3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3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3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3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3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3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3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3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3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3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3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3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3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3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3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3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3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3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3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3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3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3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3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3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3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3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3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3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3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3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3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3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3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3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3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3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3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3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3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3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3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3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3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3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3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3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3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3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3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3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3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3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3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3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3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3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3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3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3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3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3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3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3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3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3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3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3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3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3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3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3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3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3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3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3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3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3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3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3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3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3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3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3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3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3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3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3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3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3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3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3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3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3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3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3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3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3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3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3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3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3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3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3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3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3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3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3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3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3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3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3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3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3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3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3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3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3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3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3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3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3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3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3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3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3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3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3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3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3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3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3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3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3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3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3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3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3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3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3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3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3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3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3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3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3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3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3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3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3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3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3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3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3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3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3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3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3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3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3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3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3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3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3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3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3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3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3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3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3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3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3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3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3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3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3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3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3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3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3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3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3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3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3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3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3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3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3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3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3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3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3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3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3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3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3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3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3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3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3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3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3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3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3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3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3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3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3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3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3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3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3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3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3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3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3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3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3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3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3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3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3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3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3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3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3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3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3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3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3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3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3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3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3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3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3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3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3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3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3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3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3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3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3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3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3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3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3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3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3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3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3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3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3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3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3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3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3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3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3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3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3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3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3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3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3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3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3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3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3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3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3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3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3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3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3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3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3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3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3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3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3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3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3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3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3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3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3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3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3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3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3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3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3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3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3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3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3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3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3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3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3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3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3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3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3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3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3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3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3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3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3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3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3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3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3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3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3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3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3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3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3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3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3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3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3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3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3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3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3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3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3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3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3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3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3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3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3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3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3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3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3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3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3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3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3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3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3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3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3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3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3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3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3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3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3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3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3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3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3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3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3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3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3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3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3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3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3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3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3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3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3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3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3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3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3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3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3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3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3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3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3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3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3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3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3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3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3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3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3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3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3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3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3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3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3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3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3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3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3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3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3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3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3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3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3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3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3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3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3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3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3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3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3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3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3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3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3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3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3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3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3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3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3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3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3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3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3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3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3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3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3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3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3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3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3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3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3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3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3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3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3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3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3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3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3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3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3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3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3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3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3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3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3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3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3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3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3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3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3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3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3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3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3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3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3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3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3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3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3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3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3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3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3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3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3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3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3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3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3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3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3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3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3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3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3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3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3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3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3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3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3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3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3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3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3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3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3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3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3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3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3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3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3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3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3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3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3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3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3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3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3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3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3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3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3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3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3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3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3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3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3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3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3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3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3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3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3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3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3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3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3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3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3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3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3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3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3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3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3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3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3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3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3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3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3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3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3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3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3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3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3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3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3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3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3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3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3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3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3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3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3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3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3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3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3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3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3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3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3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3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3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3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3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3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3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3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3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3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3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3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3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3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3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3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3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3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3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3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3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3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3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3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3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3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3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3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3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3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3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3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3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3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3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3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3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3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3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3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3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3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3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3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3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3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3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3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3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3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3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3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3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3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3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3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3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3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3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3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3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3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3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3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3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3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3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3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3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3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3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3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3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3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3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3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3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3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3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3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3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3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3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3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3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3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3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3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3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3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3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3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3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3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3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3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 x14ac:dyDescent="0.3">
      <c r="K1004">
        <f>COUNT(WorkOrders2[PartsCost])</f>
        <v>1000</v>
      </c>
    </row>
    <row r="1006" spans="1:24" x14ac:dyDescent="0.3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4.4" x14ac:dyDescent="0.3"/>
  <cols>
    <col min="2" max="2" width="10.5546875" bestFit="1" customWidth="1"/>
    <col min="3" max="3" width="12.33203125" bestFit="1" customWidth="1"/>
    <col min="5" max="5" width="11.109375" bestFit="1" customWidth="1"/>
    <col min="7" max="7" width="11.5546875" bestFit="1" customWidth="1"/>
    <col min="9" max="9" width="12" bestFit="1" customWidth="1"/>
  </cols>
  <sheetData>
    <row r="2" spans="2:9" x14ac:dyDescent="0.3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3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3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3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3">
      <c r="E6" t="s">
        <v>36</v>
      </c>
      <c r="G6" s="23" t="s">
        <v>195</v>
      </c>
      <c r="I6" t="s">
        <v>49</v>
      </c>
    </row>
    <row r="7" spans="2:9" x14ac:dyDescent="0.3">
      <c r="E7" t="s">
        <v>381</v>
      </c>
      <c r="G7" s="23" t="s">
        <v>31</v>
      </c>
      <c r="I7" t="s">
        <v>32</v>
      </c>
    </row>
    <row r="8" spans="2:9" x14ac:dyDescent="0.3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Prayuta Bagadi</cp:lastModifiedBy>
  <dcterms:created xsi:type="dcterms:W3CDTF">2023-06-26T15:00:11Z</dcterms:created>
  <dcterms:modified xsi:type="dcterms:W3CDTF">2023-10-21T16:14:39Z</dcterms:modified>
</cp:coreProperties>
</file>