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YouTube\Statistics\03-DescriptiveStatsII\StandardDeviation\"/>
    </mc:Choice>
  </mc:AlternateContent>
  <xr:revisionPtr revIDLastSave="0" documentId="13_ncr:1_{295401B4-2F86-4ADD-B90C-DF15CE1C35CA}" xr6:coauthVersionLast="45" xr6:coauthVersionMax="45" xr10:uidLastSave="{00000000-0000-0000-0000-000000000000}"/>
  <bookViews>
    <workbookView xWindow="-108" yWindow="-108" windowWidth="46296" windowHeight="25536" xr2:uid="{00000000-000D-0000-FFFF-FFFF00000000}"/>
  </bookViews>
  <sheets>
    <sheet name="2011 Field Goals" sheetId="1" r:id="rId1"/>
    <sheet name="2011 SCRIMMAGE-SD" sheetId="5" r:id="rId2"/>
    <sheet name="2010 Field Goals" sheetId="3" r:id="rId3"/>
    <sheet name="2010 SCRIMMAGE-SD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5" l="1"/>
  <c r="F43" i="6"/>
  <c r="M34" i="1" l="1"/>
  <c r="N34" i="1" s="1"/>
  <c r="M35" i="1"/>
  <c r="N35" i="1" s="1"/>
  <c r="N5" i="3"/>
  <c r="N10" i="3"/>
  <c r="N13" i="3"/>
  <c r="N18" i="3"/>
  <c r="N21" i="3"/>
  <c r="N26" i="3"/>
  <c r="N29" i="3"/>
  <c r="N34" i="3"/>
  <c r="N37" i="3"/>
  <c r="M4" i="3"/>
  <c r="N4" i="3" s="1"/>
  <c r="M5" i="3"/>
  <c r="M6" i="3"/>
  <c r="N6" i="3" s="1"/>
  <c r="M7" i="3"/>
  <c r="N7" i="3" s="1"/>
  <c r="M8" i="3"/>
  <c r="N8" i="3" s="1"/>
  <c r="M9" i="3"/>
  <c r="N9" i="3" s="1"/>
  <c r="M10" i="3"/>
  <c r="M11" i="3"/>
  <c r="N11" i="3" s="1"/>
  <c r="M12" i="3"/>
  <c r="N12" i="3" s="1"/>
  <c r="M13" i="3"/>
  <c r="M14" i="3"/>
  <c r="N14" i="3" s="1"/>
  <c r="M15" i="3"/>
  <c r="N15" i="3" s="1"/>
  <c r="M16" i="3"/>
  <c r="N16" i="3" s="1"/>
  <c r="M17" i="3"/>
  <c r="N17" i="3" s="1"/>
  <c r="M18" i="3"/>
  <c r="M19" i="3"/>
  <c r="N19" i="3" s="1"/>
  <c r="M20" i="3"/>
  <c r="N20" i="3" s="1"/>
  <c r="M21" i="3"/>
  <c r="M22" i="3"/>
  <c r="N22" i="3" s="1"/>
  <c r="M23" i="3"/>
  <c r="N23" i="3" s="1"/>
  <c r="M24" i="3"/>
  <c r="N24" i="3" s="1"/>
  <c r="M25" i="3"/>
  <c r="N25" i="3" s="1"/>
  <c r="M26" i="3"/>
  <c r="M27" i="3"/>
  <c r="N27" i="3" s="1"/>
  <c r="M28" i="3"/>
  <c r="N28" i="3" s="1"/>
  <c r="M29" i="3"/>
  <c r="M30" i="3"/>
  <c r="N30" i="3" s="1"/>
  <c r="M31" i="3"/>
  <c r="N31" i="3" s="1"/>
  <c r="M32" i="3"/>
  <c r="N32" i="3" s="1"/>
  <c r="M33" i="3"/>
  <c r="N33" i="3" s="1"/>
  <c r="M34" i="3"/>
  <c r="M35" i="3"/>
  <c r="N35" i="3" s="1"/>
  <c r="M36" i="3"/>
  <c r="N36" i="3" s="1"/>
  <c r="M37" i="3"/>
  <c r="M3" i="3"/>
  <c r="N3" i="3" s="1"/>
  <c r="M5" i="1" l="1"/>
  <c r="N5" i="1" s="1"/>
  <c r="M6" i="1"/>
  <c r="N6" i="1" s="1"/>
  <c r="M8" i="1"/>
  <c r="N8" i="1" s="1"/>
  <c r="M4" i="1"/>
  <c r="N4" i="1" s="1"/>
  <c r="M9" i="1"/>
  <c r="N9" i="1" s="1"/>
  <c r="M10" i="1"/>
  <c r="N10" i="1" s="1"/>
  <c r="M14" i="1"/>
  <c r="N14" i="1" s="1"/>
  <c r="M15" i="1"/>
  <c r="N15" i="1" s="1"/>
  <c r="M11" i="1"/>
  <c r="N11" i="1" s="1"/>
  <c r="M13" i="1"/>
  <c r="N13" i="1" s="1"/>
  <c r="M7" i="1"/>
  <c r="N7" i="1" s="1"/>
  <c r="M12" i="1"/>
  <c r="N12" i="1" s="1"/>
  <c r="M20" i="1"/>
  <c r="N20" i="1" s="1"/>
  <c r="M22" i="1"/>
  <c r="N22" i="1" s="1"/>
  <c r="M18" i="1"/>
  <c r="N18" i="1" s="1"/>
  <c r="M19" i="1"/>
  <c r="N19" i="1" s="1"/>
  <c r="M17" i="1"/>
  <c r="N17" i="1" s="1"/>
  <c r="M21" i="1"/>
  <c r="N21" i="1" s="1"/>
  <c r="M28" i="1"/>
  <c r="N28" i="1" s="1"/>
  <c r="M24" i="1"/>
  <c r="N24" i="1" s="1"/>
  <c r="M16" i="1"/>
  <c r="N16" i="1" s="1"/>
  <c r="M27" i="1"/>
  <c r="N27" i="1" s="1"/>
  <c r="M29" i="1"/>
  <c r="N29" i="1" s="1"/>
  <c r="M26" i="1"/>
  <c r="N26" i="1" s="1"/>
  <c r="M25" i="1"/>
  <c r="N25" i="1" s="1"/>
  <c r="M23" i="1"/>
  <c r="N23" i="1" s="1"/>
  <c r="M33" i="1"/>
  <c r="N33" i="1" s="1"/>
  <c r="M31" i="1"/>
  <c r="N31" i="1" s="1"/>
  <c r="M30" i="1"/>
  <c r="N30" i="1" s="1"/>
  <c r="M32" i="1"/>
  <c r="N32" i="1" s="1"/>
  <c r="M3" i="1"/>
  <c r="N3" i="1" s="1"/>
</calcChain>
</file>

<file path=xl/sharedStrings.xml><?xml version="1.0" encoding="utf-8"?>
<sst xmlns="http://schemas.openxmlformats.org/spreadsheetml/2006/main" count="526" uniqueCount="161">
  <si>
    <t> David Akers</t>
  </si>
  <si>
    <t>SFO</t>
  </si>
  <si>
    <t>2-2 </t>
  </si>
  <si>
    <t>16-16 </t>
  </si>
  <si>
    <t>13-14 </t>
  </si>
  <si>
    <t>6-11 </t>
  </si>
  <si>
    <t>7-9 </t>
  </si>
  <si>
    <t> Mike Nugent</t>
  </si>
  <si>
    <t>CIN</t>
  </si>
  <si>
    <t>0-0 </t>
  </si>
  <si>
    <t>14-14 </t>
  </si>
  <si>
    <t>5-8 </t>
  </si>
  <si>
    <t>14-16 </t>
  </si>
  <si>
    <t> Neil Rackers</t>
  </si>
  <si>
    <t>HOU</t>
  </si>
  <si>
    <t>10-11 </t>
  </si>
  <si>
    <t>4-8 </t>
  </si>
  <si>
    <t>4-5 </t>
  </si>
  <si>
    <t> Dan Bailey</t>
  </si>
  <si>
    <t>DAL</t>
  </si>
  <si>
    <t>1-1 </t>
  </si>
  <si>
    <t>8-9 </t>
  </si>
  <si>
    <t>11-11 </t>
  </si>
  <si>
    <t>10-12 </t>
  </si>
  <si>
    <t>2-4 </t>
  </si>
  <si>
    <t> Graham Gano</t>
  </si>
  <si>
    <t>WAS</t>
  </si>
  <si>
    <t>14-15 </t>
  </si>
  <si>
    <t>5-9 </t>
  </si>
  <si>
    <t>8-11 </t>
  </si>
  <si>
    <t>4-6 </t>
  </si>
  <si>
    <t> Sebastian Janikowski</t>
  </si>
  <si>
    <t>OAK</t>
  </si>
  <si>
    <t>8-8 </t>
  </si>
  <si>
    <t>5-5 </t>
  </si>
  <si>
    <t>7-10 </t>
  </si>
  <si>
    <t> Dan Carpenter</t>
  </si>
  <si>
    <t>MIA</t>
  </si>
  <si>
    <t>6-7 </t>
  </si>
  <si>
    <t>11-12 </t>
  </si>
  <si>
    <t> Rob Bironas</t>
  </si>
  <si>
    <t>TEN</t>
  </si>
  <si>
    <t>9-10 </t>
  </si>
  <si>
    <t> Robbie Gould</t>
  </si>
  <si>
    <t>CHI</t>
  </si>
  <si>
    <t>10-10 </t>
  </si>
  <si>
    <t>6-6 </t>
  </si>
  <si>
    <t>6-10 </t>
  </si>
  <si>
    <t> John Kasay</t>
  </si>
  <si>
    <t>NOR</t>
  </si>
  <si>
    <t>2-5 </t>
  </si>
  <si>
    <t> Stephen Gostkowski</t>
  </si>
  <si>
    <t>NWE</t>
  </si>
  <si>
    <t>12-13 </t>
  </si>
  <si>
    <t>5-6 </t>
  </si>
  <si>
    <t>9-11 </t>
  </si>
  <si>
    <t>1-2 </t>
  </si>
  <si>
    <t> Billy Cundiff</t>
  </si>
  <si>
    <t>BAL</t>
  </si>
  <si>
    <t>9-9 </t>
  </si>
  <si>
    <t>1-6 </t>
  </si>
  <si>
    <t> Nick Novak</t>
  </si>
  <si>
    <t>SDG</t>
  </si>
  <si>
    <t>4-7 </t>
  </si>
  <si>
    <t> Matt Bryant</t>
  </si>
  <si>
    <t>ATL</t>
  </si>
  <si>
    <t>5-7 </t>
  </si>
  <si>
    <t> Connor Barth</t>
  </si>
  <si>
    <t>TAM</t>
  </si>
  <si>
    <t>2-3 </t>
  </si>
  <si>
    <t> Steven Hauschka</t>
  </si>
  <si>
    <t>SEA</t>
  </si>
  <si>
    <t>7-8 </t>
  </si>
  <si>
    <t> Jason Hanson</t>
  </si>
  <si>
    <t>DET</t>
  </si>
  <si>
    <t> Ryan Succop</t>
  </si>
  <si>
    <t>KAN</t>
  </si>
  <si>
    <t>7-7 </t>
  </si>
  <si>
    <t>7-12 </t>
  </si>
  <si>
    <t>3-3 </t>
  </si>
  <si>
    <t> Phil Dawson</t>
  </si>
  <si>
    <t>CLE</t>
  </si>
  <si>
    <t>3-4 </t>
  </si>
  <si>
    <t> Alex Henery</t>
  </si>
  <si>
    <t>PHI</t>
  </si>
  <si>
    <t>4-4 </t>
  </si>
  <si>
    <t> Mason Crosby</t>
  </si>
  <si>
    <t>GNB</t>
  </si>
  <si>
    <t>3-5 </t>
  </si>
  <si>
    <t> Shaun Suisham</t>
  </si>
  <si>
    <t>PIT</t>
  </si>
  <si>
    <t>6-8 </t>
  </si>
  <si>
    <t> Adam Vinatieri</t>
  </si>
  <si>
    <t>IND</t>
  </si>
  <si>
    <t>8-10 </t>
  </si>
  <si>
    <t> Josh Scobee</t>
  </si>
  <si>
    <t>JAC</t>
  </si>
  <si>
    <t> Ryan Longwell</t>
  </si>
  <si>
    <t>MIN</t>
  </si>
  <si>
    <t> Olindo Mare</t>
  </si>
  <si>
    <t>CAR</t>
  </si>
  <si>
    <t>6-9 </t>
  </si>
  <si>
    <t>0-2 </t>
  </si>
  <si>
    <t> Josh Brown</t>
  </si>
  <si>
    <t>STL</t>
  </si>
  <si>
    <t>8-12 </t>
  </si>
  <si>
    <t> Lawrence Tynes</t>
  </si>
  <si>
    <t>NYG</t>
  </si>
  <si>
    <t>12-12 </t>
  </si>
  <si>
    <t>1-3 </t>
  </si>
  <si>
    <t> Nick Folk</t>
  </si>
  <si>
    <t>NYJ</t>
  </si>
  <si>
    <t>3-6 </t>
  </si>
  <si>
    <t> Matt Prater</t>
  </si>
  <si>
    <t>DEN</t>
  </si>
  <si>
    <t>3-7 </t>
  </si>
  <si>
    <t> Jay Feely</t>
  </si>
  <si>
    <t>ARI</t>
  </si>
  <si>
    <t>NAME</t>
  </si>
  <si>
    <t>TEAM</t>
  </si>
  <si>
    <t>GAMES</t>
  </si>
  <si>
    <t>0-19</t>
  </si>
  <si>
    <t>20-29</t>
  </si>
  <si>
    <t>30-39</t>
  </si>
  <si>
    <t>40-49</t>
  </si>
  <si>
    <t>50+</t>
  </si>
  <si>
    <t>FGM</t>
  </si>
  <si>
    <t>FGA</t>
  </si>
  <si>
    <t>PCT</t>
  </si>
  <si>
    <t>LONG</t>
  </si>
  <si>
    <t>2011 NFL Field Goal Data</t>
  </si>
  <si>
    <r>
      <t>MEAN (</t>
    </r>
    <r>
      <rPr>
        <b/>
        <sz val="12"/>
        <color theme="1"/>
        <rFont val="Calibri"/>
        <family val="2"/>
      </rPr>
      <t>x-bar)</t>
    </r>
  </si>
  <si>
    <t>SCRIMMAGE</t>
  </si>
  <si>
    <t>MEAN</t>
  </si>
  <si>
    <t>SCRIMMAGE (x)</t>
  </si>
  <si>
    <t>SCRIM - MEAN</t>
  </si>
  <si>
    <t>SCRIM - MEAN^2</t>
  </si>
  <si>
    <t>Sebastian Janikowski</t>
  </si>
  <si>
    <t>11-18 </t>
  </si>
  <si>
    <t>12-14 </t>
  </si>
  <si>
    <t>11-14 </t>
  </si>
  <si>
    <t>0-3 </t>
  </si>
  <si>
    <t> David Buehler</t>
  </si>
  <si>
    <t> Jeff Reed</t>
  </si>
  <si>
    <t>0-1 </t>
  </si>
  <si>
    <t> Nate Kaeding</t>
  </si>
  <si>
    <t>1-4 </t>
  </si>
  <si>
    <t>9-14 </t>
  </si>
  <si>
    <t> Garrett Hartley</t>
  </si>
  <si>
    <t> Rian Lindell</t>
  </si>
  <si>
    <t>BUF</t>
  </si>
  <si>
    <t> Dave Rayner</t>
  </si>
  <si>
    <t> Joe Nedney</t>
  </si>
  <si>
    <t> Shayne Graham</t>
  </si>
  <si>
    <t>2010 NFL Field Goal Data</t>
  </si>
  <si>
    <t>S.D.</t>
  </si>
  <si>
    <t>VARIANCE</t>
  </si>
  <si>
    <t>C.O.V.</t>
  </si>
  <si>
    <t>n</t>
  </si>
  <si>
    <t>n-1</t>
  </si>
  <si>
    <t>ENDZONE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</si>
</sst>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5</xdr:row>
      <xdr:rowOff>142875</xdr:rowOff>
    </xdr:from>
    <xdr:to>
      <xdr:col>15</xdr:col>
      <xdr:colOff>31750</xdr:colOff>
      <xdr:row>29</xdr:row>
      <xdr:rowOff>80963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1104900"/>
          <a:ext cx="6013450" cy="4510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5</xdr:row>
      <xdr:rowOff>114300</xdr:rowOff>
    </xdr:from>
    <xdr:to>
      <xdr:col>15</xdr:col>
      <xdr:colOff>60325</xdr:colOff>
      <xdr:row>29</xdr:row>
      <xdr:rowOff>52388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1076325"/>
          <a:ext cx="6013450" cy="4510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selection activeCell="S32" sqref="S32"/>
    </sheetView>
  </sheetViews>
  <sheetFormatPr defaultRowHeight="14.4" x14ac:dyDescent="0.3"/>
  <cols>
    <col min="1" max="1" width="20.33203125" bestFit="1" customWidth="1"/>
    <col min="2" max="12" width="9.109375" style="1"/>
    <col min="13" max="13" width="12.88671875" bestFit="1" customWidth="1"/>
    <col min="14" max="14" width="13.33203125" style="1" bestFit="1" customWidth="1"/>
  </cols>
  <sheetData>
    <row r="1" spans="1:14" ht="18" x14ac:dyDescent="0.35">
      <c r="A1" s="9" t="s">
        <v>130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7"/>
    </row>
    <row r="2" spans="1:14" ht="15.6" x14ac:dyDescent="0.3">
      <c r="A2" s="2" t="s">
        <v>118</v>
      </c>
      <c r="B2" s="2" t="s">
        <v>119</v>
      </c>
      <c r="C2" s="2" t="s">
        <v>120</v>
      </c>
      <c r="D2" s="2" t="s">
        <v>121</v>
      </c>
      <c r="E2" s="2" t="s">
        <v>122</v>
      </c>
      <c r="F2" s="2" t="s">
        <v>123</v>
      </c>
      <c r="G2" s="2" t="s">
        <v>124</v>
      </c>
      <c r="H2" s="2" t="s">
        <v>125</v>
      </c>
      <c r="I2" s="2" t="s">
        <v>126</v>
      </c>
      <c r="J2" s="2" t="s">
        <v>127</v>
      </c>
      <c r="K2" s="2" t="s">
        <v>128</v>
      </c>
      <c r="L2" s="2" t="s">
        <v>129</v>
      </c>
      <c r="M2" s="2" t="s">
        <v>160</v>
      </c>
      <c r="N2" s="2" t="s">
        <v>132</v>
      </c>
    </row>
    <row r="3" spans="1:14" x14ac:dyDescent="0.3">
      <c r="A3" t="s">
        <v>0</v>
      </c>
      <c r="B3" s="1" t="s">
        <v>1</v>
      </c>
      <c r="C3" s="5">
        <v>16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5">
        <v>44</v>
      </c>
      <c r="J3" s="5">
        <v>52</v>
      </c>
      <c r="K3" s="6">
        <v>84.6</v>
      </c>
      <c r="L3" s="5">
        <v>55</v>
      </c>
      <c r="M3" s="5">
        <f t="shared" ref="M3:M33" si="0">L3-10</f>
        <v>45</v>
      </c>
      <c r="N3" s="5">
        <f t="shared" ref="N3:N33" si="1">M3-7</f>
        <v>38</v>
      </c>
    </row>
    <row r="4" spans="1:14" x14ac:dyDescent="0.3">
      <c r="A4" t="s">
        <v>25</v>
      </c>
      <c r="B4" s="1" t="s">
        <v>26</v>
      </c>
      <c r="C4" s="5">
        <v>16</v>
      </c>
      <c r="D4" s="1" t="s">
        <v>9</v>
      </c>
      <c r="E4" s="1" t="s">
        <v>27</v>
      </c>
      <c r="F4" s="1" t="s">
        <v>28</v>
      </c>
      <c r="G4" s="1" t="s">
        <v>29</v>
      </c>
      <c r="H4" s="1" t="s">
        <v>30</v>
      </c>
      <c r="I4" s="5">
        <v>31</v>
      </c>
      <c r="J4" s="5">
        <v>41</v>
      </c>
      <c r="K4" s="6">
        <v>75.599999999999994</v>
      </c>
      <c r="L4" s="5">
        <v>59</v>
      </c>
      <c r="M4" s="5">
        <f t="shared" si="0"/>
        <v>49</v>
      </c>
      <c r="N4" s="5">
        <f t="shared" si="1"/>
        <v>42</v>
      </c>
    </row>
    <row r="5" spans="1:14" x14ac:dyDescent="0.3">
      <c r="A5" t="s">
        <v>7</v>
      </c>
      <c r="B5" s="1" t="s">
        <v>8</v>
      </c>
      <c r="C5" s="5">
        <v>16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9</v>
      </c>
      <c r="I5" s="5">
        <v>33</v>
      </c>
      <c r="J5" s="5">
        <v>38</v>
      </c>
      <c r="K5" s="6">
        <v>86.8</v>
      </c>
      <c r="L5" s="5">
        <v>49</v>
      </c>
      <c r="M5" s="5">
        <f t="shared" si="0"/>
        <v>39</v>
      </c>
      <c r="N5" s="5">
        <f t="shared" si="1"/>
        <v>32</v>
      </c>
    </row>
    <row r="6" spans="1:14" x14ac:dyDescent="0.3">
      <c r="A6" t="s">
        <v>13</v>
      </c>
      <c r="B6" s="1" t="s">
        <v>14</v>
      </c>
      <c r="C6" s="5">
        <v>16</v>
      </c>
      <c r="D6" s="1" t="s">
        <v>9</v>
      </c>
      <c r="E6" s="1" t="s">
        <v>10</v>
      </c>
      <c r="F6" s="1" t="s">
        <v>15</v>
      </c>
      <c r="G6" s="1" t="s">
        <v>16</v>
      </c>
      <c r="H6" s="1" t="s">
        <v>17</v>
      </c>
      <c r="I6" s="5">
        <v>32</v>
      </c>
      <c r="J6" s="5">
        <v>38</v>
      </c>
      <c r="K6" s="6">
        <v>84.2</v>
      </c>
      <c r="L6" s="5">
        <v>54</v>
      </c>
      <c r="M6" s="5">
        <f t="shared" si="0"/>
        <v>44</v>
      </c>
      <c r="N6" s="5">
        <f t="shared" si="1"/>
        <v>37</v>
      </c>
    </row>
    <row r="7" spans="1:14" x14ac:dyDescent="0.3">
      <c r="A7" t="s">
        <v>57</v>
      </c>
      <c r="B7" s="1" t="s">
        <v>58</v>
      </c>
      <c r="C7" s="5">
        <v>15</v>
      </c>
      <c r="D7" s="1" t="s">
        <v>20</v>
      </c>
      <c r="E7" s="1" t="s">
        <v>59</v>
      </c>
      <c r="F7" s="1" t="s">
        <v>23</v>
      </c>
      <c r="G7" s="1" t="s">
        <v>6</v>
      </c>
      <c r="H7" s="1" t="s">
        <v>60</v>
      </c>
      <c r="I7" s="5">
        <v>28</v>
      </c>
      <c r="J7" s="5">
        <v>37</v>
      </c>
      <c r="K7" s="6">
        <v>75.7</v>
      </c>
      <c r="L7" s="5">
        <v>51</v>
      </c>
      <c r="M7" s="5">
        <f t="shared" si="0"/>
        <v>41</v>
      </c>
      <c r="N7" s="5">
        <f t="shared" si="1"/>
        <v>34</v>
      </c>
    </row>
    <row r="8" spans="1:14" x14ac:dyDescent="0.3">
      <c r="A8" t="s">
        <v>18</v>
      </c>
      <c r="B8" s="1" t="s">
        <v>19</v>
      </c>
      <c r="C8" s="5">
        <v>16</v>
      </c>
      <c r="D8" s="1" t="s">
        <v>20</v>
      </c>
      <c r="E8" s="1" t="s">
        <v>21</v>
      </c>
      <c r="F8" s="1" t="s">
        <v>22</v>
      </c>
      <c r="G8" s="1" t="s">
        <v>23</v>
      </c>
      <c r="H8" s="1" t="s">
        <v>24</v>
      </c>
      <c r="I8" s="5">
        <v>32</v>
      </c>
      <c r="J8" s="5">
        <v>37</v>
      </c>
      <c r="K8" s="6">
        <v>86.5</v>
      </c>
      <c r="L8" s="5">
        <v>51</v>
      </c>
      <c r="M8" s="5">
        <f t="shared" si="0"/>
        <v>41</v>
      </c>
      <c r="N8" s="5">
        <f t="shared" si="1"/>
        <v>34</v>
      </c>
    </row>
    <row r="9" spans="1:14" x14ac:dyDescent="0.3">
      <c r="A9" t="s">
        <v>31</v>
      </c>
      <c r="B9" s="1" t="s">
        <v>32</v>
      </c>
      <c r="C9" s="5">
        <v>15</v>
      </c>
      <c r="D9" s="1" t="s">
        <v>20</v>
      </c>
      <c r="E9" s="1" t="s">
        <v>33</v>
      </c>
      <c r="F9" s="1" t="s">
        <v>34</v>
      </c>
      <c r="G9" s="1" t="s">
        <v>15</v>
      </c>
      <c r="H9" s="1" t="s">
        <v>35</v>
      </c>
      <c r="I9" s="5">
        <v>31</v>
      </c>
      <c r="J9" s="5">
        <v>35</v>
      </c>
      <c r="K9" s="6">
        <v>88.6</v>
      </c>
      <c r="L9" s="5">
        <v>63</v>
      </c>
      <c r="M9" s="5">
        <f t="shared" si="0"/>
        <v>53</v>
      </c>
      <c r="N9" s="5">
        <f t="shared" si="1"/>
        <v>46</v>
      </c>
    </row>
    <row r="10" spans="1:14" x14ac:dyDescent="0.3">
      <c r="A10" t="s">
        <v>36</v>
      </c>
      <c r="B10" s="1" t="s">
        <v>37</v>
      </c>
      <c r="C10" s="5">
        <v>14</v>
      </c>
      <c r="D10" s="1" t="s">
        <v>9</v>
      </c>
      <c r="E10" s="1" t="s">
        <v>15</v>
      </c>
      <c r="F10" s="1" t="s">
        <v>38</v>
      </c>
      <c r="G10" s="1" t="s">
        <v>39</v>
      </c>
      <c r="H10" s="1" t="s">
        <v>24</v>
      </c>
      <c r="I10" s="5">
        <v>29</v>
      </c>
      <c r="J10" s="5">
        <v>34</v>
      </c>
      <c r="K10" s="6">
        <v>85.3</v>
      </c>
      <c r="L10" s="5">
        <v>58</v>
      </c>
      <c r="M10" s="5">
        <f t="shared" si="0"/>
        <v>48</v>
      </c>
      <c r="N10" s="5">
        <f t="shared" si="1"/>
        <v>41</v>
      </c>
    </row>
    <row r="11" spans="1:14" x14ac:dyDescent="0.3">
      <c r="A11" t="s">
        <v>48</v>
      </c>
      <c r="B11" s="1" t="s">
        <v>49</v>
      </c>
      <c r="C11" s="5">
        <v>16</v>
      </c>
      <c r="D11" s="1" t="s">
        <v>9</v>
      </c>
      <c r="E11" s="1" t="s">
        <v>22</v>
      </c>
      <c r="F11" s="1" t="s">
        <v>45</v>
      </c>
      <c r="G11" s="1" t="s">
        <v>11</v>
      </c>
      <c r="H11" s="1" t="s">
        <v>50</v>
      </c>
      <c r="I11" s="5">
        <v>28</v>
      </c>
      <c r="J11" s="5">
        <v>34</v>
      </c>
      <c r="K11" s="6">
        <v>82.4</v>
      </c>
      <c r="L11" s="5">
        <v>53</v>
      </c>
      <c r="M11" s="5">
        <f t="shared" si="0"/>
        <v>43</v>
      </c>
      <c r="N11" s="5">
        <f t="shared" si="1"/>
        <v>36</v>
      </c>
    </row>
    <row r="12" spans="1:14" x14ac:dyDescent="0.3">
      <c r="A12" t="s">
        <v>61</v>
      </c>
      <c r="B12" s="1" t="s">
        <v>62</v>
      </c>
      <c r="C12" s="5">
        <v>15</v>
      </c>
      <c r="D12" s="1" t="s">
        <v>9</v>
      </c>
      <c r="E12" s="1" t="s">
        <v>22</v>
      </c>
      <c r="F12" s="1" t="s">
        <v>17</v>
      </c>
      <c r="G12" s="1" t="s">
        <v>29</v>
      </c>
      <c r="H12" s="1" t="s">
        <v>63</v>
      </c>
      <c r="I12" s="5">
        <v>27</v>
      </c>
      <c r="J12" s="5">
        <v>34</v>
      </c>
      <c r="K12" s="6">
        <v>79.400000000000006</v>
      </c>
      <c r="L12" s="5">
        <v>53</v>
      </c>
      <c r="M12" s="5">
        <f t="shared" si="0"/>
        <v>43</v>
      </c>
      <c r="N12" s="5">
        <f t="shared" si="1"/>
        <v>36</v>
      </c>
    </row>
    <row r="13" spans="1:14" x14ac:dyDescent="0.3">
      <c r="A13" t="s">
        <v>51</v>
      </c>
      <c r="B13" s="1" t="s">
        <v>52</v>
      </c>
      <c r="C13" s="5">
        <v>16</v>
      </c>
      <c r="D13" s="1" t="s">
        <v>20</v>
      </c>
      <c r="E13" s="1" t="s">
        <v>53</v>
      </c>
      <c r="F13" s="1" t="s">
        <v>54</v>
      </c>
      <c r="G13" s="1" t="s">
        <v>55</v>
      </c>
      <c r="H13" s="1" t="s">
        <v>56</v>
      </c>
      <c r="I13" s="5">
        <v>28</v>
      </c>
      <c r="J13" s="5">
        <v>33</v>
      </c>
      <c r="K13" s="6">
        <v>84.8</v>
      </c>
      <c r="L13" s="5">
        <v>50</v>
      </c>
      <c r="M13" s="5">
        <f t="shared" si="0"/>
        <v>40</v>
      </c>
      <c r="N13" s="5">
        <f t="shared" si="1"/>
        <v>33</v>
      </c>
    </row>
    <row r="14" spans="1:14" x14ac:dyDescent="0.3">
      <c r="A14" t="s">
        <v>40</v>
      </c>
      <c r="B14" s="1" t="s">
        <v>41</v>
      </c>
      <c r="C14" s="5">
        <v>16</v>
      </c>
      <c r="D14" s="1" t="s">
        <v>9</v>
      </c>
      <c r="E14" s="1" t="s">
        <v>34</v>
      </c>
      <c r="F14" s="1" t="s">
        <v>42</v>
      </c>
      <c r="G14" s="1" t="s">
        <v>42</v>
      </c>
      <c r="H14" s="1" t="s">
        <v>38</v>
      </c>
      <c r="I14" s="5">
        <v>29</v>
      </c>
      <c r="J14" s="5">
        <v>32</v>
      </c>
      <c r="K14" s="6">
        <v>90.6</v>
      </c>
      <c r="L14" s="5">
        <v>53</v>
      </c>
      <c r="M14" s="5">
        <f t="shared" si="0"/>
        <v>43</v>
      </c>
      <c r="N14" s="5">
        <f t="shared" si="1"/>
        <v>36</v>
      </c>
    </row>
    <row r="15" spans="1:14" x14ac:dyDescent="0.3">
      <c r="A15" t="s">
        <v>43</v>
      </c>
      <c r="B15" s="1" t="s">
        <v>44</v>
      </c>
      <c r="C15" s="5">
        <v>16</v>
      </c>
      <c r="D15" s="1" t="s">
        <v>9</v>
      </c>
      <c r="E15" s="1" t="s">
        <v>45</v>
      </c>
      <c r="F15" s="1" t="s">
        <v>46</v>
      </c>
      <c r="G15" s="1" t="s">
        <v>47</v>
      </c>
      <c r="H15" s="1" t="s">
        <v>46</v>
      </c>
      <c r="I15" s="5">
        <v>28</v>
      </c>
      <c r="J15" s="5">
        <v>32</v>
      </c>
      <c r="K15" s="6">
        <v>87.5</v>
      </c>
      <c r="L15" s="5">
        <v>57</v>
      </c>
      <c r="M15" s="5">
        <f t="shared" si="0"/>
        <v>47</v>
      </c>
      <c r="N15" s="5">
        <f t="shared" si="1"/>
        <v>40</v>
      </c>
    </row>
    <row r="16" spans="1:14" x14ac:dyDescent="0.3">
      <c r="A16" t="s">
        <v>89</v>
      </c>
      <c r="B16" s="1" t="s">
        <v>90</v>
      </c>
      <c r="C16" s="5">
        <v>16</v>
      </c>
      <c r="D16" s="1" t="s">
        <v>2</v>
      </c>
      <c r="E16" s="1" t="s">
        <v>33</v>
      </c>
      <c r="F16" s="1" t="s">
        <v>91</v>
      </c>
      <c r="G16" s="1" t="s">
        <v>5</v>
      </c>
      <c r="H16" s="1" t="s">
        <v>56</v>
      </c>
      <c r="I16" s="5">
        <v>23</v>
      </c>
      <c r="J16" s="5">
        <v>31</v>
      </c>
      <c r="K16" s="6">
        <v>74.2</v>
      </c>
      <c r="L16" s="5">
        <v>51</v>
      </c>
      <c r="M16" s="5">
        <f t="shared" si="0"/>
        <v>41</v>
      </c>
      <c r="N16" s="5">
        <f t="shared" si="1"/>
        <v>34</v>
      </c>
    </row>
    <row r="17" spans="1:14" x14ac:dyDescent="0.3">
      <c r="A17" t="s">
        <v>75</v>
      </c>
      <c r="B17" s="1" t="s">
        <v>76</v>
      </c>
      <c r="C17" s="5">
        <v>16</v>
      </c>
      <c r="D17" s="1" t="s">
        <v>20</v>
      </c>
      <c r="E17" s="1" t="s">
        <v>77</v>
      </c>
      <c r="F17" s="1" t="s">
        <v>38</v>
      </c>
      <c r="G17" s="1" t="s">
        <v>78</v>
      </c>
      <c r="H17" s="1" t="s">
        <v>79</v>
      </c>
      <c r="I17" s="5">
        <v>24</v>
      </c>
      <c r="J17" s="5">
        <v>30</v>
      </c>
      <c r="K17" s="6">
        <v>80</v>
      </c>
      <c r="L17" s="5">
        <v>54</v>
      </c>
      <c r="M17" s="5">
        <f t="shared" si="0"/>
        <v>44</v>
      </c>
      <c r="N17" s="5">
        <f t="shared" si="1"/>
        <v>37</v>
      </c>
    </row>
    <row r="18" spans="1:14" x14ac:dyDescent="0.3">
      <c r="A18" t="s">
        <v>70</v>
      </c>
      <c r="B18" s="1" t="s">
        <v>71</v>
      </c>
      <c r="C18" s="5">
        <v>16</v>
      </c>
      <c r="D18" s="1" t="s">
        <v>2</v>
      </c>
      <c r="E18" s="1" t="s">
        <v>54</v>
      </c>
      <c r="F18" s="1" t="s">
        <v>42</v>
      </c>
      <c r="G18" s="1" t="s">
        <v>72</v>
      </c>
      <c r="H18" s="1" t="s">
        <v>24</v>
      </c>
      <c r="I18" s="5">
        <v>25</v>
      </c>
      <c r="J18" s="5">
        <v>30</v>
      </c>
      <c r="K18" s="6">
        <v>83.3</v>
      </c>
      <c r="L18" s="5">
        <v>52</v>
      </c>
      <c r="M18" s="5">
        <f t="shared" si="0"/>
        <v>42</v>
      </c>
      <c r="N18" s="5">
        <f t="shared" si="1"/>
        <v>35</v>
      </c>
    </row>
    <row r="19" spans="1:14" x14ac:dyDescent="0.3">
      <c r="A19" t="s">
        <v>73</v>
      </c>
      <c r="B19" s="1" t="s">
        <v>74</v>
      </c>
      <c r="C19" s="5">
        <v>16</v>
      </c>
      <c r="D19" s="1" t="s">
        <v>9</v>
      </c>
      <c r="E19" s="1" t="s">
        <v>59</v>
      </c>
      <c r="F19" s="1" t="s">
        <v>21</v>
      </c>
      <c r="G19" s="1" t="s">
        <v>24</v>
      </c>
      <c r="H19" s="1" t="s">
        <v>66</v>
      </c>
      <c r="I19" s="5">
        <v>24</v>
      </c>
      <c r="J19" s="5">
        <v>29</v>
      </c>
      <c r="K19" s="6">
        <v>82.8</v>
      </c>
      <c r="L19" s="5">
        <v>51</v>
      </c>
      <c r="M19" s="5">
        <f t="shared" si="0"/>
        <v>41</v>
      </c>
      <c r="N19" s="5">
        <f t="shared" si="1"/>
        <v>34</v>
      </c>
    </row>
    <row r="20" spans="1:14" x14ac:dyDescent="0.3">
      <c r="A20" t="s">
        <v>64</v>
      </c>
      <c r="B20" s="1" t="s">
        <v>65</v>
      </c>
      <c r="C20" s="5">
        <v>16</v>
      </c>
      <c r="D20" s="1" t="s">
        <v>2</v>
      </c>
      <c r="E20" s="1" t="s">
        <v>59</v>
      </c>
      <c r="F20" s="1" t="s">
        <v>59</v>
      </c>
      <c r="G20" s="1" t="s">
        <v>66</v>
      </c>
      <c r="H20" s="1" t="s">
        <v>2</v>
      </c>
      <c r="I20" s="5">
        <v>27</v>
      </c>
      <c r="J20" s="5">
        <v>29</v>
      </c>
      <c r="K20" s="6">
        <v>93.1</v>
      </c>
      <c r="L20" s="5">
        <v>51</v>
      </c>
      <c r="M20" s="5">
        <f t="shared" si="0"/>
        <v>41</v>
      </c>
      <c r="N20" s="5">
        <f t="shared" si="1"/>
        <v>34</v>
      </c>
    </row>
    <row r="21" spans="1:14" x14ac:dyDescent="0.3">
      <c r="A21" t="s">
        <v>80</v>
      </c>
      <c r="B21" s="1" t="s">
        <v>81</v>
      </c>
      <c r="C21" s="5">
        <v>16</v>
      </c>
      <c r="D21" s="1" t="s">
        <v>9</v>
      </c>
      <c r="E21" s="1" t="s">
        <v>6</v>
      </c>
      <c r="F21" s="1" t="s">
        <v>82</v>
      </c>
      <c r="G21" s="1" t="s">
        <v>72</v>
      </c>
      <c r="H21" s="1" t="s">
        <v>72</v>
      </c>
      <c r="I21" s="5">
        <v>24</v>
      </c>
      <c r="J21" s="5">
        <v>29</v>
      </c>
      <c r="K21" s="6">
        <v>82.8</v>
      </c>
      <c r="L21" s="5">
        <v>54</v>
      </c>
      <c r="M21" s="5">
        <f t="shared" si="0"/>
        <v>44</v>
      </c>
      <c r="N21" s="5">
        <f t="shared" si="1"/>
        <v>37</v>
      </c>
    </row>
    <row r="22" spans="1:14" x14ac:dyDescent="0.3">
      <c r="A22" t="s">
        <v>67</v>
      </c>
      <c r="B22" s="1" t="s">
        <v>68</v>
      </c>
      <c r="C22" s="5">
        <v>16</v>
      </c>
      <c r="D22" s="1" t="s">
        <v>9</v>
      </c>
      <c r="E22" s="1" t="s">
        <v>34</v>
      </c>
      <c r="F22" s="1" t="s">
        <v>46</v>
      </c>
      <c r="G22" s="1" t="s">
        <v>4</v>
      </c>
      <c r="H22" s="1" t="s">
        <v>69</v>
      </c>
      <c r="I22" s="5">
        <v>26</v>
      </c>
      <c r="J22" s="5">
        <v>28</v>
      </c>
      <c r="K22" s="6">
        <v>92.9</v>
      </c>
      <c r="L22" s="5">
        <v>55</v>
      </c>
      <c r="M22" s="5">
        <f t="shared" si="0"/>
        <v>45</v>
      </c>
      <c r="N22" s="5">
        <f t="shared" si="1"/>
        <v>38</v>
      </c>
    </row>
    <row r="23" spans="1:14" x14ac:dyDescent="0.3">
      <c r="A23" t="s">
        <v>103</v>
      </c>
      <c r="B23" s="1" t="s">
        <v>104</v>
      </c>
      <c r="C23" s="5">
        <v>16</v>
      </c>
      <c r="D23" s="1" t="s">
        <v>9</v>
      </c>
      <c r="E23" s="1" t="s">
        <v>77</v>
      </c>
      <c r="F23" s="1" t="s">
        <v>38</v>
      </c>
      <c r="G23" s="1" t="s">
        <v>105</v>
      </c>
      <c r="H23" s="1" t="s">
        <v>102</v>
      </c>
      <c r="I23" s="5">
        <v>21</v>
      </c>
      <c r="J23" s="5">
        <v>28</v>
      </c>
      <c r="K23" s="6">
        <v>75</v>
      </c>
      <c r="L23" s="5">
        <v>49</v>
      </c>
      <c r="M23" s="5">
        <f t="shared" si="0"/>
        <v>39</v>
      </c>
      <c r="N23" s="5">
        <f t="shared" si="1"/>
        <v>32</v>
      </c>
    </row>
    <row r="24" spans="1:14" x14ac:dyDescent="0.3">
      <c r="A24" t="s">
        <v>86</v>
      </c>
      <c r="B24" s="1" t="s">
        <v>87</v>
      </c>
      <c r="C24" s="5">
        <v>16</v>
      </c>
      <c r="D24" s="1" t="s">
        <v>20</v>
      </c>
      <c r="E24" s="1" t="s">
        <v>17</v>
      </c>
      <c r="F24" s="1" t="s">
        <v>10</v>
      </c>
      <c r="G24" s="1" t="s">
        <v>88</v>
      </c>
      <c r="H24" s="1" t="s">
        <v>69</v>
      </c>
      <c r="I24" s="5">
        <v>24</v>
      </c>
      <c r="J24" s="5">
        <v>28</v>
      </c>
      <c r="K24" s="6">
        <v>85.7</v>
      </c>
      <c r="L24" s="5">
        <v>58</v>
      </c>
      <c r="M24" s="5">
        <f t="shared" si="0"/>
        <v>48</v>
      </c>
      <c r="N24" s="5">
        <f t="shared" si="1"/>
        <v>41</v>
      </c>
    </row>
    <row r="25" spans="1:14" x14ac:dyDescent="0.3">
      <c r="A25" t="s">
        <v>99</v>
      </c>
      <c r="B25" s="1" t="s">
        <v>100</v>
      </c>
      <c r="C25" s="5">
        <v>16</v>
      </c>
      <c r="D25" s="1" t="s">
        <v>20</v>
      </c>
      <c r="E25" s="1" t="s">
        <v>77</v>
      </c>
      <c r="F25" s="1" t="s">
        <v>101</v>
      </c>
      <c r="G25" s="1" t="s">
        <v>21</v>
      </c>
      <c r="H25" s="1" t="s">
        <v>102</v>
      </c>
      <c r="I25" s="5">
        <v>22</v>
      </c>
      <c r="J25" s="5">
        <v>28</v>
      </c>
      <c r="K25" s="6">
        <v>78.599999999999994</v>
      </c>
      <c r="L25" s="5">
        <v>45</v>
      </c>
      <c r="M25" s="5">
        <f t="shared" si="0"/>
        <v>35</v>
      </c>
      <c r="N25" s="5">
        <f t="shared" si="1"/>
        <v>28</v>
      </c>
    </row>
    <row r="26" spans="1:14" x14ac:dyDescent="0.3">
      <c r="A26" t="s">
        <v>97</v>
      </c>
      <c r="B26" s="1" t="s">
        <v>98</v>
      </c>
      <c r="C26" s="5">
        <v>16</v>
      </c>
      <c r="D26" s="1" t="s">
        <v>9</v>
      </c>
      <c r="E26" s="1" t="s">
        <v>77</v>
      </c>
      <c r="F26" s="1" t="s">
        <v>72</v>
      </c>
      <c r="G26" s="1" t="s">
        <v>47</v>
      </c>
      <c r="H26" s="1" t="s">
        <v>69</v>
      </c>
      <c r="I26" s="5">
        <v>22</v>
      </c>
      <c r="J26" s="5">
        <v>28</v>
      </c>
      <c r="K26" s="6">
        <v>78.599999999999994</v>
      </c>
      <c r="L26" s="5">
        <v>53</v>
      </c>
      <c r="M26" s="5">
        <f t="shared" si="0"/>
        <v>43</v>
      </c>
      <c r="N26" s="5">
        <f t="shared" si="1"/>
        <v>36</v>
      </c>
    </row>
    <row r="27" spans="1:14" x14ac:dyDescent="0.3">
      <c r="A27" t="s">
        <v>92</v>
      </c>
      <c r="B27" s="1" t="s">
        <v>93</v>
      </c>
      <c r="C27" s="5">
        <v>16</v>
      </c>
      <c r="D27" s="1" t="s">
        <v>9</v>
      </c>
      <c r="E27" s="1" t="s">
        <v>77</v>
      </c>
      <c r="F27" s="1" t="s">
        <v>38</v>
      </c>
      <c r="G27" s="1" t="s">
        <v>94</v>
      </c>
      <c r="H27" s="1" t="s">
        <v>69</v>
      </c>
      <c r="I27" s="5">
        <v>23</v>
      </c>
      <c r="J27" s="5">
        <v>27</v>
      </c>
      <c r="K27" s="6">
        <v>85.2</v>
      </c>
      <c r="L27" s="5">
        <v>53</v>
      </c>
      <c r="M27" s="5">
        <f t="shared" si="0"/>
        <v>43</v>
      </c>
      <c r="N27" s="5">
        <f t="shared" si="1"/>
        <v>36</v>
      </c>
    </row>
    <row r="28" spans="1:14" x14ac:dyDescent="0.3">
      <c r="A28" t="s">
        <v>83</v>
      </c>
      <c r="B28" s="1" t="s">
        <v>84</v>
      </c>
      <c r="C28" s="5">
        <v>16</v>
      </c>
      <c r="D28" s="1" t="s">
        <v>9</v>
      </c>
      <c r="E28" s="1" t="s">
        <v>45</v>
      </c>
      <c r="F28" s="1" t="s">
        <v>55</v>
      </c>
      <c r="G28" s="1" t="s">
        <v>85</v>
      </c>
      <c r="H28" s="1" t="s">
        <v>56</v>
      </c>
      <c r="I28" s="5">
        <v>24</v>
      </c>
      <c r="J28" s="5">
        <v>27</v>
      </c>
      <c r="K28" s="6">
        <v>88.9</v>
      </c>
      <c r="L28" s="5">
        <v>51</v>
      </c>
      <c r="M28" s="5">
        <f t="shared" si="0"/>
        <v>41</v>
      </c>
      <c r="N28" s="5">
        <f t="shared" si="1"/>
        <v>34</v>
      </c>
    </row>
    <row r="29" spans="1:14" x14ac:dyDescent="0.3">
      <c r="A29" t="s">
        <v>95</v>
      </c>
      <c r="B29" s="1" t="s">
        <v>96</v>
      </c>
      <c r="C29" s="5">
        <v>16</v>
      </c>
      <c r="D29" s="1" t="s">
        <v>20</v>
      </c>
      <c r="E29" s="1" t="s">
        <v>34</v>
      </c>
      <c r="F29" s="1" t="s">
        <v>34</v>
      </c>
      <c r="G29" s="1" t="s">
        <v>72</v>
      </c>
      <c r="H29" s="1" t="s">
        <v>54</v>
      </c>
      <c r="I29" s="5">
        <v>23</v>
      </c>
      <c r="J29" s="5">
        <v>25</v>
      </c>
      <c r="K29" s="6">
        <v>92</v>
      </c>
      <c r="L29" s="5">
        <v>55</v>
      </c>
      <c r="M29" s="5">
        <f t="shared" si="0"/>
        <v>45</v>
      </c>
      <c r="N29" s="5">
        <f t="shared" si="1"/>
        <v>38</v>
      </c>
    </row>
    <row r="30" spans="1:14" x14ac:dyDescent="0.3">
      <c r="A30" t="s">
        <v>113</v>
      </c>
      <c r="B30" s="1" t="s">
        <v>114</v>
      </c>
      <c r="C30" s="5">
        <v>16</v>
      </c>
      <c r="D30" s="1" t="s">
        <v>9</v>
      </c>
      <c r="E30" s="1" t="s">
        <v>54</v>
      </c>
      <c r="F30" s="1" t="s">
        <v>33</v>
      </c>
      <c r="G30" s="1" t="s">
        <v>115</v>
      </c>
      <c r="H30" s="1" t="s">
        <v>82</v>
      </c>
      <c r="I30" s="5">
        <v>19</v>
      </c>
      <c r="J30" s="5">
        <v>25</v>
      </c>
      <c r="K30" s="6">
        <v>76</v>
      </c>
      <c r="L30" s="5">
        <v>59</v>
      </c>
      <c r="M30" s="5">
        <f t="shared" si="0"/>
        <v>49</v>
      </c>
      <c r="N30" s="5">
        <f t="shared" si="1"/>
        <v>42</v>
      </c>
    </row>
    <row r="31" spans="1:14" x14ac:dyDescent="0.3">
      <c r="A31" t="s">
        <v>110</v>
      </c>
      <c r="B31" s="1" t="s">
        <v>111</v>
      </c>
      <c r="C31" s="5">
        <v>16</v>
      </c>
      <c r="D31" s="1" t="s">
        <v>9</v>
      </c>
      <c r="E31" s="1" t="s">
        <v>54</v>
      </c>
      <c r="F31" s="1" t="s">
        <v>46</v>
      </c>
      <c r="G31" s="1" t="s">
        <v>66</v>
      </c>
      <c r="H31" s="1" t="s">
        <v>112</v>
      </c>
      <c r="I31" s="5">
        <v>19</v>
      </c>
      <c r="J31" s="5">
        <v>25</v>
      </c>
      <c r="K31" s="6">
        <v>76</v>
      </c>
      <c r="L31" s="5">
        <v>51</v>
      </c>
      <c r="M31" s="5">
        <f t="shared" si="0"/>
        <v>41</v>
      </c>
      <c r="N31" s="5">
        <f t="shared" si="1"/>
        <v>34</v>
      </c>
    </row>
    <row r="32" spans="1:14" x14ac:dyDescent="0.3">
      <c r="A32" t="s">
        <v>116</v>
      </c>
      <c r="B32" s="1" t="s">
        <v>117</v>
      </c>
      <c r="C32" s="5">
        <v>16</v>
      </c>
      <c r="D32" s="1" t="s">
        <v>9</v>
      </c>
      <c r="E32" s="1" t="s">
        <v>59</v>
      </c>
      <c r="F32" s="1" t="s">
        <v>30</v>
      </c>
      <c r="G32" s="1" t="s">
        <v>66</v>
      </c>
      <c r="H32" s="1" t="s">
        <v>56</v>
      </c>
      <c r="I32" s="5">
        <v>19</v>
      </c>
      <c r="J32" s="5">
        <v>24</v>
      </c>
      <c r="K32" s="6">
        <v>79.2</v>
      </c>
      <c r="L32" s="5">
        <v>51</v>
      </c>
      <c r="M32" s="5">
        <f t="shared" si="0"/>
        <v>41</v>
      </c>
      <c r="N32" s="5">
        <f t="shared" si="1"/>
        <v>34</v>
      </c>
    </row>
    <row r="33" spans="1:14" x14ac:dyDescent="0.3">
      <c r="A33" t="s">
        <v>106</v>
      </c>
      <c r="B33" s="1" t="s">
        <v>107</v>
      </c>
      <c r="C33" s="5">
        <v>16</v>
      </c>
      <c r="D33" s="1" t="s">
        <v>9</v>
      </c>
      <c r="E33" s="1" t="s">
        <v>108</v>
      </c>
      <c r="F33" s="1" t="s">
        <v>82</v>
      </c>
      <c r="G33" s="1" t="s">
        <v>88</v>
      </c>
      <c r="H33" s="1" t="s">
        <v>109</v>
      </c>
      <c r="I33" s="5">
        <v>19</v>
      </c>
      <c r="J33" s="5">
        <v>24</v>
      </c>
      <c r="K33" s="6">
        <v>79.2</v>
      </c>
      <c r="L33" s="5">
        <v>50</v>
      </c>
      <c r="M33" s="5">
        <f t="shared" si="0"/>
        <v>40</v>
      </c>
      <c r="N33" s="5">
        <f t="shared" si="1"/>
        <v>33</v>
      </c>
    </row>
    <row r="34" spans="1:14" x14ac:dyDescent="0.3">
      <c r="A34" t="s">
        <v>151</v>
      </c>
      <c r="B34" s="1" t="s">
        <v>150</v>
      </c>
      <c r="C34" s="5">
        <v>7</v>
      </c>
      <c r="D34" s="1" t="s">
        <v>9</v>
      </c>
      <c r="E34" s="1" t="s">
        <v>54</v>
      </c>
      <c r="F34" s="1" t="s">
        <v>82</v>
      </c>
      <c r="G34" s="3" t="s">
        <v>144</v>
      </c>
      <c r="H34" s="3" t="s">
        <v>24</v>
      </c>
      <c r="I34" s="5">
        <v>10</v>
      </c>
      <c r="J34" s="5">
        <v>15</v>
      </c>
      <c r="K34" s="6">
        <v>66.7</v>
      </c>
      <c r="L34" s="5">
        <v>56</v>
      </c>
      <c r="M34" s="5">
        <f t="shared" ref="M34:M35" si="2">L34-10</f>
        <v>46</v>
      </c>
      <c r="N34" s="5">
        <f t="shared" ref="N34:N35" si="3">M34-7</f>
        <v>39</v>
      </c>
    </row>
    <row r="35" spans="1:14" x14ac:dyDescent="0.3">
      <c r="A35" t="s">
        <v>149</v>
      </c>
      <c r="B35" s="1" t="s">
        <v>150</v>
      </c>
      <c r="C35" s="5">
        <v>8</v>
      </c>
      <c r="D35" s="1" t="s">
        <v>9</v>
      </c>
      <c r="E35" s="1" t="s">
        <v>46</v>
      </c>
      <c r="F35" s="1" t="s">
        <v>69</v>
      </c>
      <c r="G35" s="1" t="s">
        <v>54</v>
      </c>
      <c r="H35" s="3" t="s">
        <v>9</v>
      </c>
      <c r="I35" s="5">
        <v>13</v>
      </c>
      <c r="J35" s="5">
        <v>15</v>
      </c>
      <c r="K35" s="6">
        <v>86.7</v>
      </c>
      <c r="L35" s="5">
        <v>49</v>
      </c>
      <c r="M35" s="5">
        <f t="shared" si="2"/>
        <v>39</v>
      </c>
      <c r="N35" s="5">
        <f t="shared" si="3"/>
        <v>32</v>
      </c>
    </row>
    <row r="36" spans="1:14" x14ac:dyDescent="0.3">
      <c r="I36" s="3"/>
      <c r="J36" s="3"/>
      <c r="K36" s="3"/>
      <c r="L36" s="3"/>
      <c r="M36" s="4"/>
    </row>
  </sheetData>
  <sortState xmlns:xlrd2="http://schemas.microsoft.com/office/spreadsheetml/2017/richdata2" ref="A3:N36">
    <sortCondition descending="1" ref="J3:J36"/>
    <sortCondition ref="A3:A36"/>
  </sortState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workbookViewId="0">
      <selection activeCell="D6" sqref="D6"/>
    </sheetView>
  </sheetViews>
  <sheetFormatPr defaultRowHeight="14.4" x14ac:dyDescent="0.3"/>
  <cols>
    <col min="1" max="1" width="17.109375" style="1" customWidth="1"/>
    <col min="2" max="4" width="17.109375" customWidth="1"/>
  </cols>
  <sheetData>
    <row r="1" spans="1:4" ht="15.6" x14ac:dyDescent="0.3">
      <c r="A1" s="2" t="s">
        <v>134</v>
      </c>
      <c r="B1" s="2" t="s">
        <v>131</v>
      </c>
      <c r="C1" s="2" t="s">
        <v>135</v>
      </c>
      <c r="D1" s="2" t="s">
        <v>136</v>
      </c>
    </row>
    <row r="2" spans="1:4" x14ac:dyDescent="0.3">
      <c r="A2" s="5"/>
      <c r="B2" s="3"/>
      <c r="C2" s="3"/>
      <c r="D2" s="3"/>
    </row>
    <row r="3" spans="1:4" x14ac:dyDescent="0.3">
      <c r="A3" s="5"/>
      <c r="B3" s="3"/>
      <c r="C3" s="3"/>
      <c r="D3" s="3"/>
    </row>
    <row r="4" spans="1:4" x14ac:dyDescent="0.3">
      <c r="A4" s="5"/>
      <c r="B4" s="3"/>
      <c r="C4" s="3"/>
      <c r="D4" s="3"/>
    </row>
    <row r="5" spans="1:4" x14ac:dyDescent="0.3">
      <c r="A5" s="5"/>
      <c r="B5" s="3"/>
      <c r="C5" s="3"/>
      <c r="D5" s="3"/>
    </row>
    <row r="6" spans="1:4" x14ac:dyDescent="0.3">
      <c r="A6" s="5"/>
      <c r="B6" s="3"/>
      <c r="C6" s="3"/>
      <c r="D6" s="3"/>
    </row>
    <row r="7" spans="1:4" x14ac:dyDescent="0.3">
      <c r="A7" s="5"/>
      <c r="B7" s="3"/>
      <c r="C7" s="3"/>
      <c r="D7" s="3"/>
    </row>
    <row r="8" spans="1:4" x14ac:dyDescent="0.3">
      <c r="A8" s="5"/>
      <c r="B8" s="3"/>
      <c r="C8" s="3"/>
      <c r="D8" s="3"/>
    </row>
    <row r="9" spans="1:4" x14ac:dyDescent="0.3">
      <c r="A9" s="5"/>
      <c r="B9" s="3"/>
      <c r="C9" s="3"/>
      <c r="D9" s="3"/>
    </row>
    <row r="10" spans="1:4" x14ac:dyDescent="0.3">
      <c r="A10" s="5"/>
      <c r="B10" s="3"/>
      <c r="C10" s="3"/>
      <c r="D10" s="3"/>
    </row>
    <row r="11" spans="1:4" x14ac:dyDescent="0.3">
      <c r="A11" s="5"/>
      <c r="B11" s="3"/>
      <c r="C11" s="3"/>
      <c r="D11" s="3"/>
    </row>
    <row r="12" spans="1:4" x14ac:dyDescent="0.3">
      <c r="A12" s="5"/>
      <c r="B12" s="3"/>
      <c r="C12" s="3"/>
      <c r="D12" s="3"/>
    </row>
    <row r="13" spans="1:4" x14ac:dyDescent="0.3">
      <c r="A13" s="5"/>
      <c r="B13" s="3"/>
      <c r="C13" s="3"/>
      <c r="D13" s="3"/>
    </row>
    <row r="14" spans="1:4" x14ac:dyDescent="0.3">
      <c r="A14" s="5"/>
      <c r="B14" s="3"/>
      <c r="C14" s="3"/>
      <c r="D14" s="3"/>
    </row>
    <row r="15" spans="1:4" x14ac:dyDescent="0.3">
      <c r="A15" s="5"/>
      <c r="B15" s="3"/>
      <c r="C15" s="3"/>
      <c r="D15" s="3"/>
    </row>
    <row r="16" spans="1:4" x14ac:dyDescent="0.3">
      <c r="A16" s="5"/>
      <c r="B16" s="3"/>
      <c r="C16" s="3"/>
      <c r="D16" s="3"/>
    </row>
    <row r="17" spans="1:4" x14ac:dyDescent="0.3">
      <c r="A17" s="5"/>
      <c r="B17" s="3"/>
      <c r="C17" s="3"/>
      <c r="D17" s="3"/>
    </row>
    <row r="18" spans="1:4" x14ac:dyDescent="0.3">
      <c r="A18" s="5"/>
      <c r="B18" s="3"/>
      <c r="C18" s="3"/>
      <c r="D18" s="3"/>
    </row>
    <row r="19" spans="1:4" x14ac:dyDescent="0.3">
      <c r="A19" s="5"/>
      <c r="B19" s="3"/>
      <c r="C19" s="3"/>
      <c r="D19" s="3"/>
    </row>
    <row r="20" spans="1:4" x14ac:dyDescent="0.3">
      <c r="A20" s="5"/>
      <c r="B20" s="3"/>
      <c r="C20" s="3"/>
      <c r="D20" s="3"/>
    </row>
    <row r="21" spans="1:4" x14ac:dyDescent="0.3">
      <c r="A21" s="5"/>
      <c r="B21" s="3"/>
      <c r="C21" s="3"/>
      <c r="D21" s="3"/>
    </row>
    <row r="22" spans="1:4" x14ac:dyDescent="0.3">
      <c r="A22" s="5"/>
      <c r="B22" s="3"/>
      <c r="C22" s="3"/>
      <c r="D22" s="3"/>
    </row>
    <row r="23" spans="1:4" x14ac:dyDescent="0.3">
      <c r="A23" s="5"/>
      <c r="B23" s="3"/>
      <c r="C23" s="3"/>
      <c r="D23" s="3"/>
    </row>
    <row r="24" spans="1:4" x14ac:dyDescent="0.3">
      <c r="A24" s="5"/>
      <c r="B24" s="3"/>
      <c r="C24" s="3"/>
      <c r="D24" s="3"/>
    </row>
    <row r="25" spans="1:4" x14ac:dyDescent="0.3">
      <c r="A25" s="5"/>
      <c r="B25" s="3"/>
      <c r="C25" s="3"/>
      <c r="D25" s="3"/>
    </row>
    <row r="26" spans="1:4" x14ac:dyDescent="0.3">
      <c r="A26" s="5"/>
      <c r="B26" s="3"/>
      <c r="C26" s="3"/>
      <c r="D26" s="3"/>
    </row>
    <row r="27" spans="1:4" x14ac:dyDescent="0.3">
      <c r="A27" s="5"/>
      <c r="B27" s="3"/>
      <c r="C27" s="3"/>
      <c r="D27" s="3"/>
    </row>
    <row r="28" spans="1:4" x14ac:dyDescent="0.3">
      <c r="A28" s="5"/>
      <c r="B28" s="3"/>
      <c r="C28" s="3"/>
      <c r="D28" s="3"/>
    </row>
    <row r="29" spans="1:4" x14ac:dyDescent="0.3">
      <c r="A29" s="5"/>
      <c r="B29" s="3"/>
      <c r="C29" s="3"/>
      <c r="D29" s="3"/>
    </row>
    <row r="30" spans="1:4" x14ac:dyDescent="0.3">
      <c r="A30" s="5"/>
      <c r="B30" s="3"/>
      <c r="C30" s="3"/>
      <c r="D30" s="3"/>
    </row>
    <row r="31" spans="1:4" x14ac:dyDescent="0.3">
      <c r="A31" s="5"/>
      <c r="B31" s="3"/>
      <c r="C31" s="3"/>
      <c r="D31" s="3"/>
    </row>
    <row r="32" spans="1:4" x14ac:dyDescent="0.3">
      <c r="A32" s="5"/>
      <c r="B32" s="3"/>
      <c r="C32" s="3"/>
      <c r="D32" s="3"/>
    </row>
    <row r="33" spans="1:6" x14ac:dyDescent="0.3">
      <c r="A33" s="5"/>
      <c r="B33" s="3"/>
      <c r="C33" s="3"/>
      <c r="D33" s="3"/>
    </row>
    <row r="34" spans="1:6" x14ac:dyDescent="0.3">
      <c r="A34" s="5"/>
      <c r="B34" s="3"/>
      <c r="C34" s="3"/>
      <c r="D34" s="3"/>
    </row>
    <row r="35" spans="1:6" x14ac:dyDescent="0.3">
      <c r="A35" s="5"/>
      <c r="B35" s="8"/>
      <c r="C35" s="8"/>
      <c r="D35" s="8"/>
    </row>
    <row r="36" spans="1:6" x14ac:dyDescent="0.3">
      <c r="D36" s="3"/>
    </row>
    <row r="37" spans="1:6" ht="15.6" x14ac:dyDescent="0.3">
      <c r="A37" s="2" t="s">
        <v>133</v>
      </c>
      <c r="D37" s="2" t="s">
        <v>156</v>
      </c>
      <c r="F37" s="2" t="s">
        <v>158</v>
      </c>
    </row>
    <row r="38" spans="1:6" x14ac:dyDescent="0.3">
      <c r="A38" s="3"/>
      <c r="D38" s="3"/>
      <c r="E38" s="3"/>
      <c r="F38" s="1">
        <v>33</v>
      </c>
    </row>
    <row r="39" spans="1:6" x14ac:dyDescent="0.3">
      <c r="E39" s="3"/>
    </row>
    <row r="40" spans="1:6" ht="15.6" x14ac:dyDescent="0.3">
      <c r="A40" s="2" t="s">
        <v>157</v>
      </c>
      <c r="D40" s="2" t="s">
        <v>155</v>
      </c>
      <c r="F40" s="2" t="s">
        <v>159</v>
      </c>
    </row>
    <row r="41" spans="1:6" x14ac:dyDescent="0.3">
      <c r="A41" s="3"/>
      <c r="D41" s="3"/>
      <c r="E41" s="3"/>
      <c r="F41" s="1">
        <f>F38-1</f>
        <v>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workbookViewId="0">
      <selection activeCell="O11" sqref="O11"/>
    </sheetView>
  </sheetViews>
  <sheetFormatPr defaultRowHeight="14.4" x14ac:dyDescent="0.3"/>
  <cols>
    <col min="1" max="1" width="19.88671875" bestFit="1" customWidth="1"/>
    <col min="2" max="2" width="6.6640625" bestFit="1" customWidth="1"/>
    <col min="13" max="13" width="12.88671875" bestFit="1" customWidth="1"/>
    <col min="14" max="14" width="13.33203125" bestFit="1" customWidth="1"/>
  </cols>
  <sheetData>
    <row r="1" spans="1:14" ht="18" x14ac:dyDescent="0.35">
      <c r="A1" s="9" t="s">
        <v>154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7"/>
    </row>
    <row r="2" spans="1:14" ht="15.6" x14ac:dyDescent="0.3">
      <c r="A2" s="2" t="s">
        <v>118</v>
      </c>
      <c r="B2" s="2" t="s">
        <v>119</v>
      </c>
      <c r="C2" s="2" t="s">
        <v>120</v>
      </c>
      <c r="D2" s="2" t="s">
        <v>121</v>
      </c>
      <c r="E2" s="2" t="s">
        <v>122</v>
      </c>
      <c r="F2" s="2" t="s">
        <v>123</v>
      </c>
      <c r="G2" s="2" t="s">
        <v>124</v>
      </c>
      <c r="H2" s="2" t="s">
        <v>125</v>
      </c>
      <c r="I2" s="2" t="s">
        <v>126</v>
      </c>
      <c r="J2" s="2" t="s">
        <v>127</v>
      </c>
      <c r="K2" s="2" t="s">
        <v>128</v>
      </c>
      <c r="L2" s="2" t="s">
        <v>129</v>
      </c>
      <c r="M2" s="2" t="s">
        <v>160</v>
      </c>
      <c r="N2" s="2" t="s">
        <v>132</v>
      </c>
    </row>
    <row r="3" spans="1:14" x14ac:dyDescent="0.3">
      <c r="A3" t="s">
        <v>137</v>
      </c>
      <c r="B3" t="s">
        <v>32</v>
      </c>
      <c r="C3" s="1">
        <v>16</v>
      </c>
      <c r="D3" s="1" t="s">
        <v>9</v>
      </c>
      <c r="E3" s="1" t="s">
        <v>33</v>
      </c>
      <c r="F3" s="1" t="s">
        <v>4</v>
      </c>
      <c r="G3" s="1" t="s">
        <v>105</v>
      </c>
      <c r="H3" s="1" t="s">
        <v>63</v>
      </c>
      <c r="I3" s="5">
        <v>33</v>
      </c>
      <c r="J3" s="5">
        <v>41</v>
      </c>
      <c r="K3" s="3">
        <v>80.5</v>
      </c>
      <c r="L3" s="5">
        <v>59</v>
      </c>
      <c r="M3" s="5">
        <f>L3-10</f>
        <v>49</v>
      </c>
      <c r="N3" s="5">
        <f>M3-7</f>
        <v>42</v>
      </c>
    </row>
    <row r="4" spans="1:14" x14ac:dyDescent="0.3">
      <c r="A4" t="s">
        <v>36</v>
      </c>
      <c r="B4" t="s">
        <v>37</v>
      </c>
      <c r="C4" s="1">
        <v>16</v>
      </c>
      <c r="D4" s="1" t="s">
        <v>20</v>
      </c>
      <c r="E4" s="1" t="s">
        <v>59</v>
      </c>
      <c r="F4" s="1" t="s">
        <v>34</v>
      </c>
      <c r="G4" s="1" t="s">
        <v>138</v>
      </c>
      <c r="H4" s="1" t="s">
        <v>16</v>
      </c>
      <c r="I4" s="5">
        <v>30</v>
      </c>
      <c r="J4" s="5">
        <v>41</v>
      </c>
      <c r="K4" s="3">
        <v>73.2</v>
      </c>
      <c r="L4" s="5">
        <v>60</v>
      </c>
      <c r="M4" s="5">
        <f t="shared" ref="M4:M37" si="0">L4-10</f>
        <v>50</v>
      </c>
      <c r="N4" s="5">
        <f t="shared" ref="N4:N37" si="1">M4-7</f>
        <v>43</v>
      </c>
    </row>
    <row r="5" spans="1:14" x14ac:dyDescent="0.3">
      <c r="A5" t="s">
        <v>110</v>
      </c>
      <c r="B5" t="s">
        <v>111</v>
      </c>
      <c r="C5" s="1">
        <v>16</v>
      </c>
      <c r="D5" s="1" t="s">
        <v>20</v>
      </c>
      <c r="E5" s="1" t="s">
        <v>15</v>
      </c>
      <c r="F5" s="1" t="s">
        <v>12</v>
      </c>
      <c r="G5" s="1" t="s">
        <v>112</v>
      </c>
      <c r="H5" s="1" t="s">
        <v>50</v>
      </c>
      <c r="I5" s="5">
        <v>30</v>
      </c>
      <c r="J5" s="5">
        <v>39</v>
      </c>
      <c r="K5" s="3">
        <v>76.900000000000006</v>
      </c>
      <c r="L5" s="5">
        <v>56</v>
      </c>
      <c r="M5" s="5">
        <f t="shared" si="0"/>
        <v>46</v>
      </c>
      <c r="N5" s="5">
        <f t="shared" si="1"/>
        <v>39</v>
      </c>
    </row>
    <row r="6" spans="1:14" x14ac:dyDescent="0.3">
      <c r="A6" t="s">
        <v>103</v>
      </c>
      <c r="B6" t="s">
        <v>104</v>
      </c>
      <c r="C6" s="1">
        <v>16</v>
      </c>
      <c r="D6" s="1" t="s">
        <v>9</v>
      </c>
      <c r="E6" s="1" t="s">
        <v>39</v>
      </c>
      <c r="F6" s="1" t="s">
        <v>139</v>
      </c>
      <c r="G6" s="1" t="s">
        <v>6</v>
      </c>
      <c r="H6" s="1" t="s">
        <v>82</v>
      </c>
      <c r="I6" s="5">
        <v>33</v>
      </c>
      <c r="J6" s="5">
        <v>39</v>
      </c>
      <c r="K6" s="3">
        <v>84.6</v>
      </c>
      <c r="L6" s="5">
        <v>53</v>
      </c>
      <c r="M6" s="5">
        <f t="shared" si="0"/>
        <v>43</v>
      </c>
      <c r="N6" s="5">
        <f t="shared" si="1"/>
        <v>36</v>
      </c>
    </row>
    <row r="7" spans="1:14" x14ac:dyDescent="0.3">
      <c r="A7" t="s">
        <v>0</v>
      </c>
      <c r="B7" t="s">
        <v>84</v>
      </c>
      <c r="C7" s="1">
        <v>16</v>
      </c>
      <c r="D7" s="1" t="s">
        <v>9</v>
      </c>
      <c r="E7" s="1" t="s">
        <v>108</v>
      </c>
      <c r="F7" s="1" t="s">
        <v>23</v>
      </c>
      <c r="G7" s="1" t="s">
        <v>55</v>
      </c>
      <c r="H7" s="1" t="s">
        <v>109</v>
      </c>
      <c r="I7" s="5">
        <v>32</v>
      </c>
      <c r="J7" s="5">
        <v>38</v>
      </c>
      <c r="K7" s="3">
        <v>84.2</v>
      </c>
      <c r="L7" s="5">
        <v>50</v>
      </c>
      <c r="M7" s="5">
        <f t="shared" si="0"/>
        <v>40</v>
      </c>
      <c r="N7" s="5">
        <f t="shared" si="1"/>
        <v>33</v>
      </c>
    </row>
    <row r="8" spans="1:14" x14ac:dyDescent="0.3">
      <c r="A8" t="s">
        <v>25</v>
      </c>
      <c r="B8" t="s">
        <v>26</v>
      </c>
      <c r="C8" s="1">
        <v>16</v>
      </c>
      <c r="D8" s="1" t="s">
        <v>20</v>
      </c>
      <c r="E8" s="1" t="s">
        <v>94</v>
      </c>
      <c r="F8" s="1" t="s">
        <v>63</v>
      </c>
      <c r="G8" s="1" t="s">
        <v>140</v>
      </c>
      <c r="H8" s="1" t="s">
        <v>141</v>
      </c>
      <c r="I8" s="5">
        <v>24</v>
      </c>
      <c r="J8" s="5">
        <v>35</v>
      </c>
      <c r="K8" s="3">
        <v>68.599999999999994</v>
      </c>
      <c r="L8" s="5">
        <v>49</v>
      </c>
      <c r="M8" s="5">
        <f t="shared" si="0"/>
        <v>39</v>
      </c>
      <c r="N8" s="5">
        <f t="shared" si="1"/>
        <v>32</v>
      </c>
    </row>
    <row r="9" spans="1:14" x14ac:dyDescent="0.3">
      <c r="A9" t="s">
        <v>142</v>
      </c>
      <c r="B9" t="s">
        <v>19</v>
      </c>
      <c r="C9" s="1">
        <v>16</v>
      </c>
      <c r="D9" s="1" t="s">
        <v>9</v>
      </c>
      <c r="E9" s="1" t="s">
        <v>33</v>
      </c>
      <c r="F9" s="1" t="s">
        <v>63</v>
      </c>
      <c r="G9" s="1" t="s">
        <v>29</v>
      </c>
      <c r="H9" s="1" t="s">
        <v>30</v>
      </c>
      <c r="I9" s="5">
        <v>24</v>
      </c>
      <c r="J9" s="5">
        <v>32</v>
      </c>
      <c r="K9" s="3">
        <v>75</v>
      </c>
      <c r="L9" s="5">
        <v>53</v>
      </c>
      <c r="M9" s="5">
        <f t="shared" si="0"/>
        <v>43</v>
      </c>
      <c r="N9" s="5">
        <f t="shared" si="1"/>
        <v>36</v>
      </c>
    </row>
    <row r="10" spans="1:14" x14ac:dyDescent="0.3">
      <c r="A10" t="s">
        <v>143</v>
      </c>
      <c r="B10" t="s">
        <v>90</v>
      </c>
      <c r="C10" s="1">
        <v>9</v>
      </c>
      <c r="D10" s="1" t="s">
        <v>2</v>
      </c>
      <c r="E10" s="1" t="s">
        <v>42</v>
      </c>
      <c r="F10" s="1" t="s">
        <v>21</v>
      </c>
      <c r="G10" s="1" t="s">
        <v>115</v>
      </c>
      <c r="H10" s="1" t="s">
        <v>24</v>
      </c>
      <c r="I10" s="5">
        <v>24</v>
      </c>
      <c r="J10" s="5">
        <v>32</v>
      </c>
      <c r="K10" s="3">
        <v>75</v>
      </c>
      <c r="L10" s="5">
        <v>53</v>
      </c>
      <c r="M10" s="5">
        <f t="shared" si="0"/>
        <v>43</v>
      </c>
      <c r="N10" s="5">
        <f t="shared" si="1"/>
        <v>36</v>
      </c>
    </row>
    <row r="11" spans="1:14" x14ac:dyDescent="0.3">
      <c r="A11" t="s">
        <v>64</v>
      </c>
      <c r="B11" t="s">
        <v>65</v>
      </c>
      <c r="C11" s="1">
        <v>16</v>
      </c>
      <c r="D11" s="1" t="s">
        <v>9</v>
      </c>
      <c r="E11" s="1" t="s">
        <v>22</v>
      </c>
      <c r="F11" s="1" t="s">
        <v>21</v>
      </c>
      <c r="G11" s="1" t="s">
        <v>94</v>
      </c>
      <c r="H11" s="1" t="s">
        <v>20</v>
      </c>
      <c r="I11" s="5">
        <v>28</v>
      </c>
      <c r="J11" s="5">
        <v>31</v>
      </c>
      <c r="K11" s="3">
        <v>90.3</v>
      </c>
      <c r="L11" s="5">
        <v>51</v>
      </c>
      <c r="M11" s="5">
        <f t="shared" si="0"/>
        <v>41</v>
      </c>
      <c r="N11" s="5">
        <f t="shared" si="1"/>
        <v>34</v>
      </c>
    </row>
    <row r="12" spans="1:14" x14ac:dyDescent="0.3">
      <c r="A12" t="s">
        <v>43</v>
      </c>
      <c r="B12" t="s">
        <v>44</v>
      </c>
      <c r="C12" s="1">
        <v>16</v>
      </c>
      <c r="D12" s="1" t="s">
        <v>20</v>
      </c>
      <c r="E12" s="1" t="s">
        <v>59</v>
      </c>
      <c r="F12" s="1" t="s">
        <v>21</v>
      </c>
      <c r="G12" s="1" t="s">
        <v>63</v>
      </c>
      <c r="H12" s="1" t="s">
        <v>82</v>
      </c>
      <c r="I12" s="5">
        <v>25</v>
      </c>
      <c r="J12" s="5">
        <v>30</v>
      </c>
      <c r="K12" s="3">
        <v>83.3</v>
      </c>
      <c r="L12" s="5">
        <v>54</v>
      </c>
      <c r="M12" s="5">
        <f t="shared" si="0"/>
        <v>44</v>
      </c>
      <c r="N12" s="5">
        <f t="shared" si="1"/>
        <v>37</v>
      </c>
    </row>
    <row r="13" spans="1:14" x14ac:dyDescent="0.3">
      <c r="A13" t="s">
        <v>13</v>
      </c>
      <c r="B13" t="s">
        <v>14</v>
      </c>
      <c r="C13" s="1">
        <v>16</v>
      </c>
      <c r="D13" s="1" t="s">
        <v>9</v>
      </c>
      <c r="E13" s="1" t="s">
        <v>33</v>
      </c>
      <c r="F13" s="1" t="s">
        <v>22</v>
      </c>
      <c r="G13" s="1" t="s">
        <v>66</v>
      </c>
      <c r="H13" s="1" t="s">
        <v>82</v>
      </c>
      <c r="I13" s="5">
        <v>27</v>
      </c>
      <c r="J13" s="5">
        <v>30</v>
      </c>
      <c r="K13" s="3">
        <v>90</v>
      </c>
      <c r="L13" s="5">
        <v>57</v>
      </c>
      <c r="M13" s="5">
        <f t="shared" si="0"/>
        <v>47</v>
      </c>
      <c r="N13" s="5">
        <f t="shared" si="1"/>
        <v>40</v>
      </c>
    </row>
    <row r="14" spans="1:14" x14ac:dyDescent="0.3">
      <c r="A14" t="s">
        <v>99</v>
      </c>
      <c r="B14" t="s">
        <v>71</v>
      </c>
      <c r="C14" s="1">
        <v>16</v>
      </c>
      <c r="D14" s="1" t="s">
        <v>2</v>
      </c>
      <c r="E14" s="1" t="s">
        <v>23</v>
      </c>
      <c r="F14" s="1" t="s">
        <v>77</v>
      </c>
      <c r="G14" s="1" t="s">
        <v>66</v>
      </c>
      <c r="H14" s="1" t="s">
        <v>56</v>
      </c>
      <c r="I14" s="5">
        <v>25</v>
      </c>
      <c r="J14" s="5">
        <v>30</v>
      </c>
      <c r="K14" s="3">
        <v>83.3</v>
      </c>
      <c r="L14" s="5">
        <v>51</v>
      </c>
      <c r="M14" s="5">
        <f t="shared" si="0"/>
        <v>41</v>
      </c>
      <c r="N14" s="5">
        <f t="shared" si="1"/>
        <v>34</v>
      </c>
    </row>
    <row r="15" spans="1:14" x14ac:dyDescent="0.3">
      <c r="A15" t="s">
        <v>57</v>
      </c>
      <c r="B15" t="s">
        <v>58</v>
      </c>
      <c r="C15" s="1">
        <v>16</v>
      </c>
      <c r="D15" s="1" t="s">
        <v>9</v>
      </c>
      <c r="E15" s="1" t="s">
        <v>22</v>
      </c>
      <c r="F15" s="1" t="s">
        <v>21</v>
      </c>
      <c r="G15" s="1" t="s">
        <v>72</v>
      </c>
      <c r="H15" s="1" t="s">
        <v>144</v>
      </c>
      <c r="I15" s="5">
        <v>26</v>
      </c>
      <c r="J15" s="5">
        <v>29</v>
      </c>
      <c r="K15" s="3">
        <v>89.7</v>
      </c>
      <c r="L15" s="5">
        <v>49</v>
      </c>
      <c r="M15" s="5">
        <f t="shared" si="0"/>
        <v>39</v>
      </c>
      <c r="N15" s="5">
        <f t="shared" si="1"/>
        <v>32</v>
      </c>
    </row>
    <row r="16" spans="1:14" x14ac:dyDescent="0.3">
      <c r="A16" t="s">
        <v>48</v>
      </c>
      <c r="B16" t="s">
        <v>100</v>
      </c>
      <c r="C16" s="1">
        <v>16</v>
      </c>
      <c r="D16" s="1" t="s">
        <v>9</v>
      </c>
      <c r="E16" s="1" t="s">
        <v>59</v>
      </c>
      <c r="F16" s="1" t="s">
        <v>2</v>
      </c>
      <c r="G16" s="1" t="s">
        <v>140</v>
      </c>
      <c r="H16" s="1" t="s">
        <v>82</v>
      </c>
      <c r="I16" s="5">
        <v>25</v>
      </c>
      <c r="J16" s="5">
        <v>29</v>
      </c>
      <c r="K16" s="3">
        <v>86.2</v>
      </c>
      <c r="L16" s="5">
        <v>55</v>
      </c>
      <c r="M16" s="5">
        <f t="shared" si="0"/>
        <v>45</v>
      </c>
      <c r="N16" s="5">
        <f t="shared" si="1"/>
        <v>38</v>
      </c>
    </row>
    <row r="17" spans="1:14" x14ac:dyDescent="0.3">
      <c r="A17" t="s">
        <v>145</v>
      </c>
      <c r="B17" t="s">
        <v>62</v>
      </c>
      <c r="C17" s="1">
        <v>13</v>
      </c>
      <c r="D17" s="1" t="s">
        <v>9</v>
      </c>
      <c r="E17" s="1" t="s">
        <v>46</v>
      </c>
      <c r="F17" s="1" t="s">
        <v>72</v>
      </c>
      <c r="G17" s="1" t="s">
        <v>42</v>
      </c>
      <c r="H17" s="1" t="s">
        <v>146</v>
      </c>
      <c r="I17" s="5">
        <v>23</v>
      </c>
      <c r="J17" s="5">
        <v>28</v>
      </c>
      <c r="K17" s="3">
        <v>82.1</v>
      </c>
      <c r="L17" s="5">
        <v>50</v>
      </c>
      <c r="M17" s="5">
        <f t="shared" si="0"/>
        <v>40</v>
      </c>
      <c r="N17" s="5">
        <f t="shared" si="1"/>
        <v>33</v>
      </c>
    </row>
    <row r="18" spans="1:14" x14ac:dyDescent="0.3">
      <c r="A18" t="s">
        <v>95</v>
      </c>
      <c r="B18" t="s">
        <v>96</v>
      </c>
      <c r="C18" s="1">
        <v>16</v>
      </c>
      <c r="D18" s="1" t="s">
        <v>2</v>
      </c>
      <c r="E18" s="1" t="s">
        <v>79</v>
      </c>
      <c r="F18" s="1" t="s">
        <v>38</v>
      </c>
      <c r="G18" s="1" t="s">
        <v>147</v>
      </c>
      <c r="H18" s="1" t="s">
        <v>2</v>
      </c>
      <c r="I18" s="5">
        <v>22</v>
      </c>
      <c r="J18" s="5">
        <v>28</v>
      </c>
      <c r="K18" s="3">
        <v>78.599999999999994</v>
      </c>
      <c r="L18" s="5">
        <v>59</v>
      </c>
      <c r="M18" s="5">
        <f t="shared" si="0"/>
        <v>49</v>
      </c>
      <c r="N18" s="5">
        <f t="shared" si="1"/>
        <v>42</v>
      </c>
    </row>
    <row r="19" spans="1:14" x14ac:dyDescent="0.3">
      <c r="A19" t="s">
        <v>86</v>
      </c>
      <c r="B19" t="s">
        <v>87</v>
      </c>
      <c r="C19" s="1">
        <v>16</v>
      </c>
      <c r="D19" s="1" t="s">
        <v>20</v>
      </c>
      <c r="E19" s="1" t="s">
        <v>72</v>
      </c>
      <c r="F19" s="1" t="s">
        <v>17</v>
      </c>
      <c r="G19" s="1" t="s">
        <v>94</v>
      </c>
      <c r="H19" s="1" t="s">
        <v>24</v>
      </c>
      <c r="I19" s="5">
        <v>22</v>
      </c>
      <c r="J19" s="5">
        <v>28</v>
      </c>
      <c r="K19" s="3">
        <v>78.599999999999994</v>
      </c>
      <c r="L19" s="5">
        <v>56</v>
      </c>
      <c r="M19" s="5">
        <f t="shared" si="0"/>
        <v>46</v>
      </c>
      <c r="N19" s="5">
        <f t="shared" si="1"/>
        <v>39</v>
      </c>
    </row>
    <row r="20" spans="1:14" x14ac:dyDescent="0.3">
      <c r="A20" t="s">
        <v>92</v>
      </c>
      <c r="B20" t="s">
        <v>93</v>
      </c>
      <c r="C20" s="1">
        <v>16</v>
      </c>
      <c r="D20" s="1" t="s">
        <v>9</v>
      </c>
      <c r="E20" s="1" t="s">
        <v>33</v>
      </c>
      <c r="F20" s="1" t="s">
        <v>42</v>
      </c>
      <c r="G20" s="1" t="s">
        <v>42</v>
      </c>
      <c r="H20" s="1" t="s">
        <v>9</v>
      </c>
      <c r="I20" s="5">
        <v>26</v>
      </c>
      <c r="J20" s="5">
        <v>28</v>
      </c>
      <c r="K20" s="3">
        <v>92.9</v>
      </c>
      <c r="L20" s="5">
        <v>48</v>
      </c>
      <c r="M20" s="5">
        <f t="shared" si="0"/>
        <v>38</v>
      </c>
      <c r="N20" s="5">
        <f t="shared" si="1"/>
        <v>31</v>
      </c>
    </row>
    <row r="21" spans="1:14" x14ac:dyDescent="0.3">
      <c r="A21" t="s">
        <v>80</v>
      </c>
      <c r="B21" t="s">
        <v>81</v>
      </c>
      <c r="C21" s="1">
        <v>16</v>
      </c>
      <c r="D21" s="1" t="s">
        <v>79</v>
      </c>
      <c r="E21" s="1" t="s">
        <v>77</v>
      </c>
      <c r="F21" s="1" t="s">
        <v>45</v>
      </c>
      <c r="G21" s="1" t="s">
        <v>88</v>
      </c>
      <c r="H21" s="1" t="s">
        <v>141</v>
      </c>
      <c r="I21" s="5">
        <v>23</v>
      </c>
      <c r="J21" s="5">
        <v>28</v>
      </c>
      <c r="K21" s="3">
        <v>82.1</v>
      </c>
      <c r="L21" s="5">
        <v>48</v>
      </c>
      <c r="M21" s="5">
        <f t="shared" si="0"/>
        <v>38</v>
      </c>
      <c r="N21" s="5">
        <f t="shared" si="1"/>
        <v>31</v>
      </c>
    </row>
    <row r="22" spans="1:14" x14ac:dyDescent="0.3">
      <c r="A22" t="s">
        <v>67</v>
      </c>
      <c r="B22" t="s">
        <v>68</v>
      </c>
      <c r="C22" s="1">
        <v>16</v>
      </c>
      <c r="D22" s="1" t="s">
        <v>9</v>
      </c>
      <c r="E22" s="1" t="s">
        <v>46</v>
      </c>
      <c r="F22" s="1" t="s">
        <v>45</v>
      </c>
      <c r="G22" s="1" t="s">
        <v>47</v>
      </c>
      <c r="H22" s="1" t="s">
        <v>56</v>
      </c>
      <c r="I22" s="5">
        <v>23</v>
      </c>
      <c r="J22" s="5">
        <v>28</v>
      </c>
      <c r="K22" s="3">
        <v>82.1</v>
      </c>
      <c r="L22" s="5">
        <v>53</v>
      </c>
      <c r="M22" s="5">
        <f t="shared" si="0"/>
        <v>43</v>
      </c>
      <c r="N22" s="5">
        <f t="shared" si="1"/>
        <v>36</v>
      </c>
    </row>
    <row r="23" spans="1:14" x14ac:dyDescent="0.3">
      <c r="A23" t="s">
        <v>116</v>
      </c>
      <c r="B23" t="s">
        <v>117</v>
      </c>
      <c r="C23" s="1">
        <v>16</v>
      </c>
      <c r="D23" s="1" t="s">
        <v>9</v>
      </c>
      <c r="E23" s="1" t="s">
        <v>33</v>
      </c>
      <c r="F23" s="1" t="s">
        <v>46</v>
      </c>
      <c r="G23" s="1" t="s">
        <v>94</v>
      </c>
      <c r="H23" s="1" t="s">
        <v>69</v>
      </c>
      <c r="I23" s="5">
        <v>24</v>
      </c>
      <c r="J23" s="5">
        <v>27</v>
      </c>
      <c r="K23" s="3">
        <v>88.9</v>
      </c>
      <c r="L23" s="5">
        <v>55</v>
      </c>
      <c r="M23" s="5">
        <f t="shared" si="0"/>
        <v>45</v>
      </c>
      <c r="N23" s="5">
        <f t="shared" si="1"/>
        <v>38</v>
      </c>
    </row>
    <row r="24" spans="1:14" x14ac:dyDescent="0.3">
      <c r="A24" t="s">
        <v>75</v>
      </c>
      <c r="B24" t="s">
        <v>76</v>
      </c>
      <c r="C24" s="1">
        <v>16</v>
      </c>
      <c r="D24" s="1" t="s">
        <v>9</v>
      </c>
      <c r="E24" s="1" t="s">
        <v>46</v>
      </c>
      <c r="F24" s="1" t="s">
        <v>6</v>
      </c>
      <c r="G24" s="1" t="s">
        <v>91</v>
      </c>
      <c r="H24" s="1" t="s">
        <v>109</v>
      </c>
      <c r="I24" s="5">
        <v>20</v>
      </c>
      <c r="J24" s="5">
        <v>26</v>
      </c>
      <c r="K24" s="3">
        <v>76.900000000000006</v>
      </c>
      <c r="L24" s="5">
        <v>53</v>
      </c>
      <c r="M24" s="5">
        <f t="shared" si="0"/>
        <v>43</v>
      </c>
      <c r="N24" s="5">
        <f t="shared" si="1"/>
        <v>36</v>
      </c>
    </row>
    <row r="25" spans="1:14" x14ac:dyDescent="0.3">
      <c r="A25" t="s">
        <v>40</v>
      </c>
      <c r="B25" t="s">
        <v>41</v>
      </c>
      <c r="C25" s="1">
        <v>16</v>
      </c>
      <c r="D25" s="1" t="s">
        <v>9</v>
      </c>
      <c r="E25" s="1" t="s">
        <v>46</v>
      </c>
      <c r="F25" s="1" t="s">
        <v>21</v>
      </c>
      <c r="G25" s="1" t="s">
        <v>33</v>
      </c>
      <c r="H25" s="1" t="s">
        <v>69</v>
      </c>
      <c r="I25" s="5">
        <v>24</v>
      </c>
      <c r="J25" s="5">
        <v>26</v>
      </c>
      <c r="K25" s="3">
        <v>92.3</v>
      </c>
      <c r="L25" s="5">
        <v>55</v>
      </c>
      <c r="M25" s="5">
        <f t="shared" si="0"/>
        <v>45</v>
      </c>
      <c r="N25" s="5">
        <f t="shared" si="1"/>
        <v>38</v>
      </c>
    </row>
    <row r="26" spans="1:14" x14ac:dyDescent="0.3">
      <c r="A26" t="s">
        <v>148</v>
      </c>
      <c r="B26" t="s">
        <v>49</v>
      </c>
      <c r="C26" s="1">
        <v>14</v>
      </c>
      <c r="D26" s="1" t="s">
        <v>20</v>
      </c>
      <c r="E26" s="1" t="s">
        <v>30</v>
      </c>
      <c r="F26" s="1" t="s">
        <v>6</v>
      </c>
      <c r="G26" s="1" t="s">
        <v>38</v>
      </c>
      <c r="H26" s="1" t="s">
        <v>2</v>
      </c>
      <c r="I26" s="5">
        <v>20</v>
      </c>
      <c r="J26" s="5">
        <v>25</v>
      </c>
      <c r="K26" s="3">
        <v>80</v>
      </c>
      <c r="L26" s="5">
        <v>52</v>
      </c>
      <c r="M26" s="5">
        <f t="shared" si="0"/>
        <v>42</v>
      </c>
      <c r="N26" s="5">
        <f t="shared" si="1"/>
        <v>35</v>
      </c>
    </row>
    <row r="27" spans="1:14" x14ac:dyDescent="0.3">
      <c r="A27" t="s">
        <v>106</v>
      </c>
      <c r="B27" t="s">
        <v>107</v>
      </c>
      <c r="C27" s="1">
        <v>15</v>
      </c>
      <c r="D27" s="1" t="s">
        <v>9</v>
      </c>
      <c r="E27" s="1" t="s">
        <v>108</v>
      </c>
      <c r="F27" s="1" t="s">
        <v>24</v>
      </c>
      <c r="G27" s="1" t="s">
        <v>82</v>
      </c>
      <c r="H27" s="1" t="s">
        <v>69</v>
      </c>
      <c r="I27" s="5">
        <v>19</v>
      </c>
      <c r="J27" s="5">
        <v>23</v>
      </c>
      <c r="K27" s="3">
        <v>82.6</v>
      </c>
      <c r="L27" s="5">
        <v>53</v>
      </c>
      <c r="M27" s="5">
        <f t="shared" si="0"/>
        <v>43</v>
      </c>
      <c r="N27" s="5">
        <f t="shared" si="1"/>
        <v>36</v>
      </c>
    </row>
    <row r="28" spans="1:14" x14ac:dyDescent="0.3">
      <c r="A28" t="s">
        <v>149</v>
      </c>
      <c r="B28" t="s">
        <v>150</v>
      </c>
      <c r="C28" s="1">
        <v>16</v>
      </c>
      <c r="D28" s="1" t="s">
        <v>20</v>
      </c>
      <c r="E28" s="1" t="s">
        <v>46</v>
      </c>
      <c r="F28" s="1" t="s">
        <v>54</v>
      </c>
      <c r="G28" s="1" t="s">
        <v>69</v>
      </c>
      <c r="H28" s="1" t="s">
        <v>50</v>
      </c>
      <c r="I28" s="5">
        <v>16</v>
      </c>
      <c r="J28" s="5">
        <v>21</v>
      </c>
      <c r="K28" s="3">
        <v>76.2</v>
      </c>
      <c r="L28" s="5">
        <v>51</v>
      </c>
      <c r="M28" s="5">
        <f t="shared" si="0"/>
        <v>41</v>
      </c>
      <c r="N28" s="5">
        <f t="shared" si="1"/>
        <v>34</v>
      </c>
    </row>
    <row r="29" spans="1:14" x14ac:dyDescent="0.3">
      <c r="A29" t="s">
        <v>7</v>
      </c>
      <c r="B29" t="s">
        <v>8</v>
      </c>
      <c r="C29" s="1">
        <v>9</v>
      </c>
      <c r="D29" s="1" t="s">
        <v>9</v>
      </c>
      <c r="E29" s="1" t="s">
        <v>34</v>
      </c>
      <c r="F29" s="1" t="s">
        <v>77</v>
      </c>
      <c r="G29" s="1" t="s">
        <v>109</v>
      </c>
      <c r="H29" s="1" t="s">
        <v>24</v>
      </c>
      <c r="I29" s="5">
        <v>15</v>
      </c>
      <c r="J29" s="5">
        <v>19</v>
      </c>
      <c r="K29" s="3">
        <v>78.900000000000006</v>
      </c>
      <c r="L29" s="5">
        <v>54</v>
      </c>
      <c r="M29" s="5">
        <f t="shared" si="0"/>
        <v>44</v>
      </c>
      <c r="N29" s="5">
        <f t="shared" si="1"/>
        <v>37</v>
      </c>
    </row>
    <row r="30" spans="1:14" x14ac:dyDescent="0.3">
      <c r="A30" t="s">
        <v>97</v>
      </c>
      <c r="B30" t="s">
        <v>98</v>
      </c>
      <c r="C30" s="1">
        <v>16</v>
      </c>
      <c r="D30" s="1" t="s">
        <v>9</v>
      </c>
      <c r="E30" s="1" t="s">
        <v>77</v>
      </c>
      <c r="F30" s="1" t="s">
        <v>21</v>
      </c>
      <c r="G30" s="1" t="s">
        <v>2</v>
      </c>
      <c r="H30" s="1" t="s">
        <v>9</v>
      </c>
      <c r="I30" s="5">
        <v>17</v>
      </c>
      <c r="J30" s="5">
        <v>18</v>
      </c>
      <c r="K30" s="3">
        <v>94.4</v>
      </c>
      <c r="L30" s="5">
        <v>48</v>
      </c>
      <c r="M30" s="5">
        <f t="shared" si="0"/>
        <v>38</v>
      </c>
      <c r="N30" s="5">
        <f t="shared" si="1"/>
        <v>31</v>
      </c>
    </row>
    <row r="31" spans="1:14" x14ac:dyDescent="0.3">
      <c r="A31" t="s">
        <v>113</v>
      </c>
      <c r="B31" t="s">
        <v>114</v>
      </c>
      <c r="C31" s="1">
        <v>12</v>
      </c>
      <c r="D31" s="1" t="s">
        <v>9</v>
      </c>
      <c r="E31" s="1" t="s">
        <v>79</v>
      </c>
      <c r="F31" s="1" t="s">
        <v>77</v>
      </c>
      <c r="G31" s="1" t="s">
        <v>17</v>
      </c>
      <c r="H31" s="1" t="s">
        <v>69</v>
      </c>
      <c r="I31" s="5">
        <v>16</v>
      </c>
      <c r="J31" s="5">
        <v>18</v>
      </c>
      <c r="K31" s="3">
        <v>88.9</v>
      </c>
      <c r="L31" s="5">
        <v>59</v>
      </c>
      <c r="M31" s="5">
        <f t="shared" si="0"/>
        <v>49</v>
      </c>
      <c r="N31" s="5">
        <f t="shared" si="1"/>
        <v>42</v>
      </c>
    </row>
    <row r="32" spans="1:14" x14ac:dyDescent="0.3">
      <c r="A32" t="s">
        <v>151</v>
      </c>
      <c r="B32" t="s">
        <v>74</v>
      </c>
      <c r="C32" s="1">
        <v>8</v>
      </c>
      <c r="D32" s="1" t="s">
        <v>9</v>
      </c>
      <c r="E32" s="1" t="s">
        <v>79</v>
      </c>
      <c r="F32" s="1" t="s">
        <v>79</v>
      </c>
      <c r="G32" s="1" t="s">
        <v>11</v>
      </c>
      <c r="H32" s="1" t="s">
        <v>2</v>
      </c>
      <c r="I32" s="5">
        <v>13</v>
      </c>
      <c r="J32" s="5">
        <v>16</v>
      </c>
      <c r="K32" s="3">
        <v>81.3</v>
      </c>
      <c r="L32" s="5">
        <v>55</v>
      </c>
      <c r="M32" s="5">
        <f t="shared" si="0"/>
        <v>45</v>
      </c>
      <c r="N32" s="5">
        <f t="shared" si="1"/>
        <v>38</v>
      </c>
    </row>
    <row r="33" spans="1:14" x14ac:dyDescent="0.3">
      <c r="A33" t="s">
        <v>89</v>
      </c>
      <c r="B33" t="s">
        <v>90</v>
      </c>
      <c r="C33" s="1">
        <v>7</v>
      </c>
      <c r="D33" s="1" t="s">
        <v>20</v>
      </c>
      <c r="E33" s="1" t="s">
        <v>85</v>
      </c>
      <c r="F33" s="1" t="s">
        <v>20</v>
      </c>
      <c r="G33" s="1" t="s">
        <v>21</v>
      </c>
      <c r="H33" s="1" t="s">
        <v>9</v>
      </c>
      <c r="I33" s="5">
        <v>14</v>
      </c>
      <c r="J33" s="5">
        <v>15</v>
      </c>
      <c r="K33" s="3">
        <v>93.3</v>
      </c>
      <c r="L33" s="5">
        <v>48</v>
      </c>
      <c r="M33" s="5">
        <f t="shared" si="0"/>
        <v>38</v>
      </c>
      <c r="N33" s="5">
        <f t="shared" si="1"/>
        <v>31</v>
      </c>
    </row>
    <row r="34" spans="1:14" x14ac:dyDescent="0.3">
      <c r="A34" t="s">
        <v>73</v>
      </c>
      <c r="B34" t="s">
        <v>74</v>
      </c>
      <c r="C34" s="1">
        <v>8</v>
      </c>
      <c r="D34" s="1" t="s">
        <v>9</v>
      </c>
      <c r="E34" s="1" t="s">
        <v>20</v>
      </c>
      <c r="F34" s="1" t="s">
        <v>85</v>
      </c>
      <c r="G34" s="1" t="s">
        <v>17</v>
      </c>
      <c r="H34" s="1" t="s">
        <v>82</v>
      </c>
      <c r="I34" s="5">
        <v>12</v>
      </c>
      <c r="J34" s="5">
        <v>14</v>
      </c>
      <c r="K34" s="3">
        <v>85.7</v>
      </c>
      <c r="L34" s="5">
        <v>52</v>
      </c>
      <c r="M34" s="5">
        <f t="shared" si="0"/>
        <v>42</v>
      </c>
      <c r="N34" s="5">
        <f t="shared" si="1"/>
        <v>35</v>
      </c>
    </row>
    <row r="35" spans="1:14" x14ac:dyDescent="0.3">
      <c r="A35" t="s">
        <v>152</v>
      </c>
      <c r="B35" t="s">
        <v>1</v>
      </c>
      <c r="C35" s="1">
        <v>9</v>
      </c>
      <c r="D35" s="1" t="s">
        <v>9</v>
      </c>
      <c r="E35" s="1" t="s">
        <v>46</v>
      </c>
      <c r="F35" s="1" t="s">
        <v>2</v>
      </c>
      <c r="G35" s="1" t="s">
        <v>56</v>
      </c>
      <c r="H35" s="1" t="s">
        <v>69</v>
      </c>
      <c r="I35" s="5">
        <v>11</v>
      </c>
      <c r="J35" s="5">
        <v>13</v>
      </c>
      <c r="K35" s="3">
        <v>84.6</v>
      </c>
      <c r="L35" s="5">
        <v>51</v>
      </c>
      <c r="M35" s="5">
        <f t="shared" si="0"/>
        <v>41</v>
      </c>
      <c r="N35" s="5">
        <f t="shared" si="1"/>
        <v>34</v>
      </c>
    </row>
    <row r="36" spans="1:14" x14ac:dyDescent="0.3">
      <c r="A36" t="s">
        <v>51</v>
      </c>
      <c r="B36" t="s">
        <v>52</v>
      </c>
      <c r="C36" s="1">
        <v>8</v>
      </c>
      <c r="D36" s="1" t="s">
        <v>9</v>
      </c>
      <c r="E36" s="1" t="s">
        <v>2</v>
      </c>
      <c r="F36" s="1" t="s">
        <v>38</v>
      </c>
      <c r="G36" s="1" t="s">
        <v>69</v>
      </c>
      <c r="H36" s="1" t="s">
        <v>144</v>
      </c>
      <c r="I36" s="5">
        <v>10</v>
      </c>
      <c r="J36" s="5">
        <v>13</v>
      </c>
      <c r="K36" s="3">
        <v>76.900000000000006</v>
      </c>
      <c r="L36" s="5">
        <v>43</v>
      </c>
      <c r="M36" s="5">
        <f t="shared" si="0"/>
        <v>33</v>
      </c>
      <c r="N36" s="5">
        <f t="shared" si="1"/>
        <v>26</v>
      </c>
    </row>
    <row r="37" spans="1:14" x14ac:dyDescent="0.3">
      <c r="A37" t="s">
        <v>153</v>
      </c>
      <c r="B37" t="s">
        <v>52</v>
      </c>
      <c r="C37" s="1">
        <v>8</v>
      </c>
      <c r="D37" s="1" t="s">
        <v>20</v>
      </c>
      <c r="E37" s="1" t="s">
        <v>34</v>
      </c>
      <c r="F37" s="1" t="s">
        <v>34</v>
      </c>
      <c r="G37" s="1" t="s">
        <v>20</v>
      </c>
      <c r="H37" s="1" t="s">
        <v>9</v>
      </c>
      <c r="I37" s="5">
        <v>12</v>
      </c>
      <c r="J37" s="5">
        <v>12</v>
      </c>
      <c r="K37" s="3">
        <v>100</v>
      </c>
      <c r="L37" s="5">
        <v>41</v>
      </c>
      <c r="M37" s="5">
        <f t="shared" si="0"/>
        <v>31</v>
      </c>
      <c r="N37" s="5">
        <f t="shared" si="1"/>
        <v>24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workbookViewId="0">
      <selection activeCell="D32" sqref="D32"/>
    </sheetView>
  </sheetViews>
  <sheetFormatPr defaultRowHeight="14.4" x14ac:dyDescent="0.3"/>
  <cols>
    <col min="1" max="4" width="17.109375" customWidth="1"/>
  </cols>
  <sheetData>
    <row r="1" spans="1:4" ht="15.6" x14ac:dyDescent="0.3">
      <c r="A1" s="2" t="s">
        <v>134</v>
      </c>
      <c r="B1" s="2" t="s">
        <v>131</v>
      </c>
      <c r="C1" s="2" t="s">
        <v>135</v>
      </c>
      <c r="D1" s="2" t="s">
        <v>136</v>
      </c>
    </row>
    <row r="2" spans="1:4" x14ac:dyDescent="0.3">
      <c r="A2" s="1"/>
      <c r="B2" s="3"/>
      <c r="C2" s="3"/>
      <c r="D2" s="3"/>
    </row>
    <row r="3" spans="1:4" x14ac:dyDescent="0.3">
      <c r="A3" s="1"/>
      <c r="B3" s="3"/>
      <c r="C3" s="3"/>
      <c r="D3" s="3"/>
    </row>
    <row r="4" spans="1:4" x14ac:dyDescent="0.3">
      <c r="A4" s="1"/>
      <c r="B4" s="3"/>
      <c r="C4" s="3"/>
      <c r="D4" s="3"/>
    </row>
    <row r="5" spans="1:4" x14ac:dyDescent="0.3">
      <c r="A5" s="1"/>
      <c r="B5" s="3"/>
      <c r="C5" s="3"/>
      <c r="D5" s="3"/>
    </row>
    <row r="6" spans="1:4" x14ac:dyDescent="0.3">
      <c r="A6" s="1"/>
      <c r="B6" s="3"/>
      <c r="C6" s="3"/>
      <c r="D6" s="3"/>
    </row>
    <row r="7" spans="1:4" x14ac:dyDescent="0.3">
      <c r="A7" s="1"/>
      <c r="B7" s="3"/>
      <c r="C7" s="3"/>
      <c r="D7" s="3"/>
    </row>
    <row r="8" spans="1:4" x14ac:dyDescent="0.3">
      <c r="A8" s="1"/>
      <c r="B8" s="3"/>
      <c r="C8" s="3"/>
      <c r="D8" s="3"/>
    </row>
    <row r="9" spans="1:4" x14ac:dyDescent="0.3">
      <c r="A9" s="1"/>
      <c r="B9" s="3"/>
      <c r="C9" s="3"/>
      <c r="D9" s="3"/>
    </row>
    <row r="10" spans="1:4" x14ac:dyDescent="0.3">
      <c r="A10" s="1"/>
      <c r="B10" s="3"/>
      <c r="C10" s="3"/>
      <c r="D10" s="3"/>
    </row>
    <row r="11" spans="1:4" x14ac:dyDescent="0.3">
      <c r="A11" s="1"/>
      <c r="B11" s="3"/>
      <c r="C11" s="3"/>
      <c r="D11" s="3"/>
    </row>
    <row r="12" spans="1:4" x14ac:dyDescent="0.3">
      <c r="A12" s="1"/>
      <c r="B12" s="3"/>
      <c r="C12" s="3"/>
      <c r="D12" s="3"/>
    </row>
    <row r="13" spans="1:4" x14ac:dyDescent="0.3">
      <c r="A13" s="1"/>
      <c r="B13" s="3"/>
      <c r="C13" s="3"/>
      <c r="D13" s="3"/>
    </row>
    <row r="14" spans="1:4" x14ac:dyDescent="0.3">
      <c r="A14" s="1"/>
      <c r="B14" s="3"/>
      <c r="C14" s="3"/>
      <c r="D14" s="3"/>
    </row>
    <row r="15" spans="1:4" x14ac:dyDescent="0.3">
      <c r="A15" s="1"/>
      <c r="B15" s="3"/>
      <c r="C15" s="3"/>
      <c r="D15" s="3"/>
    </row>
    <row r="16" spans="1:4" x14ac:dyDescent="0.3">
      <c r="A16" s="1"/>
      <c r="B16" s="3"/>
      <c r="C16" s="3"/>
      <c r="D16" s="3"/>
    </row>
    <row r="17" spans="1:4" x14ac:dyDescent="0.3">
      <c r="A17" s="1"/>
      <c r="B17" s="3"/>
      <c r="C17" s="3"/>
      <c r="D17" s="3"/>
    </row>
    <row r="18" spans="1:4" x14ac:dyDescent="0.3">
      <c r="A18" s="1"/>
      <c r="B18" s="3"/>
      <c r="C18" s="3"/>
      <c r="D18" s="3"/>
    </row>
    <row r="19" spans="1:4" x14ac:dyDescent="0.3">
      <c r="A19" s="1"/>
      <c r="B19" s="3"/>
      <c r="C19" s="3"/>
      <c r="D19" s="3"/>
    </row>
    <row r="20" spans="1:4" x14ac:dyDescent="0.3">
      <c r="A20" s="1"/>
      <c r="B20" s="3"/>
      <c r="C20" s="3"/>
      <c r="D20" s="3"/>
    </row>
    <row r="21" spans="1:4" x14ac:dyDescent="0.3">
      <c r="A21" s="1"/>
      <c r="B21" s="3"/>
      <c r="C21" s="3"/>
      <c r="D21" s="3"/>
    </row>
    <row r="22" spans="1:4" x14ac:dyDescent="0.3">
      <c r="A22" s="1"/>
      <c r="B22" s="3"/>
      <c r="C22" s="3"/>
      <c r="D22" s="3"/>
    </row>
    <row r="23" spans="1:4" x14ac:dyDescent="0.3">
      <c r="A23" s="1"/>
      <c r="B23" s="3"/>
      <c r="C23" s="3"/>
      <c r="D23" s="3"/>
    </row>
    <row r="24" spans="1:4" x14ac:dyDescent="0.3">
      <c r="A24" s="1"/>
      <c r="B24" s="3"/>
      <c r="C24" s="3"/>
      <c r="D24" s="3"/>
    </row>
    <row r="25" spans="1:4" x14ac:dyDescent="0.3">
      <c r="A25" s="1"/>
      <c r="B25" s="3"/>
      <c r="C25" s="3"/>
      <c r="D25" s="3"/>
    </row>
    <row r="26" spans="1:4" x14ac:dyDescent="0.3">
      <c r="A26" s="1"/>
      <c r="B26" s="3"/>
      <c r="C26" s="3"/>
      <c r="D26" s="3"/>
    </row>
    <row r="27" spans="1:4" x14ac:dyDescent="0.3">
      <c r="A27" s="1"/>
      <c r="B27" s="3"/>
      <c r="C27" s="3"/>
      <c r="D27" s="3"/>
    </row>
    <row r="28" spans="1:4" x14ac:dyDescent="0.3">
      <c r="A28" s="1"/>
      <c r="B28" s="3"/>
      <c r="C28" s="3"/>
      <c r="D28" s="3"/>
    </row>
    <row r="29" spans="1:4" x14ac:dyDescent="0.3">
      <c r="A29" s="1"/>
      <c r="B29" s="3"/>
      <c r="C29" s="3"/>
      <c r="D29" s="3"/>
    </row>
    <row r="30" spans="1:4" x14ac:dyDescent="0.3">
      <c r="A30" s="1"/>
      <c r="B30" s="3"/>
      <c r="C30" s="3"/>
      <c r="D30" s="3"/>
    </row>
    <row r="31" spans="1:4" x14ac:dyDescent="0.3">
      <c r="A31" s="1"/>
      <c r="B31" s="3"/>
      <c r="C31" s="3"/>
      <c r="D31" s="3"/>
    </row>
    <row r="32" spans="1:4" x14ac:dyDescent="0.3">
      <c r="A32" s="1"/>
      <c r="B32" s="3"/>
      <c r="C32" s="3"/>
      <c r="D32" s="3"/>
    </row>
    <row r="33" spans="1:6" x14ac:dyDescent="0.3">
      <c r="A33" s="1"/>
      <c r="B33" s="3"/>
      <c r="C33" s="3"/>
      <c r="D33" s="3"/>
    </row>
    <row r="34" spans="1:6" x14ac:dyDescent="0.3">
      <c r="A34" s="1"/>
      <c r="B34" s="3"/>
      <c r="C34" s="3"/>
      <c r="D34" s="3"/>
    </row>
    <row r="35" spans="1:6" x14ac:dyDescent="0.3">
      <c r="A35" s="1"/>
      <c r="B35" s="3"/>
      <c r="C35" s="3"/>
      <c r="D35" s="3"/>
    </row>
    <row r="36" spans="1:6" x14ac:dyDescent="0.3">
      <c r="A36" s="1"/>
      <c r="B36" s="3"/>
      <c r="C36" s="3"/>
      <c r="D36" s="3"/>
    </row>
    <row r="37" spans="1:6" x14ac:dyDescent="0.3">
      <c r="D37" s="3"/>
    </row>
    <row r="38" spans="1:6" x14ac:dyDescent="0.3">
      <c r="D38" s="3"/>
    </row>
    <row r="39" spans="1:6" ht="15.6" x14ac:dyDescent="0.3">
      <c r="A39" s="2" t="s">
        <v>133</v>
      </c>
      <c r="D39" s="2" t="s">
        <v>156</v>
      </c>
      <c r="F39" s="2" t="s">
        <v>158</v>
      </c>
    </row>
    <row r="40" spans="1:6" x14ac:dyDescent="0.3">
      <c r="A40" s="3"/>
      <c r="D40" s="3"/>
      <c r="E40" s="3"/>
      <c r="F40" s="1">
        <v>35</v>
      </c>
    </row>
    <row r="42" spans="1:6" ht="15.6" x14ac:dyDescent="0.3">
      <c r="A42" s="2" t="s">
        <v>157</v>
      </c>
      <c r="D42" s="2" t="s">
        <v>155</v>
      </c>
      <c r="F42" s="2" t="s">
        <v>159</v>
      </c>
    </row>
    <row r="43" spans="1:6" x14ac:dyDescent="0.3">
      <c r="A43" s="3"/>
      <c r="D43" s="3"/>
      <c r="E43" s="3"/>
      <c r="F43" s="1">
        <f>F40-1</f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2011 Field Goals</vt:lpstr>
      <vt:lpstr>2011 SCRIMMAGE-SD</vt:lpstr>
      <vt:lpstr>2010 Field Goals</vt:lpstr>
      <vt:lpstr>2010 SCRIMMAGE-SD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Foltz</dc:creator>
  <cp:lastModifiedBy>Brandon Foltz</cp:lastModifiedBy>
  <dcterms:created xsi:type="dcterms:W3CDTF">2012-09-26T00:38:17Z</dcterms:created>
  <dcterms:modified xsi:type="dcterms:W3CDTF">2020-07-01T14:54:54Z</dcterms:modified>
</cp:coreProperties>
</file>