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Criz_ABT_combination\"/>
    </mc:Choice>
  </mc:AlternateContent>
  <bookViews>
    <workbookView xWindow="0" yWindow="0" windowWidth="7650" windowHeight="7620" activeTab="2"/>
  </bookViews>
  <sheets>
    <sheet name="CxA 1" sheetId="1" r:id="rId1"/>
    <sheet name="CxA 2" sheetId="2" r:id="rId2"/>
    <sheet name="CxA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3" l="1"/>
  <c r="G26" i="3"/>
  <c r="G27" i="3"/>
  <c r="G28" i="3"/>
  <c r="G29" i="3"/>
  <c r="J25" i="3"/>
  <c r="J26" i="3"/>
  <c r="J27" i="3"/>
  <c r="J28" i="3"/>
  <c r="J29" i="3"/>
  <c r="J24" i="3"/>
  <c r="G24" i="3"/>
  <c r="D25" i="3"/>
  <c r="D26" i="3"/>
  <c r="D27" i="3"/>
  <c r="D28" i="3"/>
  <c r="D29" i="3"/>
  <c r="D24" i="3"/>
  <c r="U17" i="3"/>
  <c r="S17" i="3"/>
  <c r="Q17" i="3"/>
  <c r="O17" i="3"/>
  <c r="T17" i="3"/>
  <c r="R17" i="3"/>
  <c r="P17" i="3"/>
  <c r="C19" i="3"/>
  <c r="G19" i="3"/>
  <c r="H19" i="3"/>
  <c r="F19" i="3"/>
  <c r="E19" i="3"/>
  <c r="D19" i="3"/>
  <c r="B19" i="3"/>
  <c r="H17" i="3"/>
  <c r="G17" i="3"/>
  <c r="F17" i="3"/>
  <c r="E17" i="3"/>
  <c r="D17" i="3"/>
  <c r="C17" i="3"/>
  <c r="B17" i="3"/>
  <c r="J25" i="2"/>
  <c r="J26" i="2"/>
  <c r="J27" i="2"/>
  <c r="J28" i="2"/>
  <c r="J29" i="2"/>
  <c r="J24" i="2"/>
  <c r="G25" i="2"/>
  <c r="G26" i="2"/>
  <c r="G27" i="2"/>
  <c r="G28" i="2"/>
  <c r="G29" i="2"/>
  <c r="G24" i="2"/>
  <c r="D25" i="2"/>
  <c r="D26" i="2"/>
  <c r="D27" i="2"/>
  <c r="D28" i="2"/>
  <c r="D29" i="2"/>
  <c r="D24" i="2"/>
  <c r="P17" i="2"/>
  <c r="Q17" i="2"/>
  <c r="R17" i="2"/>
  <c r="S17" i="2"/>
  <c r="T17" i="2"/>
  <c r="U17" i="2"/>
  <c r="O17" i="2"/>
  <c r="C19" i="2"/>
  <c r="D19" i="2"/>
  <c r="E19" i="2"/>
  <c r="F19" i="2"/>
  <c r="G19" i="2"/>
  <c r="H19" i="2"/>
  <c r="B19" i="2"/>
  <c r="C17" i="2"/>
  <c r="D17" i="2"/>
  <c r="E17" i="2"/>
  <c r="F17" i="2"/>
  <c r="G17" i="2"/>
  <c r="H17" i="2"/>
  <c r="B17" i="2"/>
  <c r="J25" i="1" l="1"/>
  <c r="J26" i="1"/>
  <c r="J27" i="1"/>
  <c r="J28" i="1"/>
  <c r="J29" i="1"/>
  <c r="J24" i="1"/>
  <c r="G25" i="1"/>
  <c r="G26" i="1"/>
  <c r="G27" i="1"/>
  <c r="G28" i="1"/>
  <c r="G29" i="1"/>
  <c r="G24" i="1"/>
  <c r="D25" i="1"/>
  <c r="D26" i="1"/>
  <c r="D27" i="1"/>
  <c r="D28" i="1"/>
  <c r="D29" i="1"/>
  <c r="D24" i="1"/>
  <c r="O17" i="1"/>
  <c r="P17" i="1"/>
  <c r="Q17" i="1"/>
  <c r="R17" i="1"/>
  <c r="S17" i="1"/>
  <c r="T17" i="1"/>
  <c r="U17" i="1"/>
  <c r="C19" i="1"/>
  <c r="D19" i="1"/>
  <c r="E19" i="1"/>
  <c r="F19" i="1"/>
  <c r="G19" i="1"/>
  <c r="H19" i="1"/>
  <c r="B19" i="1"/>
  <c r="C17" i="1"/>
  <c r="D17" i="1"/>
  <c r="E17" i="1"/>
  <c r="F17" i="1"/>
  <c r="G17" i="1"/>
  <c r="H17" i="1"/>
  <c r="B17" i="1"/>
</calcChain>
</file>

<file path=xl/sharedStrings.xml><?xml version="1.0" encoding="utf-8"?>
<sst xmlns="http://schemas.openxmlformats.org/spreadsheetml/2006/main" count="36" uniqueCount="17">
  <si>
    <t>Passage #7</t>
  </si>
  <si>
    <t>Crizotinib + ABT-737</t>
  </si>
  <si>
    <t>Replicate # 1</t>
  </si>
  <si>
    <t>Day  1 date: 3/10/19</t>
  </si>
  <si>
    <t>Replicate # 2</t>
  </si>
  <si>
    <t>Day  1 date: 7/10/19</t>
  </si>
  <si>
    <t>Control plate</t>
  </si>
  <si>
    <t>Combination plate</t>
  </si>
  <si>
    <t>Criz</t>
  </si>
  <si>
    <t>ABT</t>
  </si>
  <si>
    <t>Combination</t>
  </si>
  <si>
    <t>Combo</t>
  </si>
  <si>
    <t>Crizotinib</t>
  </si>
  <si>
    <t>ABT-737</t>
  </si>
  <si>
    <t>Replicate # 3</t>
  </si>
  <si>
    <t>Day  1 date: 10/10/19</t>
  </si>
  <si>
    <t>Passage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</si>
</sst>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1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89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DEBD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9FFF"/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A17" sqref="A17:H19"/>
    </sheetView>
  </sheetViews>
  <sheetFormatPr defaultRowHeight="15" x14ac:dyDescent="0.25"/>
  <sheetData>
    <row r="1" spans="1:25" x14ac:dyDescent="0.25">
      <c r="A1" s="1" t="s">
        <v>1</v>
      </c>
      <c r="B1" s="1"/>
      <c r="C1" s="1"/>
    </row>
    <row r="2" spans="1:25" x14ac:dyDescent="0.25">
      <c r="A2" s="1" t="s">
        <v>2</v>
      </c>
      <c r="B2" s="1"/>
      <c r="C2" s="1"/>
    </row>
    <row r="3" spans="1:25" x14ac:dyDescent="0.25">
      <c r="A3" s="1" t="s">
        <v>3</v>
      </c>
      <c r="B3" s="1"/>
      <c r="C3" s="1"/>
    </row>
    <row r="4" spans="1:25" x14ac:dyDescent="0.25">
      <c r="A4" s="1" t="s">
        <v>0</v>
      </c>
      <c r="B4" s="1"/>
      <c r="C4" s="1"/>
    </row>
    <row r="5" spans="1:25" x14ac:dyDescent="0.25">
      <c r="A5" s="1"/>
      <c r="B5" s="1"/>
      <c r="C5" s="1"/>
    </row>
    <row r="7" spans="1:25" x14ac:dyDescent="0.25">
      <c r="A7" s="2" t="s">
        <v>6</v>
      </c>
      <c r="M7" s="3"/>
      <c r="N7" s="2" t="s">
        <v>7</v>
      </c>
    </row>
    <row r="8" spans="1:25" x14ac:dyDescent="0.25">
      <c r="A8">
        <v>0.10199999999999999</v>
      </c>
      <c r="B8">
        <v>7.6999999999999999E-2</v>
      </c>
      <c r="C8">
        <v>6.3E-2</v>
      </c>
      <c r="D8">
        <v>6.4000000000000001E-2</v>
      </c>
      <c r="E8">
        <v>0.06</v>
      </c>
      <c r="F8">
        <v>6.6000000000000003E-2</v>
      </c>
      <c r="G8">
        <v>6.2E-2</v>
      </c>
      <c r="H8">
        <v>6.7000000000000004E-2</v>
      </c>
      <c r="I8">
        <v>6.4000000000000001E-2</v>
      </c>
      <c r="J8">
        <v>6.8000000000000005E-2</v>
      </c>
      <c r="K8">
        <v>6.6000000000000003E-2</v>
      </c>
      <c r="L8">
        <v>5.8000000000000003E-2</v>
      </c>
      <c r="N8">
        <v>5.8000000000000003E-2</v>
      </c>
      <c r="O8">
        <v>6.4000000000000001E-2</v>
      </c>
      <c r="P8">
        <v>6.7000000000000004E-2</v>
      </c>
      <c r="Q8">
        <v>6.2E-2</v>
      </c>
      <c r="R8">
        <v>5.8999999999999997E-2</v>
      </c>
      <c r="S8">
        <v>6.7000000000000004E-2</v>
      </c>
      <c r="T8">
        <v>0.06</v>
      </c>
      <c r="U8">
        <v>0.06</v>
      </c>
      <c r="V8">
        <v>5.6000000000000001E-2</v>
      </c>
      <c r="W8">
        <v>6.6000000000000003E-2</v>
      </c>
      <c r="X8">
        <v>6.3E-2</v>
      </c>
      <c r="Y8">
        <v>6.8000000000000005E-2</v>
      </c>
    </row>
    <row r="9" spans="1:25" x14ac:dyDescent="0.25">
      <c r="A9">
        <v>0.107</v>
      </c>
      <c r="B9" s="6">
        <v>1.1200000000000001</v>
      </c>
      <c r="C9" s="6">
        <v>1.0880000000000001</v>
      </c>
      <c r="D9" s="6">
        <v>0.85099999999999998</v>
      </c>
      <c r="E9" s="6">
        <v>0.52900000000000003</v>
      </c>
      <c r="F9" s="6">
        <v>0.433</v>
      </c>
      <c r="G9" s="6">
        <v>0.222</v>
      </c>
      <c r="H9" s="6">
        <v>0.13700000000000001</v>
      </c>
      <c r="I9" s="3">
        <v>7.0000000000000007E-2</v>
      </c>
      <c r="J9" s="3">
        <v>7.3999999999999996E-2</v>
      </c>
      <c r="K9">
        <v>6.5000000000000002E-2</v>
      </c>
      <c r="L9">
        <v>6.7000000000000004E-2</v>
      </c>
      <c r="N9">
        <v>7.8E-2</v>
      </c>
      <c r="O9" s="5">
        <v>1.9470000000000001</v>
      </c>
      <c r="P9" s="5">
        <v>1.1890000000000001</v>
      </c>
      <c r="Q9" s="5">
        <v>1.2210000000000001</v>
      </c>
      <c r="R9" s="5">
        <v>0.61899999999999999</v>
      </c>
      <c r="S9" s="5">
        <v>0.35299999999999998</v>
      </c>
      <c r="T9" s="5">
        <v>0.161</v>
      </c>
      <c r="U9" s="5">
        <v>0.11899999999999999</v>
      </c>
      <c r="V9" s="3">
        <v>7.0999999999999994E-2</v>
      </c>
      <c r="W9" s="3">
        <v>6.5000000000000002E-2</v>
      </c>
      <c r="X9" s="3">
        <v>6.9000000000000006E-2</v>
      </c>
      <c r="Y9">
        <v>5.8999999999999997E-2</v>
      </c>
    </row>
    <row r="10" spans="1:25" x14ac:dyDescent="0.25">
      <c r="A10">
        <v>7.5999999999999998E-2</v>
      </c>
      <c r="B10" s="6">
        <v>0.70299999999999996</v>
      </c>
      <c r="C10" s="6">
        <v>0.52</v>
      </c>
      <c r="D10" s="6">
        <v>0.76300000000000001</v>
      </c>
      <c r="E10" s="6">
        <v>0.36099999999999999</v>
      </c>
      <c r="F10" s="6">
        <v>0.35599999999999998</v>
      </c>
      <c r="G10" s="6">
        <v>0.221</v>
      </c>
      <c r="H10" s="6">
        <v>9.8000000000000004E-2</v>
      </c>
      <c r="I10" s="3">
        <v>7.2999999999999995E-2</v>
      </c>
      <c r="J10" s="3">
        <v>6.3E-2</v>
      </c>
      <c r="K10">
        <v>7.6999999999999999E-2</v>
      </c>
      <c r="L10">
        <v>5.7000000000000002E-2</v>
      </c>
      <c r="N10">
        <v>6.5000000000000002E-2</v>
      </c>
      <c r="O10" s="5">
        <v>1.171</v>
      </c>
      <c r="P10" s="5">
        <v>0.95</v>
      </c>
      <c r="Q10" s="5">
        <v>0.53600000000000003</v>
      </c>
      <c r="R10" s="5">
        <v>0.54800000000000004</v>
      </c>
      <c r="S10" s="5">
        <v>0.39800000000000002</v>
      </c>
      <c r="T10" s="5">
        <v>0.124</v>
      </c>
      <c r="U10" s="5">
        <v>0.109</v>
      </c>
      <c r="V10" s="3">
        <v>7.1999999999999995E-2</v>
      </c>
      <c r="W10" s="3">
        <v>6.6000000000000003E-2</v>
      </c>
      <c r="X10" s="3">
        <v>7.5999999999999998E-2</v>
      </c>
      <c r="Y10">
        <v>7.4999999999999997E-2</v>
      </c>
    </row>
    <row r="11" spans="1:25" x14ac:dyDescent="0.25">
      <c r="A11">
        <v>6.6000000000000003E-2</v>
      </c>
      <c r="B11" s="6">
        <v>0.64200000000000002</v>
      </c>
      <c r="C11" s="6">
        <v>0.78600000000000003</v>
      </c>
      <c r="D11" s="6">
        <v>0.72599999999999998</v>
      </c>
      <c r="E11" s="6">
        <v>0.56200000000000006</v>
      </c>
      <c r="F11" s="6">
        <v>0.309</v>
      </c>
      <c r="G11" s="6">
        <v>0.20699999999999999</v>
      </c>
      <c r="H11" s="6">
        <v>0.13100000000000001</v>
      </c>
      <c r="I11" s="3">
        <v>6.9000000000000006E-2</v>
      </c>
      <c r="J11" s="3">
        <v>6.4000000000000001E-2</v>
      </c>
      <c r="K11">
        <v>6.9000000000000006E-2</v>
      </c>
      <c r="L11">
        <v>5.8999999999999997E-2</v>
      </c>
      <c r="N11">
        <v>0.115</v>
      </c>
      <c r="O11" s="5">
        <v>1.0189999999999999</v>
      </c>
      <c r="P11" s="5">
        <v>0.67900000000000005</v>
      </c>
      <c r="Q11" s="5">
        <v>0.73</v>
      </c>
      <c r="R11" s="5">
        <v>0.30399999999999999</v>
      </c>
      <c r="S11" s="5">
        <v>0.187</v>
      </c>
      <c r="T11" s="5">
        <v>0.108</v>
      </c>
      <c r="U11" s="5">
        <v>0.13500000000000001</v>
      </c>
      <c r="V11" s="3">
        <v>7.0999999999999994E-2</v>
      </c>
      <c r="W11" s="3">
        <v>7.3999999999999996E-2</v>
      </c>
      <c r="X11" s="3">
        <v>7.2999999999999995E-2</v>
      </c>
      <c r="Y11">
        <v>7.1999999999999995E-2</v>
      </c>
    </row>
    <row r="12" spans="1:25" x14ac:dyDescent="0.25">
      <c r="A12">
        <v>6.5000000000000002E-2</v>
      </c>
      <c r="B12" s="4">
        <v>0.64600000000000002</v>
      </c>
      <c r="C12" s="4">
        <v>0.59399999999999997</v>
      </c>
      <c r="D12" s="4">
        <v>0.59299999999999997</v>
      </c>
      <c r="E12" s="4">
        <v>0.93500000000000005</v>
      </c>
      <c r="F12" s="4">
        <v>0.28999999999999998</v>
      </c>
      <c r="G12" s="4">
        <v>0.16200000000000001</v>
      </c>
      <c r="H12" s="4">
        <v>0.12</v>
      </c>
      <c r="I12" s="3">
        <v>6.5000000000000002E-2</v>
      </c>
      <c r="J12" s="3">
        <v>6.3E-2</v>
      </c>
      <c r="K12">
        <v>6.3E-2</v>
      </c>
      <c r="L12">
        <v>5.8999999999999997E-2</v>
      </c>
      <c r="N12">
        <v>8.2000000000000003E-2</v>
      </c>
      <c r="O12">
        <v>7.6999999999999999E-2</v>
      </c>
      <c r="P12">
        <v>6.6000000000000003E-2</v>
      </c>
      <c r="Q12">
        <v>7.4999999999999997E-2</v>
      </c>
      <c r="R12">
        <v>6.6000000000000003E-2</v>
      </c>
      <c r="S12">
        <v>7.5999999999999998E-2</v>
      </c>
      <c r="T12">
        <v>8.1000000000000003E-2</v>
      </c>
      <c r="U12">
        <v>7.2999999999999995E-2</v>
      </c>
      <c r="V12">
        <v>7.5999999999999998E-2</v>
      </c>
      <c r="W12">
        <v>7.3999999999999996E-2</v>
      </c>
      <c r="X12">
        <v>7.3999999999999996E-2</v>
      </c>
      <c r="Y12">
        <v>6.7000000000000004E-2</v>
      </c>
    </row>
    <row r="13" spans="1:25" x14ac:dyDescent="0.25">
      <c r="A13">
        <v>6.7000000000000004E-2</v>
      </c>
      <c r="B13" s="4">
        <v>0.67800000000000005</v>
      </c>
      <c r="C13" s="4">
        <v>0.60199999999999998</v>
      </c>
      <c r="D13" s="4">
        <v>0.61</v>
      </c>
      <c r="E13" s="4">
        <v>0.51600000000000001</v>
      </c>
      <c r="F13" s="4">
        <v>0.35399999999999998</v>
      </c>
      <c r="G13" s="4">
        <v>0.14099999999999999</v>
      </c>
      <c r="H13" s="4">
        <v>0.158</v>
      </c>
      <c r="I13" s="3">
        <v>5.7000000000000002E-2</v>
      </c>
      <c r="J13" s="3">
        <v>6.4000000000000001E-2</v>
      </c>
      <c r="K13">
        <v>6.6000000000000003E-2</v>
      </c>
      <c r="L13">
        <v>5.5E-2</v>
      </c>
      <c r="N13">
        <v>8.7999999999999995E-2</v>
      </c>
      <c r="O13">
        <v>6.7000000000000004E-2</v>
      </c>
      <c r="P13">
        <v>7.9000000000000001E-2</v>
      </c>
      <c r="Q13">
        <v>8.1000000000000003E-2</v>
      </c>
      <c r="R13">
        <v>6.9000000000000006E-2</v>
      </c>
      <c r="S13">
        <v>7.6999999999999999E-2</v>
      </c>
      <c r="T13">
        <v>7.2999999999999995E-2</v>
      </c>
      <c r="U13">
        <v>7.0000000000000007E-2</v>
      </c>
      <c r="V13">
        <v>7.3999999999999996E-2</v>
      </c>
      <c r="W13">
        <v>8.2000000000000003E-2</v>
      </c>
      <c r="X13">
        <v>8.3000000000000004E-2</v>
      </c>
      <c r="Y13">
        <v>7.1999999999999995E-2</v>
      </c>
    </row>
    <row r="14" spans="1:25" x14ac:dyDescent="0.25">
      <c r="A14">
        <v>6.4000000000000001E-2</v>
      </c>
      <c r="B14" s="4">
        <v>0.624</v>
      </c>
      <c r="C14" s="4">
        <v>0.73199999999999998</v>
      </c>
      <c r="D14" s="4">
        <v>0.52100000000000002</v>
      </c>
      <c r="E14" s="4">
        <v>0.46800000000000003</v>
      </c>
      <c r="F14" s="4">
        <v>0.34</v>
      </c>
      <c r="G14" s="4">
        <v>0.17899999999999999</v>
      </c>
      <c r="H14" s="4">
        <v>0.127</v>
      </c>
      <c r="I14" s="3">
        <v>7.0999999999999994E-2</v>
      </c>
      <c r="J14" s="3">
        <v>7.3999999999999996E-2</v>
      </c>
      <c r="K14">
        <v>6.5000000000000002E-2</v>
      </c>
      <c r="L14">
        <v>0.06</v>
      </c>
      <c r="N14">
        <v>0.10100000000000001</v>
      </c>
      <c r="O14">
        <v>9.0999999999999998E-2</v>
      </c>
      <c r="P14">
        <v>0.08</v>
      </c>
      <c r="Q14">
        <v>6.8000000000000005E-2</v>
      </c>
      <c r="R14">
        <v>7.0999999999999994E-2</v>
      </c>
      <c r="S14">
        <v>0.08</v>
      </c>
      <c r="T14">
        <v>7.3999999999999996E-2</v>
      </c>
      <c r="U14">
        <v>8.2000000000000003E-2</v>
      </c>
      <c r="V14">
        <v>7.9000000000000001E-2</v>
      </c>
      <c r="W14">
        <v>7.5999999999999998E-2</v>
      </c>
      <c r="X14">
        <v>8.1000000000000003E-2</v>
      </c>
      <c r="Y14">
        <v>8.2000000000000003E-2</v>
      </c>
    </row>
    <row r="15" spans="1:25" x14ac:dyDescent="0.25">
      <c r="A15">
        <v>6.0999999999999999E-2</v>
      </c>
      <c r="B15">
        <v>6.7000000000000004E-2</v>
      </c>
      <c r="C15">
        <v>6.8000000000000005E-2</v>
      </c>
      <c r="D15">
        <v>7.0000000000000007E-2</v>
      </c>
      <c r="E15">
        <v>0.10100000000000001</v>
      </c>
      <c r="F15">
        <v>6.3E-2</v>
      </c>
      <c r="G15">
        <v>0.06</v>
      </c>
      <c r="H15">
        <v>6.2E-2</v>
      </c>
      <c r="I15">
        <v>7.0000000000000007E-2</v>
      </c>
      <c r="J15">
        <v>0.06</v>
      </c>
      <c r="K15">
        <v>0.06</v>
      </c>
      <c r="L15">
        <v>5.3999999999999999E-2</v>
      </c>
      <c r="N15">
        <v>0.10199999999999999</v>
      </c>
      <c r="O15">
        <v>8.2000000000000003E-2</v>
      </c>
      <c r="P15">
        <v>8.6999999999999994E-2</v>
      </c>
      <c r="Q15">
        <v>8.1000000000000003E-2</v>
      </c>
      <c r="R15">
        <v>8.3000000000000004E-2</v>
      </c>
      <c r="S15">
        <v>7.8E-2</v>
      </c>
      <c r="T15">
        <v>7.1999999999999995E-2</v>
      </c>
      <c r="U15">
        <v>7.6999999999999999E-2</v>
      </c>
      <c r="V15">
        <v>7.2999999999999995E-2</v>
      </c>
      <c r="W15">
        <v>8.2000000000000003E-2</v>
      </c>
      <c r="X15">
        <v>8.2000000000000003E-2</v>
      </c>
      <c r="Y15">
        <v>6.6000000000000003E-2</v>
      </c>
    </row>
    <row r="17" spans="1:21" x14ac:dyDescent="0.25">
      <c r="A17" s="6" t="s">
        <v>8</v>
      </c>
      <c r="B17">
        <f>AVERAGE(B9:B11)</f>
        <v>0.82166666666666666</v>
      </c>
      <c r="C17">
        <f t="shared" ref="C17:H17" si="0">AVERAGE(C9:C11)</f>
        <v>0.79800000000000004</v>
      </c>
      <c r="D17">
        <f t="shared" si="0"/>
        <v>0.77999999999999992</v>
      </c>
      <c r="E17">
        <f t="shared" si="0"/>
        <v>0.48399999999999999</v>
      </c>
      <c r="F17">
        <f t="shared" si="0"/>
        <v>0.36599999999999994</v>
      </c>
      <c r="G17">
        <f t="shared" si="0"/>
        <v>0.21666666666666667</v>
      </c>
      <c r="H17">
        <f t="shared" si="0"/>
        <v>0.122</v>
      </c>
      <c r="N17" s="5" t="s">
        <v>11</v>
      </c>
      <c r="O17">
        <f>AVERAGE(O9:O11)</f>
        <v>1.3790000000000002</v>
      </c>
      <c r="P17">
        <f t="shared" ref="P17:T17" si="1">AVERAGE(P9:P11)</f>
        <v>0.93933333333333346</v>
      </c>
      <c r="Q17">
        <f t="shared" si="1"/>
        <v>0.82900000000000007</v>
      </c>
      <c r="R17">
        <f t="shared" si="1"/>
        <v>0.49033333333333334</v>
      </c>
      <c r="S17">
        <f t="shared" si="1"/>
        <v>0.31266666666666665</v>
      </c>
      <c r="T17">
        <f t="shared" si="1"/>
        <v>0.13100000000000001</v>
      </c>
      <c r="U17">
        <f>AVERAGE(U9:U11)</f>
        <v>0.121</v>
      </c>
    </row>
    <row r="19" spans="1:21" x14ac:dyDescent="0.25">
      <c r="A19" s="4" t="s">
        <v>9</v>
      </c>
      <c r="B19">
        <f>AVERAGE(B12:B14)</f>
        <v>0.64933333333333332</v>
      </c>
      <c r="C19">
        <f t="shared" ref="C19:H19" si="2">AVERAGE(C12:C14)</f>
        <v>0.64266666666666661</v>
      </c>
      <c r="D19">
        <f t="shared" si="2"/>
        <v>0.57466666666666655</v>
      </c>
      <c r="E19">
        <f t="shared" si="2"/>
        <v>0.63966666666666672</v>
      </c>
      <c r="F19">
        <f t="shared" si="2"/>
        <v>0.32800000000000001</v>
      </c>
      <c r="G19">
        <f t="shared" si="2"/>
        <v>0.16066666666666665</v>
      </c>
      <c r="H19">
        <f t="shared" si="2"/>
        <v>0.13500000000000001</v>
      </c>
    </row>
    <row r="22" spans="1:21" x14ac:dyDescent="0.25">
      <c r="C22" s="7" t="s">
        <v>12</v>
      </c>
      <c r="D22" s="7"/>
      <c r="F22" s="4" t="s">
        <v>13</v>
      </c>
      <c r="G22" s="4"/>
      <c r="I22" s="8" t="s">
        <v>10</v>
      </c>
      <c r="J22" s="8"/>
    </row>
    <row r="23" spans="1:21" x14ac:dyDescent="0.25">
      <c r="A23">
        <v>0</v>
      </c>
      <c r="C23">
        <v>0.82166666666666666</v>
      </c>
      <c r="D23">
        <v>100</v>
      </c>
      <c r="F23">
        <v>0.64933333333333332</v>
      </c>
      <c r="G23">
        <v>100</v>
      </c>
      <c r="I23">
        <v>1.3790000000000002</v>
      </c>
      <c r="J23">
        <v>100</v>
      </c>
    </row>
    <row r="24" spans="1:21" x14ac:dyDescent="0.25">
      <c r="A24">
        <v>0.1</v>
      </c>
      <c r="C24">
        <v>0.79800000000000004</v>
      </c>
      <c r="D24">
        <f>C24/0.821667*100</f>
        <v>97.119636056942781</v>
      </c>
      <c r="F24">
        <v>0.64266666666666661</v>
      </c>
      <c r="G24">
        <f>F24/0.649333*100</f>
        <v>98.973356762503457</v>
      </c>
      <c r="I24">
        <v>0.93933333333333346</v>
      </c>
      <c r="J24">
        <f>I24/1.379*100</f>
        <v>68.116992990089443</v>
      </c>
    </row>
    <row r="25" spans="1:21" x14ac:dyDescent="0.25">
      <c r="A25">
        <v>0.25</v>
      </c>
      <c r="C25">
        <v>0.77999999999999992</v>
      </c>
      <c r="D25">
        <f t="shared" ref="D25:D29" si="3">C25/0.821667*100</f>
        <v>94.928967574455328</v>
      </c>
      <c r="F25">
        <v>0.57466666666666655</v>
      </c>
      <c r="G25">
        <f t="shared" ref="G25:G29" si="4">F25/0.649333*100</f>
        <v>88.501072125807028</v>
      </c>
      <c r="I25">
        <v>0.82900000000000007</v>
      </c>
      <c r="J25">
        <f t="shared" ref="J25:J29" si="5">I25/1.379*100</f>
        <v>60.116026105873821</v>
      </c>
    </row>
    <row r="26" spans="1:21" x14ac:dyDescent="0.25">
      <c r="A26">
        <v>0.5</v>
      </c>
      <c r="C26">
        <v>0.48399999999999999</v>
      </c>
      <c r="D26">
        <f t="shared" si="3"/>
        <v>58.904641417995364</v>
      </c>
      <c r="F26">
        <v>0.63966666666666672</v>
      </c>
      <c r="G26">
        <f t="shared" si="4"/>
        <v>98.51134420500216</v>
      </c>
      <c r="I26">
        <v>0.49033333333333334</v>
      </c>
      <c r="J26">
        <f t="shared" si="5"/>
        <v>35.557167029248248</v>
      </c>
    </row>
    <row r="27" spans="1:21" x14ac:dyDescent="0.25">
      <c r="A27">
        <v>1</v>
      </c>
      <c r="C27">
        <v>0.36599999999999994</v>
      </c>
      <c r="D27">
        <f t="shared" si="3"/>
        <v>44.543592477244417</v>
      </c>
      <c r="F27">
        <v>0.32800000000000001</v>
      </c>
      <c r="G27">
        <f t="shared" si="4"/>
        <v>50.513372953476875</v>
      </c>
      <c r="I27">
        <v>0.31266666666666665</v>
      </c>
      <c r="J27">
        <f t="shared" si="5"/>
        <v>22.673434856175973</v>
      </c>
    </row>
    <row r="28" spans="1:21" x14ac:dyDescent="0.25">
      <c r="A28">
        <v>2.5</v>
      </c>
      <c r="C28">
        <v>0.21666666666666667</v>
      </c>
      <c r="D28">
        <f t="shared" si="3"/>
        <v>26.369157659570931</v>
      </c>
      <c r="F28">
        <v>0.16066666666666665</v>
      </c>
      <c r="G28">
        <f t="shared" si="4"/>
        <v>24.743339190625864</v>
      </c>
      <c r="I28">
        <v>0.13100000000000001</v>
      </c>
      <c r="J28">
        <f t="shared" si="5"/>
        <v>9.4996374184191446</v>
      </c>
    </row>
    <row r="29" spans="1:21" x14ac:dyDescent="0.25">
      <c r="A29">
        <v>5</v>
      </c>
      <c r="C29">
        <v>0.122</v>
      </c>
      <c r="D29">
        <f t="shared" si="3"/>
        <v>14.847864159081475</v>
      </c>
      <c r="F29">
        <v>0.13500000000000001</v>
      </c>
      <c r="G29">
        <f t="shared" si="4"/>
        <v>20.790565087559081</v>
      </c>
      <c r="I29">
        <v>0.121</v>
      </c>
      <c r="J29">
        <f t="shared" si="5"/>
        <v>8.7744742567077587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J23" sqref="J23:J29"/>
    </sheetView>
  </sheetViews>
  <sheetFormatPr defaultRowHeight="15" x14ac:dyDescent="0.25"/>
  <sheetData>
    <row r="1" spans="1:25" x14ac:dyDescent="0.25">
      <c r="A1" s="1" t="s">
        <v>1</v>
      </c>
      <c r="B1" s="1"/>
      <c r="C1" s="1"/>
    </row>
    <row r="2" spans="1:25" x14ac:dyDescent="0.25">
      <c r="A2" s="1" t="s">
        <v>4</v>
      </c>
      <c r="B2" s="1"/>
      <c r="C2" s="1"/>
    </row>
    <row r="3" spans="1:25" x14ac:dyDescent="0.25">
      <c r="A3" s="1" t="s">
        <v>5</v>
      </c>
      <c r="B3" s="1"/>
      <c r="C3" s="1"/>
    </row>
    <row r="4" spans="1:25" x14ac:dyDescent="0.25">
      <c r="A4" s="1" t="s">
        <v>0</v>
      </c>
      <c r="B4" s="1"/>
      <c r="C4" s="1"/>
    </row>
    <row r="5" spans="1:25" x14ac:dyDescent="0.25">
      <c r="A5" s="1"/>
      <c r="B5" s="1"/>
      <c r="C5" s="1"/>
    </row>
    <row r="7" spans="1:25" x14ac:dyDescent="0.25">
      <c r="A7" s="2" t="s">
        <v>6</v>
      </c>
      <c r="N7" s="2" t="s">
        <v>7</v>
      </c>
    </row>
    <row r="8" spans="1:25" x14ac:dyDescent="0.25">
      <c r="A8">
        <v>5.1999999999999998E-2</v>
      </c>
      <c r="B8">
        <v>6.9000000000000006E-2</v>
      </c>
      <c r="C8">
        <v>5.3999999999999999E-2</v>
      </c>
      <c r="D8">
        <v>6.6000000000000003E-2</v>
      </c>
      <c r="E8">
        <v>4.9000000000000002E-2</v>
      </c>
      <c r="F8">
        <v>5.0999999999999997E-2</v>
      </c>
      <c r="G8">
        <v>5.3999999999999999E-2</v>
      </c>
      <c r="H8">
        <v>5.2999999999999999E-2</v>
      </c>
      <c r="I8">
        <v>0.05</v>
      </c>
      <c r="J8">
        <v>4.8000000000000001E-2</v>
      </c>
      <c r="K8">
        <v>5.0999999999999997E-2</v>
      </c>
      <c r="L8">
        <v>4.5999999999999999E-2</v>
      </c>
      <c r="N8">
        <v>4.4999999999999998E-2</v>
      </c>
      <c r="O8">
        <v>4.4999999999999998E-2</v>
      </c>
      <c r="P8">
        <v>4.5999999999999999E-2</v>
      </c>
      <c r="Q8">
        <v>4.8000000000000001E-2</v>
      </c>
      <c r="R8">
        <v>4.5999999999999999E-2</v>
      </c>
      <c r="S8">
        <v>4.5999999999999999E-2</v>
      </c>
      <c r="T8">
        <v>4.5999999999999999E-2</v>
      </c>
      <c r="U8">
        <v>4.2000000000000003E-2</v>
      </c>
      <c r="V8">
        <v>4.8000000000000001E-2</v>
      </c>
      <c r="W8">
        <v>4.4999999999999998E-2</v>
      </c>
      <c r="X8">
        <v>4.9000000000000002E-2</v>
      </c>
      <c r="Y8">
        <v>4.4999999999999998E-2</v>
      </c>
    </row>
    <row r="9" spans="1:25" x14ac:dyDescent="0.25">
      <c r="A9">
        <v>5.0999999999999997E-2</v>
      </c>
      <c r="B9" s="4">
        <v>1.9790000000000001</v>
      </c>
      <c r="C9" s="4">
        <v>1.464</v>
      </c>
      <c r="D9" s="4">
        <v>1.296</v>
      </c>
      <c r="E9" s="4">
        <v>0.94699999999999995</v>
      </c>
      <c r="F9" s="4">
        <v>0.622</v>
      </c>
      <c r="G9" s="4">
        <v>0.13800000000000001</v>
      </c>
      <c r="H9" s="4">
        <v>0.222</v>
      </c>
      <c r="I9" s="3">
        <v>0.06</v>
      </c>
      <c r="J9" s="3">
        <v>0.06</v>
      </c>
      <c r="K9">
        <v>0.05</v>
      </c>
      <c r="L9">
        <v>5.8999999999999997E-2</v>
      </c>
      <c r="N9">
        <v>4.4999999999999998E-2</v>
      </c>
      <c r="O9" s="5">
        <v>1.21</v>
      </c>
      <c r="P9" s="5">
        <v>1.0169999999999999</v>
      </c>
      <c r="Q9" s="5">
        <v>0.97299999999999998</v>
      </c>
      <c r="R9" s="5">
        <v>0.8</v>
      </c>
      <c r="S9" s="5">
        <v>0.39500000000000002</v>
      </c>
      <c r="T9" s="5">
        <v>0.155</v>
      </c>
      <c r="U9" s="5">
        <v>0.13900000000000001</v>
      </c>
      <c r="V9" s="3">
        <v>4.4999999999999998E-2</v>
      </c>
      <c r="W9" s="3">
        <v>4.3999999999999997E-2</v>
      </c>
      <c r="X9">
        <v>4.4999999999999998E-2</v>
      </c>
      <c r="Y9">
        <v>4.2000000000000003E-2</v>
      </c>
    </row>
    <row r="10" spans="1:25" x14ac:dyDescent="0.25">
      <c r="A10">
        <v>4.7E-2</v>
      </c>
      <c r="B10" s="4">
        <v>1.258</v>
      </c>
      <c r="C10" s="4">
        <v>1.1970000000000001</v>
      </c>
      <c r="D10" s="4">
        <v>1.1659999999999999</v>
      </c>
      <c r="E10" s="4">
        <v>0.86799999999999999</v>
      </c>
      <c r="F10" s="4">
        <v>0.50900000000000001</v>
      </c>
      <c r="G10" s="4">
        <v>0.14599999999999999</v>
      </c>
      <c r="H10" s="4">
        <v>0.24299999999999999</v>
      </c>
      <c r="I10" s="3">
        <v>6.3E-2</v>
      </c>
      <c r="J10" s="3">
        <v>6.4000000000000001E-2</v>
      </c>
      <c r="K10">
        <v>5.8999999999999997E-2</v>
      </c>
      <c r="L10">
        <v>5.3999999999999999E-2</v>
      </c>
      <c r="N10">
        <v>4.4999999999999998E-2</v>
      </c>
      <c r="O10" s="5">
        <v>1.129</v>
      </c>
      <c r="P10" s="5">
        <v>1.212</v>
      </c>
      <c r="Q10" s="5">
        <v>0.93500000000000005</v>
      </c>
      <c r="R10" s="5">
        <v>0.78</v>
      </c>
      <c r="S10" s="5">
        <v>0.36699999999999999</v>
      </c>
      <c r="T10" s="5">
        <v>0.123</v>
      </c>
      <c r="U10" s="5">
        <v>0.115</v>
      </c>
      <c r="V10" s="3">
        <v>4.9000000000000002E-2</v>
      </c>
      <c r="W10" s="3">
        <v>4.7E-2</v>
      </c>
      <c r="X10">
        <v>4.4999999999999998E-2</v>
      </c>
      <c r="Y10">
        <v>4.5999999999999999E-2</v>
      </c>
    </row>
    <row r="11" spans="1:25" x14ac:dyDescent="0.25">
      <c r="A11">
        <v>0.05</v>
      </c>
      <c r="B11" s="4">
        <v>1.61</v>
      </c>
      <c r="C11" s="4">
        <v>1.153</v>
      </c>
      <c r="D11" s="4">
        <v>1.0489999999999999</v>
      </c>
      <c r="E11" s="4">
        <v>0.79800000000000004</v>
      </c>
      <c r="F11" s="4">
        <v>0.624</v>
      </c>
      <c r="G11" s="4">
        <v>0.158</v>
      </c>
      <c r="H11" s="4">
        <v>0.22700000000000001</v>
      </c>
      <c r="I11" s="3">
        <v>6.6000000000000003E-2</v>
      </c>
      <c r="J11" s="3">
        <v>6.8000000000000005E-2</v>
      </c>
      <c r="K11">
        <v>6.2E-2</v>
      </c>
      <c r="L11">
        <v>4.9000000000000002E-2</v>
      </c>
      <c r="N11">
        <v>4.5999999999999999E-2</v>
      </c>
      <c r="O11" s="5">
        <v>1.0720000000000001</v>
      </c>
      <c r="P11" s="5">
        <v>1.262</v>
      </c>
      <c r="Q11" s="5">
        <v>0.98599999999999999</v>
      </c>
      <c r="R11" s="5">
        <v>0.92</v>
      </c>
      <c r="S11" s="5">
        <v>0.374</v>
      </c>
      <c r="T11" s="5">
        <v>0.153</v>
      </c>
      <c r="U11" s="5">
        <v>0.127</v>
      </c>
      <c r="V11" s="3">
        <v>5.1999999999999998E-2</v>
      </c>
      <c r="W11" s="3">
        <v>4.7E-2</v>
      </c>
      <c r="X11">
        <v>4.8000000000000001E-2</v>
      </c>
      <c r="Y11">
        <v>4.8000000000000001E-2</v>
      </c>
    </row>
    <row r="12" spans="1:25" x14ac:dyDescent="0.25">
      <c r="A12">
        <v>4.7E-2</v>
      </c>
      <c r="B12" s="6">
        <v>1.3240000000000001</v>
      </c>
      <c r="C12" s="6">
        <v>1.083</v>
      </c>
      <c r="D12" s="6">
        <v>1.05</v>
      </c>
      <c r="E12" s="6">
        <v>0.86899999999999999</v>
      </c>
      <c r="F12" s="6">
        <v>0.68400000000000005</v>
      </c>
      <c r="G12" s="6">
        <v>0.155</v>
      </c>
      <c r="H12" s="6">
        <v>0.184</v>
      </c>
      <c r="I12" s="3">
        <v>6.7000000000000004E-2</v>
      </c>
      <c r="J12" s="3">
        <v>7.5999999999999998E-2</v>
      </c>
      <c r="K12">
        <v>0.06</v>
      </c>
      <c r="L12">
        <v>4.9000000000000002E-2</v>
      </c>
      <c r="N12">
        <v>4.7E-2</v>
      </c>
      <c r="O12">
        <v>4.7E-2</v>
      </c>
      <c r="P12">
        <v>4.9000000000000002E-2</v>
      </c>
      <c r="Q12">
        <v>4.7E-2</v>
      </c>
      <c r="R12">
        <v>5.0999999999999997E-2</v>
      </c>
      <c r="S12">
        <v>4.7E-2</v>
      </c>
      <c r="T12">
        <v>5.0999999999999997E-2</v>
      </c>
      <c r="U12">
        <v>4.9000000000000002E-2</v>
      </c>
      <c r="V12">
        <v>4.8000000000000001E-2</v>
      </c>
      <c r="W12">
        <v>4.8000000000000001E-2</v>
      </c>
      <c r="X12">
        <v>0.05</v>
      </c>
      <c r="Y12">
        <v>6.3E-2</v>
      </c>
    </row>
    <row r="13" spans="1:25" x14ac:dyDescent="0.25">
      <c r="A13">
        <v>4.7E-2</v>
      </c>
      <c r="B13" s="6">
        <v>1.26</v>
      </c>
      <c r="C13" s="6">
        <v>0.95899999999999996</v>
      </c>
      <c r="D13" s="6">
        <v>1.079</v>
      </c>
      <c r="E13" s="6">
        <v>0.94799999999999995</v>
      </c>
      <c r="F13" s="6">
        <v>0.67500000000000004</v>
      </c>
      <c r="G13" s="6">
        <v>0.14699999999999999</v>
      </c>
      <c r="H13" s="6">
        <v>0.20399999999999999</v>
      </c>
      <c r="I13" s="3">
        <v>5.7000000000000002E-2</v>
      </c>
      <c r="J13" s="3">
        <v>0.05</v>
      </c>
      <c r="K13">
        <v>5.8999999999999997E-2</v>
      </c>
      <c r="L13">
        <v>4.5999999999999999E-2</v>
      </c>
      <c r="N13">
        <v>4.2999999999999997E-2</v>
      </c>
      <c r="O13">
        <v>4.2999999999999997E-2</v>
      </c>
      <c r="P13">
        <v>4.4999999999999998E-2</v>
      </c>
      <c r="Q13">
        <v>4.4999999999999998E-2</v>
      </c>
      <c r="R13">
        <v>6.0999999999999999E-2</v>
      </c>
      <c r="S13">
        <v>4.1000000000000002E-2</v>
      </c>
      <c r="T13">
        <v>4.4999999999999998E-2</v>
      </c>
      <c r="U13">
        <v>4.7E-2</v>
      </c>
      <c r="V13">
        <v>0.05</v>
      </c>
      <c r="W13">
        <v>4.7E-2</v>
      </c>
      <c r="X13">
        <v>4.4999999999999998E-2</v>
      </c>
      <c r="Y13">
        <v>4.3999999999999997E-2</v>
      </c>
    </row>
    <row r="14" spans="1:25" x14ac:dyDescent="0.25">
      <c r="A14">
        <v>4.4999999999999998E-2</v>
      </c>
      <c r="B14" s="6">
        <v>0.96</v>
      </c>
      <c r="C14" s="6">
        <v>1.1579999999999999</v>
      </c>
      <c r="D14" s="6">
        <v>0.95899999999999996</v>
      </c>
      <c r="E14" s="6">
        <v>1.0329999999999999</v>
      </c>
      <c r="F14" s="6">
        <v>0.59599999999999997</v>
      </c>
      <c r="G14" s="6">
        <v>0.17499999999999999</v>
      </c>
      <c r="H14" s="6">
        <v>0.157</v>
      </c>
      <c r="I14" s="3">
        <v>4.8000000000000001E-2</v>
      </c>
      <c r="J14" s="3">
        <v>5.8999999999999997E-2</v>
      </c>
      <c r="K14">
        <v>4.8000000000000001E-2</v>
      </c>
      <c r="L14">
        <v>4.3999999999999997E-2</v>
      </c>
      <c r="N14">
        <v>4.7E-2</v>
      </c>
      <c r="O14">
        <v>4.2999999999999997E-2</v>
      </c>
      <c r="P14">
        <v>4.4999999999999998E-2</v>
      </c>
      <c r="Q14">
        <v>4.4999999999999998E-2</v>
      </c>
      <c r="R14">
        <v>4.7E-2</v>
      </c>
      <c r="S14">
        <v>5.1999999999999998E-2</v>
      </c>
      <c r="T14">
        <v>4.7E-2</v>
      </c>
      <c r="U14">
        <v>5.8000000000000003E-2</v>
      </c>
      <c r="V14">
        <v>4.7E-2</v>
      </c>
      <c r="W14">
        <v>4.8000000000000001E-2</v>
      </c>
      <c r="X14">
        <v>4.3999999999999997E-2</v>
      </c>
      <c r="Y14">
        <v>4.2000000000000003E-2</v>
      </c>
    </row>
    <row r="15" spans="1:25" x14ac:dyDescent="0.25">
      <c r="A15">
        <v>4.5999999999999999E-2</v>
      </c>
      <c r="B15">
        <v>5.8000000000000003E-2</v>
      </c>
      <c r="C15">
        <v>4.8000000000000001E-2</v>
      </c>
      <c r="D15">
        <v>5.5E-2</v>
      </c>
      <c r="E15">
        <v>4.7E-2</v>
      </c>
      <c r="F15">
        <v>4.8000000000000001E-2</v>
      </c>
      <c r="G15">
        <v>5.1999999999999998E-2</v>
      </c>
      <c r="H15">
        <v>4.4999999999999998E-2</v>
      </c>
      <c r="I15">
        <v>4.8000000000000001E-2</v>
      </c>
      <c r="J15">
        <v>4.2999999999999997E-2</v>
      </c>
      <c r="K15">
        <v>4.2999999999999997E-2</v>
      </c>
      <c r="L15">
        <v>4.5999999999999999E-2</v>
      </c>
      <c r="N15">
        <v>4.4999999999999998E-2</v>
      </c>
      <c r="O15">
        <v>4.2999999999999997E-2</v>
      </c>
      <c r="P15">
        <v>4.4999999999999998E-2</v>
      </c>
      <c r="Q15">
        <v>4.5999999999999999E-2</v>
      </c>
      <c r="R15">
        <v>4.7E-2</v>
      </c>
      <c r="S15">
        <v>4.9000000000000002E-2</v>
      </c>
      <c r="T15">
        <v>4.5999999999999999E-2</v>
      </c>
      <c r="U15">
        <v>4.3999999999999997E-2</v>
      </c>
      <c r="V15">
        <v>0.05</v>
      </c>
      <c r="W15">
        <v>4.5999999999999999E-2</v>
      </c>
      <c r="X15">
        <v>4.4999999999999998E-2</v>
      </c>
      <c r="Y15">
        <v>4.2000000000000003E-2</v>
      </c>
    </row>
    <row r="17" spans="1:21" x14ac:dyDescent="0.25">
      <c r="A17" s="6" t="s">
        <v>8</v>
      </c>
      <c r="B17">
        <f>AVERAGE(B9:B11)</f>
        <v>1.6156666666666668</v>
      </c>
      <c r="C17">
        <f t="shared" ref="C17:J17" si="0">AVERAGE(C9:C11)</f>
        <v>1.2713333333333334</v>
      </c>
      <c r="D17">
        <f t="shared" si="0"/>
        <v>1.1703333333333332</v>
      </c>
      <c r="E17">
        <f t="shared" si="0"/>
        <v>0.871</v>
      </c>
      <c r="F17">
        <f t="shared" si="0"/>
        <v>0.58499999999999996</v>
      </c>
      <c r="G17">
        <f t="shared" si="0"/>
        <v>0.14733333333333334</v>
      </c>
      <c r="H17">
        <f t="shared" si="0"/>
        <v>0.23066666666666666</v>
      </c>
      <c r="N17" s="5" t="s">
        <v>11</v>
      </c>
      <c r="O17">
        <f>AVERAGE(O9:O11)</f>
        <v>1.137</v>
      </c>
      <c r="P17">
        <f t="shared" ref="P17:W17" si="1">AVERAGE(P9:P11)</f>
        <v>1.1636666666666666</v>
      </c>
      <c r="Q17">
        <f t="shared" si="1"/>
        <v>0.96466666666666667</v>
      </c>
      <c r="R17">
        <f t="shared" si="1"/>
        <v>0.83333333333333337</v>
      </c>
      <c r="S17">
        <f t="shared" si="1"/>
        <v>0.37866666666666671</v>
      </c>
      <c r="T17">
        <f t="shared" si="1"/>
        <v>0.14366666666666669</v>
      </c>
      <c r="U17">
        <f t="shared" si="1"/>
        <v>0.127</v>
      </c>
    </row>
    <row r="19" spans="1:21" x14ac:dyDescent="0.25">
      <c r="A19" s="4" t="s">
        <v>9</v>
      </c>
      <c r="B19">
        <f>AVERAGE(B12:B14)</f>
        <v>1.1813333333333333</v>
      </c>
      <c r="C19">
        <f t="shared" ref="C19:J19" si="2">AVERAGE(C12:C14)</f>
        <v>1.0666666666666667</v>
      </c>
      <c r="D19">
        <f t="shared" si="2"/>
        <v>1.0293333333333334</v>
      </c>
      <c r="E19">
        <f t="shared" si="2"/>
        <v>0.94999999999999984</v>
      </c>
      <c r="F19">
        <f t="shared" si="2"/>
        <v>0.65166666666666673</v>
      </c>
      <c r="G19">
        <f t="shared" si="2"/>
        <v>0.159</v>
      </c>
      <c r="H19">
        <f t="shared" si="2"/>
        <v>0.18166666666666667</v>
      </c>
    </row>
    <row r="22" spans="1:21" x14ac:dyDescent="0.25">
      <c r="C22" s="7" t="s">
        <v>12</v>
      </c>
      <c r="D22" s="7"/>
      <c r="F22" s="4" t="s">
        <v>13</v>
      </c>
      <c r="G22" s="4"/>
      <c r="I22" s="8" t="s">
        <v>10</v>
      </c>
      <c r="J22" s="8"/>
    </row>
    <row r="23" spans="1:21" x14ac:dyDescent="0.25">
      <c r="A23">
        <v>0</v>
      </c>
      <c r="C23">
        <v>1.6156666666666668</v>
      </c>
      <c r="D23">
        <v>100</v>
      </c>
      <c r="F23">
        <v>1.1813333333333333</v>
      </c>
      <c r="G23">
        <v>100</v>
      </c>
      <c r="I23">
        <v>1.137</v>
      </c>
      <c r="J23">
        <v>100</v>
      </c>
    </row>
    <row r="24" spans="1:21" x14ac:dyDescent="0.25">
      <c r="A24">
        <v>0.1</v>
      </c>
      <c r="C24">
        <v>1.2713333333333334</v>
      </c>
      <c r="D24">
        <f>C24/1.615667*100</f>
        <v>78.687831919159919</v>
      </c>
      <c r="F24">
        <v>1.0666666666666667</v>
      </c>
      <c r="G24">
        <f>F24/1.181333*100</f>
        <v>90.293479202448992</v>
      </c>
      <c r="I24">
        <v>1.1636666666666666</v>
      </c>
      <c r="J24">
        <f>I24/1.137*100</f>
        <v>102.34535326883612</v>
      </c>
    </row>
    <row r="25" spans="1:21" x14ac:dyDescent="0.25">
      <c r="A25">
        <v>0.25</v>
      </c>
      <c r="C25">
        <v>1.1703333333333332</v>
      </c>
      <c r="D25">
        <f t="shared" ref="D25:D31" si="3">C25/1.615667*100</f>
        <v>72.436543751486738</v>
      </c>
      <c r="F25">
        <v>1.0293333333333334</v>
      </c>
      <c r="G25">
        <f t="shared" ref="G25:G31" si="4">F25/1.181333*100</f>
        <v>87.133207430363285</v>
      </c>
      <c r="I25">
        <v>0.96466666666666667</v>
      </c>
      <c r="J25">
        <f t="shared" ref="J25:J31" si="5">I25/1.137*100</f>
        <v>84.843154500146596</v>
      </c>
    </row>
    <row r="26" spans="1:21" x14ac:dyDescent="0.25">
      <c r="A26">
        <v>0.5</v>
      </c>
      <c r="C26">
        <v>0.871</v>
      </c>
      <c r="D26">
        <f t="shared" si="3"/>
        <v>53.909623703399276</v>
      </c>
      <c r="F26">
        <v>0.94999999999999984</v>
      </c>
      <c r="G26">
        <f t="shared" si="4"/>
        <v>80.417629914681115</v>
      </c>
      <c r="I26">
        <v>0.83333333333333337</v>
      </c>
      <c r="J26">
        <f t="shared" si="5"/>
        <v>73.292289651128712</v>
      </c>
    </row>
    <row r="27" spans="1:21" x14ac:dyDescent="0.25">
      <c r="A27">
        <v>1</v>
      </c>
      <c r="C27">
        <v>0.58499999999999996</v>
      </c>
      <c r="D27">
        <f t="shared" si="3"/>
        <v>36.207956218701007</v>
      </c>
      <c r="F27">
        <v>0.65166666666666673</v>
      </c>
      <c r="G27">
        <f t="shared" si="4"/>
        <v>55.163672450246182</v>
      </c>
      <c r="I27">
        <v>0.37866666666666671</v>
      </c>
      <c r="J27">
        <f t="shared" si="5"/>
        <v>33.304016417472887</v>
      </c>
    </row>
    <row r="28" spans="1:21" x14ac:dyDescent="0.25">
      <c r="A28">
        <v>2.5</v>
      </c>
      <c r="C28">
        <v>0.14733333333333334</v>
      </c>
      <c r="D28">
        <f t="shared" si="3"/>
        <v>9.1190408254506252</v>
      </c>
      <c r="F28">
        <v>0.159</v>
      </c>
      <c r="G28">
        <f t="shared" si="4"/>
        <v>13.459371743615053</v>
      </c>
      <c r="I28">
        <v>0.14366666666666669</v>
      </c>
      <c r="J28">
        <f t="shared" si="5"/>
        <v>12.63559073585459</v>
      </c>
    </row>
    <row r="29" spans="1:21" x14ac:dyDescent="0.25">
      <c r="A29">
        <v>5</v>
      </c>
      <c r="C29">
        <v>0.23066666666666666</v>
      </c>
      <c r="D29">
        <f t="shared" si="3"/>
        <v>14.276869346633102</v>
      </c>
      <c r="F29">
        <v>0.18166666666666667</v>
      </c>
      <c r="G29">
        <f t="shared" si="4"/>
        <v>15.378108176667094</v>
      </c>
      <c r="I29">
        <v>0.127</v>
      </c>
      <c r="J29">
        <f t="shared" si="5"/>
        <v>11.169744942832015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workbookViewId="0">
      <selection activeCell="D23" sqref="D23:D29"/>
    </sheetView>
  </sheetViews>
  <sheetFormatPr defaultRowHeight="15" x14ac:dyDescent="0.25"/>
  <sheetData>
    <row r="1" spans="1:25" x14ac:dyDescent="0.25">
      <c r="A1" s="1" t="s">
        <v>1</v>
      </c>
      <c r="B1" s="1"/>
      <c r="C1" s="1"/>
    </row>
    <row r="2" spans="1:25" x14ac:dyDescent="0.25">
      <c r="A2" s="1" t="s">
        <v>14</v>
      </c>
      <c r="B2" s="1"/>
      <c r="C2" s="1"/>
    </row>
    <row r="3" spans="1:25" x14ac:dyDescent="0.25">
      <c r="A3" s="1" t="s">
        <v>15</v>
      </c>
      <c r="B3" s="1"/>
      <c r="C3" s="1"/>
    </row>
    <row r="4" spans="1:25" x14ac:dyDescent="0.25">
      <c r="A4" s="1" t="s">
        <v>16</v>
      </c>
      <c r="B4" s="1"/>
      <c r="C4" s="1"/>
    </row>
    <row r="5" spans="1:25" x14ac:dyDescent="0.25">
      <c r="A5" s="1"/>
      <c r="B5" s="1"/>
      <c r="C5" s="1"/>
    </row>
    <row r="7" spans="1:25" x14ac:dyDescent="0.25">
      <c r="A7" s="2" t="s">
        <v>6</v>
      </c>
      <c r="N7" s="2" t="s">
        <v>7</v>
      </c>
    </row>
    <row r="8" spans="1:25" x14ac:dyDescent="0.25">
      <c r="A8">
        <v>5.3999999999999999E-2</v>
      </c>
      <c r="B8">
        <v>0.06</v>
      </c>
      <c r="C8">
        <v>6.3E-2</v>
      </c>
      <c r="D8">
        <v>5.2999999999999999E-2</v>
      </c>
      <c r="E8">
        <v>5.6000000000000001E-2</v>
      </c>
      <c r="F8">
        <v>5.3999999999999999E-2</v>
      </c>
      <c r="G8">
        <v>5.8999999999999997E-2</v>
      </c>
      <c r="H8">
        <v>5.7000000000000002E-2</v>
      </c>
      <c r="I8">
        <v>5.0999999999999997E-2</v>
      </c>
      <c r="J8">
        <v>5.2999999999999999E-2</v>
      </c>
      <c r="K8">
        <v>5.1999999999999998E-2</v>
      </c>
      <c r="L8">
        <v>5.2999999999999999E-2</v>
      </c>
      <c r="N8">
        <v>4.5999999999999999E-2</v>
      </c>
      <c r="O8">
        <v>4.5999999999999999E-2</v>
      </c>
      <c r="P8">
        <v>5.0999999999999997E-2</v>
      </c>
      <c r="Q8">
        <v>5.0999999999999997E-2</v>
      </c>
      <c r="R8">
        <v>4.9000000000000002E-2</v>
      </c>
      <c r="S8">
        <v>4.9000000000000002E-2</v>
      </c>
      <c r="T8">
        <v>4.9000000000000002E-2</v>
      </c>
      <c r="U8">
        <v>4.9000000000000002E-2</v>
      </c>
      <c r="V8">
        <v>4.8000000000000001E-2</v>
      </c>
      <c r="W8">
        <v>4.4999999999999998E-2</v>
      </c>
      <c r="X8">
        <v>4.7E-2</v>
      </c>
      <c r="Y8">
        <v>4.8000000000000001E-2</v>
      </c>
    </row>
    <row r="9" spans="1:25" x14ac:dyDescent="0.25">
      <c r="A9">
        <v>5.6000000000000001E-2</v>
      </c>
      <c r="B9" s="4">
        <v>1.615</v>
      </c>
      <c r="C9" s="4">
        <v>1.417</v>
      </c>
      <c r="D9" s="4">
        <v>1.1930000000000001</v>
      </c>
      <c r="E9" s="4">
        <v>1.105</v>
      </c>
      <c r="F9" s="4">
        <v>0.64</v>
      </c>
      <c r="G9" s="4">
        <v>0.36699999999999999</v>
      </c>
      <c r="H9" s="4">
        <v>0.21</v>
      </c>
      <c r="I9" s="3">
        <v>6.3E-2</v>
      </c>
      <c r="J9" s="3">
        <v>5.2999999999999999E-2</v>
      </c>
      <c r="K9" s="3">
        <v>5.6000000000000001E-2</v>
      </c>
      <c r="L9">
        <v>5.7000000000000002E-2</v>
      </c>
      <c r="N9">
        <v>5.5E-2</v>
      </c>
      <c r="O9" s="5">
        <v>0.85099999999999998</v>
      </c>
      <c r="P9" s="5">
        <v>0.82299999999999995</v>
      </c>
      <c r="Q9" s="5">
        <v>1.022</v>
      </c>
      <c r="R9" s="5">
        <v>0.64200000000000002</v>
      </c>
      <c r="S9" s="5">
        <v>0.47299999999999998</v>
      </c>
      <c r="T9" s="5">
        <v>0.15</v>
      </c>
      <c r="U9" s="5">
        <v>0.14399999999999999</v>
      </c>
      <c r="V9" s="3">
        <v>4.7E-2</v>
      </c>
      <c r="W9" s="3">
        <v>0.05</v>
      </c>
      <c r="X9">
        <v>4.7E-2</v>
      </c>
      <c r="Y9">
        <v>5.0999999999999997E-2</v>
      </c>
    </row>
    <row r="10" spans="1:25" x14ac:dyDescent="0.25">
      <c r="A10">
        <v>6.2E-2</v>
      </c>
      <c r="B10" s="4">
        <v>1.2</v>
      </c>
      <c r="C10" s="4">
        <v>1.167</v>
      </c>
      <c r="D10" s="4">
        <v>1.3819999999999999</v>
      </c>
      <c r="E10" s="4">
        <v>1.091</v>
      </c>
      <c r="F10" s="4">
        <v>0.64100000000000001</v>
      </c>
      <c r="G10" s="4">
        <v>0.33700000000000002</v>
      </c>
      <c r="H10" s="4">
        <v>0.187</v>
      </c>
      <c r="I10" s="3">
        <v>6.4000000000000001E-2</v>
      </c>
      <c r="J10" s="3">
        <v>5.8999999999999997E-2</v>
      </c>
      <c r="K10" s="3">
        <v>5.6000000000000001E-2</v>
      </c>
      <c r="L10">
        <v>5.2999999999999999E-2</v>
      </c>
      <c r="N10">
        <v>5.8000000000000003E-2</v>
      </c>
      <c r="O10" s="5">
        <v>1.17</v>
      </c>
      <c r="P10" s="5">
        <v>0.83599999999999997</v>
      </c>
      <c r="Q10" s="5">
        <v>0.80400000000000005</v>
      </c>
      <c r="R10" s="5">
        <v>0.623</v>
      </c>
      <c r="S10" s="5">
        <v>0.44</v>
      </c>
      <c r="T10" s="5">
        <v>0.10299999999999999</v>
      </c>
      <c r="U10" s="5">
        <v>0.14499999999999999</v>
      </c>
      <c r="V10" s="3">
        <v>5.5E-2</v>
      </c>
      <c r="W10" s="3">
        <v>5.7000000000000002E-2</v>
      </c>
      <c r="X10">
        <v>5.2999999999999999E-2</v>
      </c>
      <c r="Y10">
        <v>5.2999999999999999E-2</v>
      </c>
    </row>
    <row r="11" spans="1:25" x14ac:dyDescent="0.25">
      <c r="A11">
        <v>6.0999999999999999E-2</v>
      </c>
      <c r="B11" s="4">
        <v>0.996</v>
      </c>
      <c r="C11" s="4">
        <v>1.1739999999999999</v>
      </c>
      <c r="D11" s="4">
        <v>1.0089999999999999</v>
      </c>
      <c r="E11" s="4">
        <v>0.95499999999999996</v>
      </c>
      <c r="F11" s="4">
        <v>0.91100000000000003</v>
      </c>
      <c r="G11" s="4">
        <v>0.47399999999999998</v>
      </c>
      <c r="H11" s="4">
        <v>0.23200000000000001</v>
      </c>
      <c r="I11" s="3">
        <v>6.3E-2</v>
      </c>
      <c r="J11" s="3">
        <v>7.0000000000000007E-2</v>
      </c>
      <c r="K11" s="3">
        <v>6.3E-2</v>
      </c>
      <c r="L11">
        <v>0.05</v>
      </c>
      <c r="N11">
        <v>4.9000000000000002E-2</v>
      </c>
      <c r="O11" s="5">
        <v>1.006</v>
      </c>
      <c r="P11" s="5">
        <v>0.94299999999999995</v>
      </c>
      <c r="Q11" s="5">
        <v>1.0580000000000001</v>
      </c>
      <c r="R11" s="5">
        <v>0.746</v>
      </c>
      <c r="S11" s="5">
        <v>0.35499999999999998</v>
      </c>
      <c r="T11" s="5">
        <v>9.5000000000000001E-2</v>
      </c>
      <c r="U11" s="5">
        <v>0.108</v>
      </c>
      <c r="V11" s="3">
        <v>5.2999999999999999E-2</v>
      </c>
      <c r="W11" s="3">
        <v>5.8000000000000003E-2</v>
      </c>
      <c r="X11">
        <v>5.6000000000000001E-2</v>
      </c>
      <c r="Y11">
        <v>4.9000000000000002E-2</v>
      </c>
    </row>
    <row r="12" spans="1:25" x14ac:dyDescent="0.25">
      <c r="A12">
        <v>6.0999999999999999E-2</v>
      </c>
      <c r="B12" s="6">
        <v>1.1579999999999999</v>
      </c>
      <c r="C12" s="6">
        <v>0.99299999999999999</v>
      </c>
      <c r="D12" s="6">
        <v>1.022</v>
      </c>
      <c r="E12" s="6">
        <v>0.66300000000000003</v>
      </c>
      <c r="F12" s="6">
        <v>0.505</v>
      </c>
      <c r="G12" s="6">
        <v>0.34699999999999998</v>
      </c>
      <c r="H12" s="6">
        <v>0.26</v>
      </c>
      <c r="I12" s="3">
        <v>6.0999999999999999E-2</v>
      </c>
      <c r="J12" s="3">
        <v>6.0999999999999999E-2</v>
      </c>
      <c r="K12" s="3">
        <v>5.6000000000000001E-2</v>
      </c>
      <c r="L12">
        <v>5.1999999999999998E-2</v>
      </c>
      <c r="N12">
        <v>5.0999999999999997E-2</v>
      </c>
      <c r="O12">
        <v>5.8999999999999997E-2</v>
      </c>
      <c r="P12">
        <v>6.3E-2</v>
      </c>
      <c r="Q12">
        <v>6.0999999999999999E-2</v>
      </c>
      <c r="R12">
        <v>6.2E-2</v>
      </c>
      <c r="S12">
        <v>5.8000000000000003E-2</v>
      </c>
      <c r="T12">
        <v>5.7000000000000002E-2</v>
      </c>
      <c r="U12">
        <v>5.5E-2</v>
      </c>
      <c r="V12">
        <v>5.8000000000000003E-2</v>
      </c>
      <c r="W12">
        <v>5.5E-2</v>
      </c>
      <c r="X12">
        <v>5.0999999999999997E-2</v>
      </c>
      <c r="Y12">
        <v>4.9000000000000002E-2</v>
      </c>
    </row>
    <row r="13" spans="1:25" x14ac:dyDescent="0.25">
      <c r="A13">
        <v>5.6000000000000001E-2</v>
      </c>
      <c r="B13" s="6">
        <v>1.2</v>
      </c>
      <c r="C13" s="6">
        <v>1.026</v>
      </c>
      <c r="D13" s="6">
        <v>1.1859999999999999</v>
      </c>
      <c r="E13" s="6">
        <v>0.86399999999999999</v>
      </c>
      <c r="F13" s="6">
        <v>0.65100000000000002</v>
      </c>
      <c r="G13" s="6">
        <v>0.51</v>
      </c>
      <c r="H13" s="6">
        <v>0.29099999999999998</v>
      </c>
      <c r="I13" s="3">
        <v>5.7000000000000002E-2</v>
      </c>
      <c r="J13" s="3">
        <v>5.8000000000000003E-2</v>
      </c>
      <c r="K13" s="3">
        <v>6.8000000000000005E-2</v>
      </c>
      <c r="L13">
        <v>0.05</v>
      </c>
      <c r="N13">
        <v>5.0999999999999997E-2</v>
      </c>
      <c r="O13">
        <v>6.0999999999999999E-2</v>
      </c>
      <c r="P13">
        <v>6.3E-2</v>
      </c>
      <c r="Q13">
        <v>5.8999999999999997E-2</v>
      </c>
      <c r="R13">
        <v>5.8999999999999997E-2</v>
      </c>
      <c r="S13">
        <v>6.4000000000000001E-2</v>
      </c>
      <c r="T13">
        <v>6.3E-2</v>
      </c>
      <c r="U13">
        <v>6.0999999999999999E-2</v>
      </c>
      <c r="V13">
        <v>5.6000000000000001E-2</v>
      </c>
      <c r="W13">
        <v>5.6000000000000001E-2</v>
      </c>
      <c r="X13">
        <v>5.3999999999999999E-2</v>
      </c>
      <c r="Y13">
        <v>5.0999999999999997E-2</v>
      </c>
    </row>
    <row r="14" spans="1:25" x14ac:dyDescent="0.25">
      <c r="A14">
        <v>5.0999999999999997E-2</v>
      </c>
      <c r="B14" s="6">
        <v>1.0660000000000001</v>
      </c>
      <c r="C14" s="6">
        <v>0.995</v>
      </c>
      <c r="D14" s="6">
        <v>1.327</v>
      </c>
      <c r="E14" s="6">
        <v>0.748</v>
      </c>
      <c r="F14" s="6">
        <v>0.745</v>
      </c>
      <c r="G14" s="6">
        <v>0.374</v>
      </c>
      <c r="H14" s="6">
        <v>0.24199999999999999</v>
      </c>
      <c r="I14" s="3">
        <v>5.6000000000000001E-2</v>
      </c>
      <c r="J14" s="3">
        <v>5.8000000000000003E-2</v>
      </c>
      <c r="K14" s="3">
        <v>5.2999999999999999E-2</v>
      </c>
      <c r="L14">
        <v>4.9000000000000002E-2</v>
      </c>
      <c r="N14">
        <v>5.2999999999999999E-2</v>
      </c>
      <c r="O14">
        <v>5.1999999999999998E-2</v>
      </c>
      <c r="P14">
        <v>0.06</v>
      </c>
      <c r="Q14">
        <v>5.7000000000000002E-2</v>
      </c>
      <c r="R14">
        <v>6.7000000000000004E-2</v>
      </c>
      <c r="S14">
        <v>5.3999999999999999E-2</v>
      </c>
      <c r="T14">
        <v>5.8999999999999997E-2</v>
      </c>
      <c r="U14">
        <v>5.8999999999999997E-2</v>
      </c>
      <c r="V14">
        <v>5.5E-2</v>
      </c>
      <c r="W14">
        <v>5.5E-2</v>
      </c>
      <c r="X14">
        <v>5.1999999999999998E-2</v>
      </c>
      <c r="Y14">
        <v>0.05</v>
      </c>
    </row>
    <row r="15" spans="1:25" x14ac:dyDescent="0.25">
      <c r="A15">
        <v>0.05</v>
      </c>
      <c r="B15">
        <v>5.2999999999999999E-2</v>
      </c>
      <c r="C15">
        <v>5.7000000000000002E-2</v>
      </c>
      <c r="D15">
        <v>5.8000000000000003E-2</v>
      </c>
      <c r="E15">
        <v>5.5E-2</v>
      </c>
      <c r="F15">
        <v>5.2999999999999999E-2</v>
      </c>
      <c r="G15">
        <v>5.3999999999999999E-2</v>
      </c>
      <c r="H15">
        <v>4.8000000000000001E-2</v>
      </c>
      <c r="I15">
        <v>5.5E-2</v>
      </c>
      <c r="J15">
        <v>5.0999999999999997E-2</v>
      </c>
      <c r="K15">
        <v>0.05</v>
      </c>
      <c r="L15">
        <v>4.8000000000000001E-2</v>
      </c>
      <c r="N15">
        <v>5.3999999999999999E-2</v>
      </c>
      <c r="O15">
        <v>5.0999999999999997E-2</v>
      </c>
      <c r="P15">
        <v>0.05</v>
      </c>
      <c r="Q15">
        <v>5.2999999999999999E-2</v>
      </c>
      <c r="R15">
        <v>5.3999999999999999E-2</v>
      </c>
      <c r="S15">
        <v>5.2999999999999999E-2</v>
      </c>
      <c r="T15">
        <v>5.6000000000000001E-2</v>
      </c>
      <c r="U15">
        <v>5.2999999999999999E-2</v>
      </c>
      <c r="V15">
        <v>5.0999999999999997E-2</v>
      </c>
      <c r="W15">
        <v>5.1999999999999998E-2</v>
      </c>
      <c r="X15">
        <v>5.3999999999999999E-2</v>
      </c>
      <c r="Y15">
        <v>5.3999999999999999E-2</v>
      </c>
    </row>
    <row r="17" spans="1:21" x14ac:dyDescent="0.25">
      <c r="A17" s="6" t="s">
        <v>8</v>
      </c>
      <c r="B17">
        <f>AVERAGE(B9:B11)</f>
        <v>1.2703333333333333</v>
      </c>
      <c r="C17">
        <f t="shared" ref="C17:J17" si="0">AVERAGE(C9:C11)</f>
        <v>1.2526666666666666</v>
      </c>
      <c r="D17">
        <f t="shared" si="0"/>
        <v>1.1946666666666668</v>
      </c>
      <c r="E17">
        <f t="shared" si="0"/>
        <v>1.0503333333333333</v>
      </c>
      <c r="F17">
        <f t="shared" si="0"/>
        <v>0.73066666666666669</v>
      </c>
      <c r="G17">
        <f t="shared" si="0"/>
        <v>0.39266666666666666</v>
      </c>
      <c r="H17">
        <f t="shared" si="0"/>
        <v>0.20966666666666667</v>
      </c>
      <c r="N17" s="5" t="s">
        <v>11</v>
      </c>
      <c r="O17">
        <f>AVERAGE(O9:O11)</f>
        <v>1.0090000000000001</v>
      </c>
      <c r="P17">
        <f t="shared" ref="P17:W17" si="1">AVERAGE(P9:P11)</f>
        <v>0.86733333333333329</v>
      </c>
      <c r="Q17">
        <f>AVERAGE(Q9:Q11)</f>
        <v>0.96133333333333348</v>
      </c>
      <c r="R17">
        <f t="shared" si="1"/>
        <v>0.67033333333333334</v>
      </c>
      <c r="S17">
        <f>AVERAGE(S9:S11)</f>
        <v>0.42266666666666669</v>
      </c>
      <c r="T17">
        <f t="shared" si="1"/>
        <v>0.11599999999999999</v>
      </c>
      <c r="U17">
        <f>AVERAGE(U9:U11)</f>
        <v>0.13233333333333333</v>
      </c>
    </row>
    <row r="19" spans="1:21" x14ac:dyDescent="0.25">
      <c r="A19" s="4" t="s">
        <v>9</v>
      </c>
      <c r="B19">
        <f>AVERAGE(B12:B14)</f>
        <v>1.1413333333333331</v>
      </c>
      <c r="C19">
        <f>AVERAGE(C12:C14)</f>
        <v>1.0046666666666668</v>
      </c>
      <c r="D19">
        <f t="shared" ref="C19:J19" si="2">AVERAGE(D12:D14)</f>
        <v>1.1783333333333335</v>
      </c>
      <c r="E19">
        <f t="shared" si="2"/>
        <v>0.75833333333333341</v>
      </c>
      <c r="F19">
        <f t="shared" si="2"/>
        <v>0.63366666666666671</v>
      </c>
      <c r="G19">
        <f>AVERAGE(G12:G14)</f>
        <v>0.41033333333333327</v>
      </c>
      <c r="H19">
        <f t="shared" si="2"/>
        <v>0.26433333333333331</v>
      </c>
    </row>
    <row r="22" spans="1:21" x14ac:dyDescent="0.25">
      <c r="C22" s="7" t="s">
        <v>12</v>
      </c>
      <c r="D22" s="7"/>
      <c r="F22" s="4" t="s">
        <v>13</v>
      </c>
      <c r="G22" s="4"/>
      <c r="I22" s="8" t="s">
        <v>10</v>
      </c>
      <c r="J22" s="8"/>
    </row>
    <row r="23" spans="1:21" x14ac:dyDescent="0.25">
      <c r="A23">
        <v>0</v>
      </c>
      <c r="C23">
        <v>1.2703333333333333</v>
      </c>
      <c r="D23">
        <v>100</v>
      </c>
      <c r="F23">
        <v>1.1413333333333331</v>
      </c>
      <c r="G23">
        <v>100</v>
      </c>
      <c r="I23">
        <v>1.0090000000000001</v>
      </c>
      <c r="J23">
        <v>100</v>
      </c>
    </row>
    <row r="24" spans="1:21" x14ac:dyDescent="0.25">
      <c r="A24">
        <v>0.1</v>
      </c>
      <c r="C24">
        <v>1.2526666666666666</v>
      </c>
      <c r="D24">
        <f>C24/1.270333*100</f>
        <v>98.609314775469642</v>
      </c>
      <c r="F24">
        <v>1.0046666666666668</v>
      </c>
      <c r="G24">
        <f>F24/1.141333*100</f>
        <v>88.025726643027653</v>
      </c>
      <c r="I24">
        <v>0.86733333333333329</v>
      </c>
      <c r="J24">
        <f>I24/1.009*100</f>
        <v>85.959696068714905</v>
      </c>
    </row>
    <row r="25" spans="1:21" x14ac:dyDescent="0.25">
      <c r="A25">
        <v>0.25</v>
      </c>
      <c r="C25">
        <v>1.1946666666666668</v>
      </c>
      <c r="D25">
        <f t="shared" ref="D25:D29" si="3">C25/1.270333*100</f>
        <v>94.043582798106229</v>
      </c>
      <c r="F25">
        <v>1.1783333333333335</v>
      </c>
      <c r="G25">
        <f t="shared" ref="G25:G29" si="4">F25/1.141333*100</f>
        <v>103.24185258231677</v>
      </c>
      <c r="I25">
        <v>0.96133333333333348</v>
      </c>
      <c r="J25">
        <f t="shared" ref="J25:J29" si="5">I25/1.009*100</f>
        <v>95.275850677238211</v>
      </c>
    </row>
    <row r="26" spans="1:21" x14ac:dyDescent="0.25">
      <c r="A26">
        <v>0.5</v>
      </c>
      <c r="C26">
        <v>1.0503333333333333</v>
      </c>
      <c r="D26">
        <f t="shared" si="3"/>
        <v>82.681732532598417</v>
      </c>
      <c r="F26">
        <v>0.75833333333333341</v>
      </c>
      <c r="G26">
        <f t="shared" si="4"/>
        <v>66.442776414362285</v>
      </c>
      <c r="I26">
        <v>0.67033333333333334</v>
      </c>
      <c r="J26">
        <f t="shared" si="5"/>
        <v>66.435414601916094</v>
      </c>
    </row>
    <row r="27" spans="1:21" x14ac:dyDescent="0.25">
      <c r="A27">
        <v>1</v>
      </c>
      <c r="C27">
        <v>0.73066666666666669</v>
      </c>
      <c r="D27">
        <f t="shared" si="3"/>
        <v>57.517726979198905</v>
      </c>
      <c r="F27">
        <v>0.63366666666666671</v>
      </c>
      <c r="G27">
        <f t="shared" si="4"/>
        <v>55.519876028001178</v>
      </c>
      <c r="I27">
        <v>0.42266666666666669</v>
      </c>
      <c r="J27">
        <f t="shared" si="5"/>
        <v>41.889659729104736</v>
      </c>
    </row>
    <row r="28" spans="1:21" x14ac:dyDescent="0.25">
      <c r="A28">
        <v>2.5</v>
      </c>
      <c r="C28">
        <v>0.39266666666666666</v>
      </c>
      <c r="D28">
        <f t="shared" si="3"/>
        <v>30.910530283529329</v>
      </c>
      <c r="F28">
        <v>0.41033333333333327</v>
      </c>
      <c r="G28">
        <f t="shared" si="4"/>
        <v>35.952113303771405</v>
      </c>
      <c r="I28">
        <v>0.11599999999999999</v>
      </c>
      <c r="J28">
        <f t="shared" si="5"/>
        <v>11.496531219028741</v>
      </c>
    </row>
    <row r="29" spans="1:21" x14ac:dyDescent="0.25">
      <c r="A29">
        <v>5</v>
      </c>
      <c r="C29">
        <v>0.20966666666666667</v>
      </c>
      <c r="D29">
        <f t="shared" si="3"/>
        <v>16.504858699779245</v>
      </c>
      <c r="F29">
        <v>0.26433333333333331</v>
      </c>
      <c r="G29">
        <f t="shared" si="4"/>
        <v>23.160053493006277</v>
      </c>
      <c r="I29">
        <v>0.13233333333333333</v>
      </c>
      <c r="J29">
        <f t="shared" si="5"/>
        <v>13.115295672282789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CxA 1</vt:lpstr>
      <vt:lpstr>CxA 2</vt:lpstr>
      <vt:lpstr>CxA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2019-10-08T22:21:20Z</dcterms:created>
  <dcterms:modified xsi:type="dcterms:W3CDTF">2019-10-16T01:50:03Z</dcterms:modified>
</cp:coreProperties>
</file>