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_sel_combination\"/>
    </mc:Choice>
  </mc:AlternateContent>
  <bookViews>
    <workbookView xWindow="0" yWindow="0" windowWidth="7650" windowHeight="7620" activeTab="2"/>
  </bookViews>
  <sheets>
    <sheet name="CxS 1" sheetId="1" r:id="rId1"/>
    <sheet name="CxS 2" sheetId="2" r:id="rId2"/>
    <sheet name="Cx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3" l="1"/>
  <c r="J27" i="3"/>
  <c r="J28" i="3"/>
  <c r="J29" i="3"/>
  <c r="J30" i="3"/>
  <c r="J25" i="3"/>
  <c r="G26" i="3"/>
  <c r="G27" i="3"/>
  <c r="G28" i="3"/>
  <c r="G29" i="3"/>
  <c r="G30" i="3"/>
  <c r="G25" i="3"/>
  <c r="D26" i="3"/>
  <c r="D27" i="3"/>
  <c r="D28" i="3"/>
  <c r="D29" i="3"/>
  <c r="D30" i="3"/>
  <c r="D25" i="3"/>
  <c r="D18" i="3"/>
  <c r="C20" i="3"/>
  <c r="C18" i="3"/>
  <c r="B20" i="3"/>
  <c r="B18" i="3"/>
  <c r="H20" i="3"/>
  <c r="G20" i="3"/>
  <c r="F20" i="3"/>
  <c r="E20" i="3"/>
  <c r="D20" i="3"/>
  <c r="U18" i="3"/>
  <c r="T18" i="3"/>
  <c r="S18" i="3"/>
  <c r="R18" i="3"/>
  <c r="Q18" i="3"/>
  <c r="P18" i="3"/>
  <c r="O18" i="3"/>
  <c r="H18" i="3"/>
  <c r="G18" i="3"/>
  <c r="F18" i="3"/>
  <c r="E18" i="3"/>
  <c r="J26" i="2" l="1"/>
  <c r="J27" i="2"/>
  <c r="J28" i="2"/>
  <c r="J29" i="2"/>
  <c r="J30" i="2"/>
  <c r="J25" i="2"/>
  <c r="G26" i="2"/>
  <c r="G27" i="2"/>
  <c r="G28" i="2"/>
  <c r="G29" i="2"/>
  <c r="G30" i="2"/>
  <c r="G25" i="2"/>
  <c r="D26" i="2"/>
  <c r="D27" i="2"/>
  <c r="D28" i="2"/>
  <c r="D29" i="2"/>
  <c r="D30" i="2"/>
  <c r="D25" i="2" l="1"/>
  <c r="Q18" i="2"/>
  <c r="O18" i="2"/>
  <c r="H20" i="2"/>
  <c r="D18" i="2"/>
  <c r="C18" i="2"/>
  <c r="G20" i="2"/>
  <c r="F20" i="2"/>
  <c r="E20" i="2"/>
  <c r="D20" i="2"/>
  <c r="C20" i="2"/>
  <c r="B20" i="2"/>
  <c r="U18" i="2"/>
  <c r="T18" i="2"/>
  <c r="S18" i="2"/>
  <c r="R18" i="2"/>
  <c r="P18" i="2"/>
  <c r="H18" i="2"/>
  <c r="G18" i="2"/>
  <c r="F18" i="2"/>
  <c r="E18" i="2"/>
  <c r="B18" i="2"/>
  <c r="G30" i="1" l="1"/>
  <c r="D30" i="1"/>
  <c r="G29" i="1"/>
  <c r="G28" i="1"/>
  <c r="D28" i="1"/>
  <c r="J27" i="1"/>
  <c r="G27" i="1"/>
  <c r="D27" i="1"/>
  <c r="D26" i="1"/>
  <c r="J25" i="1"/>
  <c r="G25" i="1"/>
  <c r="J30" i="1" l="1"/>
  <c r="J29" i="1"/>
  <c r="D29" i="1"/>
  <c r="J28" i="1"/>
  <c r="J26" i="1"/>
  <c r="G26" i="1"/>
  <c r="D25" i="1"/>
  <c r="H20" i="1"/>
  <c r="G20" i="1"/>
  <c r="F20" i="1"/>
  <c r="E20" i="1"/>
  <c r="D20" i="1"/>
  <c r="C20" i="1"/>
  <c r="B20" i="1"/>
  <c r="U18" i="1"/>
  <c r="T18" i="1"/>
  <c r="S18" i="1"/>
  <c r="R18" i="1"/>
  <c r="Q18" i="1"/>
  <c r="P18" i="1"/>
  <c r="O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<sst xmlns="http://schemas.openxmlformats.org/spreadsheetml/2006/main" count="36" uniqueCount="17">
  <si>
    <t>Crizotinib</t>
  </si>
  <si>
    <t>Passage #10</t>
  </si>
  <si>
    <t>Crizotinib + Selumetinib</t>
  </si>
  <si>
    <t>Replicate # 1</t>
  </si>
  <si>
    <t>Day  1 date: 29/8/19</t>
  </si>
  <si>
    <t>Passage #9</t>
  </si>
  <si>
    <t>Replicate # 2</t>
  </si>
  <si>
    <t>Day  1 date: 2/9/19</t>
  </si>
  <si>
    <t>Control plate</t>
  </si>
  <si>
    <t>Combination plate</t>
  </si>
  <si>
    <t>Selumetinib</t>
  </si>
  <si>
    <t>Combination</t>
  </si>
  <si>
    <t>Combo</t>
  </si>
  <si>
    <t>Criz</t>
  </si>
  <si>
    <t>Sel</t>
  </si>
  <si>
    <t>Replicate # 3</t>
  </si>
  <si>
    <t>Day  1 date: 9/9/19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</si>
</sst>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DFF"/>
      <color rgb="FFFFAFAF"/>
      <color rgb="FFFF8B8B"/>
      <color rgb="FFFF8BB4"/>
      <color rgb="FFFFC1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C23" sqref="C23:J23"/>
    </sheetView>
  </sheetViews>
  <sheetFormatPr defaultRowHeight="15" x14ac:dyDescent="0.25"/>
  <sheetData>
    <row r="1" spans="1:25" x14ac:dyDescent="0.25">
      <c r="A1" s="2" t="s">
        <v>2</v>
      </c>
      <c r="B1" s="2"/>
      <c r="C1" s="2"/>
    </row>
    <row r="2" spans="1:25" x14ac:dyDescent="0.25">
      <c r="A2" s="2" t="s">
        <v>3</v>
      </c>
      <c r="B2" s="2"/>
      <c r="C2" s="2"/>
    </row>
    <row r="3" spans="1:25" x14ac:dyDescent="0.25">
      <c r="A3" s="2" t="s">
        <v>4</v>
      </c>
      <c r="B3" s="2"/>
      <c r="C3" s="2"/>
    </row>
    <row r="4" spans="1:25" x14ac:dyDescent="0.25">
      <c r="A4" s="2" t="s">
        <v>5</v>
      </c>
      <c r="B4" s="2"/>
      <c r="C4" s="2"/>
    </row>
    <row r="5" spans="1:25" x14ac:dyDescent="0.25">
      <c r="A5" s="2"/>
      <c r="B5" s="2"/>
      <c r="C5" s="2"/>
    </row>
    <row r="7" spans="1:25" x14ac:dyDescent="0.25">
      <c r="A7" s="7" t="s">
        <v>8</v>
      </c>
      <c r="B7" s="8"/>
      <c r="N7" s="8" t="s">
        <v>9</v>
      </c>
      <c r="O7" s="8"/>
    </row>
    <row r="8" spans="1:25" x14ac:dyDescent="0.25">
      <c r="A8">
        <v>3.9E-2</v>
      </c>
      <c r="B8">
        <v>7.8E-2</v>
      </c>
      <c r="C8">
        <v>7.5999999999999998E-2</v>
      </c>
      <c r="D8">
        <v>8.6999999999999994E-2</v>
      </c>
      <c r="E8">
        <v>7.5999999999999998E-2</v>
      </c>
      <c r="F8">
        <v>6.3E-2</v>
      </c>
      <c r="G8">
        <v>6.6000000000000003E-2</v>
      </c>
      <c r="H8">
        <v>6.4000000000000001E-2</v>
      </c>
      <c r="I8">
        <v>7.3999999999999996E-2</v>
      </c>
      <c r="J8">
        <v>7.0999999999999994E-2</v>
      </c>
      <c r="K8">
        <v>7.8E-2</v>
      </c>
      <c r="L8">
        <v>8.7999999999999995E-2</v>
      </c>
      <c r="N8">
        <v>4.3999999999999997E-2</v>
      </c>
      <c r="O8">
        <v>4.9000000000000002E-2</v>
      </c>
      <c r="P8">
        <v>7.6999999999999999E-2</v>
      </c>
      <c r="Q8">
        <v>7.2999999999999995E-2</v>
      </c>
      <c r="R8">
        <v>7.4999999999999997E-2</v>
      </c>
      <c r="S8">
        <v>6.6000000000000003E-2</v>
      </c>
      <c r="T8">
        <v>6.7000000000000004E-2</v>
      </c>
      <c r="U8">
        <v>6.2E-2</v>
      </c>
      <c r="V8">
        <v>5.7000000000000002E-2</v>
      </c>
      <c r="W8">
        <v>5.6000000000000001E-2</v>
      </c>
      <c r="X8">
        <v>6.4000000000000001E-2</v>
      </c>
      <c r="Y8">
        <v>5.0999999999999997E-2</v>
      </c>
    </row>
    <row r="9" spans="1:25" x14ac:dyDescent="0.25">
      <c r="A9">
        <v>9.0999999999999998E-2</v>
      </c>
      <c r="B9" s="5">
        <v>1.0580000000000001</v>
      </c>
      <c r="C9" s="5">
        <v>1.1120000000000001</v>
      </c>
      <c r="D9" s="5">
        <v>0.94099999999999995</v>
      </c>
      <c r="E9" s="5">
        <v>0.90600000000000003</v>
      </c>
      <c r="F9" s="5">
        <v>0.44600000000000001</v>
      </c>
      <c r="G9" s="5">
        <v>0.26500000000000001</v>
      </c>
      <c r="H9" s="5">
        <v>0.185</v>
      </c>
      <c r="I9">
        <v>6.9000000000000006E-2</v>
      </c>
      <c r="J9">
        <v>0.08</v>
      </c>
      <c r="K9">
        <v>9.9000000000000005E-2</v>
      </c>
      <c r="L9">
        <v>0.106</v>
      </c>
      <c r="N9">
        <v>7.9000000000000001E-2</v>
      </c>
      <c r="O9" s="4">
        <v>1.099</v>
      </c>
      <c r="P9" s="4">
        <v>0.60699999999999998</v>
      </c>
      <c r="Q9" s="4">
        <v>0.59899999999999998</v>
      </c>
      <c r="R9" s="4">
        <v>0.499</v>
      </c>
      <c r="S9" s="4">
        <v>0.32300000000000001</v>
      </c>
      <c r="T9" s="4">
        <v>0.09</v>
      </c>
      <c r="U9" s="4">
        <v>0.13500000000000001</v>
      </c>
      <c r="V9">
        <v>5.8999999999999997E-2</v>
      </c>
      <c r="W9">
        <v>6.6000000000000003E-2</v>
      </c>
      <c r="X9">
        <v>7.0000000000000007E-2</v>
      </c>
      <c r="Y9">
        <v>6.5000000000000002E-2</v>
      </c>
    </row>
    <row r="10" spans="1:25" x14ac:dyDescent="0.25">
      <c r="A10">
        <v>0.1</v>
      </c>
      <c r="B10" s="5">
        <v>1.0629999999999999</v>
      </c>
      <c r="C10" s="5">
        <v>0.91400000000000003</v>
      </c>
      <c r="D10" s="5">
        <v>0.98299999999999998</v>
      </c>
      <c r="E10" s="5">
        <v>0.83799999999999997</v>
      </c>
      <c r="F10" s="5">
        <v>0.47499999999999998</v>
      </c>
      <c r="G10" s="5">
        <v>0.25700000000000001</v>
      </c>
      <c r="H10" s="5">
        <v>0.19600000000000001</v>
      </c>
      <c r="I10">
        <v>7.6999999999999999E-2</v>
      </c>
      <c r="J10">
        <v>8.7999999999999995E-2</v>
      </c>
      <c r="K10">
        <v>8.1000000000000003E-2</v>
      </c>
      <c r="L10">
        <v>0.08</v>
      </c>
      <c r="N10">
        <v>7.4999999999999997E-2</v>
      </c>
      <c r="O10" s="4">
        <v>1.1020000000000001</v>
      </c>
      <c r="P10" s="4">
        <v>0.72799999999999998</v>
      </c>
      <c r="Q10" s="4">
        <v>0.38700000000000001</v>
      </c>
      <c r="R10" s="4">
        <v>0.29799999999999999</v>
      </c>
      <c r="S10" s="4">
        <v>0.28499999999999998</v>
      </c>
      <c r="T10" s="4">
        <v>9.2999999999999999E-2</v>
      </c>
      <c r="U10" s="4">
        <v>0.14099999999999999</v>
      </c>
      <c r="V10">
        <v>6.7000000000000004E-2</v>
      </c>
      <c r="W10">
        <v>6.2E-2</v>
      </c>
      <c r="X10">
        <v>7.1999999999999995E-2</v>
      </c>
      <c r="Y10">
        <v>5.2999999999999999E-2</v>
      </c>
    </row>
    <row r="11" spans="1:25" x14ac:dyDescent="0.25">
      <c r="A11">
        <v>8.3000000000000004E-2</v>
      </c>
      <c r="B11" s="5">
        <v>0.90300000000000002</v>
      </c>
      <c r="C11" s="5">
        <v>0.86699999999999999</v>
      </c>
      <c r="D11" s="5">
        <v>1.1180000000000001</v>
      </c>
      <c r="E11" s="5">
        <v>0.77300000000000002</v>
      </c>
      <c r="F11" s="5">
        <v>0.54300000000000004</v>
      </c>
      <c r="G11" s="5">
        <v>0.25800000000000001</v>
      </c>
      <c r="H11" s="5">
        <v>0.20899999999999999</v>
      </c>
      <c r="I11">
        <v>8.3000000000000004E-2</v>
      </c>
      <c r="J11">
        <v>9.9000000000000005E-2</v>
      </c>
      <c r="K11">
        <v>0.124</v>
      </c>
      <c r="L11">
        <v>0.09</v>
      </c>
      <c r="N11">
        <v>7.0000000000000007E-2</v>
      </c>
      <c r="O11" s="4">
        <v>1.2230000000000001</v>
      </c>
      <c r="P11" s="4">
        <v>0.73799999999999999</v>
      </c>
      <c r="Q11" s="4">
        <v>0.48699999999999999</v>
      </c>
      <c r="R11" s="4">
        <v>0.25</v>
      </c>
      <c r="S11" s="4">
        <v>0.186</v>
      </c>
      <c r="T11" s="4">
        <v>7.1999999999999995E-2</v>
      </c>
      <c r="U11" s="4">
        <v>0.111</v>
      </c>
      <c r="V11">
        <v>6.3E-2</v>
      </c>
      <c r="W11">
        <v>5.8000000000000003E-2</v>
      </c>
      <c r="X11">
        <v>7.3999999999999996E-2</v>
      </c>
      <c r="Y11">
        <v>6.0999999999999999E-2</v>
      </c>
    </row>
    <row r="12" spans="1:25" x14ac:dyDescent="0.25">
      <c r="A12">
        <v>7.0999999999999994E-2</v>
      </c>
      <c r="B12" s="3">
        <v>0.871</v>
      </c>
      <c r="C12" s="3">
        <v>0.437</v>
      </c>
      <c r="D12" s="3">
        <v>0.39400000000000002</v>
      </c>
      <c r="E12" s="3">
        <v>0.35299999999999998</v>
      </c>
      <c r="F12" s="3">
        <v>0.27</v>
      </c>
      <c r="G12" s="3">
        <v>0.23100000000000001</v>
      </c>
      <c r="H12" s="3">
        <v>0.27500000000000002</v>
      </c>
      <c r="I12">
        <v>9.4E-2</v>
      </c>
      <c r="J12">
        <v>8.7999999999999995E-2</v>
      </c>
      <c r="K12">
        <v>0.10199999999999999</v>
      </c>
      <c r="L12">
        <v>7.6999999999999999E-2</v>
      </c>
      <c r="N12">
        <v>7.0000000000000007E-2</v>
      </c>
      <c r="O12">
        <v>6.7000000000000004E-2</v>
      </c>
      <c r="P12">
        <v>5.6000000000000001E-2</v>
      </c>
      <c r="Q12">
        <v>6.5000000000000002E-2</v>
      </c>
      <c r="R12">
        <v>6.7000000000000004E-2</v>
      </c>
      <c r="S12">
        <v>0.06</v>
      </c>
      <c r="T12">
        <v>6.9000000000000006E-2</v>
      </c>
      <c r="U12">
        <v>6.5000000000000002E-2</v>
      </c>
      <c r="V12">
        <v>6.5000000000000002E-2</v>
      </c>
      <c r="W12">
        <v>6.2E-2</v>
      </c>
      <c r="X12">
        <v>7.5999999999999998E-2</v>
      </c>
      <c r="Y12">
        <v>0.06</v>
      </c>
    </row>
    <row r="13" spans="1:25" x14ac:dyDescent="0.25">
      <c r="A13">
        <v>7.8E-2</v>
      </c>
      <c r="B13" s="3">
        <v>0.96099999999999997</v>
      </c>
      <c r="C13" s="3">
        <v>0.63400000000000001</v>
      </c>
      <c r="D13" s="3">
        <v>0.41499999999999998</v>
      </c>
      <c r="E13" s="3">
        <v>0.63700000000000001</v>
      </c>
      <c r="F13" s="3">
        <v>0.32500000000000001</v>
      </c>
      <c r="G13" s="3">
        <v>0.34799999999999998</v>
      </c>
      <c r="H13" s="3">
        <v>0.16600000000000001</v>
      </c>
      <c r="I13">
        <v>9.5000000000000001E-2</v>
      </c>
      <c r="J13">
        <v>8.5999999999999993E-2</v>
      </c>
      <c r="K13">
        <v>9.5000000000000001E-2</v>
      </c>
      <c r="L13">
        <v>8.3000000000000004E-2</v>
      </c>
      <c r="N13">
        <v>7.4999999999999997E-2</v>
      </c>
      <c r="O13">
        <v>6.2E-2</v>
      </c>
      <c r="P13">
        <v>6.0999999999999999E-2</v>
      </c>
      <c r="Q13">
        <v>6.9000000000000006E-2</v>
      </c>
      <c r="R13">
        <v>5.0999999999999997E-2</v>
      </c>
      <c r="S13">
        <v>6.7000000000000004E-2</v>
      </c>
      <c r="T13">
        <v>7.2999999999999995E-2</v>
      </c>
      <c r="U13">
        <v>7.2999999999999995E-2</v>
      </c>
      <c r="V13">
        <v>6.2E-2</v>
      </c>
      <c r="W13">
        <v>7.9000000000000001E-2</v>
      </c>
      <c r="X13">
        <v>6.8000000000000005E-2</v>
      </c>
      <c r="Y13">
        <v>5.8000000000000003E-2</v>
      </c>
    </row>
    <row r="14" spans="1:25" x14ac:dyDescent="0.25">
      <c r="A14">
        <v>6.7000000000000004E-2</v>
      </c>
      <c r="B14" s="3">
        <v>0.83099999999999996</v>
      </c>
      <c r="C14" s="3">
        <v>0.58299999999999996</v>
      </c>
      <c r="D14" s="3">
        <v>0.48299999999999998</v>
      </c>
      <c r="E14" s="3">
        <v>0.378</v>
      </c>
      <c r="F14" s="3">
        <v>0.33800000000000002</v>
      </c>
      <c r="G14" s="3">
        <v>0.224</v>
      </c>
      <c r="H14" s="3">
        <v>0.22</v>
      </c>
      <c r="I14">
        <v>9.9000000000000005E-2</v>
      </c>
      <c r="J14">
        <v>9.9000000000000005E-2</v>
      </c>
      <c r="K14">
        <v>9.9000000000000005E-2</v>
      </c>
      <c r="L14">
        <v>0.104</v>
      </c>
      <c r="N14">
        <v>7.4999999999999997E-2</v>
      </c>
      <c r="O14">
        <v>5.8999999999999997E-2</v>
      </c>
      <c r="P14">
        <v>6.6000000000000003E-2</v>
      </c>
      <c r="Q14">
        <v>6.8000000000000005E-2</v>
      </c>
      <c r="R14">
        <v>0.08</v>
      </c>
      <c r="S14">
        <v>9.7000000000000003E-2</v>
      </c>
      <c r="T14">
        <v>0.08</v>
      </c>
      <c r="U14">
        <v>8.6999999999999994E-2</v>
      </c>
      <c r="V14">
        <v>7.8E-2</v>
      </c>
      <c r="W14">
        <v>9.0999999999999998E-2</v>
      </c>
      <c r="X14">
        <v>8.8999999999999996E-2</v>
      </c>
      <c r="Y14">
        <v>7.6999999999999999E-2</v>
      </c>
    </row>
    <row r="15" spans="1:25" x14ac:dyDescent="0.25">
      <c r="A15">
        <v>7.0999999999999994E-2</v>
      </c>
      <c r="B15">
        <v>6.2E-2</v>
      </c>
      <c r="C15">
        <v>7.8E-2</v>
      </c>
      <c r="D15">
        <v>8.3000000000000004E-2</v>
      </c>
      <c r="E15">
        <v>6.9000000000000006E-2</v>
      </c>
      <c r="F15">
        <v>8.3000000000000004E-2</v>
      </c>
      <c r="G15">
        <v>7.5999999999999998E-2</v>
      </c>
      <c r="H15">
        <v>7.1999999999999995E-2</v>
      </c>
      <c r="I15">
        <v>7.8E-2</v>
      </c>
      <c r="J15">
        <v>0.13800000000000001</v>
      </c>
      <c r="K15">
        <v>9.0999999999999998E-2</v>
      </c>
      <c r="L15">
        <v>8.4000000000000005E-2</v>
      </c>
      <c r="N15">
        <v>6.4000000000000001E-2</v>
      </c>
      <c r="O15">
        <v>0.06</v>
      </c>
      <c r="P15">
        <v>5.7000000000000002E-2</v>
      </c>
      <c r="Q15">
        <v>5.2999999999999999E-2</v>
      </c>
      <c r="R15">
        <v>6.6000000000000003E-2</v>
      </c>
      <c r="S15">
        <v>6.9000000000000006E-2</v>
      </c>
      <c r="T15">
        <v>6.4000000000000001E-2</v>
      </c>
      <c r="U15">
        <v>7.0000000000000007E-2</v>
      </c>
      <c r="V15">
        <v>7.8E-2</v>
      </c>
      <c r="W15">
        <v>6.5000000000000002E-2</v>
      </c>
      <c r="X15">
        <v>7.1999999999999995E-2</v>
      </c>
      <c r="Y15">
        <v>7.0000000000000007E-2</v>
      </c>
    </row>
    <row r="18" spans="1:21" x14ac:dyDescent="0.25">
      <c r="A18" s="6" t="s">
        <v>13</v>
      </c>
      <c r="B18">
        <f>AVERAGE(B9:B11)</f>
        <v>1.008</v>
      </c>
      <c r="C18">
        <f t="shared" ref="C18:H18" si="0">AVERAGE(C9:C11)</f>
        <v>0.96433333333333338</v>
      </c>
      <c r="D18">
        <f t="shared" si="0"/>
        <v>1.014</v>
      </c>
      <c r="E18">
        <f t="shared" si="0"/>
        <v>0.83899999999999997</v>
      </c>
      <c r="F18">
        <f t="shared" si="0"/>
        <v>0.48799999999999999</v>
      </c>
      <c r="G18">
        <f t="shared" si="0"/>
        <v>0.26</v>
      </c>
      <c r="H18">
        <f t="shared" si="0"/>
        <v>0.19666666666666666</v>
      </c>
      <c r="N18" s="4" t="s">
        <v>12</v>
      </c>
      <c r="O18">
        <f>AVERAGE(O9:O11)</f>
        <v>1.1413333333333335</v>
      </c>
      <c r="P18">
        <f t="shared" ref="P18:U18" si="1">AVERAGE(P9:P11)</f>
        <v>0.69099999999999995</v>
      </c>
      <c r="Q18">
        <f t="shared" si="1"/>
        <v>0.49099999999999994</v>
      </c>
      <c r="R18">
        <f t="shared" si="1"/>
        <v>0.34899999999999998</v>
      </c>
      <c r="S18">
        <f t="shared" si="1"/>
        <v>0.26466666666666666</v>
      </c>
      <c r="T18">
        <f t="shared" si="1"/>
        <v>8.5000000000000006E-2</v>
      </c>
      <c r="U18">
        <f t="shared" si="1"/>
        <v>0.129</v>
      </c>
    </row>
    <row r="20" spans="1:21" x14ac:dyDescent="0.25">
      <c r="A20" s="3" t="s">
        <v>14</v>
      </c>
      <c r="B20">
        <f>AVERAGE(B12:B14)</f>
        <v>0.8876666666666666</v>
      </c>
      <c r="C20">
        <f t="shared" ref="C20:H20" si="2">AVERAGE(C12:C14)</f>
        <v>0.55133333333333334</v>
      </c>
      <c r="D20">
        <f t="shared" si="2"/>
        <v>0.43066666666666659</v>
      </c>
      <c r="E20">
        <f t="shared" si="2"/>
        <v>0.45599999999999996</v>
      </c>
      <c r="F20">
        <f t="shared" si="2"/>
        <v>0.311</v>
      </c>
      <c r="G20">
        <f t="shared" si="2"/>
        <v>0.26766666666666666</v>
      </c>
      <c r="H20">
        <f t="shared" si="2"/>
        <v>0.22033333333333335</v>
      </c>
    </row>
    <row r="23" spans="1:21" x14ac:dyDescent="0.25">
      <c r="C23" s="6" t="s">
        <v>0</v>
      </c>
      <c r="D23" s="6"/>
      <c r="F23" s="3" t="s">
        <v>10</v>
      </c>
      <c r="G23" s="3"/>
      <c r="I23" s="4" t="s">
        <v>11</v>
      </c>
      <c r="J23" s="4"/>
    </row>
    <row r="24" spans="1:21" x14ac:dyDescent="0.25">
      <c r="A24">
        <v>0</v>
      </c>
      <c r="C24">
        <v>1.008</v>
      </c>
      <c r="D24">
        <v>100</v>
      </c>
      <c r="F24">
        <v>0.8876666666666666</v>
      </c>
      <c r="G24">
        <v>100</v>
      </c>
      <c r="I24">
        <v>1.1413333333333335</v>
      </c>
      <c r="J24">
        <v>100</v>
      </c>
    </row>
    <row r="25" spans="1:21" x14ac:dyDescent="0.25">
      <c r="A25">
        <v>0.1</v>
      </c>
      <c r="C25">
        <v>0.96433333333333338</v>
      </c>
      <c r="D25">
        <f>C25/1.008*100</f>
        <v>95.667989417989418</v>
      </c>
      <c r="F25">
        <v>0.55133333333333334</v>
      </c>
      <c r="G25">
        <f>F25/0.887667*100</f>
        <v>62.110378479016724</v>
      </c>
      <c r="I25">
        <v>0.69099999999999995</v>
      </c>
      <c r="J25">
        <f>I25/1.141333*100</f>
        <v>60.543241981087029</v>
      </c>
    </row>
    <row r="26" spans="1:21" x14ac:dyDescent="0.25">
      <c r="A26">
        <v>0.25</v>
      </c>
      <c r="C26">
        <v>1.014</v>
      </c>
      <c r="D26">
        <f>C26/1.008*100</f>
        <v>100.59523809523809</v>
      </c>
      <c r="F26">
        <v>0.43066666666666659</v>
      </c>
      <c r="G26">
        <f t="shared" ref="G26" si="3">F26/0.887667*100</f>
        <v>48.516692258095276</v>
      </c>
      <c r="I26">
        <v>0.49099999999999994</v>
      </c>
      <c r="J26">
        <f t="shared" ref="J26:J30" si="4">I26/1.141333*100</f>
        <v>43.019872377299173</v>
      </c>
    </row>
    <row r="27" spans="1:21" x14ac:dyDescent="0.25">
      <c r="A27">
        <v>0.5</v>
      </c>
      <c r="C27">
        <v>0.83899999999999997</v>
      </c>
      <c r="D27">
        <f>C27/1.008*100</f>
        <v>83.234126984126974</v>
      </c>
      <c r="F27">
        <v>0.45599999999999996</v>
      </c>
      <c r="G27">
        <f>F27/0.887667*100</f>
        <v>51.37061533210089</v>
      </c>
      <c r="I27">
        <v>0.34899999999999998</v>
      </c>
      <c r="J27">
        <f>I27/1.141333*100</f>
        <v>30.578279958609798</v>
      </c>
    </row>
    <row r="28" spans="1:21" x14ac:dyDescent="0.25">
      <c r="A28">
        <v>1</v>
      </c>
      <c r="C28">
        <v>0.48799999999999999</v>
      </c>
      <c r="D28">
        <f>C28/1.008*100</f>
        <v>48.412698412698411</v>
      </c>
      <c r="F28">
        <v>0.311</v>
      </c>
      <c r="G28">
        <f>F28/0.887667*100</f>
        <v>35.035660895358284</v>
      </c>
      <c r="I28">
        <v>0.26466666666666666</v>
      </c>
      <c r="J28">
        <f t="shared" si="4"/>
        <v>23.189259109012593</v>
      </c>
    </row>
    <row r="29" spans="1:21" x14ac:dyDescent="0.25">
      <c r="A29">
        <v>2.5</v>
      </c>
      <c r="C29">
        <v>0.26</v>
      </c>
      <c r="D29">
        <f t="shared" ref="D29" si="5">C29/1.008*100</f>
        <v>25.793650793650798</v>
      </c>
      <c r="F29">
        <v>0.26766666666666666</v>
      </c>
      <c r="G29">
        <f>F29/0.887667*100</f>
        <v>30.153950374032906</v>
      </c>
      <c r="I29">
        <v>8.5000000000000006E-2</v>
      </c>
      <c r="J29">
        <f t="shared" si="4"/>
        <v>7.4474320816098381</v>
      </c>
    </row>
    <row r="30" spans="1:21" x14ac:dyDescent="0.25">
      <c r="A30">
        <v>5</v>
      </c>
      <c r="C30">
        <v>0.19666666666666666</v>
      </c>
      <c r="D30">
        <f>C30/1.008*100</f>
        <v>19.510582010582009</v>
      </c>
      <c r="F30">
        <v>0.22033333333333335</v>
      </c>
      <c r="G30">
        <f>F30/0.887667*100</f>
        <v>24.821620419969804</v>
      </c>
      <c r="I30">
        <v>0.129</v>
      </c>
      <c r="J30">
        <f t="shared" si="4"/>
        <v>11.302573394443165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24" sqref="A24:A30"/>
    </sheetView>
  </sheetViews>
  <sheetFormatPr defaultRowHeight="15" x14ac:dyDescent="0.25"/>
  <sheetData>
    <row r="1" spans="1:26" x14ac:dyDescent="0.25">
      <c r="A1" s="2" t="s">
        <v>2</v>
      </c>
      <c r="B1" s="2"/>
      <c r="C1" s="2"/>
    </row>
    <row r="2" spans="1:26" x14ac:dyDescent="0.25">
      <c r="A2" s="2" t="s">
        <v>6</v>
      </c>
      <c r="B2" s="2"/>
      <c r="C2" s="2"/>
    </row>
    <row r="3" spans="1:26" x14ac:dyDescent="0.25">
      <c r="A3" s="2" t="s">
        <v>7</v>
      </c>
      <c r="B3" s="2"/>
      <c r="C3" s="2"/>
    </row>
    <row r="4" spans="1:26" x14ac:dyDescent="0.25">
      <c r="A4" s="2" t="s">
        <v>1</v>
      </c>
      <c r="B4" s="2"/>
      <c r="C4" s="2"/>
    </row>
    <row r="5" spans="1:26" x14ac:dyDescent="0.25">
      <c r="A5" s="2"/>
      <c r="B5" s="2"/>
      <c r="C5" s="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 t="s">
        <v>8</v>
      </c>
      <c r="M7" s="1"/>
      <c r="N7" s="8" t="s">
        <v>9</v>
      </c>
      <c r="Z7" s="1"/>
    </row>
    <row r="8" spans="1:26" x14ac:dyDescent="0.25">
      <c r="A8">
        <v>5.1999999999999998E-2</v>
      </c>
      <c r="B8">
        <v>5.0999999999999997E-2</v>
      </c>
      <c r="C8">
        <v>4.9000000000000002E-2</v>
      </c>
      <c r="D8">
        <v>4.9000000000000002E-2</v>
      </c>
      <c r="E8">
        <v>5.6000000000000001E-2</v>
      </c>
      <c r="F8">
        <v>5.1999999999999998E-2</v>
      </c>
      <c r="G8">
        <v>5.6000000000000001E-2</v>
      </c>
      <c r="H8">
        <v>4.4999999999999998E-2</v>
      </c>
      <c r="I8">
        <v>5.2999999999999999E-2</v>
      </c>
      <c r="J8">
        <v>5.1999999999999998E-2</v>
      </c>
      <c r="K8">
        <v>5.8000000000000003E-2</v>
      </c>
      <c r="L8">
        <v>6.4000000000000001E-2</v>
      </c>
      <c r="M8" s="1"/>
      <c r="N8">
        <v>5.2999999999999999E-2</v>
      </c>
      <c r="O8">
        <v>5.2999999999999999E-2</v>
      </c>
      <c r="P8">
        <v>0.06</v>
      </c>
      <c r="Q8">
        <v>6.7000000000000004E-2</v>
      </c>
      <c r="R8">
        <v>8.5000000000000006E-2</v>
      </c>
      <c r="S8">
        <v>6.0999999999999999E-2</v>
      </c>
      <c r="T8">
        <v>6.5000000000000002E-2</v>
      </c>
      <c r="U8">
        <v>7.1999999999999995E-2</v>
      </c>
      <c r="V8">
        <v>6.3E-2</v>
      </c>
      <c r="W8">
        <v>7.0999999999999994E-2</v>
      </c>
      <c r="X8">
        <v>7.5999999999999998E-2</v>
      </c>
      <c r="Y8">
        <v>7.5999999999999998E-2</v>
      </c>
      <c r="Z8" s="1"/>
    </row>
    <row r="9" spans="1:26" x14ac:dyDescent="0.25">
      <c r="A9">
        <v>6.0999999999999999E-2</v>
      </c>
      <c r="B9" s="6">
        <v>0.96899999999999997</v>
      </c>
      <c r="C9" s="6">
        <v>0.80800000000000005</v>
      </c>
      <c r="D9" s="6">
        <v>1.1890000000000001</v>
      </c>
      <c r="E9" s="6">
        <v>0.69399999999999995</v>
      </c>
      <c r="F9" s="6">
        <v>0.45900000000000002</v>
      </c>
      <c r="G9" s="6">
        <v>0.27</v>
      </c>
      <c r="H9" s="6">
        <v>0.27300000000000002</v>
      </c>
      <c r="I9">
        <v>5.3999999999999999E-2</v>
      </c>
      <c r="J9">
        <v>5.6000000000000001E-2</v>
      </c>
      <c r="K9">
        <v>6.7000000000000004E-2</v>
      </c>
      <c r="L9">
        <v>0.06</v>
      </c>
      <c r="M9" s="1"/>
      <c r="N9">
        <v>6.4000000000000001E-2</v>
      </c>
      <c r="O9" s="4">
        <v>0.88100000000000001</v>
      </c>
      <c r="P9" s="4">
        <v>0.53700000000000003</v>
      </c>
      <c r="Q9" s="4">
        <v>0.40600000000000003</v>
      </c>
      <c r="R9" s="4">
        <v>0.41399999999999998</v>
      </c>
      <c r="S9" s="4">
        <v>0.25800000000000001</v>
      </c>
      <c r="T9" s="4">
        <v>0.16300000000000001</v>
      </c>
      <c r="U9" s="4">
        <v>9.6000000000000002E-2</v>
      </c>
      <c r="V9">
        <v>8.5000000000000006E-2</v>
      </c>
      <c r="W9">
        <v>0.108</v>
      </c>
      <c r="X9">
        <v>8.1000000000000003E-2</v>
      </c>
      <c r="Y9">
        <v>8.8999999999999996E-2</v>
      </c>
      <c r="Z9" s="1"/>
    </row>
    <row r="10" spans="1:26" x14ac:dyDescent="0.25">
      <c r="A10">
        <v>5.2999999999999999E-2</v>
      </c>
      <c r="B10" s="6">
        <v>0.85099999999999998</v>
      </c>
      <c r="C10" s="6">
        <v>0.86799999999999999</v>
      </c>
      <c r="D10" s="6">
        <v>0.74399999999999999</v>
      </c>
      <c r="E10" s="6">
        <v>0.60599999999999998</v>
      </c>
      <c r="F10" s="6">
        <v>0.39500000000000002</v>
      </c>
      <c r="G10" s="6">
        <v>0.30099999999999999</v>
      </c>
      <c r="H10" s="6">
        <v>0.20200000000000001</v>
      </c>
      <c r="I10">
        <v>5.3999999999999999E-2</v>
      </c>
      <c r="J10">
        <v>6.2E-2</v>
      </c>
      <c r="K10">
        <v>6.5000000000000002E-2</v>
      </c>
      <c r="L10">
        <v>0.14099999999999999</v>
      </c>
      <c r="M10" s="1"/>
      <c r="N10">
        <v>5.7000000000000002E-2</v>
      </c>
      <c r="O10" s="4">
        <v>0.82299999999999995</v>
      </c>
      <c r="P10" s="4">
        <v>0.43099999999999999</v>
      </c>
      <c r="Q10" s="4">
        <v>0.441</v>
      </c>
      <c r="R10" s="4">
        <v>0.21099999999999999</v>
      </c>
      <c r="S10" s="4">
        <v>0.17399999999999999</v>
      </c>
      <c r="T10" s="4">
        <v>0.14299999999999999</v>
      </c>
      <c r="U10" s="4">
        <v>7.5999999999999998E-2</v>
      </c>
      <c r="V10">
        <v>9.2999999999999999E-2</v>
      </c>
      <c r="W10">
        <v>8.2000000000000003E-2</v>
      </c>
      <c r="X10">
        <v>0.11700000000000001</v>
      </c>
      <c r="Y10">
        <v>0.09</v>
      </c>
      <c r="Z10" s="1"/>
    </row>
    <row r="11" spans="1:26" x14ac:dyDescent="0.25">
      <c r="A11">
        <v>4.9000000000000002E-2</v>
      </c>
      <c r="B11" s="6">
        <v>0.86799999999999999</v>
      </c>
      <c r="C11" s="6">
        <v>0.745</v>
      </c>
      <c r="D11" s="6">
        <v>0.91200000000000003</v>
      </c>
      <c r="E11" s="6">
        <v>0.79700000000000004</v>
      </c>
      <c r="F11" s="6">
        <v>0.47299999999999998</v>
      </c>
      <c r="G11" s="6">
        <v>0.224</v>
      </c>
      <c r="H11" s="6">
        <v>0.16400000000000001</v>
      </c>
      <c r="I11">
        <v>5.5E-2</v>
      </c>
      <c r="J11">
        <v>5.5E-2</v>
      </c>
      <c r="K11">
        <v>5.6000000000000001E-2</v>
      </c>
      <c r="L11">
        <v>6.4000000000000001E-2</v>
      </c>
      <c r="M11" s="1"/>
      <c r="N11">
        <v>0.05</v>
      </c>
      <c r="O11" s="4">
        <v>0.73499999999999999</v>
      </c>
      <c r="P11" s="4">
        <v>0.41099999999999998</v>
      </c>
      <c r="Q11" s="4">
        <v>0.36</v>
      </c>
      <c r="R11" s="4">
        <v>0.214</v>
      </c>
      <c r="S11" s="4">
        <v>0.13500000000000001</v>
      </c>
      <c r="T11" s="4">
        <v>9.4E-2</v>
      </c>
      <c r="U11" s="4">
        <v>0.09</v>
      </c>
      <c r="V11">
        <v>8.1000000000000003E-2</v>
      </c>
      <c r="W11">
        <v>9.2999999999999999E-2</v>
      </c>
      <c r="X11">
        <v>7.0000000000000007E-2</v>
      </c>
      <c r="Y11">
        <v>9.6000000000000002E-2</v>
      </c>
      <c r="Z11" s="1"/>
    </row>
    <row r="12" spans="1:26" x14ac:dyDescent="0.25">
      <c r="A12">
        <v>5.1999999999999998E-2</v>
      </c>
      <c r="B12" s="3">
        <v>0.92300000000000004</v>
      </c>
      <c r="C12" s="3">
        <v>0.47299999999999998</v>
      </c>
      <c r="D12" s="3">
        <v>0.46800000000000003</v>
      </c>
      <c r="E12" s="3">
        <v>0.38600000000000001</v>
      </c>
      <c r="F12" s="3">
        <v>0.39300000000000002</v>
      </c>
      <c r="G12" s="3">
        <v>0.27700000000000002</v>
      </c>
      <c r="H12" s="3">
        <v>0.183</v>
      </c>
      <c r="I12">
        <v>6.5000000000000002E-2</v>
      </c>
      <c r="J12">
        <v>6.5000000000000002E-2</v>
      </c>
      <c r="K12">
        <v>6.5000000000000002E-2</v>
      </c>
      <c r="L12">
        <v>5.8999999999999997E-2</v>
      </c>
      <c r="M12" s="1"/>
      <c r="N12">
        <v>4.9000000000000002E-2</v>
      </c>
      <c r="O12">
        <v>5.7000000000000002E-2</v>
      </c>
      <c r="P12">
        <v>5.8000000000000003E-2</v>
      </c>
      <c r="Q12">
        <v>5.5E-2</v>
      </c>
      <c r="R12">
        <v>5.3999999999999999E-2</v>
      </c>
      <c r="S12">
        <v>5.8999999999999997E-2</v>
      </c>
      <c r="T12">
        <v>7.3999999999999996E-2</v>
      </c>
      <c r="U12">
        <v>0.06</v>
      </c>
      <c r="V12">
        <v>7.5999999999999998E-2</v>
      </c>
      <c r="W12">
        <v>0.08</v>
      </c>
      <c r="X12">
        <v>8.3000000000000004E-2</v>
      </c>
      <c r="Y12">
        <v>6.3E-2</v>
      </c>
      <c r="Z12" s="1"/>
    </row>
    <row r="13" spans="1:26" x14ac:dyDescent="0.25">
      <c r="A13">
        <v>4.3999999999999997E-2</v>
      </c>
      <c r="B13" s="3">
        <v>0.88300000000000001</v>
      </c>
      <c r="C13" s="3">
        <v>0.57499999999999996</v>
      </c>
      <c r="D13" s="3">
        <v>0.39700000000000002</v>
      </c>
      <c r="E13" s="3">
        <v>0.28999999999999998</v>
      </c>
      <c r="F13" s="3">
        <v>0.29399999999999998</v>
      </c>
      <c r="G13" s="3">
        <v>0.22700000000000001</v>
      </c>
      <c r="H13" s="3">
        <v>0.17100000000000001</v>
      </c>
      <c r="I13">
        <v>6.7000000000000004E-2</v>
      </c>
      <c r="J13">
        <v>5.8999999999999997E-2</v>
      </c>
      <c r="K13">
        <v>0.06</v>
      </c>
      <c r="L13">
        <v>4.9000000000000002E-2</v>
      </c>
      <c r="M13" s="1"/>
      <c r="N13">
        <v>4.5999999999999999E-2</v>
      </c>
      <c r="O13">
        <v>5.0999999999999997E-2</v>
      </c>
      <c r="P13">
        <v>5.2999999999999999E-2</v>
      </c>
      <c r="Q13">
        <v>5.2999999999999999E-2</v>
      </c>
      <c r="R13">
        <v>6.0999999999999999E-2</v>
      </c>
      <c r="S13">
        <v>5.8000000000000003E-2</v>
      </c>
      <c r="T13">
        <v>5.8000000000000003E-2</v>
      </c>
      <c r="U13">
        <v>7.0000000000000007E-2</v>
      </c>
      <c r="V13">
        <v>7.2999999999999995E-2</v>
      </c>
      <c r="W13">
        <v>9.8000000000000004E-2</v>
      </c>
      <c r="X13">
        <v>7.8E-2</v>
      </c>
      <c r="Y13">
        <v>7.2999999999999995E-2</v>
      </c>
      <c r="Z13" s="1"/>
    </row>
    <row r="14" spans="1:26" x14ac:dyDescent="0.25">
      <c r="A14">
        <v>4.9000000000000002E-2</v>
      </c>
      <c r="B14" s="3">
        <v>0.86</v>
      </c>
      <c r="C14" s="3">
        <v>0.505</v>
      </c>
      <c r="D14" s="3">
        <v>0.36499999999999999</v>
      </c>
      <c r="E14" s="3">
        <v>0.29399999999999998</v>
      </c>
      <c r="F14" s="3">
        <v>0.28799999999999998</v>
      </c>
      <c r="G14" s="3">
        <v>0.255</v>
      </c>
      <c r="H14" s="3">
        <v>0.186</v>
      </c>
      <c r="I14">
        <v>6.8000000000000005E-2</v>
      </c>
      <c r="J14">
        <v>0.06</v>
      </c>
      <c r="K14">
        <v>6.3E-2</v>
      </c>
      <c r="L14">
        <v>4.9000000000000002E-2</v>
      </c>
      <c r="M14" s="1"/>
      <c r="N14">
        <v>5.2999999999999999E-2</v>
      </c>
      <c r="O14">
        <v>5.7000000000000002E-2</v>
      </c>
      <c r="P14">
        <v>5.5E-2</v>
      </c>
      <c r="Q14">
        <v>4.7E-2</v>
      </c>
      <c r="R14">
        <v>5.7000000000000002E-2</v>
      </c>
      <c r="S14">
        <v>5.5E-2</v>
      </c>
      <c r="T14">
        <v>6.5000000000000002E-2</v>
      </c>
      <c r="U14">
        <v>8.5000000000000006E-2</v>
      </c>
      <c r="V14">
        <v>7.0999999999999994E-2</v>
      </c>
      <c r="W14">
        <v>7.0999999999999994E-2</v>
      </c>
      <c r="X14">
        <v>8.1000000000000003E-2</v>
      </c>
      <c r="Y14">
        <v>6.9000000000000006E-2</v>
      </c>
      <c r="Z14" s="1"/>
    </row>
    <row r="15" spans="1:26" x14ac:dyDescent="0.25">
      <c r="A15">
        <v>4.5999999999999999E-2</v>
      </c>
      <c r="B15">
        <v>5.0999999999999997E-2</v>
      </c>
      <c r="C15">
        <v>5.7000000000000002E-2</v>
      </c>
      <c r="D15">
        <v>5.7000000000000002E-2</v>
      </c>
      <c r="E15">
        <v>5.2999999999999999E-2</v>
      </c>
      <c r="F15">
        <v>5.8999999999999997E-2</v>
      </c>
      <c r="G15">
        <v>7.1999999999999995E-2</v>
      </c>
      <c r="H15">
        <v>6.0999999999999999E-2</v>
      </c>
      <c r="I15">
        <v>5.7000000000000002E-2</v>
      </c>
      <c r="J15">
        <v>5.6000000000000001E-2</v>
      </c>
      <c r="K15">
        <v>5.8999999999999997E-2</v>
      </c>
      <c r="L15">
        <v>5.1999999999999998E-2</v>
      </c>
      <c r="M15" s="1"/>
      <c r="N15">
        <v>4.7E-2</v>
      </c>
      <c r="O15">
        <v>4.5999999999999999E-2</v>
      </c>
      <c r="P15">
        <v>4.8000000000000001E-2</v>
      </c>
      <c r="Q15">
        <v>5.0999999999999997E-2</v>
      </c>
      <c r="R15">
        <v>5.8999999999999997E-2</v>
      </c>
      <c r="S15">
        <v>6.7000000000000004E-2</v>
      </c>
      <c r="T15">
        <v>6.9000000000000006E-2</v>
      </c>
      <c r="U15">
        <v>5.8000000000000003E-2</v>
      </c>
      <c r="V15">
        <v>6.2E-2</v>
      </c>
      <c r="W15">
        <v>0.06</v>
      </c>
      <c r="X15">
        <v>8.3000000000000004E-2</v>
      </c>
      <c r="Y15">
        <v>5.8999999999999997E-2</v>
      </c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6" t="s">
        <v>13</v>
      </c>
      <c r="B18">
        <f>AVERAGE(B9:B11)</f>
        <v>0.89599999999999991</v>
      </c>
      <c r="C18">
        <f>AVERAGE(C9:C11)</f>
        <v>0.80700000000000005</v>
      </c>
      <c r="D18">
        <f>AVERAGE(D9:D11)</f>
        <v>0.94833333333333336</v>
      </c>
      <c r="E18">
        <f t="shared" ref="E18:H18" si="0">AVERAGE(E9:E11)</f>
        <v>0.69899999999999995</v>
      </c>
      <c r="F18">
        <f t="shared" si="0"/>
        <v>0.4423333333333333</v>
      </c>
      <c r="G18">
        <f t="shared" si="0"/>
        <v>0.26499999999999996</v>
      </c>
      <c r="H18">
        <f t="shared" si="0"/>
        <v>0.21299999999999999</v>
      </c>
      <c r="N18" s="4" t="s">
        <v>12</v>
      </c>
      <c r="O18">
        <f>AVERAGE(O9:O11)</f>
        <v>0.81300000000000006</v>
      </c>
      <c r="P18">
        <f t="shared" ref="P18:U18" si="1">AVERAGE(P9:P11)</f>
        <v>0.45966666666666667</v>
      </c>
      <c r="Q18">
        <f>AVERAGE(Q9:Q11)</f>
        <v>0.40233333333333327</v>
      </c>
      <c r="R18">
        <f t="shared" si="1"/>
        <v>0.27966666666666667</v>
      </c>
      <c r="S18">
        <f t="shared" si="1"/>
        <v>0.18899999999999997</v>
      </c>
      <c r="T18">
        <f t="shared" si="1"/>
        <v>0.13333333333333333</v>
      </c>
      <c r="U18">
        <f t="shared" si="1"/>
        <v>8.7333333333333332E-2</v>
      </c>
      <c r="V18" s="1"/>
      <c r="W18" s="1"/>
      <c r="X18" s="1"/>
      <c r="Y18" s="1"/>
      <c r="Z18" s="1"/>
    </row>
    <row r="19" spans="1:26" x14ac:dyDescent="0.25">
      <c r="V19" s="1"/>
      <c r="W19" s="1"/>
      <c r="X19" s="1"/>
      <c r="Y19" s="1"/>
      <c r="Z19" s="1"/>
    </row>
    <row r="20" spans="1:26" x14ac:dyDescent="0.25">
      <c r="A20" s="3" t="s">
        <v>14</v>
      </c>
      <c r="B20">
        <f>AVERAGE(B12:B14)</f>
        <v>0.8886666666666666</v>
      </c>
      <c r="C20">
        <f t="shared" ref="C20:G20" si="2">AVERAGE(C12:C14)</f>
        <v>0.51766666666666661</v>
      </c>
      <c r="D20">
        <f t="shared" si="2"/>
        <v>0.41</v>
      </c>
      <c r="E20">
        <f t="shared" si="2"/>
        <v>0.32333333333333331</v>
      </c>
      <c r="F20">
        <f t="shared" si="2"/>
        <v>0.32500000000000001</v>
      </c>
      <c r="G20">
        <f t="shared" si="2"/>
        <v>0.253</v>
      </c>
      <c r="H20">
        <f>AVERAGE(H12:H14)</f>
        <v>0.18000000000000002</v>
      </c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6" t="s">
        <v>0</v>
      </c>
      <c r="D23" s="6"/>
      <c r="F23" s="3" t="s">
        <v>10</v>
      </c>
      <c r="G23" s="3"/>
      <c r="I23" s="4" t="s">
        <v>11</v>
      </c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>
        <v>0</v>
      </c>
      <c r="B24" s="1"/>
      <c r="C24" s="1">
        <v>0.89599999999999991</v>
      </c>
      <c r="D24" s="1">
        <v>100</v>
      </c>
      <c r="E24" s="1"/>
      <c r="F24" s="1">
        <v>0.8886666666666666</v>
      </c>
      <c r="G24" s="1">
        <v>100</v>
      </c>
      <c r="H24" s="1"/>
      <c r="I24" s="1">
        <v>0.81300000000000006</v>
      </c>
      <c r="J24" s="1">
        <v>100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>
        <v>0.1</v>
      </c>
      <c r="B25" s="1"/>
      <c r="C25" s="1">
        <v>0.80700000000000005</v>
      </c>
      <c r="D25" s="1">
        <f>C25/0.896*100</f>
        <v>90.066964285714292</v>
      </c>
      <c r="E25" s="1"/>
      <c r="F25" s="1">
        <v>0.51766666666666661</v>
      </c>
      <c r="G25" s="1">
        <f>F25/0.888667*100</f>
        <v>58.252041165776006</v>
      </c>
      <c r="H25" s="1"/>
      <c r="I25" s="1">
        <v>0.45966666666666667</v>
      </c>
      <c r="J25" s="1">
        <f>I25/0.813*100</f>
        <v>56.539565395653959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>
        <v>0.25</v>
      </c>
      <c r="B26" s="1"/>
      <c r="C26" s="1">
        <v>0.94833333333333336</v>
      </c>
      <c r="D26" s="1">
        <f t="shared" ref="D26:D30" si="3">C26/0.896*100</f>
        <v>105.84077380952381</v>
      </c>
      <c r="E26" s="1"/>
      <c r="F26" s="1">
        <v>0.41</v>
      </c>
      <c r="G26" s="1">
        <f t="shared" ref="G26:G30" si="4">F26/0.888667*100</f>
        <v>46.136516828013193</v>
      </c>
      <c r="H26" s="1"/>
      <c r="I26" s="1">
        <v>0.40233333333333327</v>
      </c>
      <c r="J26" s="1">
        <f t="shared" ref="J26:J30" si="5">I26/0.813*100</f>
        <v>49.487494874948744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>
        <v>0.5</v>
      </c>
      <c r="B27" s="1"/>
      <c r="C27" s="1">
        <v>0.69899999999999995</v>
      </c>
      <c r="D27" s="1">
        <f t="shared" si="3"/>
        <v>78.013392857142847</v>
      </c>
      <c r="E27" s="1"/>
      <c r="F27" s="1">
        <v>0.32333333333333331</v>
      </c>
      <c r="G27" s="1">
        <f t="shared" si="4"/>
        <v>36.384082376563249</v>
      </c>
      <c r="H27" s="1"/>
      <c r="I27" s="1">
        <v>0.27966666666666667</v>
      </c>
      <c r="J27" s="1">
        <f t="shared" si="5"/>
        <v>34.399343993439942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>
        <v>1</v>
      </c>
      <c r="B28" s="1"/>
      <c r="C28" s="1">
        <v>0.4423333333333333</v>
      </c>
      <c r="D28" s="1">
        <f t="shared" si="3"/>
        <v>49.367559523809518</v>
      </c>
      <c r="E28" s="1"/>
      <c r="F28" s="1">
        <v>0.32500000000000001</v>
      </c>
      <c r="G28" s="1">
        <f t="shared" si="4"/>
        <v>36.571629192937287</v>
      </c>
      <c r="H28" s="1"/>
      <c r="I28" s="1">
        <v>0.18899999999999997</v>
      </c>
      <c r="J28" s="1">
        <f t="shared" si="5"/>
        <v>23.247232472324722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>
        <v>2.5</v>
      </c>
      <c r="B29" s="1"/>
      <c r="C29" s="1">
        <v>0.26499999999999996</v>
      </c>
      <c r="D29" s="1">
        <f t="shared" si="3"/>
        <v>29.575892857142851</v>
      </c>
      <c r="E29" s="1"/>
      <c r="F29" s="1">
        <v>0.253</v>
      </c>
      <c r="G29" s="1">
        <f t="shared" si="4"/>
        <v>28.469606725578871</v>
      </c>
      <c r="H29" s="1"/>
      <c r="I29" s="1">
        <v>0.13333333333333333</v>
      </c>
      <c r="J29" s="1">
        <f t="shared" si="5"/>
        <v>16.400164001640015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>
        <v>5</v>
      </c>
      <c r="B30" s="1"/>
      <c r="C30" s="1">
        <v>0.21299999999999999</v>
      </c>
      <c r="D30" s="1">
        <f t="shared" si="3"/>
        <v>23.772321428571427</v>
      </c>
      <c r="E30" s="1"/>
      <c r="F30" s="1">
        <v>0.18000000000000002</v>
      </c>
      <c r="G30" s="1">
        <f t="shared" si="4"/>
        <v>20.255056168396038</v>
      </c>
      <c r="H30" s="1"/>
      <c r="I30" s="1">
        <v>8.7333333333333332E-2</v>
      </c>
      <c r="J30" s="1">
        <f t="shared" si="5"/>
        <v>10.742107421074211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J24" sqref="J24:J30"/>
    </sheetView>
  </sheetViews>
  <sheetFormatPr defaultRowHeight="15" x14ac:dyDescent="0.25"/>
  <sheetData>
    <row r="1" spans="1:25" x14ac:dyDescent="0.25">
      <c r="A1" s="2" t="s">
        <v>2</v>
      </c>
      <c r="B1" s="2"/>
      <c r="C1" s="2"/>
    </row>
    <row r="2" spans="1:25" x14ac:dyDescent="0.25">
      <c r="A2" s="2" t="s">
        <v>15</v>
      </c>
      <c r="B2" s="2"/>
      <c r="C2" s="2"/>
    </row>
    <row r="3" spans="1:25" x14ac:dyDescent="0.25">
      <c r="A3" s="2" t="s">
        <v>16</v>
      </c>
      <c r="B3" s="2"/>
      <c r="C3" s="2"/>
    </row>
    <row r="4" spans="1:25" x14ac:dyDescent="0.25">
      <c r="A4" s="2" t="s">
        <v>1</v>
      </c>
      <c r="B4" s="2"/>
      <c r="C4" s="2"/>
    </row>
    <row r="5" spans="1:25" x14ac:dyDescent="0.25">
      <c r="A5" s="2"/>
      <c r="B5" s="2"/>
      <c r="C5" s="2"/>
    </row>
    <row r="7" spans="1:25" x14ac:dyDescent="0.25">
      <c r="A7" s="8" t="s">
        <v>8</v>
      </c>
      <c r="M7" s="1"/>
      <c r="N7" s="8" t="s">
        <v>9</v>
      </c>
    </row>
    <row r="8" spans="1:25" x14ac:dyDescent="0.25">
      <c r="A8">
        <v>4.9000000000000002E-2</v>
      </c>
      <c r="B8">
        <v>5.0999999999999997E-2</v>
      </c>
      <c r="C8">
        <v>5.0999999999999997E-2</v>
      </c>
      <c r="D8">
        <v>5.1999999999999998E-2</v>
      </c>
      <c r="E8">
        <v>5.3999999999999999E-2</v>
      </c>
      <c r="F8">
        <v>5.0999999999999997E-2</v>
      </c>
      <c r="G8">
        <v>0.05</v>
      </c>
      <c r="H8">
        <v>5.3999999999999999E-2</v>
      </c>
      <c r="I8">
        <v>5.3999999999999999E-2</v>
      </c>
      <c r="J8">
        <v>5.2999999999999999E-2</v>
      </c>
      <c r="K8">
        <v>5.3999999999999999E-2</v>
      </c>
      <c r="L8">
        <v>4.4999999999999998E-2</v>
      </c>
      <c r="N8">
        <v>4.3999999999999997E-2</v>
      </c>
      <c r="O8">
        <v>4.9000000000000002E-2</v>
      </c>
      <c r="P8">
        <v>4.5999999999999999E-2</v>
      </c>
      <c r="Q8">
        <v>4.9000000000000002E-2</v>
      </c>
      <c r="R8">
        <v>4.7E-2</v>
      </c>
      <c r="S8">
        <v>4.7E-2</v>
      </c>
      <c r="T8">
        <v>4.4999999999999998E-2</v>
      </c>
      <c r="U8">
        <v>4.7E-2</v>
      </c>
      <c r="V8">
        <v>4.8000000000000001E-2</v>
      </c>
      <c r="W8">
        <v>4.5999999999999999E-2</v>
      </c>
      <c r="X8">
        <v>5.3999999999999999E-2</v>
      </c>
      <c r="Y8">
        <v>4.5999999999999999E-2</v>
      </c>
    </row>
    <row r="9" spans="1:25" x14ac:dyDescent="0.25">
      <c r="A9">
        <v>5.6000000000000001E-2</v>
      </c>
      <c r="B9" s="6">
        <v>1.444</v>
      </c>
      <c r="C9" s="6">
        <v>1.3720000000000001</v>
      </c>
      <c r="D9" s="6">
        <v>1.3029999999999999</v>
      </c>
      <c r="E9" s="6">
        <v>1.486</v>
      </c>
      <c r="F9" s="6">
        <v>0.96199999999999997</v>
      </c>
      <c r="G9" s="6">
        <v>0.49099999999999999</v>
      </c>
      <c r="H9" s="6">
        <v>0.24399999999999999</v>
      </c>
      <c r="I9">
        <v>5.5E-2</v>
      </c>
      <c r="J9">
        <v>5.3999999999999999E-2</v>
      </c>
      <c r="K9">
        <v>6.0999999999999999E-2</v>
      </c>
      <c r="L9">
        <v>5.6000000000000001E-2</v>
      </c>
      <c r="N9">
        <v>5.1999999999999998E-2</v>
      </c>
      <c r="O9" s="4">
        <v>1.6679999999999999</v>
      </c>
      <c r="P9" s="4">
        <v>1.4810000000000001</v>
      </c>
      <c r="Q9" s="4">
        <v>0.92500000000000004</v>
      </c>
      <c r="R9" s="4">
        <v>0.72499999999999998</v>
      </c>
      <c r="S9" s="4">
        <v>0.64900000000000002</v>
      </c>
      <c r="T9" s="4">
        <v>0.21199999999999999</v>
      </c>
      <c r="U9" s="4">
        <v>0.16400000000000001</v>
      </c>
      <c r="V9">
        <v>6.5000000000000002E-2</v>
      </c>
      <c r="W9">
        <v>0.05</v>
      </c>
      <c r="X9">
        <v>5.2999999999999999E-2</v>
      </c>
      <c r="Y9">
        <v>4.5999999999999999E-2</v>
      </c>
    </row>
    <row r="10" spans="1:25" x14ac:dyDescent="0.25">
      <c r="A10">
        <v>4.8000000000000001E-2</v>
      </c>
      <c r="B10" s="6">
        <v>1.569</v>
      </c>
      <c r="C10" s="6">
        <v>1.21</v>
      </c>
      <c r="D10" s="6">
        <v>1.1000000000000001</v>
      </c>
      <c r="E10" s="6">
        <v>1.2310000000000001</v>
      </c>
      <c r="F10" s="6">
        <v>0.75900000000000001</v>
      </c>
      <c r="G10" s="6">
        <v>0.33500000000000002</v>
      </c>
      <c r="H10" s="6">
        <v>0.23699999999999999</v>
      </c>
      <c r="I10">
        <v>5.2999999999999999E-2</v>
      </c>
      <c r="J10">
        <v>5.1999999999999998E-2</v>
      </c>
      <c r="K10">
        <v>5.0999999999999997E-2</v>
      </c>
      <c r="L10">
        <v>5.2999999999999999E-2</v>
      </c>
      <c r="N10">
        <v>5.2999999999999999E-2</v>
      </c>
      <c r="O10" s="4">
        <v>1.2929999999999999</v>
      </c>
      <c r="P10" s="4">
        <v>1.3240000000000001</v>
      </c>
      <c r="Q10" s="4">
        <v>0.83399999999999996</v>
      </c>
      <c r="R10" s="4">
        <v>0.65800000000000003</v>
      </c>
      <c r="S10" s="4">
        <v>0.44800000000000001</v>
      </c>
      <c r="T10" s="4">
        <v>0.23599999999999999</v>
      </c>
      <c r="U10" s="4">
        <v>0.20399999999999999</v>
      </c>
      <c r="V10">
        <v>9.1999999999999998E-2</v>
      </c>
      <c r="W10">
        <v>0.05</v>
      </c>
      <c r="X10">
        <v>4.8000000000000001E-2</v>
      </c>
      <c r="Y10">
        <v>4.7E-2</v>
      </c>
    </row>
    <row r="11" spans="1:25" x14ac:dyDescent="0.25">
      <c r="A11">
        <v>4.9000000000000002E-2</v>
      </c>
      <c r="B11" s="6">
        <v>1.661</v>
      </c>
      <c r="C11" s="6">
        <v>1.7809999999999999</v>
      </c>
      <c r="D11" s="6">
        <v>1.6850000000000001</v>
      </c>
      <c r="E11" s="6">
        <v>1.1180000000000001</v>
      </c>
      <c r="F11" s="6">
        <v>0.73499999999999999</v>
      </c>
      <c r="G11" s="6">
        <v>0.65200000000000002</v>
      </c>
      <c r="H11" s="6">
        <v>0.32200000000000001</v>
      </c>
      <c r="I11">
        <v>5.8999999999999997E-2</v>
      </c>
      <c r="J11">
        <v>5.2999999999999999E-2</v>
      </c>
      <c r="K11">
        <v>0.06</v>
      </c>
      <c r="L11">
        <v>4.8000000000000001E-2</v>
      </c>
      <c r="N11">
        <v>4.7E-2</v>
      </c>
      <c r="O11" s="4">
        <v>1.774</v>
      </c>
      <c r="P11" s="4">
        <v>1.415</v>
      </c>
      <c r="Q11" s="4">
        <v>0.83</v>
      </c>
      <c r="R11" s="4">
        <v>0.97</v>
      </c>
      <c r="S11" s="4">
        <v>0.50600000000000001</v>
      </c>
      <c r="T11" s="4">
        <v>0.27800000000000002</v>
      </c>
      <c r="U11" s="4">
        <v>0.245</v>
      </c>
      <c r="V11">
        <v>5.2999999999999999E-2</v>
      </c>
      <c r="W11">
        <v>5.0999999999999997E-2</v>
      </c>
      <c r="X11">
        <v>5.5E-2</v>
      </c>
      <c r="Y11">
        <v>4.8000000000000001E-2</v>
      </c>
    </row>
    <row r="12" spans="1:25" x14ac:dyDescent="0.25">
      <c r="A12">
        <v>5.2999999999999999E-2</v>
      </c>
      <c r="B12" s="3">
        <v>1.8919999999999999</v>
      </c>
      <c r="C12" s="3">
        <v>1.1459999999999999</v>
      </c>
      <c r="D12" s="3">
        <v>1.3380000000000001</v>
      </c>
      <c r="E12" s="3">
        <v>0.64100000000000001</v>
      </c>
      <c r="F12" s="3">
        <v>0.61</v>
      </c>
      <c r="G12" s="3">
        <v>0.71699999999999997</v>
      </c>
      <c r="H12" s="3">
        <v>0.32800000000000001</v>
      </c>
      <c r="I12">
        <v>5.8999999999999997E-2</v>
      </c>
      <c r="J12">
        <v>5.8999999999999997E-2</v>
      </c>
      <c r="K12">
        <v>5.1999999999999998E-2</v>
      </c>
      <c r="L12">
        <v>4.8000000000000001E-2</v>
      </c>
      <c r="N12">
        <v>0.05</v>
      </c>
      <c r="O12">
        <v>5.1999999999999998E-2</v>
      </c>
      <c r="P12">
        <v>5.8999999999999997E-2</v>
      </c>
      <c r="Q12">
        <v>5.2999999999999999E-2</v>
      </c>
      <c r="R12">
        <v>5.8999999999999997E-2</v>
      </c>
      <c r="S12">
        <v>5.7000000000000002E-2</v>
      </c>
      <c r="T12">
        <v>5.5E-2</v>
      </c>
      <c r="U12">
        <v>5.3999999999999999E-2</v>
      </c>
      <c r="V12">
        <v>5.0999999999999997E-2</v>
      </c>
      <c r="W12">
        <v>4.7E-2</v>
      </c>
      <c r="X12">
        <v>5.5E-2</v>
      </c>
      <c r="Y12">
        <v>4.8000000000000001E-2</v>
      </c>
    </row>
    <row r="13" spans="1:25" x14ac:dyDescent="0.25">
      <c r="A13">
        <v>5.6000000000000001E-2</v>
      </c>
      <c r="B13" s="3">
        <v>1.579</v>
      </c>
      <c r="C13" s="3">
        <v>0.91100000000000003</v>
      </c>
      <c r="D13" s="3">
        <v>1.143</v>
      </c>
      <c r="E13" s="3">
        <v>1.1579999999999999</v>
      </c>
      <c r="F13" s="3">
        <v>0.77</v>
      </c>
      <c r="G13" s="3">
        <v>0.60499999999999998</v>
      </c>
      <c r="H13" s="3">
        <v>0.47599999999999998</v>
      </c>
      <c r="I13">
        <v>5.7000000000000002E-2</v>
      </c>
      <c r="J13">
        <v>0.06</v>
      </c>
      <c r="K13">
        <v>5.2999999999999999E-2</v>
      </c>
      <c r="L13">
        <v>4.7E-2</v>
      </c>
      <c r="N13">
        <v>4.9000000000000002E-2</v>
      </c>
      <c r="O13">
        <v>5.5E-2</v>
      </c>
      <c r="P13">
        <v>5.3999999999999999E-2</v>
      </c>
      <c r="Q13">
        <v>5.3999999999999999E-2</v>
      </c>
      <c r="R13">
        <v>5.6000000000000001E-2</v>
      </c>
      <c r="S13">
        <v>5.2999999999999999E-2</v>
      </c>
      <c r="T13">
        <v>5.3999999999999999E-2</v>
      </c>
      <c r="U13">
        <v>5.5E-2</v>
      </c>
      <c r="V13">
        <v>5.2999999999999999E-2</v>
      </c>
      <c r="W13">
        <v>5.2999999999999999E-2</v>
      </c>
      <c r="X13">
        <v>5.7000000000000002E-2</v>
      </c>
      <c r="Y13">
        <v>4.8000000000000001E-2</v>
      </c>
    </row>
    <row r="14" spans="1:25" x14ac:dyDescent="0.25">
      <c r="A14">
        <v>5.2999999999999999E-2</v>
      </c>
      <c r="B14" s="3">
        <v>1.605</v>
      </c>
      <c r="C14" s="3">
        <v>1.1140000000000001</v>
      </c>
      <c r="D14" s="3">
        <v>0.78900000000000003</v>
      </c>
      <c r="E14" s="3">
        <v>0.78900000000000003</v>
      </c>
      <c r="F14" s="3">
        <v>0.64600000000000002</v>
      </c>
      <c r="G14" s="3">
        <v>0.59</v>
      </c>
      <c r="H14" s="3">
        <v>0.41099999999999998</v>
      </c>
      <c r="I14">
        <v>5.3999999999999999E-2</v>
      </c>
      <c r="J14">
        <v>5.7000000000000002E-2</v>
      </c>
      <c r="K14">
        <v>5.1999999999999998E-2</v>
      </c>
      <c r="L14">
        <v>4.5999999999999999E-2</v>
      </c>
      <c r="N14">
        <v>5.2999999999999999E-2</v>
      </c>
      <c r="O14">
        <v>5.6000000000000001E-2</v>
      </c>
      <c r="P14">
        <v>5.1999999999999998E-2</v>
      </c>
      <c r="Q14">
        <v>5.1999999999999998E-2</v>
      </c>
      <c r="R14">
        <v>5.8999999999999997E-2</v>
      </c>
      <c r="S14">
        <v>6.3E-2</v>
      </c>
      <c r="T14">
        <v>6.0999999999999999E-2</v>
      </c>
      <c r="U14">
        <v>5.8999999999999997E-2</v>
      </c>
      <c r="V14">
        <v>5.7000000000000002E-2</v>
      </c>
      <c r="W14">
        <v>0.06</v>
      </c>
      <c r="X14">
        <v>5.7000000000000002E-2</v>
      </c>
      <c r="Y14">
        <v>0.05</v>
      </c>
    </row>
    <row r="15" spans="1:25" x14ac:dyDescent="0.25">
      <c r="A15">
        <v>4.8000000000000001E-2</v>
      </c>
      <c r="B15">
        <v>4.4999999999999998E-2</v>
      </c>
      <c r="C15">
        <v>4.9000000000000002E-2</v>
      </c>
      <c r="D15">
        <v>4.4999999999999998E-2</v>
      </c>
      <c r="E15">
        <v>4.7E-2</v>
      </c>
      <c r="F15">
        <v>5.1999999999999998E-2</v>
      </c>
      <c r="G15">
        <v>4.8000000000000001E-2</v>
      </c>
      <c r="H15">
        <v>4.8000000000000001E-2</v>
      </c>
      <c r="I15">
        <v>4.5999999999999999E-2</v>
      </c>
      <c r="J15">
        <v>4.8000000000000001E-2</v>
      </c>
      <c r="K15">
        <v>4.8000000000000001E-2</v>
      </c>
      <c r="L15">
        <v>4.5999999999999999E-2</v>
      </c>
      <c r="N15">
        <v>4.9000000000000002E-2</v>
      </c>
      <c r="O15">
        <v>5.0999999999999997E-2</v>
      </c>
      <c r="P15">
        <v>5.1999999999999998E-2</v>
      </c>
      <c r="Q15">
        <v>5.7000000000000002E-2</v>
      </c>
      <c r="R15">
        <v>5.0999999999999997E-2</v>
      </c>
      <c r="S15">
        <v>0.05</v>
      </c>
      <c r="T15">
        <v>5.2999999999999999E-2</v>
      </c>
      <c r="U15">
        <v>5.2999999999999999E-2</v>
      </c>
      <c r="V15">
        <v>5.3999999999999999E-2</v>
      </c>
      <c r="W15">
        <v>5.0999999999999997E-2</v>
      </c>
      <c r="X15">
        <v>4.8000000000000001E-2</v>
      </c>
      <c r="Y15">
        <v>4.7E-2</v>
      </c>
    </row>
    <row r="18" spans="1:21" x14ac:dyDescent="0.25">
      <c r="A18" s="6" t="s">
        <v>13</v>
      </c>
      <c r="B18">
        <f>AVERAGE(B9:B11)</f>
        <v>1.5579999999999998</v>
      </c>
      <c r="C18">
        <f>AVERAGE(C9:C11)</f>
        <v>1.4543333333333333</v>
      </c>
      <c r="D18">
        <f>AVERAGE(D9:D11)</f>
        <v>1.3626666666666667</v>
      </c>
      <c r="E18">
        <f t="shared" ref="E18:H18" si="0">AVERAGE(E9:E11)</f>
        <v>1.2783333333333333</v>
      </c>
      <c r="F18">
        <f t="shared" si="0"/>
        <v>0.81866666666666665</v>
      </c>
      <c r="G18">
        <f t="shared" si="0"/>
        <v>0.49266666666666675</v>
      </c>
      <c r="H18">
        <f t="shared" si="0"/>
        <v>0.26766666666666666</v>
      </c>
      <c r="N18" s="4" t="s">
        <v>12</v>
      </c>
      <c r="O18">
        <f>AVERAGE(O9:O11)</f>
        <v>1.5783333333333331</v>
      </c>
      <c r="P18">
        <f t="shared" ref="P18:U18" si="1">AVERAGE(P9:P11)</f>
        <v>1.406666666666667</v>
      </c>
      <c r="Q18">
        <f>AVERAGE(Q9:Q11)</f>
        <v>0.86299999999999999</v>
      </c>
      <c r="R18">
        <f t="shared" si="1"/>
        <v>0.78433333333333322</v>
      </c>
      <c r="S18">
        <f t="shared" si="1"/>
        <v>0.53433333333333333</v>
      </c>
      <c r="T18">
        <f t="shared" si="1"/>
        <v>0.24199999999999999</v>
      </c>
      <c r="U18">
        <f t="shared" si="1"/>
        <v>0.20433333333333334</v>
      </c>
    </row>
    <row r="20" spans="1:21" x14ac:dyDescent="0.25">
      <c r="A20" s="3" t="s">
        <v>14</v>
      </c>
      <c r="B20">
        <f>AVERAGE(B12:B14)</f>
        <v>1.6920000000000002</v>
      </c>
      <c r="C20">
        <f>AVERAGE(C12:C14)</f>
        <v>1.0570000000000002</v>
      </c>
      <c r="D20">
        <f t="shared" ref="C20:G20" si="2">AVERAGE(D12:D14)</f>
        <v>1.0900000000000001</v>
      </c>
      <c r="E20">
        <f t="shared" si="2"/>
        <v>0.86266666666666669</v>
      </c>
      <c r="F20">
        <f t="shared" si="2"/>
        <v>0.67533333333333323</v>
      </c>
      <c r="G20">
        <f t="shared" si="2"/>
        <v>0.63733333333333331</v>
      </c>
      <c r="H20">
        <f>AVERAGE(H12:H14)</f>
        <v>0.40500000000000003</v>
      </c>
    </row>
    <row r="23" spans="1:21" x14ac:dyDescent="0.25">
      <c r="C23" s="6" t="s">
        <v>0</v>
      </c>
      <c r="D23" s="6"/>
      <c r="F23" s="3" t="s">
        <v>10</v>
      </c>
      <c r="G23" s="3"/>
      <c r="I23" s="4" t="s">
        <v>11</v>
      </c>
      <c r="J23" s="4"/>
    </row>
    <row r="24" spans="1:21" x14ac:dyDescent="0.25">
      <c r="A24">
        <v>0</v>
      </c>
      <c r="C24">
        <v>1.5579999999999998</v>
      </c>
      <c r="D24">
        <v>100</v>
      </c>
      <c r="F24">
        <v>1.6920000000000002</v>
      </c>
      <c r="G24">
        <v>100</v>
      </c>
      <c r="I24">
        <v>1.5783333333333331</v>
      </c>
      <c r="J24">
        <v>100</v>
      </c>
    </row>
    <row r="25" spans="1:21" x14ac:dyDescent="0.25">
      <c r="A25">
        <v>0.1</v>
      </c>
      <c r="C25">
        <v>1.4543333333333333</v>
      </c>
      <c r="D25">
        <f>C25/1.558*100</f>
        <v>93.346170303808293</v>
      </c>
      <c r="F25">
        <v>1.0570000000000002</v>
      </c>
      <c r="G25">
        <f>F25/1.692*100</f>
        <v>62.470449172576849</v>
      </c>
      <c r="I25">
        <v>1.406666666666667</v>
      </c>
      <c r="J25">
        <f>I25/1.578333*100</f>
        <v>89.123566868757536</v>
      </c>
    </row>
    <row r="26" spans="1:21" x14ac:dyDescent="0.25">
      <c r="A26">
        <v>0.25</v>
      </c>
      <c r="C26">
        <v>1.3626666666666667</v>
      </c>
      <c r="D26">
        <f t="shared" ref="D26:D30" si="3">C26/1.558*100</f>
        <v>87.462558836114681</v>
      </c>
      <c r="F26">
        <v>1.0900000000000001</v>
      </c>
      <c r="G26">
        <f t="shared" ref="G26:G30" si="4">F26/1.692*100</f>
        <v>64.420803782505914</v>
      </c>
      <c r="I26">
        <v>0.86299999999999999</v>
      </c>
      <c r="J26">
        <f t="shared" ref="J26:J30" si="5">I26/1.578333*100</f>
        <v>54.677941853841993</v>
      </c>
    </row>
    <row r="27" spans="1:21" x14ac:dyDescent="0.25">
      <c r="A27">
        <v>0.5</v>
      </c>
      <c r="C27">
        <v>1.2783333333333333</v>
      </c>
      <c r="D27">
        <f t="shared" si="3"/>
        <v>82.049636285836542</v>
      </c>
      <c r="F27">
        <v>0.86266666666666669</v>
      </c>
      <c r="G27">
        <f t="shared" si="4"/>
        <v>50.985027580772268</v>
      </c>
      <c r="I27">
        <v>0.78433333333333322</v>
      </c>
      <c r="J27">
        <f t="shared" si="5"/>
        <v>49.693780294356969</v>
      </c>
    </row>
    <row r="28" spans="1:21" x14ac:dyDescent="0.25">
      <c r="A28">
        <v>1</v>
      </c>
      <c r="C28">
        <v>0.81866666666666665</v>
      </c>
      <c r="D28">
        <f t="shared" si="3"/>
        <v>52.545999144201957</v>
      </c>
      <c r="F28">
        <v>0.67533333333333323</v>
      </c>
      <c r="G28">
        <f t="shared" si="4"/>
        <v>39.913317572892041</v>
      </c>
      <c r="I28">
        <v>0.53433333333333333</v>
      </c>
      <c r="J28">
        <f t="shared" si="5"/>
        <v>33.854283812942725</v>
      </c>
    </row>
    <row r="29" spans="1:21" x14ac:dyDescent="0.25">
      <c r="A29">
        <v>2.5</v>
      </c>
      <c r="C29">
        <v>0.49266666666666675</v>
      </c>
      <c r="D29">
        <f t="shared" si="3"/>
        <v>31.621737270004285</v>
      </c>
      <c r="F29">
        <v>0.63733333333333331</v>
      </c>
      <c r="G29">
        <f t="shared" si="4"/>
        <v>37.667454688731283</v>
      </c>
      <c r="I29">
        <v>0.24199999999999999</v>
      </c>
      <c r="J29">
        <f t="shared" si="5"/>
        <v>15.332632594008997</v>
      </c>
    </row>
    <row r="30" spans="1:21" x14ac:dyDescent="0.25">
      <c r="A30">
        <v>5</v>
      </c>
      <c r="C30">
        <v>0.26766666666666666</v>
      </c>
      <c r="D30">
        <f t="shared" si="3"/>
        <v>17.180145485665381</v>
      </c>
      <c r="F30">
        <v>0.40500000000000003</v>
      </c>
      <c r="G30">
        <f t="shared" si="4"/>
        <v>23.936170212765958</v>
      </c>
      <c r="I30">
        <v>0.20433333333333334</v>
      </c>
      <c r="J30">
        <f t="shared" si="5"/>
        <v>12.946148457475914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CxS 1</vt:lpstr>
      <vt:lpstr>CxS 2</vt:lpstr>
      <vt:lpstr>CxS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2019-09-03T02:47:37Z</dcterms:created>
  <dcterms:modified xsi:type="dcterms:W3CDTF">2019-09-16T01:42:49Z</dcterms:modified>
</cp:coreProperties>
</file>