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O2_selumetinib\"/>
    </mc:Choice>
  </mc:AlternateContent>
  <bookViews>
    <workbookView xWindow="0" yWindow="0" windowWidth="7650" windowHeight="3720" activeTab="9"/>
  </bookViews>
  <sheets>
    <sheet name="S1" sheetId="4" r:id="rId1"/>
    <sheet name="S2" sheetId="3" r:id="rId2"/>
    <sheet name="S3" sheetId="2" r:id="rId3"/>
    <sheet name="S4" sheetId="5" r:id="rId4"/>
    <sheet name="S5" sheetId="1" r:id="rId5"/>
    <sheet name="S6" sheetId="6" r:id="rId6"/>
    <sheet name="S7" sheetId="7" r:id="rId7"/>
    <sheet name="S8" sheetId="8" r:id="rId8"/>
    <sheet name="S9" sheetId="9" r:id="rId9"/>
    <sheet name="Sheet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0" l="1"/>
  <c r="Q23" i="10"/>
  <c r="R23" i="10"/>
  <c r="S23" i="10"/>
  <c r="T23" i="10"/>
  <c r="U23" i="10"/>
  <c r="V23" i="10"/>
  <c r="W23" i="10"/>
  <c r="O23" i="10"/>
  <c r="P13" i="10"/>
  <c r="Q13" i="10"/>
  <c r="R13" i="10"/>
  <c r="S13" i="10"/>
  <c r="T13" i="10"/>
  <c r="U13" i="10"/>
  <c r="V13" i="10"/>
  <c r="W13" i="10"/>
  <c r="O13" i="10"/>
  <c r="P3" i="10"/>
  <c r="Q3" i="10"/>
  <c r="R3" i="10"/>
  <c r="S3" i="10"/>
  <c r="T3" i="10"/>
  <c r="U3" i="10"/>
  <c r="V3" i="10"/>
  <c r="W3" i="10"/>
  <c r="O3" i="10"/>
  <c r="O22" i="10"/>
  <c r="P22" i="10"/>
  <c r="Q22" i="10"/>
  <c r="R22" i="10"/>
  <c r="S22" i="10"/>
  <c r="T22" i="10"/>
  <c r="U22" i="10"/>
  <c r="V22" i="10"/>
  <c r="W22" i="10"/>
  <c r="O2" i="10"/>
  <c r="P2" i="10"/>
  <c r="Q2" i="10"/>
  <c r="R2" i="10"/>
  <c r="S2" i="10"/>
  <c r="T2" i="10"/>
  <c r="U2" i="10"/>
  <c r="V2" i="10"/>
  <c r="W2" i="10"/>
  <c r="N2" i="10"/>
  <c r="N22" i="10"/>
  <c r="O12" i="10"/>
  <c r="P12" i="10"/>
  <c r="Q12" i="10"/>
  <c r="R12" i="10"/>
  <c r="S12" i="10"/>
  <c r="T12" i="10"/>
  <c r="U12" i="10"/>
  <c r="V12" i="10"/>
  <c r="W12" i="10"/>
  <c r="N12" i="10"/>
  <c r="C20" i="9" l="1"/>
  <c r="C21" i="9"/>
  <c r="C22" i="9"/>
  <c r="C23" i="9"/>
  <c r="C24" i="9"/>
  <c r="C25" i="9"/>
  <c r="C26" i="9"/>
  <c r="C27" i="9"/>
  <c r="C19" i="9"/>
  <c r="G16" i="9"/>
  <c r="C16" i="9"/>
  <c r="D16" i="9"/>
  <c r="E16" i="9"/>
  <c r="F16" i="9"/>
  <c r="H16" i="9"/>
  <c r="I16" i="9"/>
  <c r="J16" i="9"/>
  <c r="K16" i="9"/>
  <c r="B16" i="9"/>
  <c r="C21" i="8" l="1"/>
  <c r="C22" i="8"/>
  <c r="C23" i="8"/>
  <c r="C24" i="8"/>
  <c r="C25" i="8"/>
  <c r="C26" i="8"/>
  <c r="C27" i="8"/>
  <c r="C28" i="8"/>
  <c r="C20" i="8"/>
  <c r="C17" i="8"/>
  <c r="D17" i="8"/>
  <c r="E17" i="8"/>
  <c r="F17" i="8"/>
  <c r="G17" i="8"/>
  <c r="H17" i="8"/>
  <c r="I17" i="8"/>
  <c r="J17" i="8"/>
  <c r="K17" i="8"/>
  <c r="B17" i="8"/>
  <c r="C20" i="7" l="1"/>
  <c r="C21" i="7"/>
  <c r="C22" i="7"/>
  <c r="C23" i="7"/>
  <c r="C24" i="7"/>
  <c r="C25" i="7"/>
  <c r="C26" i="7"/>
  <c r="C27" i="7"/>
  <c r="C19" i="7"/>
  <c r="C16" i="7"/>
  <c r="D16" i="7"/>
  <c r="E16" i="7"/>
  <c r="F16" i="7"/>
  <c r="G16" i="7"/>
  <c r="H16" i="7"/>
  <c r="I16" i="7"/>
  <c r="J16" i="7"/>
  <c r="K16" i="7"/>
  <c r="B16" i="7"/>
  <c r="C20" i="6" l="1"/>
  <c r="C21" i="6"/>
  <c r="C22" i="6"/>
  <c r="C23" i="6"/>
  <c r="C24" i="6"/>
  <c r="C25" i="6"/>
  <c r="C26" i="6"/>
  <c r="C27" i="6"/>
  <c r="C19" i="6"/>
  <c r="H27" i="4"/>
  <c r="H28" i="4"/>
  <c r="H29" i="4"/>
  <c r="H30" i="4"/>
  <c r="H31" i="4"/>
  <c r="H32" i="4"/>
  <c r="H33" i="4"/>
  <c r="H34" i="4"/>
  <c r="H26" i="4"/>
  <c r="C27" i="4"/>
  <c r="C28" i="4"/>
  <c r="C29" i="4"/>
  <c r="C30" i="4"/>
  <c r="C31" i="4"/>
  <c r="C32" i="4"/>
  <c r="C33" i="4"/>
  <c r="C34" i="4"/>
  <c r="C26" i="4"/>
  <c r="K16" i="6"/>
  <c r="C16" i="6"/>
  <c r="D16" i="6"/>
  <c r="E16" i="6"/>
  <c r="F16" i="6"/>
  <c r="G16" i="6"/>
  <c r="H16" i="6"/>
  <c r="I16" i="6"/>
  <c r="J16" i="6"/>
  <c r="B16" i="6"/>
  <c r="C20" i="5" l="1"/>
  <c r="C21" i="5"/>
  <c r="C22" i="5"/>
  <c r="C23" i="5"/>
  <c r="C24" i="5"/>
  <c r="C25" i="5"/>
  <c r="C26" i="5"/>
  <c r="C27" i="5"/>
  <c r="C19" i="5"/>
  <c r="C16" i="5"/>
  <c r="D16" i="5"/>
  <c r="E16" i="5"/>
  <c r="F16" i="5"/>
  <c r="G16" i="5"/>
  <c r="H16" i="5"/>
  <c r="I16" i="5"/>
  <c r="J16" i="5"/>
  <c r="K16" i="5"/>
  <c r="B16" i="5"/>
  <c r="C20" i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K20" i="4" l="1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<sst xmlns="http://schemas.openxmlformats.org/spreadsheetml/2006/main" count="46" uniqueCount="30">
  <si>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</si>
  <si>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</si>
  <si>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</si>
  <si>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</si>
  <si>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</si>
  <si>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</si>
  <si>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</si>
  <si>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</si>
  <si>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</si>
  <si>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</si>
  <si>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</si>
  <si>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</si>
  <si>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</si>
  <si>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</si>
  <si>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</si>
  <si>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</si>
  <si>
    <t>Replicate # 6</t>
  </si>
  <si>
    <t>Day  1 date: 25/7/19</t>
  </si>
  <si>
    <t>Passage #10</t>
  </si>
  <si>
    <t>Passage #12</t>
  </si>
  <si>
    <t>Day  1 date: 8/8/19</t>
  </si>
  <si>
    <t>Replicate # 7</t>
  </si>
  <si>
    <t>Replicate # 8</t>
  </si>
  <si>
    <t>&lt;- not going to put in prism because of over enthusiastic plate shaking</t>
  </si>
  <si>
    <t>Replicate # 9</t>
  </si>
  <si>
    <t>Day  1 date: 22/8/19</t>
  </si>
  <si>
    <t>Day  1 date: 12/8/19</t>
  </si>
  <si>
    <t>Selumetinib 10 P9</t>
  </si>
  <si>
    <t>Selumetinib 11 P9</t>
  </si>
  <si>
    <t>Selumetinib 12 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</si>
</sst>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5" sqref="H25:H3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(B26/1.125333*100)</f>
        <v>97.511877225082131</v>
      </c>
      <c r="G26">
        <v>0.98133333333333328</v>
      </c>
      <c r="H26" s="7">
        <f>G26/1.093667*100</f>
        <v>89.728713889450191</v>
      </c>
    </row>
    <row r="27" spans="1:11" x14ac:dyDescent="0.25">
      <c r="B27">
        <v>1.0443333333333333</v>
      </c>
      <c r="C27" s="7">
        <f t="shared" ref="C27:C34" si="2">(B27/1.125333*100)</f>
        <v>92.802160190213328</v>
      </c>
      <c r="G27">
        <v>0.92733333333333334</v>
      </c>
      <c r="H27" s="7">
        <f t="shared" ref="H27:H34" si="3">G27/1.093667*100</f>
        <v>84.79119634526171</v>
      </c>
    </row>
    <row r="28" spans="1:11" x14ac:dyDescent="0.25">
      <c r="B28">
        <v>0.88200000000000001</v>
      </c>
      <c r="C28" s="7">
        <f t="shared" si="2"/>
        <v>78.376800467061756</v>
      </c>
      <c r="G28">
        <v>0.71499999999999997</v>
      </c>
      <c r="H28" s="7">
        <f t="shared" si="3"/>
        <v>65.376389705458791</v>
      </c>
    </row>
    <row r="29" spans="1:11" x14ac:dyDescent="0.25">
      <c r="B29">
        <v>0.68266666666666664</v>
      </c>
      <c r="C29" s="7">
        <f t="shared" si="2"/>
        <v>60.663525078058377</v>
      </c>
      <c r="G29">
        <v>0.59633333333333338</v>
      </c>
      <c r="H29" s="7">
        <f t="shared" si="3"/>
        <v>54.526042509587782</v>
      </c>
    </row>
    <row r="30" spans="1:11" x14ac:dyDescent="0.25">
      <c r="B30">
        <v>0.28733333333333327</v>
      </c>
      <c r="C30" s="7">
        <f t="shared" si="2"/>
        <v>25.533182918596829</v>
      </c>
      <c r="G30">
        <v>0.40166666666666667</v>
      </c>
      <c r="H30" s="7">
        <f t="shared" si="3"/>
        <v>36.726596547821835</v>
      </c>
    </row>
    <row r="31" spans="1:11" x14ac:dyDescent="0.25">
      <c r="B31">
        <v>0.17233333333333331</v>
      </c>
      <c r="C31" s="7">
        <f t="shared" si="2"/>
        <v>15.313985578787195</v>
      </c>
      <c r="G31">
        <v>0.34966666666666663</v>
      </c>
      <c r="H31" s="7">
        <f t="shared" si="3"/>
        <v>31.97195002378847</v>
      </c>
    </row>
    <row r="32" spans="1:11" x14ac:dyDescent="0.25">
      <c r="B32">
        <v>0.14600000000000002</v>
      </c>
      <c r="C32" s="7">
        <f t="shared" si="2"/>
        <v>12.973937492280067</v>
      </c>
      <c r="G32">
        <v>0.26233333333333336</v>
      </c>
      <c r="H32" s="7">
        <f t="shared" si="3"/>
        <v>23.986582143681154</v>
      </c>
    </row>
    <row r="33" spans="2:8" x14ac:dyDescent="0.25">
      <c r="B33">
        <v>0.10366666666666667</v>
      </c>
      <c r="C33" s="7">
        <f t="shared" si="2"/>
        <v>9.2120880367559366</v>
      </c>
      <c r="G33">
        <v>0.18600000000000003</v>
      </c>
      <c r="H33" s="7">
        <f t="shared" si="3"/>
        <v>17.007004874427047</v>
      </c>
    </row>
    <row r="34" spans="2:8" x14ac:dyDescent="0.25">
      <c r="B34">
        <v>8.5000000000000006E-2</v>
      </c>
      <c r="C34" s="7">
        <f t="shared" si="2"/>
        <v>7.5533197729027783</v>
      </c>
      <c r="G34">
        <v>0.16833333333333333</v>
      </c>
      <c r="H34" s="7">
        <f t="shared" si="3"/>
        <v>15.391644196390066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N23" sqref="N23:W23"/>
    </sheetView>
  </sheetViews>
  <sheetFormatPr defaultRowHeight="15" x14ac:dyDescent="0.25"/>
  <sheetData>
    <row r="1" spans="1:23" x14ac:dyDescent="0.25">
      <c r="A1" t="s">
        <v>27</v>
      </c>
    </row>
    <row r="2" spans="1:23" x14ac:dyDescent="0.25">
      <c r="A2">
        <v>7.8E-2</v>
      </c>
      <c r="B2">
        <v>0.11799999999999999</v>
      </c>
      <c r="C2">
        <v>0.11600000000000001</v>
      </c>
      <c r="D2">
        <v>0.115</v>
      </c>
      <c r="E2">
        <v>0.13200000000000001</v>
      </c>
      <c r="F2">
        <v>0.16400000000000001</v>
      </c>
      <c r="G2">
        <v>0.11799999999999999</v>
      </c>
      <c r="H2">
        <v>7.1999999999999995E-2</v>
      </c>
      <c r="I2">
        <v>6.6000000000000003E-2</v>
      </c>
      <c r="J2">
        <v>7.0000000000000007E-2</v>
      </c>
      <c r="K2">
        <v>4.8000000000000001E-2</v>
      </c>
      <c r="L2">
        <v>5.5E-2</v>
      </c>
      <c r="N2">
        <f>AVERAGE(B3:B7)</f>
        <v>1.6015999999999999</v>
      </c>
      <c r="O2">
        <f t="shared" ref="O2:W2" si="0">AVERAGE(C3:C7)</f>
        <v>1.3498000000000001</v>
      </c>
      <c r="P2">
        <f t="shared" si="0"/>
        <v>1.2582</v>
      </c>
      <c r="Q2">
        <f t="shared" si="0"/>
        <v>0.90939999999999999</v>
      </c>
      <c r="R2">
        <f t="shared" si="0"/>
        <v>0.78180000000000005</v>
      </c>
      <c r="S2">
        <f t="shared" si="0"/>
        <v>0.60140000000000005</v>
      </c>
      <c r="T2">
        <f t="shared" si="0"/>
        <v>0.47020000000000001</v>
      </c>
      <c r="U2">
        <f t="shared" si="0"/>
        <v>0.3654</v>
      </c>
      <c r="V2">
        <f t="shared" si="0"/>
        <v>0.26239999999999997</v>
      </c>
      <c r="W2">
        <f t="shared" si="0"/>
        <v>0.25179999999999997</v>
      </c>
    </row>
    <row r="3" spans="1:23" x14ac:dyDescent="0.25">
      <c r="A3">
        <v>0.06</v>
      </c>
      <c r="B3">
        <v>1.64</v>
      </c>
      <c r="C3">
        <v>1.4239999999999999</v>
      </c>
      <c r="D3">
        <v>1.258</v>
      </c>
      <c r="E3">
        <v>0.94199999999999995</v>
      </c>
      <c r="F3">
        <v>0.77100000000000002</v>
      </c>
      <c r="G3">
        <v>0.59399999999999997</v>
      </c>
      <c r="H3">
        <v>0.48399999999999999</v>
      </c>
      <c r="I3">
        <v>0.376</v>
      </c>
      <c r="J3">
        <v>0.249</v>
      </c>
      <c r="K3">
        <v>0.27200000000000002</v>
      </c>
      <c r="L3">
        <v>5.1999999999999998E-2</v>
      </c>
      <c r="N3">
        <v>100</v>
      </c>
      <c r="O3">
        <f>O2/1.6016*100</f>
        <v>84.278221778221791</v>
      </c>
      <c r="P3">
        <f t="shared" ref="P3:W3" si="1">P2/1.6016*100</f>
        <v>78.558941058941073</v>
      </c>
      <c r="Q3">
        <f t="shared" si="1"/>
        <v>56.780719280719282</v>
      </c>
      <c r="R3">
        <f t="shared" si="1"/>
        <v>48.813686313686318</v>
      </c>
      <c r="S3">
        <f t="shared" si="1"/>
        <v>37.549950049950056</v>
      </c>
      <c r="T3">
        <f t="shared" si="1"/>
        <v>29.358141858141863</v>
      </c>
      <c r="U3">
        <f t="shared" si="1"/>
        <v>22.814685314685317</v>
      </c>
      <c r="V3">
        <f t="shared" si="1"/>
        <v>16.383616383616381</v>
      </c>
      <c r="W3">
        <f t="shared" si="1"/>
        <v>15.721778221778221</v>
      </c>
    </row>
    <row r="4" spans="1:23" x14ac:dyDescent="0.25">
      <c r="A4">
        <v>6.3E-2</v>
      </c>
      <c r="B4">
        <v>1.597</v>
      </c>
      <c r="C4">
        <v>1.331</v>
      </c>
      <c r="D4">
        <v>1.3129999999999999</v>
      </c>
      <c r="E4">
        <v>0.88600000000000001</v>
      </c>
      <c r="F4">
        <v>0.79100000000000004</v>
      </c>
      <c r="G4">
        <v>0.52400000000000002</v>
      </c>
      <c r="H4">
        <v>0.45400000000000001</v>
      </c>
      <c r="I4">
        <v>0.35299999999999998</v>
      </c>
      <c r="J4">
        <v>0.23899999999999999</v>
      </c>
      <c r="K4">
        <v>0.23</v>
      </c>
      <c r="L4">
        <v>8.3000000000000004E-2</v>
      </c>
    </row>
    <row r="5" spans="1:23" x14ac:dyDescent="0.25">
      <c r="A5">
        <v>5.8999999999999997E-2</v>
      </c>
      <c r="B5">
        <v>1.5549999999999999</v>
      </c>
      <c r="C5">
        <v>1.367</v>
      </c>
      <c r="D5">
        <v>1.2709999999999999</v>
      </c>
      <c r="E5">
        <v>0.92700000000000005</v>
      </c>
      <c r="F5">
        <v>0.78500000000000003</v>
      </c>
      <c r="G5">
        <v>0.69799999999999995</v>
      </c>
      <c r="H5">
        <v>0.49</v>
      </c>
      <c r="I5">
        <v>0.36499999999999999</v>
      </c>
      <c r="J5">
        <v>0.28599999999999998</v>
      </c>
      <c r="K5">
        <v>0.24199999999999999</v>
      </c>
      <c r="L5">
        <v>5.0999999999999997E-2</v>
      </c>
    </row>
    <row r="6" spans="1:23" x14ac:dyDescent="0.25">
      <c r="A6">
        <v>6.8000000000000005E-2</v>
      </c>
      <c r="B6">
        <v>1.629</v>
      </c>
      <c r="C6">
        <v>1.3360000000000001</v>
      </c>
      <c r="D6">
        <v>1.2290000000000001</v>
      </c>
      <c r="E6">
        <v>0.89800000000000002</v>
      </c>
      <c r="F6">
        <v>0.77700000000000002</v>
      </c>
      <c r="G6">
        <v>0.623</v>
      </c>
      <c r="H6">
        <v>0.46400000000000002</v>
      </c>
      <c r="I6">
        <v>0.36899999999999999</v>
      </c>
      <c r="J6">
        <v>0.28299999999999997</v>
      </c>
      <c r="K6">
        <v>0.25600000000000001</v>
      </c>
      <c r="L6">
        <v>9.0999999999999998E-2</v>
      </c>
    </row>
    <row r="7" spans="1:23" x14ac:dyDescent="0.25">
      <c r="A7">
        <v>7.1999999999999995E-2</v>
      </c>
      <c r="B7">
        <v>1.587</v>
      </c>
      <c r="C7">
        <v>1.2909999999999999</v>
      </c>
      <c r="D7">
        <v>1.22</v>
      </c>
      <c r="E7">
        <v>0.89400000000000002</v>
      </c>
      <c r="F7">
        <v>0.78500000000000003</v>
      </c>
      <c r="G7">
        <v>0.56799999999999995</v>
      </c>
      <c r="H7">
        <v>0.45900000000000002</v>
      </c>
      <c r="I7">
        <v>0.36399999999999999</v>
      </c>
      <c r="J7">
        <v>0.255</v>
      </c>
      <c r="K7">
        <v>0.25900000000000001</v>
      </c>
      <c r="L7">
        <v>5.6000000000000001E-2</v>
      </c>
    </row>
    <row r="8" spans="1:23" x14ac:dyDescent="0.25">
      <c r="A8">
        <v>6.8000000000000005E-2</v>
      </c>
      <c r="B8">
        <v>6.6000000000000003E-2</v>
      </c>
      <c r="C8">
        <v>7.2999999999999995E-2</v>
      </c>
      <c r="D8">
        <v>7.6999999999999999E-2</v>
      </c>
      <c r="E8">
        <v>6.2E-2</v>
      </c>
      <c r="F8">
        <v>7.0999999999999994E-2</v>
      </c>
      <c r="G8">
        <v>6.0999999999999999E-2</v>
      </c>
      <c r="H8">
        <v>9.4E-2</v>
      </c>
      <c r="I8">
        <v>7.3999999999999996E-2</v>
      </c>
      <c r="J8">
        <v>7.8E-2</v>
      </c>
      <c r="K8">
        <v>7.8E-2</v>
      </c>
      <c r="L8">
        <v>4.8000000000000001E-2</v>
      </c>
    </row>
    <row r="9" spans="1:23" x14ac:dyDescent="0.25">
      <c r="A9">
        <v>7.1999999999999995E-2</v>
      </c>
      <c r="B9">
        <v>0.05</v>
      </c>
      <c r="C9">
        <v>5.2999999999999999E-2</v>
      </c>
      <c r="D9">
        <v>4.8000000000000001E-2</v>
      </c>
      <c r="E9">
        <v>5.0999999999999997E-2</v>
      </c>
      <c r="F9">
        <v>4.4999999999999998E-2</v>
      </c>
      <c r="G9">
        <v>5.0999999999999997E-2</v>
      </c>
      <c r="H9">
        <v>4.9000000000000002E-2</v>
      </c>
      <c r="I9">
        <v>5.1999999999999998E-2</v>
      </c>
      <c r="J9">
        <v>7.0999999999999994E-2</v>
      </c>
      <c r="K9">
        <v>6.4000000000000001E-2</v>
      </c>
      <c r="L9">
        <v>7.1999999999999995E-2</v>
      </c>
    </row>
    <row r="11" spans="1:23" x14ac:dyDescent="0.25">
      <c r="A11" t="s">
        <v>28</v>
      </c>
    </row>
    <row r="12" spans="1:23" x14ac:dyDescent="0.25">
      <c r="A12">
        <v>8.4000000000000005E-2</v>
      </c>
      <c r="B12">
        <v>0.106</v>
      </c>
      <c r="C12">
        <v>0.125</v>
      </c>
      <c r="D12">
        <v>0.16900000000000001</v>
      </c>
      <c r="E12">
        <v>0.17</v>
      </c>
      <c r="F12">
        <v>0.186</v>
      </c>
      <c r="G12">
        <v>0.22800000000000001</v>
      </c>
      <c r="H12">
        <v>0.182</v>
      </c>
      <c r="I12">
        <v>0.16400000000000001</v>
      </c>
      <c r="J12">
        <v>0.121</v>
      </c>
      <c r="K12">
        <v>0.115</v>
      </c>
      <c r="L12">
        <v>0.111</v>
      </c>
      <c r="N12">
        <f>AVERAGE(B13:B15)</f>
        <v>1.5609999999999999</v>
      </c>
      <c r="O12">
        <f t="shared" ref="O12:W12" si="2">AVERAGE(C13:C15)</f>
        <v>1.27</v>
      </c>
      <c r="P12">
        <f t="shared" si="2"/>
        <v>1.1536666666666664</v>
      </c>
      <c r="Q12">
        <f t="shared" si="2"/>
        <v>1.042</v>
      </c>
      <c r="R12">
        <f t="shared" si="2"/>
        <v>1.1143333333333334</v>
      </c>
      <c r="S12">
        <f t="shared" si="2"/>
        <v>0.92400000000000004</v>
      </c>
      <c r="T12">
        <f t="shared" si="2"/>
        <v>0.76200000000000001</v>
      </c>
      <c r="U12">
        <f t="shared" si="2"/>
        <v>0.58966666666666667</v>
      </c>
      <c r="V12">
        <f t="shared" si="2"/>
        <v>0.46</v>
      </c>
      <c r="W12">
        <f t="shared" si="2"/>
        <v>0.39833333333333337</v>
      </c>
    </row>
    <row r="13" spans="1:23" x14ac:dyDescent="0.25">
      <c r="A13">
        <v>0.107</v>
      </c>
      <c r="B13">
        <v>1.591</v>
      </c>
      <c r="C13">
        <v>1.194</v>
      </c>
      <c r="D13">
        <v>1.5189999999999999</v>
      </c>
      <c r="E13">
        <v>1.0409999999999999</v>
      </c>
      <c r="F13">
        <v>1.089</v>
      </c>
      <c r="G13">
        <v>0.96599999999999997</v>
      </c>
      <c r="H13">
        <v>0.78</v>
      </c>
      <c r="I13">
        <v>0.6</v>
      </c>
      <c r="J13">
        <v>0.45600000000000002</v>
      </c>
      <c r="K13">
        <v>0.40400000000000003</v>
      </c>
      <c r="L13">
        <v>0.1</v>
      </c>
      <c r="N13">
        <v>100</v>
      </c>
      <c r="O13">
        <f>O12/1.561*100</f>
        <v>81.358103779628436</v>
      </c>
      <c r="P13">
        <f t="shared" ref="P13:W13" si="3">P12/1.561*100</f>
        <v>73.905616058082416</v>
      </c>
      <c r="Q13">
        <f t="shared" si="3"/>
        <v>66.752081998718765</v>
      </c>
      <c r="R13">
        <f t="shared" si="3"/>
        <v>71.385863762545384</v>
      </c>
      <c r="S13">
        <f t="shared" si="3"/>
        <v>59.192825112107627</v>
      </c>
      <c r="T13">
        <f t="shared" si="3"/>
        <v>48.814862267777073</v>
      </c>
      <c r="U13">
        <f t="shared" si="3"/>
        <v>37.774930600042708</v>
      </c>
      <c r="V13">
        <f t="shared" si="3"/>
        <v>29.468289557975659</v>
      </c>
      <c r="W13">
        <f t="shared" si="3"/>
        <v>25.517830450565882</v>
      </c>
    </row>
    <row r="14" spans="1:23" x14ac:dyDescent="0.25">
      <c r="A14">
        <v>0.122</v>
      </c>
      <c r="B14">
        <v>1.4910000000000001</v>
      </c>
      <c r="C14">
        <v>1.298</v>
      </c>
      <c r="D14">
        <v>1.0569999999999999</v>
      </c>
      <c r="E14">
        <v>1.0469999999999999</v>
      </c>
      <c r="F14">
        <v>1.1200000000000001</v>
      </c>
      <c r="G14">
        <v>0.88500000000000001</v>
      </c>
      <c r="H14">
        <v>0.752</v>
      </c>
      <c r="I14">
        <v>0.59199999999999997</v>
      </c>
      <c r="J14">
        <v>0.46100000000000002</v>
      </c>
      <c r="K14">
        <v>0.39800000000000002</v>
      </c>
      <c r="L14">
        <v>0.13700000000000001</v>
      </c>
    </row>
    <row r="15" spans="1:23" x14ac:dyDescent="0.25">
      <c r="A15">
        <v>0.155</v>
      </c>
      <c r="B15">
        <v>1.601</v>
      </c>
      <c r="C15">
        <v>1.3180000000000001</v>
      </c>
      <c r="D15">
        <v>0.88500000000000001</v>
      </c>
      <c r="E15">
        <v>1.038</v>
      </c>
      <c r="F15">
        <v>1.1339999999999999</v>
      </c>
      <c r="G15">
        <v>0.92100000000000004</v>
      </c>
      <c r="H15">
        <v>0.754</v>
      </c>
      <c r="I15">
        <v>0.57699999999999996</v>
      </c>
      <c r="J15">
        <v>0.46300000000000002</v>
      </c>
      <c r="K15">
        <v>0.39300000000000002</v>
      </c>
      <c r="L15">
        <v>0.14899999999999999</v>
      </c>
    </row>
    <row r="16" spans="1:23" x14ac:dyDescent="0.25">
      <c r="A16">
        <v>0.14399999999999999</v>
      </c>
      <c r="B16">
        <v>0.151</v>
      </c>
      <c r="C16">
        <v>0.14299999999999999</v>
      </c>
      <c r="D16">
        <v>0.16900000000000001</v>
      </c>
      <c r="E16">
        <v>0.19</v>
      </c>
      <c r="F16">
        <v>0.186</v>
      </c>
      <c r="G16">
        <v>0.16</v>
      </c>
      <c r="H16">
        <v>0.185</v>
      </c>
      <c r="I16">
        <v>0.217</v>
      </c>
      <c r="J16">
        <v>0.20799999999999999</v>
      </c>
      <c r="K16">
        <v>0.245</v>
      </c>
      <c r="L16">
        <v>0.14000000000000001</v>
      </c>
    </row>
    <row r="17" spans="1:23" x14ac:dyDescent="0.25">
      <c r="A17">
        <v>0.14699999999999999</v>
      </c>
      <c r="B17">
        <v>0.153</v>
      </c>
      <c r="C17">
        <v>0.19500000000000001</v>
      </c>
      <c r="D17">
        <v>0.23799999999999999</v>
      </c>
      <c r="E17">
        <v>0.183</v>
      </c>
      <c r="F17">
        <v>0.19</v>
      </c>
      <c r="G17">
        <v>0.16600000000000001</v>
      </c>
      <c r="H17">
        <v>0.20699999999999999</v>
      </c>
      <c r="I17">
        <v>0.17399999999999999</v>
      </c>
      <c r="J17">
        <v>0.20499999999999999</v>
      </c>
      <c r="K17">
        <v>0.17899999999999999</v>
      </c>
      <c r="L17">
        <v>0.16200000000000001</v>
      </c>
    </row>
    <row r="18" spans="1:23" x14ac:dyDescent="0.25">
      <c r="A18">
        <v>0.124</v>
      </c>
      <c r="B18">
        <v>0.157</v>
      </c>
      <c r="C18">
        <v>0.153</v>
      </c>
      <c r="D18">
        <v>0.16400000000000001</v>
      </c>
      <c r="E18">
        <v>0.16200000000000001</v>
      </c>
      <c r="F18">
        <v>0.14099999999999999</v>
      </c>
      <c r="G18">
        <v>0.128</v>
      </c>
      <c r="H18">
        <v>0.161</v>
      </c>
      <c r="I18">
        <v>0.17599999999999999</v>
      </c>
      <c r="J18">
        <v>0.19500000000000001</v>
      </c>
      <c r="K18">
        <v>0.155</v>
      </c>
      <c r="L18">
        <v>0.125</v>
      </c>
    </row>
    <row r="19" spans="1:23" x14ac:dyDescent="0.25">
      <c r="A19">
        <v>0.112</v>
      </c>
      <c r="B19">
        <v>0.124</v>
      </c>
      <c r="C19">
        <v>0.14899999999999999</v>
      </c>
      <c r="D19">
        <v>0.15</v>
      </c>
      <c r="E19">
        <v>0.151</v>
      </c>
      <c r="F19">
        <v>0.14899999999999999</v>
      </c>
      <c r="G19">
        <v>0.155</v>
      </c>
      <c r="H19">
        <v>0.16600000000000001</v>
      </c>
      <c r="I19">
        <v>0.14699999999999999</v>
      </c>
      <c r="J19">
        <v>0.155</v>
      </c>
      <c r="K19">
        <v>0.14899999999999999</v>
      </c>
      <c r="L19">
        <v>0.11</v>
      </c>
    </row>
    <row r="21" spans="1:23" x14ac:dyDescent="0.25">
      <c r="A21" t="s">
        <v>29</v>
      </c>
    </row>
    <row r="22" spans="1:23" x14ac:dyDescent="0.25">
      <c r="A22">
        <v>8.7999999999999995E-2</v>
      </c>
      <c r="B22">
        <v>0.1</v>
      </c>
      <c r="C22">
        <v>0.111</v>
      </c>
      <c r="D22">
        <v>9.9000000000000005E-2</v>
      </c>
      <c r="E22">
        <v>0.1</v>
      </c>
      <c r="F22">
        <v>0.104</v>
      </c>
      <c r="G22">
        <v>9.6000000000000002E-2</v>
      </c>
      <c r="H22">
        <v>8.5999999999999993E-2</v>
      </c>
      <c r="I22">
        <v>9.4E-2</v>
      </c>
      <c r="J22">
        <v>0.107</v>
      </c>
      <c r="K22">
        <v>0.11700000000000001</v>
      </c>
      <c r="L22">
        <v>0.13200000000000001</v>
      </c>
      <c r="N22">
        <f>AVERAGE(B23:B25)</f>
        <v>1.8873333333333333</v>
      </c>
      <c r="O22">
        <f t="shared" ref="O22:W22" si="4">AVERAGE(C23:C25)</f>
        <v>1.6706666666666667</v>
      </c>
      <c r="P22">
        <f t="shared" si="4"/>
        <v>1.5486666666666666</v>
      </c>
      <c r="Q22">
        <f t="shared" si="4"/>
        <v>1.0773333333333333</v>
      </c>
      <c r="R22">
        <f t="shared" si="4"/>
        <v>0.95866666666666678</v>
      </c>
      <c r="S22">
        <f t="shared" si="4"/>
        <v>0.73133333333333328</v>
      </c>
      <c r="T22">
        <f t="shared" si="4"/>
        <v>0.60133333333333339</v>
      </c>
      <c r="U22">
        <f t="shared" si="4"/>
        <v>0.49933333333333341</v>
      </c>
      <c r="V22">
        <f t="shared" si="4"/>
        <v>0.37833333333333335</v>
      </c>
      <c r="W22">
        <f t="shared" si="4"/>
        <v>0.33300000000000002</v>
      </c>
    </row>
    <row r="23" spans="1:23" x14ac:dyDescent="0.25">
      <c r="A23">
        <v>9.4E-2</v>
      </c>
      <c r="B23">
        <v>1.9930000000000001</v>
      </c>
      <c r="C23">
        <v>1.667</v>
      </c>
      <c r="D23">
        <v>1.51</v>
      </c>
      <c r="E23">
        <v>1.0269999999999999</v>
      </c>
      <c r="F23">
        <v>0.95799999999999996</v>
      </c>
      <c r="G23">
        <v>0.69199999999999995</v>
      </c>
      <c r="H23">
        <v>0.66300000000000003</v>
      </c>
      <c r="I23">
        <v>0.46800000000000003</v>
      </c>
      <c r="J23">
        <v>0.38300000000000001</v>
      </c>
      <c r="K23">
        <v>0.32500000000000001</v>
      </c>
      <c r="L23">
        <v>0.193</v>
      </c>
      <c r="N23">
        <v>100</v>
      </c>
      <c r="O23">
        <f>O22/1.887333*100</f>
        <v>88.519973246198035</v>
      </c>
      <c r="P23">
        <f t="shared" ref="P23:W23" si="5">P22/1.887333*100</f>
        <v>82.055825159983257</v>
      </c>
      <c r="Q23">
        <f t="shared" si="5"/>
        <v>57.082313154770958</v>
      </c>
      <c r="R23">
        <f t="shared" si="5"/>
        <v>50.794781136485547</v>
      </c>
      <c r="S23">
        <f t="shared" si="5"/>
        <v>38.749565303702809</v>
      </c>
      <c r="T23">
        <f t="shared" si="5"/>
        <v>31.861538654457554</v>
      </c>
      <c r="U23">
        <f t="shared" si="5"/>
        <v>26.457086975818971</v>
      </c>
      <c r="V23">
        <f t="shared" si="5"/>
        <v>20.045923709982997</v>
      </c>
      <c r="W23">
        <f t="shared" si="5"/>
        <v>17.643945186143622</v>
      </c>
    </row>
    <row r="24" spans="1:23" x14ac:dyDescent="0.25">
      <c r="A24">
        <v>0.127</v>
      </c>
      <c r="B24">
        <v>1.804</v>
      </c>
      <c r="C24">
        <v>1.675</v>
      </c>
      <c r="D24">
        <v>1.58</v>
      </c>
      <c r="E24">
        <v>1.1399999999999999</v>
      </c>
      <c r="F24">
        <v>0.93600000000000005</v>
      </c>
      <c r="G24">
        <v>0.76600000000000001</v>
      </c>
      <c r="H24">
        <v>0.52900000000000003</v>
      </c>
      <c r="I24">
        <v>0.54500000000000004</v>
      </c>
      <c r="J24">
        <v>0.38200000000000001</v>
      </c>
      <c r="K24">
        <v>0.33900000000000002</v>
      </c>
      <c r="L24">
        <v>0.112</v>
      </c>
    </row>
    <row r="25" spans="1:23" x14ac:dyDescent="0.25">
      <c r="A25">
        <v>0.107</v>
      </c>
      <c r="B25">
        <v>1.865</v>
      </c>
      <c r="C25">
        <v>1.67</v>
      </c>
      <c r="D25">
        <v>1.556</v>
      </c>
      <c r="E25">
        <v>1.0649999999999999</v>
      </c>
      <c r="F25">
        <v>0.98199999999999998</v>
      </c>
      <c r="G25">
        <v>0.73599999999999999</v>
      </c>
      <c r="H25">
        <v>0.61199999999999999</v>
      </c>
      <c r="I25">
        <v>0.48499999999999999</v>
      </c>
      <c r="J25">
        <v>0.37</v>
      </c>
      <c r="K25">
        <v>0.33500000000000002</v>
      </c>
      <c r="L25">
        <v>9.7000000000000003E-2</v>
      </c>
    </row>
    <row r="26" spans="1:23" x14ac:dyDescent="0.25">
      <c r="A26">
        <v>0.08</v>
      </c>
      <c r="B26">
        <v>0.17399999999999999</v>
      </c>
      <c r="C26">
        <v>0.19700000000000001</v>
      </c>
      <c r="D26">
        <v>0.122</v>
      </c>
      <c r="E26">
        <v>0.192</v>
      </c>
      <c r="F26">
        <v>0.14599999999999999</v>
      </c>
      <c r="G26">
        <v>0.114</v>
      </c>
      <c r="H26">
        <v>0.123</v>
      </c>
      <c r="I26">
        <v>0.121</v>
      </c>
      <c r="J26">
        <v>0.13700000000000001</v>
      </c>
      <c r="K26">
        <v>0.159</v>
      </c>
      <c r="L26">
        <v>0.105</v>
      </c>
    </row>
    <row r="27" spans="1:23" x14ac:dyDescent="0.25">
      <c r="A27">
        <v>0.105</v>
      </c>
      <c r="B27">
        <v>0.108</v>
      </c>
      <c r="C27">
        <v>0.14899999999999999</v>
      </c>
      <c r="D27">
        <v>0.13200000000000001</v>
      </c>
      <c r="E27">
        <v>0.13100000000000001</v>
      </c>
      <c r="F27">
        <v>0.13300000000000001</v>
      </c>
      <c r="G27">
        <v>0.159</v>
      </c>
      <c r="H27">
        <v>0.158</v>
      </c>
      <c r="I27">
        <v>0.19600000000000001</v>
      </c>
      <c r="J27">
        <v>0.16400000000000001</v>
      </c>
      <c r="K27">
        <v>0.14699999999999999</v>
      </c>
      <c r="L27">
        <v>0.1</v>
      </c>
    </row>
    <row r="28" spans="1:23" x14ac:dyDescent="0.25">
      <c r="A28">
        <v>0.108</v>
      </c>
      <c r="B28">
        <v>0.123</v>
      </c>
      <c r="C28">
        <v>0.14899999999999999</v>
      </c>
      <c r="D28">
        <v>0.159</v>
      </c>
      <c r="E28">
        <v>0.11600000000000001</v>
      </c>
      <c r="F28">
        <v>0.14299999999999999</v>
      </c>
      <c r="G28">
        <v>0.13</v>
      </c>
      <c r="H28">
        <v>0.124</v>
      </c>
      <c r="I28">
        <v>0.13</v>
      </c>
      <c r="J28">
        <v>0.13200000000000001</v>
      </c>
      <c r="K28">
        <v>0.13500000000000001</v>
      </c>
      <c r="L28">
        <v>0.111</v>
      </c>
    </row>
    <row r="29" spans="1:23" x14ac:dyDescent="0.25">
      <c r="A29">
        <v>0.112</v>
      </c>
      <c r="B29">
        <v>0.16900000000000001</v>
      </c>
      <c r="C29">
        <v>0.157</v>
      </c>
      <c r="D29">
        <v>0.18099999999999999</v>
      </c>
      <c r="E29">
        <v>0.113</v>
      </c>
      <c r="F29">
        <v>0.14599999999999999</v>
      </c>
      <c r="G29">
        <v>0.20100000000000001</v>
      </c>
      <c r="H29">
        <v>0.20799999999999999</v>
      </c>
      <c r="I29">
        <v>0.19500000000000001</v>
      </c>
      <c r="J29">
        <v>0.13500000000000001</v>
      </c>
      <c r="K29">
        <v>0.14000000000000001</v>
      </c>
      <c r="L29">
        <v>0.112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9" sqref="C19:C28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 s="6">
        <v>0.104</v>
      </c>
      <c r="C8" s="6">
        <v>0.222</v>
      </c>
      <c r="D8" s="6">
        <v>0.16900000000000001</v>
      </c>
      <c r="E8" s="6">
        <v>0.13400000000000001</v>
      </c>
      <c r="F8" s="6">
        <v>0.128</v>
      </c>
      <c r="G8" s="6">
        <v>0.126</v>
      </c>
      <c r="H8" s="6">
        <v>0.114</v>
      </c>
      <c r="I8" s="6">
        <v>9.2999999999999999E-2</v>
      </c>
      <c r="J8" s="6">
        <v>8.2000000000000003E-2</v>
      </c>
      <c r="K8" s="6">
        <v>0.08</v>
      </c>
      <c r="L8">
        <v>4.7E-2</v>
      </c>
    </row>
    <row r="9" spans="1:12" x14ac:dyDescent="0.25">
      <c r="A9">
        <v>3.9E-2</v>
      </c>
      <c r="B9" s="6">
        <v>0.13900000000000001</v>
      </c>
      <c r="C9" s="6">
        <v>0.221</v>
      </c>
      <c r="D9" s="6">
        <v>0.159</v>
      </c>
      <c r="E9" s="6">
        <v>0.13900000000000001</v>
      </c>
      <c r="F9" s="6">
        <v>0.126</v>
      </c>
      <c r="G9" s="6">
        <v>0.123</v>
      </c>
      <c r="H9" s="6">
        <v>0.122</v>
      </c>
      <c r="I9" s="6">
        <v>0.105</v>
      </c>
      <c r="J9" s="6">
        <v>0.09</v>
      </c>
      <c r="K9" s="6">
        <v>8.6999999999999994E-2</v>
      </c>
      <c r="L9">
        <v>4.4999999999999998E-2</v>
      </c>
    </row>
    <row r="10" spans="1:12" x14ac:dyDescent="0.25">
      <c r="A10">
        <v>4.5999999999999999E-2</v>
      </c>
      <c r="B10" s="6">
        <v>0.20599999999999999</v>
      </c>
      <c r="C10" s="6">
        <v>0.17799999999999999</v>
      </c>
      <c r="D10" s="6">
        <v>0.17100000000000001</v>
      </c>
      <c r="E10" s="6">
        <v>0.151</v>
      </c>
      <c r="F10" s="6">
        <v>0.13100000000000001</v>
      </c>
      <c r="G10" s="6">
        <v>0.115</v>
      </c>
      <c r="H10" s="6">
        <v>0.11700000000000001</v>
      </c>
      <c r="I10" s="6">
        <v>0.113</v>
      </c>
      <c r="J10" s="6">
        <v>9.2999999999999999E-2</v>
      </c>
      <c r="K10" s="6">
        <v>8.8999999999999996E-2</v>
      </c>
      <c r="L10">
        <v>4.4999999999999998E-2</v>
      </c>
    </row>
    <row r="11" spans="1:12" x14ac:dyDescent="0.25">
      <c r="A11">
        <v>4.5999999999999999E-2</v>
      </c>
      <c r="B11" s="6">
        <v>0.21099999999999999</v>
      </c>
      <c r="C11" s="6">
        <v>0.20399999999999999</v>
      </c>
      <c r="D11" s="6">
        <v>0.21299999999999999</v>
      </c>
      <c r="E11" s="6">
        <v>0.13800000000000001</v>
      </c>
      <c r="F11" s="6">
        <v>0.122</v>
      </c>
      <c r="G11" s="6">
        <v>0.11899999999999999</v>
      </c>
      <c r="H11" s="6">
        <v>0.106</v>
      </c>
      <c r="I11" s="6">
        <v>0.1</v>
      </c>
      <c r="J11" s="6">
        <v>8.5999999999999993E-2</v>
      </c>
      <c r="K11" s="6">
        <v>8.5000000000000006E-2</v>
      </c>
      <c r="L11">
        <v>4.4999999999999998E-2</v>
      </c>
    </row>
    <row r="12" spans="1:12" x14ac:dyDescent="0.25">
      <c r="A12">
        <v>4.7E-2</v>
      </c>
      <c r="B12" s="6">
        <v>0.20899999999999999</v>
      </c>
      <c r="C12" s="6">
        <v>0.20499999999999999</v>
      </c>
      <c r="D12" s="6">
        <v>0.20100000000000001</v>
      </c>
      <c r="E12" s="6">
        <v>0.13500000000000001</v>
      </c>
      <c r="F12" s="6">
        <v>0.13200000000000001</v>
      </c>
      <c r="G12" s="6">
        <v>0.11799999999999999</v>
      </c>
      <c r="H12" s="6">
        <v>0.104</v>
      </c>
      <c r="I12" s="6">
        <v>0.104</v>
      </c>
      <c r="J12" s="6">
        <v>9.5000000000000001E-2</v>
      </c>
      <c r="K12" s="6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  <row r="16" spans="1:12" x14ac:dyDescent="0.25">
      <c r="B16">
        <f>AVERAGE(B8:B12)</f>
        <v>0.17379999999999998</v>
      </c>
      <c r="C16">
        <f t="shared" ref="C16:K16" si="0">AVERAGE(C8:C12)</f>
        <v>0.20600000000000002</v>
      </c>
      <c r="D16">
        <f t="shared" si="0"/>
        <v>0.18260000000000001</v>
      </c>
      <c r="E16">
        <f t="shared" si="0"/>
        <v>0.13940000000000002</v>
      </c>
      <c r="F16">
        <f t="shared" si="0"/>
        <v>0.1278</v>
      </c>
      <c r="G16">
        <f t="shared" si="0"/>
        <v>0.1202</v>
      </c>
      <c r="H16">
        <f t="shared" si="0"/>
        <v>0.11259999999999999</v>
      </c>
      <c r="I16">
        <f t="shared" si="0"/>
        <v>0.10300000000000001</v>
      </c>
      <c r="J16">
        <f t="shared" si="0"/>
        <v>8.9199999999999988E-2</v>
      </c>
      <c r="K16">
        <f t="shared" si="0"/>
        <v>8.8599999999999998E-2</v>
      </c>
    </row>
    <row r="18" spans="2:3" x14ac:dyDescent="0.25">
      <c r="B18">
        <v>0.17379999999999998</v>
      </c>
      <c r="C18" s="7">
        <v>100</v>
      </c>
    </row>
    <row r="19" spans="2:3" x14ac:dyDescent="0.25">
      <c r="B19">
        <v>0.20600000000000002</v>
      </c>
      <c r="C19" s="7">
        <f>(B19/0.1738*100)</f>
        <v>118.5270425776755</v>
      </c>
    </row>
    <row r="20" spans="2:3" x14ac:dyDescent="0.25">
      <c r="B20">
        <v>0.18260000000000001</v>
      </c>
      <c r="C20" s="7">
        <f t="shared" ref="C20:C27" si="1">(B20/0.1738*100)</f>
        <v>105.0632911392405</v>
      </c>
    </row>
    <row r="21" spans="2:3" x14ac:dyDescent="0.25">
      <c r="B21">
        <v>0.13940000000000002</v>
      </c>
      <c r="C21" s="7">
        <f t="shared" si="1"/>
        <v>80.2071346375144</v>
      </c>
    </row>
    <row r="22" spans="2:3" x14ac:dyDescent="0.25">
      <c r="B22">
        <v>0.1278</v>
      </c>
      <c r="C22" s="7">
        <f t="shared" si="1"/>
        <v>73.53279631760644</v>
      </c>
    </row>
    <row r="23" spans="2:3" x14ac:dyDescent="0.25">
      <c r="B23">
        <v>0.1202</v>
      </c>
      <c r="C23" s="7">
        <f t="shared" si="1"/>
        <v>69.159953970080551</v>
      </c>
    </row>
    <row r="24" spans="2:3" x14ac:dyDescent="0.25">
      <c r="B24">
        <v>0.11259999999999999</v>
      </c>
      <c r="C24" s="7">
        <f t="shared" si="1"/>
        <v>64.787111622554647</v>
      </c>
    </row>
    <row r="25" spans="2:3" x14ac:dyDescent="0.25">
      <c r="B25">
        <v>0.10300000000000001</v>
      </c>
      <c r="C25" s="7">
        <f t="shared" si="1"/>
        <v>59.263521288837751</v>
      </c>
    </row>
    <row r="26" spans="2:3" x14ac:dyDescent="0.25">
      <c r="B26">
        <v>8.9199999999999988E-2</v>
      </c>
      <c r="C26" s="7">
        <f t="shared" si="1"/>
        <v>51.323360184119672</v>
      </c>
    </row>
    <row r="27" spans="2:3" x14ac:dyDescent="0.25">
      <c r="B27">
        <v>8.8599999999999998E-2</v>
      </c>
      <c r="C27" s="7">
        <f t="shared" si="1"/>
        <v>50.978135788262371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1" sqref="C21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 s="6">
        <v>0.05</v>
      </c>
      <c r="C11" s="6">
        <v>4.3999999999999997E-2</v>
      </c>
      <c r="D11" s="6">
        <v>4.3999999999999997E-2</v>
      </c>
      <c r="E11" s="6">
        <v>4.4999999999999998E-2</v>
      </c>
      <c r="F11" s="6">
        <v>4.3999999999999997E-2</v>
      </c>
      <c r="G11" s="6">
        <v>0.06</v>
      </c>
      <c r="H11" s="6">
        <v>0.06</v>
      </c>
      <c r="I11" s="6">
        <v>6.2E-2</v>
      </c>
      <c r="J11" s="6">
        <v>6.6000000000000003E-2</v>
      </c>
      <c r="K11" s="6">
        <v>6.0999999999999999E-2</v>
      </c>
      <c r="L11">
        <v>0.04</v>
      </c>
    </row>
    <row r="12" spans="1:12" x14ac:dyDescent="0.25">
      <c r="A12">
        <v>3.9E-2</v>
      </c>
      <c r="B12" s="6">
        <v>4.1000000000000002E-2</v>
      </c>
      <c r="C12" s="6">
        <v>4.2000000000000003E-2</v>
      </c>
      <c r="D12" s="6">
        <v>4.2000000000000003E-2</v>
      </c>
      <c r="E12" s="6">
        <v>4.8000000000000001E-2</v>
      </c>
      <c r="F12" s="6">
        <v>4.2999999999999997E-2</v>
      </c>
      <c r="G12" s="6">
        <v>5.3999999999999999E-2</v>
      </c>
      <c r="H12" s="6">
        <v>5.8000000000000003E-2</v>
      </c>
      <c r="I12" s="6">
        <v>5.8000000000000003E-2</v>
      </c>
      <c r="J12" s="6">
        <v>0.06</v>
      </c>
      <c r="K12" s="6">
        <v>5.2999999999999999E-2</v>
      </c>
      <c r="L12">
        <v>3.9E-2</v>
      </c>
    </row>
    <row r="13" spans="1:12" x14ac:dyDescent="0.25">
      <c r="A13">
        <v>3.9E-2</v>
      </c>
      <c r="B13" s="6">
        <v>4.2000000000000003E-2</v>
      </c>
      <c r="C13" s="6">
        <v>4.3999999999999997E-2</v>
      </c>
      <c r="D13" s="6">
        <v>4.5999999999999999E-2</v>
      </c>
      <c r="E13" s="6">
        <v>4.3999999999999997E-2</v>
      </c>
      <c r="F13" s="6">
        <v>4.2999999999999997E-2</v>
      </c>
      <c r="G13" s="6">
        <v>4.7E-2</v>
      </c>
      <c r="H13" s="6">
        <v>5.6000000000000001E-2</v>
      </c>
      <c r="I13" s="6">
        <v>5.6000000000000001E-2</v>
      </c>
      <c r="J13" s="6">
        <v>6.6000000000000003E-2</v>
      </c>
      <c r="K13" s="6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AVERAGE(B11:B13)</f>
        <v>4.4333333333333336E-2</v>
      </c>
      <c r="C16">
        <f t="shared" ref="C16:K16" si="0">AVERAGE(C11:C13)</f>
        <v>4.3333333333333335E-2</v>
      </c>
      <c r="D16">
        <f t="shared" si="0"/>
        <v>4.4000000000000004E-2</v>
      </c>
      <c r="E16">
        <f t="shared" si="0"/>
        <v>4.5666666666666668E-2</v>
      </c>
      <c r="F16">
        <f t="shared" si="0"/>
        <v>4.3333333333333335E-2</v>
      </c>
      <c r="G16">
        <f t="shared" si="0"/>
        <v>5.3666666666666661E-2</v>
      </c>
      <c r="H16">
        <f t="shared" si="0"/>
        <v>5.7999999999999996E-2</v>
      </c>
      <c r="I16">
        <f t="shared" si="0"/>
        <v>5.8666666666666666E-2</v>
      </c>
      <c r="J16">
        <f t="shared" si="0"/>
        <v>6.4000000000000001E-2</v>
      </c>
      <c r="K16">
        <f t="shared" si="0"/>
        <v>5.8666666666666666E-2</v>
      </c>
    </row>
    <row r="18" spans="2:3" x14ac:dyDescent="0.25">
      <c r="B18">
        <v>4.4333333333333336E-2</v>
      </c>
      <c r="C18" s="7">
        <v>100</v>
      </c>
    </row>
    <row r="19" spans="2:3" x14ac:dyDescent="0.25">
      <c r="B19">
        <v>4.3333333333333335E-2</v>
      </c>
      <c r="C19" s="7">
        <f>B19/0.04333*100</f>
        <v>100.00769289945382</v>
      </c>
    </row>
    <row r="20" spans="2:3" x14ac:dyDescent="0.25">
      <c r="B20">
        <v>4.4000000000000004E-2</v>
      </c>
      <c r="C20" s="7">
        <f t="shared" ref="C20:C27" si="1">B20/0.04333*100</f>
        <v>101.54627279021464</v>
      </c>
    </row>
    <row r="21" spans="2:3" x14ac:dyDescent="0.25">
      <c r="B21">
        <v>4.5666666666666668E-2</v>
      </c>
      <c r="C21" s="7">
        <f t="shared" si="1"/>
        <v>105.39272251711671</v>
      </c>
    </row>
    <row r="22" spans="2:3" x14ac:dyDescent="0.25">
      <c r="B22">
        <v>4.3333333333333335E-2</v>
      </c>
      <c r="C22" s="7">
        <f t="shared" si="1"/>
        <v>100.00769289945382</v>
      </c>
    </row>
    <row r="23" spans="2:3" x14ac:dyDescent="0.25">
      <c r="B23">
        <v>5.3666666666666661E-2</v>
      </c>
      <c r="C23" s="7">
        <f t="shared" si="1"/>
        <v>123.85568120624662</v>
      </c>
    </row>
    <row r="24" spans="2:3" x14ac:dyDescent="0.25">
      <c r="B24">
        <v>5.7999999999999996E-2</v>
      </c>
      <c r="C24" s="7">
        <f t="shared" si="1"/>
        <v>133.85645049619202</v>
      </c>
    </row>
    <row r="25" spans="2:3" x14ac:dyDescent="0.25">
      <c r="B25">
        <v>5.8666666666666666E-2</v>
      </c>
      <c r="C25" s="7">
        <f t="shared" si="1"/>
        <v>135.39503038695284</v>
      </c>
    </row>
    <row r="26" spans="2:3" x14ac:dyDescent="0.25">
      <c r="B26">
        <v>6.4000000000000001E-2</v>
      </c>
      <c r="C26" s="7">
        <f t="shared" si="1"/>
        <v>147.70366951303947</v>
      </c>
    </row>
    <row r="27" spans="2:3" x14ac:dyDescent="0.25">
      <c r="B27">
        <v>5.8666666666666666E-2</v>
      </c>
      <c r="C27" s="7">
        <f t="shared" si="1"/>
        <v>135.39503038695284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5" sqref="A1:C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17</v>
      </c>
      <c r="B3" s="2"/>
      <c r="C3" s="2"/>
    </row>
    <row r="4" spans="1:12" x14ac:dyDescent="0.25">
      <c r="A4" s="3" t="s">
        <v>18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>
        <v>1.0629999999999999</v>
      </c>
      <c r="C8">
        <v>1.0940000000000001</v>
      </c>
      <c r="D8">
        <v>1.159</v>
      </c>
      <c r="E8">
        <v>0.69599999999999995</v>
      </c>
      <c r="F8">
        <v>0.80800000000000005</v>
      </c>
      <c r="G8">
        <v>0.33700000000000002</v>
      </c>
      <c r="H8">
        <v>0.14299999999999999</v>
      </c>
      <c r="I8">
        <v>0.156</v>
      </c>
      <c r="J8">
        <v>9.8000000000000004E-2</v>
      </c>
      <c r="K8">
        <v>0.107</v>
      </c>
      <c r="L8">
        <v>0.10199999999999999</v>
      </c>
    </row>
    <row r="9" spans="1:12" x14ac:dyDescent="0.25">
      <c r="A9">
        <v>9.4E-2</v>
      </c>
      <c r="B9">
        <v>1.0449999999999999</v>
      </c>
      <c r="C9">
        <v>0.77300000000000002</v>
      </c>
      <c r="D9">
        <v>1.077</v>
      </c>
      <c r="E9">
        <v>0.67400000000000004</v>
      </c>
      <c r="F9">
        <v>0.89900000000000002</v>
      </c>
      <c r="G9">
        <v>0.29099999999999998</v>
      </c>
      <c r="H9">
        <v>0.13800000000000001</v>
      </c>
      <c r="I9">
        <v>0.14099999999999999</v>
      </c>
      <c r="J9">
        <v>0.106</v>
      </c>
      <c r="K9">
        <v>0.11799999999999999</v>
      </c>
      <c r="L9">
        <v>9.2999999999999999E-2</v>
      </c>
    </row>
    <row r="10" spans="1:12" x14ac:dyDescent="0.25">
      <c r="A10">
        <v>0.1</v>
      </c>
      <c r="B10">
        <v>1.073</v>
      </c>
      <c r="C10">
        <v>1.0509999999999999</v>
      </c>
      <c r="D10">
        <v>1.04</v>
      </c>
      <c r="E10">
        <v>0.65300000000000002</v>
      </c>
      <c r="F10">
        <v>0.90500000000000003</v>
      </c>
      <c r="G10">
        <v>0.317</v>
      </c>
      <c r="H10">
        <v>0.13300000000000001</v>
      </c>
      <c r="I10">
        <v>0.14699999999999999</v>
      </c>
      <c r="J10">
        <v>0.10199999999999999</v>
      </c>
      <c r="K10">
        <v>0.11899999999999999</v>
      </c>
      <c r="L10">
        <v>0.10100000000000001</v>
      </c>
    </row>
    <row r="11" spans="1:12" x14ac:dyDescent="0.25">
      <c r="A11">
        <v>8.4000000000000005E-2</v>
      </c>
      <c r="B11" s="6">
        <v>1.0860000000000001</v>
      </c>
      <c r="C11" s="6">
        <v>0.98699999999999999</v>
      </c>
      <c r="D11" s="6">
        <v>0.83299999999999996</v>
      </c>
      <c r="E11" s="6">
        <v>0.65800000000000003</v>
      </c>
      <c r="F11" s="6">
        <v>0.58899999999999997</v>
      </c>
      <c r="G11" s="6">
        <v>0.44900000000000001</v>
      </c>
      <c r="H11" s="6">
        <v>0.376</v>
      </c>
      <c r="I11" s="6">
        <v>0.30599999999999999</v>
      </c>
      <c r="J11" s="6">
        <v>0.20300000000000001</v>
      </c>
      <c r="K11" s="6">
        <v>0.191</v>
      </c>
      <c r="L11">
        <v>0.106</v>
      </c>
    </row>
    <row r="12" spans="1:12" x14ac:dyDescent="0.25">
      <c r="A12">
        <v>9.8000000000000004E-2</v>
      </c>
      <c r="B12" s="6">
        <v>1.0589999999999999</v>
      </c>
      <c r="C12" s="6">
        <v>0.995</v>
      </c>
      <c r="D12" s="6">
        <v>1.006</v>
      </c>
      <c r="E12" s="6">
        <v>0.83399999999999996</v>
      </c>
      <c r="F12" s="6">
        <v>0.61099999999999999</v>
      </c>
      <c r="G12" s="6">
        <v>0.39900000000000002</v>
      </c>
      <c r="H12" s="6">
        <v>0.32400000000000001</v>
      </c>
      <c r="I12" s="6">
        <v>0.28100000000000003</v>
      </c>
      <c r="J12" s="6">
        <v>0.184</v>
      </c>
      <c r="K12" s="6">
        <v>0.17799999999999999</v>
      </c>
      <c r="L12">
        <v>9.8000000000000004E-2</v>
      </c>
    </row>
    <row r="13" spans="1:12" x14ac:dyDescent="0.25">
      <c r="A13">
        <v>7.2999999999999995E-2</v>
      </c>
      <c r="B13" s="6">
        <v>1.04</v>
      </c>
      <c r="C13" s="6">
        <v>0.996</v>
      </c>
      <c r="D13" s="6">
        <v>0.89100000000000001</v>
      </c>
      <c r="E13" s="6">
        <v>0.66200000000000003</v>
      </c>
      <c r="F13" s="6">
        <v>0.44900000000000001</v>
      </c>
      <c r="G13" s="6">
        <v>0.26600000000000001</v>
      </c>
      <c r="H13" s="6">
        <v>0.378</v>
      </c>
      <c r="I13" s="6">
        <v>0.26300000000000001</v>
      </c>
      <c r="J13" s="6">
        <v>0.19700000000000001</v>
      </c>
      <c r="K13" s="6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AVERAGE(B11:B13)</f>
        <v>1.0616666666666668</v>
      </c>
      <c r="C16">
        <f t="shared" ref="C16:J16" si="0">AVERAGE(C11:C13)</f>
        <v>0.99266666666666659</v>
      </c>
      <c r="D16">
        <f t="shared" si="0"/>
        <v>0.91</v>
      </c>
      <c r="E16">
        <f t="shared" si="0"/>
        <v>0.71799999999999997</v>
      </c>
      <c r="F16">
        <f t="shared" si="0"/>
        <v>0.54966666666666664</v>
      </c>
      <c r="G16">
        <f t="shared" si="0"/>
        <v>0.37133333333333335</v>
      </c>
      <c r="H16">
        <f t="shared" si="0"/>
        <v>0.35933333333333328</v>
      </c>
      <c r="I16">
        <f t="shared" si="0"/>
        <v>0.28333333333333333</v>
      </c>
      <c r="J16">
        <f t="shared" si="0"/>
        <v>0.19466666666666668</v>
      </c>
      <c r="K16">
        <f>AVERAGE(K11:K13)</f>
        <v>0.20333333333333334</v>
      </c>
    </row>
    <row r="18" spans="2:3" x14ac:dyDescent="0.25">
      <c r="B18">
        <v>1.0616666666666668</v>
      </c>
      <c r="C18" s="7">
        <v>100</v>
      </c>
    </row>
    <row r="19" spans="2:3" x14ac:dyDescent="0.25">
      <c r="B19">
        <v>0.99266666666666659</v>
      </c>
      <c r="C19" s="7">
        <f>B19/1.061667*100</f>
        <v>93.500755572761193</v>
      </c>
    </row>
    <row r="20" spans="2:3" x14ac:dyDescent="0.25">
      <c r="B20">
        <v>0.91</v>
      </c>
      <c r="C20" s="7">
        <f t="shared" ref="C20:C27" si="1">B20/1.061667*100</f>
        <v>85.714258802430535</v>
      </c>
    </row>
    <row r="21" spans="2:3" x14ac:dyDescent="0.25">
      <c r="B21">
        <v>0.71799999999999997</v>
      </c>
      <c r="C21" s="7">
        <f t="shared" si="1"/>
        <v>67.629492110049569</v>
      </c>
    </row>
    <row r="22" spans="2:3" x14ac:dyDescent="0.25">
      <c r="B22">
        <v>0.54966666666666664</v>
      </c>
      <c r="C22" s="7">
        <f t="shared" si="1"/>
        <v>51.773924089819758</v>
      </c>
    </row>
    <row r="23" spans="2:3" x14ac:dyDescent="0.25">
      <c r="B23">
        <v>0.37133333333333335</v>
      </c>
      <c r="C23" s="7">
        <f t="shared" si="1"/>
        <v>34.976441137695097</v>
      </c>
    </row>
    <row r="24" spans="2:3" x14ac:dyDescent="0.25">
      <c r="B24">
        <v>0.35933333333333328</v>
      </c>
      <c r="C24" s="7">
        <f t="shared" si="1"/>
        <v>33.846143219421279</v>
      </c>
    </row>
    <row r="25" spans="2:3" x14ac:dyDescent="0.25">
      <c r="B25">
        <v>0.28333333333333333</v>
      </c>
      <c r="C25" s="7">
        <f t="shared" si="1"/>
        <v>26.687589737020488</v>
      </c>
    </row>
    <row r="26" spans="2:3" x14ac:dyDescent="0.25">
      <c r="B26">
        <v>0.19466666666666668</v>
      </c>
      <c r="C26" s="7">
        <f t="shared" si="1"/>
        <v>18.335944007552904</v>
      </c>
    </row>
    <row r="27" spans="2:3" x14ac:dyDescent="0.25">
      <c r="B27">
        <v>0.20333333333333334</v>
      </c>
      <c r="C27" s="7">
        <f t="shared" si="1"/>
        <v>19.152270281861767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21</v>
      </c>
      <c r="B2" s="2"/>
      <c r="C2" s="2"/>
    </row>
    <row r="3" spans="1:12" x14ac:dyDescent="0.25">
      <c r="A3" s="2" t="s">
        <v>20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7.9000000000000001E-2</v>
      </c>
      <c r="B7">
        <v>7.3999999999999996E-2</v>
      </c>
      <c r="C7">
        <v>6.0999999999999999E-2</v>
      </c>
      <c r="D7">
        <v>6.5000000000000002E-2</v>
      </c>
      <c r="E7">
        <v>7.2999999999999995E-2</v>
      </c>
      <c r="F7">
        <v>7.5999999999999998E-2</v>
      </c>
      <c r="G7">
        <v>5.8999999999999997E-2</v>
      </c>
      <c r="H7">
        <v>4.7E-2</v>
      </c>
      <c r="I7">
        <v>4.5999999999999999E-2</v>
      </c>
      <c r="J7">
        <v>6.0999999999999999E-2</v>
      </c>
      <c r="K7">
        <v>5.0999999999999997E-2</v>
      </c>
      <c r="L7">
        <v>4.3999999999999997E-2</v>
      </c>
    </row>
    <row r="8" spans="1:12" x14ac:dyDescent="0.25">
      <c r="A8">
        <v>6.9000000000000006E-2</v>
      </c>
      <c r="B8" s="6">
        <v>0.56000000000000005</v>
      </c>
      <c r="C8" s="6">
        <v>0.44400000000000001</v>
      </c>
      <c r="D8" s="6">
        <v>0.60899999999999999</v>
      </c>
      <c r="E8" s="6">
        <v>0.45200000000000001</v>
      </c>
      <c r="F8" s="6">
        <v>0.77</v>
      </c>
      <c r="G8" s="6">
        <v>0.38800000000000001</v>
      </c>
      <c r="H8" s="6">
        <v>0.44400000000000001</v>
      </c>
      <c r="I8" s="6">
        <v>0.17799999999999999</v>
      </c>
      <c r="J8" s="6">
        <v>0.375</v>
      </c>
      <c r="K8" s="6">
        <v>0.40300000000000002</v>
      </c>
      <c r="L8">
        <v>4.5999999999999999E-2</v>
      </c>
    </row>
    <row r="9" spans="1:12" x14ac:dyDescent="0.25">
      <c r="A9">
        <v>8.2000000000000003E-2</v>
      </c>
      <c r="B9" s="6">
        <v>0.65600000000000003</v>
      </c>
      <c r="C9" s="6">
        <v>0.53900000000000003</v>
      </c>
      <c r="D9" s="6">
        <v>0.55500000000000005</v>
      </c>
      <c r="E9" s="6">
        <v>0.69599999999999995</v>
      </c>
      <c r="F9" s="6">
        <v>0.42299999999999999</v>
      </c>
      <c r="G9" s="6">
        <v>0.40899999999999997</v>
      </c>
      <c r="H9" s="6">
        <v>0.49099999999999999</v>
      </c>
      <c r="I9" s="6">
        <v>0.26100000000000001</v>
      </c>
      <c r="J9" s="6">
        <v>0.23</v>
      </c>
      <c r="K9" s="6">
        <v>0.125</v>
      </c>
      <c r="L9">
        <v>4.8000000000000001E-2</v>
      </c>
    </row>
    <row r="10" spans="1:12" x14ac:dyDescent="0.25">
      <c r="A10">
        <v>6.6000000000000003E-2</v>
      </c>
      <c r="B10" s="6">
        <v>0.43099999999999999</v>
      </c>
      <c r="C10" s="6">
        <v>0.76500000000000001</v>
      </c>
      <c r="D10" s="6">
        <v>0.65100000000000002</v>
      </c>
      <c r="E10" s="6">
        <v>0.65900000000000003</v>
      </c>
      <c r="F10" s="6">
        <v>0.627</v>
      </c>
      <c r="G10" s="6">
        <v>0.28000000000000003</v>
      </c>
      <c r="H10" s="6">
        <v>0.39400000000000002</v>
      </c>
      <c r="I10" s="6">
        <v>0.42</v>
      </c>
      <c r="J10" s="6">
        <v>0.22500000000000001</v>
      </c>
      <c r="K10" s="6">
        <v>0.192</v>
      </c>
      <c r="L10">
        <v>5.6000000000000001E-2</v>
      </c>
    </row>
    <row r="11" spans="1:12" x14ac:dyDescent="0.25">
      <c r="A11">
        <v>5.8999999999999997E-2</v>
      </c>
      <c r="B11" s="6">
        <v>0.60699999999999998</v>
      </c>
      <c r="C11" s="6">
        <v>0.43</v>
      </c>
      <c r="D11" s="6">
        <v>0.85199999999999998</v>
      </c>
      <c r="E11" s="6">
        <v>0.71499999999999997</v>
      </c>
      <c r="F11" s="6">
        <v>0.51300000000000001</v>
      </c>
      <c r="G11" s="6">
        <v>0.52</v>
      </c>
      <c r="H11" s="6">
        <v>0.23300000000000001</v>
      </c>
      <c r="I11" s="6">
        <v>0.35399999999999998</v>
      </c>
      <c r="J11" s="6">
        <v>0.19800000000000001</v>
      </c>
      <c r="K11" s="6">
        <v>0.22800000000000001</v>
      </c>
      <c r="L11">
        <v>5.3999999999999999E-2</v>
      </c>
    </row>
    <row r="12" spans="1:12" x14ac:dyDescent="0.25">
      <c r="A12">
        <v>5.0999999999999997E-2</v>
      </c>
      <c r="B12" s="6">
        <v>0.73599999999999999</v>
      </c>
      <c r="C12" s="6">
        <v>0.61899999999999999</v>
      </c>
      <c r="D12" s="6">
        <v>0.83</v>
      </c>
      <c r="E12" s="6">
        <v>0.623</v>
      </c>
      <c r="F12" s="6">
        <v>0.46400000000000002</v>
      </c>
      <c r="G12" s="6">
        <v>0.51600000000000001</v>
      </c>
      <c r="H12" s="6">
        <v>0.19800000000000001</v>
      </c>
      <c r="I12" s="6">
        <v>0.29899999999999999</v>
      </c>
      <c r="J12" s="6">
        <v>0.20599999999999999</v>
      </c>
      <c r="K12" s="6">
        <v>0.14499999999999999</v>
      </c>
      <c r="L12">
        <v>4.7E-2</v>
      </c>
    </row>
    <row r="13" spans="1:12" x14ac:dyDescent="0.25">
      <c r="A13">
        <v>5.2999999999999999E-2</v>
      </c>
      <c r="B13">
        <v>0.20200000000000001</v>
      </c>
      <c r="C13">
        <v>8.2000000000000003E-2</v>
      </c>
      <c r="D13">
        <v>6.6000000000000003E-2</v>
      </c>
      <c r="E13">
        <v>9.0999999999999998E-2</v>
      </c>
      <c r="F13">
        <v>8.1000000000000003E-2</v>
      </c>
      <c r="G13">
        <v>8.7999999999999995E-2</v>
      </c>
      <c r="H13">
        <v>7.3999999999999996E-2</v>
      </c>
      <c r="I13">
        <v>8.4000000000000005E-2</v>
      </c>
      <c r="J13">
        <v>0.08</v>
      </c>
      <c r="K13">
        <v>6.8000000000000005E-2</v>
      </c>
      <c r="L13">
        <v>5.3999999999999999E-2</v>
      </c>
    </row>
    <row r="14" spans="1:12" x14ac:dyDescent="0.25">
      <c r="A14">
        <v>6.5000000000000002E-2</v>
      </c>
      <c r="B14">
        <v>6.8000000000000005E-2</v>
      </c>
      <c r="C14">
        <v>7.8E-2</v>
      </c>
      <c r="D14">
        <v>7.6999999999999999E-2</v>
      </c>
      <c r="E14">
        <v>7.8E-2</v>
      </c>
      <c r="F14">
        <v>7.2999999999999995E-2</v>
      </c>
      <c r="G14">
        <v>0.08</v>
      </c>
      <c r="H14">
        <v>6.3E-2</v>
      </c>
      <c r="I14">
        <v>6.5000000000000002E-2</v>
      </c>
      <c r="J14">
        <v>5.6000000000000001E-2</v>
      </c>
      <c r="K14">
        <v>5.1999999999999998E-2</v>
      </c>
      <c r="L14">
        <v>0.05</v>
      </c>
    </row>
    <row r="16" spans="1:12" x14ac:dyDescent="0.25">
      <c r="B16">
        <f>AVERAGE(B8:B12)</f>
        <v>0.59800000000000009</v>
      </c>
      <c r="C16">
        <f t="shared" ref="C16:K16" si="0">AVERAGE(C8:C12)</f>
        <v>0.55940000000000012</v>
      </c>
      <c r="D16">
        <f t="shared" si="0"/>
        <v>0.69940000000000002</v>
      </c>
      <c r="E16">
        <f t="shared" si="0"/>
        <v>0.62899999999999989</v>
      </c>
      <c r="F16">
        <f t="shared" si="0"/>
        <v>0.55940000000000001</v>
      </c>
      <c r="G16">
        <f t="shared" si="0"/>
        <v>0.42259999999999998</v>
      </c>
      <c r="H16">
        <f t="shared" si="0"/>
        <v>0.35200000000000004</v>
      </c>
      <c r="I16">
        <f t="shared" si="0"/>
        <v>0.3024</v>
      </c>
      <c r="J16">
        <f t="shared" si="0"/>
        <v>0.24679999999999999</v>
      </c>
      <c r="K16">
        <f t="shared" si="0"/>
        <v>0.21859999999999999</v>
      </c>
    </row>
    <row r="18" spans="2:3" x14ac:dyDescent="0.25">
      <c r="B18">
        <v>0.59800000000000009</v>
      </c>
      <c r="C18" s="7">
        <v>100</v>
      </c>
    </row>
    <row r="19" spans="2:3" x14ac:dyDescent="0.25">
      <c r="B19">
        <v>0.55940000000000012</v>
      </c>
      <c r="C19" s="7">
        <f>B19/0.598*100</f>
        <v>93.545150501672268</v>
      </c>
    </row>
    <row r="20" spans="2:3" x14ac:dyDescent="0.25">
      <c r="B20">
        <v>0.69940000000000002</v>
      </c>
      <c r="C20" s="7">
        <f t="shared" ref="C20:C27" si="1">B20/0.598*100</f>
        <v>116.95652173913045</v>
      </c>
    </row>
    <row r="21" spans="2:3" x14ac:dyDescent="0.25">
      <c r="B21">
        <v>0.62899999999999989</v>
      </c>
      <c r="C21" s="7">
        <f t="shared" si="1"/>
        <v>105.1839464882943</v>
      </c>
    </row>
    <row r="22" spans="2:3" x14ac:dyDescent="0.25">
      <c r="B22">
        <v>0.55940000000000001</v>
      </c>
      <c r="C22" s="7">
        <f t="shared" si="1"/>
        <v>93.545150501672254</v>
      </c>
    </row>
    <row r="23" spans="2:3" x14ac:dyDescent="0.25">
      <c r="B23">
        <v>0.42259999999999998</v>
      </c>
      <c r="C23" s="7">
        <f t="shared" si="1"/>
        <v>70.668896321070235</v>
      </c>
    </row>
    <row r="24" spans="2:3" x14ac:dyDescent="0.25">
      <c r="B24">
        <v>0.35200000000000004</v>
      </c>
      <c r="C24" s="7">
        <f t="shared" si="1"/>
        <v>58.862876254180605</v>
      </c>
    </row>
    <row r="25" spans="2:3" x14ac:dyDescent="0.25">
      <c r="B25">
        <v>0.3024</v>
      </c>
      <c r="C25" s="7">
        <f t="shared" si="1"/>
        <v>50.568561872909697</v>
      </c>
    </row>
    <row r="26" spans="2:3" x14ac:dyDescent="0.25">
      <c r="B26">
        <v>0.24679999999999999</v>
      </c>
      <c r="C26" s="7">
        <f t="shared" si="1"/>
        <v>41.270903010033443</v>
      </c>
    </row>
    <row r="27" spans="2:3" x14ac:dyDescent="0.25">
      <c r="B27">
        <v>0.21859999999999999</v>
      </c>
      <c r="C27" s="7">
        <f t="shared" si="1"/>
        <v>36.555183946488299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25" sqref="G2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22</v>
      </c>
      <c r="B2" s="2"/>
      <c r="C2" s="2"/>
    </row>
    <row r="3" spans="1:12" x14ac:dyDescent="0.25">
      <c r="A3" s="2" t="s">
        <v>26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8" spans="1:12" x14ac:dyDescent="0.25">
      <c r="A8">
        <v>7.6999999999999999E-2</v>
      </c>
      <c r="B8">
        <v>9.7000000000000003E-2</v>
      </c>
      <c r="C8">
        <v>0.113</v>
      </c>
      <c r="D8">
        <v>0.104</v>
      </c>
      <c r="E8">
        <v>0.106</v>
      </c>
      <c r="F8">
        <v>9.4E-2</v>
      </c>
      <c r="G8">
        <v>9.0999999999999998E-2</v>
      </c>
      <c r="H8">
        <v>9.6000000000000002E-2</v>
      </c>
      <c r="I8">
        <v>8.1000000000000003E-2</v>
      </c>
      <c r="J8">
        <v>8.5999999999999993E-2</v>
      </c>
      <c r="K8">
        <v>7.9000000000000001E-2</v>
      </c>
      <c r="L8">
        <v>7.0999999999999994E-2</v>
      </c>
    </row>
    <row r="9" spans="1:12" x14ac:dyDescent="0.25">
      <c r="A9">
        <v>9.8000000000000004E-2</v>
      </c>
      <c r="B9" s="6">
        <v>9.1999999999999998E-2</v>
      </c>
      <c r="C9" s="6">
        <v>0.245</v>
      </c>
      <c r="D9" s="6">
        <v>0.255</v>
      </c>
      <c r="E9" s="6">
        <v>0.67200000000000004</v>
      </c>
      <c r="F9" s="6">
        <v>0.67</v>
      </c>
      <c r="G9" s="6">
        <v>0.54800000000000004</v>
      </c>
      <c r="H9" s="6">
        <v>0.50700000000000001</v>
      </c>
      <c r="I9" s="6">
        <v>0.377</v>
      </c>
      <c r="J9" s="6">
        <v>0.30299999999999999</v>
      </c>
      <c r="K9" s="6">
        <v>0.317</v>
      </c>
      <c r="L9">
        <v>8.1000000000000003E-2</v>
      </c>
    </row>
    <row r="10" spans="1:12" x14ac:dyDescent="0.25">
      <c r="A10">
        <v>9.5000000000000001E-2</v>
      </c>
      <c r="B10" s="6">
        <v>0.10100000000000001</v>
      </c>
      <c r="C10" s="6">
        <v>0.112</v>
      </c>
      <c r="D10" s="6">
        <v>0.14899999999999999</v>
      </c>
      <c r="E10" s="6">
        <v>0.27700000000000002</v>
      </c>
      <c r="F10" s="6">
        <v>0.75700000000000001</v>
      </c>
      <c r="G10" s="6">
        <v>0.59499999999999997</v>
      </c>
      <c r="H10" s="6">
        <v>0.56499999999999995</v>
      </c>
      <c r="I10" s="6">
        <v>0.41199999999999998</v>
      </c>
      <c r="J10" s="6">
        <v>0.34100000000000003</v>
      </c>
      <c r="K10" s="6">
        <v>0.315</v>
      </c>
      <c r="L10">
        <v>9.8000000000000004E-2</v>
      </c>
    </row>
    <row r="11" spans="1:12" x14ac:dyDescent="0.25">
      <c r="A11">
        <v>9.1999999999999998E-2</v>
      </c>
      <c r="B11" s="6">
        <v>0.129</v>
      </c>
      <c r="C11" s="6">
        <v>0.20799999999999999</v>
      </c>
      <c r="D11" s="6">
        <v>0.16600000000000001</v>
      </c>
      <c r="E11" s="6">
        <v>9.1999999999999998E-2</v>
      </c>
      <c r="F11" s="6">
        <v>0.77300000000000002</v>
      </c>
      <c r="G11" s="6">
        <v>0.58199999999999996</v>
      </c>
      <c r="H11" s="6">
        <v>0.52900000000000003</v>
      </c>
      <c r="I11" s="6">
        <v>0.39400000000000002</v>
      </c>
      <c r="J11" s="6">
        <v>0.317</v>
      </c>
      <c r="K11" s="6">
        <v>0.316</v>
      </c>
      <c r="L11">
        <v>0.109</v>
      </c>
    </row>
    <row r="12" spans="1:12" x14ac:dyDescent="0.25">
      <c r="A12">
        <v>9.6000000000000002E-2</v>
      </c>
      <c r="B12" s="6">
        <v>0.20799999999999999</v>
      </c>
      <c r="C12" s="6">
        <v>0.154</v>
      </c>
      <c r="D12" s="6">
        <v>0.182</v>
      </c>
      <c r="E12" s="6">
        <v>0.20799999999999999</v>
      </c>
      <c r="F12" s="6">
        <v>0.23</v>
      </c>
      <c r="G12" s="6">
        <v>0.63200000000000001</v>
      </c>
      <c r="H12" s="6">
        <v>0.46500000000000002</v>
      </c>
      <c r="I12" s="6">
        <v>0.40899999999999997</v>
      </c>
      <c r="J12" s="6">
        <v>0.32</v>
      </c>
      <c r="K12" s="6">
        <v>0.32900000000000001</v>
      </c>
      <c r="L12">
        <v>9.2999999999999999E-2</v>
      </c>
    </row>
    <row r="13" spans="1:12" x14ac:dyDescent="0.25">
      <c r="A13">
        <v>8.4000000000000005E-2</v>
      </c>
      <c r="B13" s="6">
        <v>0.246</v>
      </c>
      <c r="C13" s="6">
        <v>0.16900000000000001</v>
      </c>
      <c r="D13" s="6">
        <v>0.33900000000000002</v>
      </c>
      <c r="E13" s="6">
        <v>0.182</v>
      </c>
      <c r="F13" s="6">
        <v>0.26</v>
      </c>
      <c r="G13" s="6">
        <v>0.23799999999999999</v>
      </c>
      <c r="H13" s="6">
        <v>0.45800000000000002</v>
      </c>
      <c r="I13" s="6">
        <v>0.39200000000000002</v>
      </c>
      <c r="J13" s="6">
        <v>0.33200000000000002</v>
      </c>
      <c r="K13" s="6">
        <v>0.316</v>
      </c>
      <c r="L13">
        <v>8.7999999999999995E-2</v>
      </c>
    </row>
    <row r="14" spans="1:12" x14ac:dyDescent="0.25">
      <c r="A14">
        <v>0.09</v>
      </c>
      <c r="B14">
        <v>7.0999999999999994E-2</v>
      </c>
      <c r="C14">
        <v>0.104</v>
      </c>
      <c r="D14">
        <v>0.115</v>
      </c>
      <c r="E14">
        <v>0.104</v>
      </c>
      <c r="F14">
        <v>0.11799999999999999</v>
      </c>
      <c r="G14">
        <v>0.111</v>
      </c>
      <c r="H14">
        <v>9.9000000000000005E-2</v>
      </c>
      <c r="I14">
        <v>9.0999999999999998E-2</v>
      </c>
      <c r="J14">
        <v>9.2999999999999999E-2</v>
      </c>
      <c r="K14">
        <v>8.8999999999999996E-2</v>
      </c>
      <c r="L14">
        <v>8.5999999999999993E-2</v>
      </c>
    </row>
    <row r="15" spans="1:12" x14ac:dyDescent="0.25">
      <c r="A15">
        <v>6.7000000000000004E-2</v>
      </c>
      <c r="B15">
        <v>9.0999999999999998E-2</v>
      </c>
      <c r="C15">
        <v>8.2000000000000003E-2</v>
      </c>
      <c r="D15">
        <v>7.6999999999999999E-2</v>
      </c>
      <c r="E15">
        <v>0.09</v>
      </c>
      <c r="F15">
        <v>9.0999999999999998E-2</v>
      </c>
      <c r="G15">
        <v>9.4E-2</v>
      </c>
      <c r="H15">
        <v>7.9000000000000001E-2</v>
      </c>
      <c r="I15">
        <v>7.8E-2</v>
      </c>
      <c r="J15">
        <v>7.4999999999999997E-2</v>
      </c>
      <c r="K15">
        <v>7.5999999999999998E-2</v>
      </c>
      <c r="L15">
        <v>7.1999999999999995E-2</v>
      </c>
    </row>
    <row r="17" spans="2:11" x14ac:dyDescent="0.25">
      <c r="B17">
        <f>AVERAGE(B9:B13)</f>
        <v>0.1552</v>
      </c>
      <c r="C17">
        <f t="shared" ref="C17:K17" si="0">AVERAGE(C9:C13)</f>
        <v>0.17760000000000001</v>
      </c>
      <c r="D17">
        <f t="shared" si="0"/>
        <v>0.21820000000000001</v>
      </c>
      <c r="E17">
        <f t="shared" si="0"/>
        <v>0.28620000000000001</v>
      </c>
      <c r="F17">
        <f t="shared" si="0"/>
        <v>0.53800000000000003</v>
      </c>
      <c r="G17">
        <f t="shared" si="0"/>
        <v>0.51900000000000002</v>
      </c>
      <c r="H17">
        <f t="shared" si="0"/>
        <v>0.50480000000000003</v>
      </c>
      <c r="I17">
        <f t="shared" si="0"/>
        <v>0.39679999999999999</v>
      </c>
      <c r="J17">
        <f t="shared" si="0"/>
        <v>0.32260000000000005</v>
      </c>
      <c r="K17">
        <f t="shared" si="0"/>
        <v>0.31859999999999999</v>
      </c>
    </row>
    <row r="19" spans="2:11" x14ac:dyDescent="0.25">
      <c r="B19">
        <v>0.1552</v>
      </c>
      <c r="C19" s="7">
        <v>100</v>
      </c>
      <c r="E19" t="s">
        <v>23</v>
      </c>
    </row>
    <row r="20" spans="2:11" x14ac:dyDescent="0.25">
      <c r="B20">
        <v>0.17760000000000001</v>
      </c>
      <c r="C20" s="7">
        <f>B20/0.1552*100</f>
        <v>114.43298969072164</v>
      </c>
    </row>
    <row r="21" spans="2:11" x14ac:dyDescent="0.25">
      <c r="B21">
        <v>0.21820000000000001</v>
      </c>
      <c r="C21" s="7">
        <f t="shared" ref="C21:C28" si="1">B21/0.1552*100</f>
        <v>140.59278350515461</v>
      </c>
    </row>
    <row r="22" spans="2:11" x14ac:dyDescent="0.25">
      <c r="B22">
        <v>0.28620000000000001</v>
      </c>
      <c r="C22" s="7">
        <f t="shared" si="1"/>
        <v>184.40721649484539</v>
      </c>
    </row>
    <row r="23" spans="2:11" x14ac:dyDescent="0.25">
      <c r="B23">
        <v>0.53800000000000003</v>
      </c>
      <c r="C23" s="7">
        <f t="shared" si="1"/>
        <v>346.64948453608247</v>
      </c>
    </row>
    <row r="24" spans="2:11" x14ac:dyDescent="0.25">
      <c r="B24">
        <v>0.51900000000000002</v>
      </c>
      <c r="C24" s="7">
        <f t="shared" si="1"/>
        <v>334.40721649484539</v>
      </c>
    </row>
    <row r="25" spans="2:11" x14ac:dyDescent="0.25">
      <c r="B25">
        <v>0.50480000000000003</v>
      </c>
      <c r="C25" s="7">
        <f t="shared" si="1"/>
        <v>325.25773195876286</v>
      </c>
    </row>
    <row r="26" spans="2:11" x14ac:dyDescent="0.25">
      <c r="B26">
        <v>0.39679999999999999</v>
      </c>
      <c r="C26" s="7">
        <f t="shared" si="1"/>
        <v>255.67010309278348</v>
      </c>
    </row>
    <row r="27" spans="2:11" x14ac:dyDescent="0.25">
      <c r="B27">
        <v>0.32260000000000005</v>
      </c>
      <c r="C27" s="7">
        <f t="shared" si="1"/>
        <v>207.86082474226805</v>
      </c>
    </row>
    <row r="28" spans="2:11" x14ac:dyDescent="0.25">
      <c r="B28">
        <v>0.31859999999999999</v>
      </c>
      <c r="C28" s="7">
        <f t="shared" si="1"/>
        <v>205.28350515463916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24</v>
      </c>
      <c r="B2" s="2"/>
      <c r="C2" s="2"/>
    </row>
    <row r="3" spans="1:12" x14ac:dyDescent="0.25">
      <c r="A3" s="2" t="s">
        <v>25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6.2E-2</v>
      </c>
      <c r="B7">
        <v>7.2999999999999995E-2</v>
      </c>
      <c r="C7">
        <v>7.4999999999999997E-2</v>
      </c>
      <c r="D7">
        <v>7.0000000000000007E-2</v>
      </c>
      <c r="E7">
        <v>7.0999999999999994E-2</v>
      </c>
      <c r="F7">
        <v>7.0999999999999994E-2</v>
      </c>
      <c r="G7">
        <v>6.0999999999999999E-2</v>
      </c>
      <c r="H7">
        <v>7.6999999999999999E-2</v>
      </c>
      <c r="I7">
        <v>8.2000000000000003E-2</v>
      </c>
      <c r="J7">
        <v>9.1999999999999998E-2</v>
      </c>
      <c r="K7">
        <v>0.109</v>
      </c>
      <c r="L7">
        <v>0.1</v>
      </c>
    </row>
    <row r="8" spans="1:12" x14ac:dyDescent="0.25">
      <c r="A8">
        <v>7.4999999999999997E-2</v>
      </c>
      <c r="B8" s="6">
        <v>1.359</v>
      </c>
      <c r="C8" s="6">
        <v>1.2010000000000001</v>
      </c>
      <c r="D8" s="6">
        <v>1.23</v>
      </c>
      <c r="E8" s="6">
        <v>0.98499999999999999</v>
      </c>
      <c r="F8" s="6">
        <v>0.88100000000000001</v>
      </c>
      <c r="G8" s="6">
        <v>0.63100000000000001</v>
      </c>
      <c r="H8" s="6">
        <v>0.64800000000000002</v>
      </c>
      <c r="I8" s="6">
        <v>0.42</v>
      </c>
      <c r="J8" s="6">
        <v>0.29799999999999999</v>
      </c>
      <c r="K8" s="6">
        <v>0.29899999999999999</v>
      </c>
      <c r="L8">
        <v>0.113</v>
      </c>
    </row>
    <row r="9" spans="1:12" x14ac:dyDescent="0.25">
      <c r="A9">
        <v>7.6999999999999999E-2</v>
      </c>
      <c r="B9" s="6">
        <v>1.3879999999999999</v>
      </c>
      <c r="C9" s="6">
        <v>1.2390000000000001</v>
      </c>
      <c r="D9" s="6">
        <v>1.1379999999999999</v>
      </c>
      <c r="E9" s="6">
        <v>1.018</v>
      </c>
      <c r="F9" s="6">
        <v>0.84899999999999998</v>
      </c>
      <c r="G9" s="6">
        <v>0.63100000000000001</v>
      </c>
      <c r="H9" s="6">
        <v>0.55400000000000005</v>
      </c>
      <c r="I9" s="6">
        <v>0.51100000000000001</v>
      </c>
      <c r="J9" s="6">
        <v>0.32400000000000001</v>
      </c>
      <c r="K9" s="6">
        <v>0.33100000000000002</v>
      </c>
      <c r="L9">
        <v>0.12</v>
      </c>
    </row>
    <row r="10" spans="1:12" x14ac:dyDescent="0.25">
      <c r="A10">
        <v>6.7000000000000004E-2</v>
      </c>
      <c r="B10" s="6">
        <v>1.361</v>
      </c>
      <c r="C10" s="6">
        <v>1.238</v>
      </c>
      <c r="D10" s="6">
        <v>1.1200000000000001</v>
      </c>
      <c r="E10" s="6">
        <v>0.91900000000000004</v>
      </c>
      <c r="F10" s="6">
        <v>0.86499999999999999</v>
      </c>
      <c r="G10" s="6">
        <v>0.61599999999999999</v>
      </c>
      <c r="H10" s="6">
        <v>0.47799999999999998</v>
      </c>
      <c r="I10" s="6">
        <v>0.438</v>
      </c>
      <c r="J10" s="6">
        <v>0.32</v>
      </c>
      <c r="K10" s="6">
        <v>0.34799999999999998</v>
      </c>
      <c r="L10">
        <v>0.11</v>
      </c>
    </row>
    <row r="11" spans="1:12" x14ac:dyDescent="0.25">
      <c r="A11">
        <v>8.5999999999999993E-2</v>
      </c>
      <c r="B11" s="6">
        <v>1.2150000000000001</v>
      </c>
      <c r="C11" s="6">
        <v>1.1459999999999999</v>
      </c>
      <c r="D11" s="6">
        <v>1.0249999999999999</v>
      </c>
      <c r="E11" s="6">
        <v>0.874</v>
      </c>
      <c r="F11" s="6">
        <v>0.82799999999999996</v>
      </c>
      <c r="G11" s="9">
        <v>1.3160000000000001</v>
      </c>
      <c r="H11" s="6">
        <v>0.52500000000000002</v>
      </c>
      <c r="I11" s="6">
        <v>0.40100000000000002</v>
      </c>
      <c r="J11" s="6">
        <v>0.30499999999999999</v>
      </c>
      <c r="K11" s="6">
        <v>0.26900000000000002</v>
      </c>
      <c r="L11">
        <v>9.9000000000000005E-2</v>
      </c>
    </row>
    <row r="12" spans="1:12" x14ac:dyDescent="0.25">
      <c r="A12">
        <v>7.2999999999999995E-2</v>
      </c>
      <c r="B12" s="6">
        <v>1.341</v>
      </c>
      <c r="C12" s="6">
        <v>1.2529999999999999</v>
      </c>
      <c r="D12" s="6">
        <v>0.99199999999999999</v>
      </c>
      <c r="E12" s="6">
        <v>0.89100000000000001</v>
      </c>
      <c r="F12" s="6">
        <v>0.85699999999999998</v>
      </c>
      <c r="G12" s="6">
        <v>0.68899999999999995</v>
      </c>
      <c r="H12" s="6">
        <v>0.57999999999999996</v>
      </c>
      <c r="I12" s="6">
        <v>0.40500000000000003</v>
      </c>
      <c r="J12" s="6">
        <v>0.30099999999999999</v>
      </c>
      <c r="K12" s="6">
        <v>0.38</v>
      </c>
      <c r="L12">
        <v>9.9000000000000005E-2</v>
      </c>
    </row>
    <row r="13" spans="1:12" x14ac:dyDescent="0.25">
      <c r="A13">
        <v>8.6999999999999994E-2</v>
      </c>
      <c r="B13">
        <v>7.5999999999999998E-2</v>
      </c>
      <c r="C13">
        <v>6.7000000000000004E-2</v>
      </c>
      <c r="D13">
        <v>7.3999999999999996E-2</v>
      </c>
      <c r="E13">
        <v>6.6000000000000003E-2</v>
      </c>
      <c r="F13">
        <v>0.10100000000000001</v>
      </c>
      <c r="G13">
        <v>0.161</v>
      </c>
      <c r="H13">
        <v>0.123</v>
      </c>
      <c r="I13">
        <v>9.4E-2</v>
      </c>
      <c r="J13">
        <v>8.3000000000000004E-2</v>
      </c>
      <c r="K13">
        <v>0.08</v>
      </c>
      <c r="L13">
        <v>8.5999999999999993E-2</v>
      </c>
    </row>
    <row r="14" spans="1:12" x14ac:dyDescent="0.25">
      <c r="A14">
        <v>6.7000000000000004E-2</v>
      </c>
      <c r="B14">
        <v>8.3000000000000004E-2</v>
      </c>
      <c r="C14">
        <v>7.5999999999999998E-2</v>
      </c>
      <c r="D14">
        <v>9.9000000000000005E-2</v>
      </c>
      <c r="E14">
        <v>8.1000000000000003E-2</v>
      </c>
      <c r="F14">
        <v>7.6999999999999999E-2</v>
      </c>
      <c r="G14">
        <v>9.2999999999999999E-2</v>
      </c>
      <c r="H14">
        <v>7.4999999999999997E-2</v>
      </c>
      <c r="I14">
        <v>8.6999999999999994E-2</v>
      </c>
      <c r="J14">
        <v>9.2999999999999999E-2</v>
      </c>
      <c r="K14">
        <v>0.125</v>
      </c>
      <c r="L14">
        <v>9.4E-2</v>
      </c>
    </row>
    <row r="16" spans="1:12" x14ac:dyDescent="0.25">
      <c r="B16">
        <f>AVERAGE(B8:B12)</f>
        <v>1.3328</v>
      </c>
      <c r="C16">
        <f t="shared" ref="C16:K16" si="0">AVERAGE(C8:C12)</f>
        <v>1.2154</v>
      </c>
      <c r="D16">
        <f t="shared" si="0"/>
        <v>1.101</v>
      </c>
      <c r="E16">
        <f t="shared" si="0"/>
        <v>0.93740000000000001</v>
      </c>
      <c r="F16">
        <f t="shared" si="0"/>
        <v>0.85599999999999987</v>
      </c>
      <c r="G16">
        <f>AVERAGE(G8:G10,G12)</f>
        <v>0.64175000000000004</v>
      </c>
      <c r="H16">
        <f t="shared" si="0"/>
        <v>0.55700000000000005</v>
      </c>
      <c r="I16">
        <f t="shared" si="0"/>
        <v>0.43499999999999994</v>
      </c>
      <c r="J16">
        <f t="shared" si="0"/>
        <v>0.30959999999999999</v>
      </c>
      <c r="K16">
        <f t="shared" si="0"/>
        <v>0.32539999999999997</v>
      </c>
    </row>
    <row r="18" spans="2:3" x14ac:dyDescent="0.25">
      <c r="B18">
        <v>1.3328</v>
      </c>
      <c r="C18" s="7">
        <v>100</v>
      </c>
    </row>
    <row r="19" spans="2:3" x14ac:dyDescent="0.25">
      <c r="B19">
        <v>1.2154</v>
      </c>
      <c r="C19" s="7">
        <f>B19/1.3328*100</f>
        <v>91.191476590636256</v>
      </c>
    </row>
    <row r="20" spans="2:3" x14ac:dyDescent="0.25">
      <c r="B20">
        <v>1.101</v>
      </c>
      <c r="C20" s="7">
        <f t="shared" ref="C20:C27" si="1">B20/1.3328*100</f>
        <v>82.608043217286919</v>
      </c>
    </row>
    <row r="21" spans="2:3" x14ac:dyDescent="0.25">
      <c r="B21">
        <v>0.93740000000000001</v>
      </c>
      <c r="C21" s="7">
        <f t="shared" si="1"/>
        <v>70.333133253301327</v>
      </c>
    </row>
    <row r="22" spans="2:3" x14ac:dyDescent="0.25">
      <c r="B22">
        <v>0.85599999999999987</v>
      </c>
      <c r="C22" s="7">
        <f t="shared" si="1"/>
        <v>64.225690276110441</v>
      </c>
    </row>
    <row r="23" spans="2:3" x14ac:dyDescent="0.25">
      <c r="B23">
        <v>0.64175000000000004</v>
      </c>
      <c r="C23" s="7">
        <f t="shared" si="1"/>
        <v>48.150510204081634</v>
      </c>
    </row>
    <row r="24" spans="2:3" x14ac:dyDescent="0.25">
      <c r="B24">
        <v>0.55700000000000005</v>
      </c>
      <c r="C24" s="7">
        <f t="shared" si="1"/>
        <v>41.791716686674675</v>
      </c>
    </row>
    <row r="25" spans="2:3" x14ac:dyDescent="0.25">
      <c r="B25">
        <v>0.43499999999999994</v>
      </c>
      <c r="C25" s="7">
        <f t="shared" si="1"/>
        <v>32.63805522208883</v>
      </c>
    </row>
    <row r="26" spans="2:3" x14ac:dyDescent="0.25">
      <c r="B26">
        <v>0.30959999999999999</v>
      </c>
      <c r="C26" s="7">
        <f t="shared" si="1"/>
        <v>23.229291716686674</v>
      </c>
    </row>
    <row r="27" spans="2:3" x14ac:dyDescent="0.25">
      <c r="B27">
        <v>0.32539999999999997</v>
      </c>
      <c r="C27" s="7">
        <f t="shared" si="1"/>
        <v>24.414765906362543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2019-12-08T21:54:48Z</dcterms:modified>
</cp:coreProperties>
</file>