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ben\OneDrive\Dokumenter\GitHub\dumvest\"/>
    </mc:Choice>
  </mc:AlternateContent>
  <xr:revisionPtr revIDLastSave="0" documentId="8_{8124B83E-C50A-4AB4-8004-DFF6EDB09F9A}" xr6:coauthVersionLast="47" xr6:coauthVersionMax="47" xr10:uidLastSave="{00000000-0000-0000-0000-000000000000}"/>
  <bookViews>
    <workbookView xWindow="19200" yWindow="0" windowWidth="19200" windowHeight="21000" activeTab="2" xr2:uid="{6C09A49E-FFEF-48F0-B724-A41BCF1B8FD7}"/>
  </bookViews>
  <sheets>
    <sheet name="BTC-USD (4)" sheetId="7" r:id="rId1"/>
    <sheet name="SPY (2)" sheetId="6" r:id="rId2"/>
    <sheet name="Ark1" sheetId="1" r:id="rId3"/>
  </sheets>
  <definedNames>
    <definedName name="EksterneData_1" localSheetId="1" hidden="1">'SPY (2)'!$A$1:$G$263</definedName>
    <definedName name="EksterneData_2" localSheetId="0" hidden="1">'BTC-USD (4)'!$A$1:$G$264</definedName>
    <definedName name="solver_adj" localSheetId="2" hidden="1">'Ark1'!$J$25:$K$25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'Ark1'!$L$25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'Ark1'!$J$27</definedName>
    <definedName name="solver_pre" localSheetId="2" hidden="1">0.000001</definedName>
    <definedName name="solver_rbv" localSheetId="2" hidden="1">2</definedName>
    <definedName name="solver_rel1" localSheetId="2" hidden="1">2</definedName>
    <definedName name="solver_rhs1" localSheetId="2" hidden="1">1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  <definedName name="stddev">'Ark1'!$J$8:$K$8</definedName>
    <definedName name="varcovar">'Ark1'!$J$14:$K$15</definedName>
    <definedName name="X">'Ark1'!$F$4:$G$264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J8" i="1"/>
  <c r="J10" i="1" s="1"/>
  <c r="K8" i="1"/>
  <c r="J26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J14" i="1" a="1"/>
  <c r="J14" i="1" s="1"/>
  <c r="J7" i="1"/>
  <c r="K6" i="1"/>
  <c r="G7" i="1" s="1"/>
  <c r="J6" i="1"/>
  <c r="F5" i="1" s="1"/>
  <c r="F6" i="1"/>
  <c r="G6" i="1"/>
  <c r="F8" i="1"/>
  <c r="G9" i="1"/>
  <c r="F10" i="1"/>
  <c r="F12" i="1"/>
  <c r="F14" i="1"/>
  <c r="G14" i="1"/>
  <c r="F16" i="1"/>
  <c r="G17" i="1"/>
  <c r="F18" i="1"/>
  <c r="F20" i="1"/>
  <c r="F22" i="1"/>
  <c r="G22" i="1"/>
  <c r="F24" i="1"/>
  <c r="G25" i="1"/>
  <c r="F26" i="1"/>
  <c r="F28" i="1"/>
  <c r="F30" i="1"/>
  <c r="G30" i="1"/>
  <c r="F32" i="1"/>
  <c r="G33" i="1"/>
  <c r="F34" i="1"/>
  <c r="F36" i="1"/>
  <c r="F38" i="1"/>
  <c r="G38" i="1"/>
  <c r="F40" i="1"/>
  <c r="G41" i="1"/>
  <c r="F42" i="1"/>
  <c r="F44" i="1"/>
  <c r="F46" i="1"/>
  <c r="G46" i="1"/>
  <c r="F48" i="1"/>
  <c r="G49" i="1"/>
  <c r="F50" i="1"/>
  <c r="F52" i="1"/>
  <c r="F54" i="1"/>
  <c r="G5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4" i="1"/>
  <c r="L25" i="1"/>
  <c r="E4" i="1"/>
  <c r="J19" i="1" l="1" a="1"/>
  <c r="J19" i="1" s="1"/>
  <c r="K10" i="1"/>
  <c r="G51" i="1"/>
  <c r="G48" i="1"/>
  <c r="G43" i="1"/>
  <c r="G40" i="1"/>
  <c r="G35" i="1"/>
  <c r="G32" i="1"/>
  <c r="G27" i="1"/>
  <c r="G24" i="1"/>
  <c r="G19" i="1"/>
  <c r="G16" i="1"/>
  <c r="G11" i="1"/>
  <c r="G8" i="1"/>
  <c r="G53" i="1"/>
  <c r="G50" i="1"/>
  <c r="G45" i="1"/>
  <c r="G42" i="1"/>
  <c r="G37" i="1"/>
  <c r="G34" i="1"/>
  <c r="G29" i="1"/>
  <c r="G26" i="1"/>
  <c r="G21" i="1"/>
  <c r="G18" i="1"/>
  <c r="G13" i="1"/>
  <c r="G10" i="1"/>
  <c r="G5" i="1"/>
  <c r="G55" i="1"/>
  <c r="G52" i="1"/>
  <c r="G47" i="1"/>
  <c r="G44" i="1"/>
  <c r="G39" i="1"/>
  <c r="G36" i="1"/>
  <c r="G31" i="1"/>
  <c r="G28" i="1"/>
  <c r="G23" i="1"/>
  <c r="G20" i="1"/>
  <c r="G15" i="1"/>
  <c r="G12" i="1"/>
  <c r="F55" i="1"/>
  <c r="F53" i="1"/>
  <c r="F51" i="1"/>
  <c r="F49" i="1"/>
  <c r="F47" i="1"/>
  <c r="F45" i="1"/>
  <c r="F43" i="1"/>
  <c r="F41" i="1"/>
  <c r="F39" i="1"/>
  <c r="F37" i="1"/>
  <c r="F35" i="1"/>
  <c r="F33" i="1"/>
  <c r="F31" i="1"/>
  <c r="F29" i="1"/>
  <c r="F27" i="1"/>
  <c r="F25" i="1"/>
  <c r="F23" i="1"/>
  <c r="F21" i="1"/>
  <c r="F19" i="1"/>
  <c r="F17" i="1"/>
  <c r="F15" i="1"/>
  <c r="F13" i="1"/>
  <c r="F11" i="1"/>
  <c r="F9" i="1"/>
  <c r="F7" i="1"/>
  <c r="K9" i="1"/>
  <c r="F4" i="1" l="1"/>
  <c r="G4" i="1"/>
  <c r="K26" i="1" l="1"/>
  <c r="J27" i="1" l="1" a="1"/>
  <c r="J27" i="1" s="1"/>
  <c r="J2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DD96D1-86F0-44DB-9E3D-C44DDD983FDF}" keepAlive="1" name="Spørring - BTC-USD (2)" description="Tilkobling til spørringen BTC-USD (2) i arbeidsboken." type="5" refreshedVersion="0" background="1">
    <dbPr connection="Provider=Microsoft.Mashup.OleDb.1;Data Source=$Workbook$;Location=&quot;BTC-USD (2)&quot;;Extended Properties=&quot;&quot;" command="SELECT * FROM [BTC-USD (2)]"/>
  </connection>
  <connection id="2" xr16:uid="{0885FE5E-D852-43B0-8E73-8B6CA1144B68}" keepAlive="1" name="Spørring - BTC-USD (3)" description="Tilkobling til spørringen BTC-USD (3) i arbeidsboken." type="5" refreshedVersion="0" background="1">
    <dbPr connection="Provider=Microsoft.Mashup.OleDb.1;Data Source=$Workbook$;Location=&quot;BTC-USD (3)&quot;;Extended Properties=&quot;&quot;" command="SELECT * FROM [BTC-USD (3)]"/>
  </connection>
  <connection id="3" xr16:uid="{FC4AB661-880C-4BF4-A282-84A93CBE0B6D}" keepAlive="1" name="Spørring - BTC-USD (4)" description="Tilkobling til spørringen BTC-USD (4) i arbeidsboken." type="5" refreshedVersion="8" background="1" saveData="1">
    <dbPr connection="Provider=Microsoft.Mashup.OleDb.1;Data Source=$Workbook$;Location=&quot;BTC-USD (4)&quot;;Extended Properties=&quot;&quot;" command="SELECT * FROM [BTC-USD (4)]"/>
  </connection>
  <connection id="4" xr16:uid="{2DD8D016-1C49-4B12-AD6E-3961EE4BA1A6}" keepAlive="1" name="Spørring - SPY" description="Tilkobling til spørringen SPY i arbeidsboken." type="5" refreshedVersion="0" background="1">
    <dbPr connection="Provider=Microsoft.Mashup.OleDb.1;Data Source=$Workbook$;Location=SPY;Extended Properties=&quot;&quot;" command="SELECT * FROM [SPY]"/>
  </connection>
  <connection id="5" xr16:uid="{B0A48DBE-0F2A-4620-97EF-B29ECA22844D}" keepAlive="1" name="Spørring - SPY (1)" description="Tilkobling til spørringen SPY (1) i arbeidsboken." type="5" refreshedVersion="0" background="1">
    <dbPr connection="Provider=Microsoft.Mashup.OleDb.1;Data Source=$Workbook$;Location=&quot;SPY (1)&quot;;Extended Properties=&quot;&quot;" command="SELECT * FROM [SPY (1)]"/>
  </connection>
  <connection id="6" xr16:uid="{BA9D9D3C-6A6E-4D7D-8C01-ABD01A20E9E3}" keepAlive="1" name="Spørring - SPY (2)" description="Tilkobling til spørringen SPY (2) i arbeidsboken." type="5" refreshedVersion="8" background="1" saveData="1">
    <dbPr connection="Provider=Microsoft.Mashup.OleDb.1;Data Source=$Workbook$;Location=&quot;SPY (2)&quot;;Extended Properties=&quot;&quot;" command="SELECT * FROM [SPY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<sst xmlns="http://schemas.openxmlformats.org/spreadsheetml/2006/main" count="2671" uniqueCount="2323">
  <si>
    <t>Date</t>
  </si>
  <si>
    <t>Open</t>
  </si>
  <si>
    <t>High</t>
  </si>
  <si>
    <t>Low</t>
  </si>
  <si>
    <t>Close</t>
  </si>
  <si>
    <t>Adj Close</t>
  </si>
  <si>
    <t>Volume</t>
  </si>
  <si>
    <t>276.279999</t>
  </si>
  <si>
    <t>275.649994</t>
  </si>
  <si>
    <t>280.279999</t>
  </si>
  <si>
    <t>280.399994</t>
  </si>
  <si>
    <t>262.440002</t>
  </si>
  <si>
    <t>263.570007</t>
  </si>
  <si>
    <t>263.369995</t>
  </si>
  <si>
    <t>258.619995</t>
  </si>
  <si>
    <t>269.000000</t>
  </si>
  <si>
    <t>260.470001</t>
  </si>
  <si>
    <t>259.399994</t>
  </si>
  <si>
    <t>260.649994</t>
  </si>
  <si>
    <t>239.979996</t>
  </si>
  <si>
    <t>240.699997</t>
  </si>
  <si>
    <t>239.039993</t>
  </si>
  <si>
    <t>233.759995</t>
  </si>
  <si>
    <t>251.399994</t>
  </si>
  <si>
    <t>247.750000</t>
  </si>
  <si>
    <t>249.559998</t>
  </si>
  <si>
    <t>243.669998</t>
  </si>
  <si>
    <t>253.110001</t>
  </si>
  <si>
    <t>252.389999</t>
  </si>
  <si>
    <t>252.690002</t>
  </si>
  <si>
    <t>251.690002</t>
  </si>
  <si>
    <t>259.160004</t>
  </si>
  <si>
    <t>258.980011</t>
  </si>
  <si>
    <t>256.859985</t>
  </si>
  <si>
    <t>256.410004</t>
  </si>
  <si>
    <t>266.980011</t>
  </si>
  <si>
    <t>266.459991</t>
  </si>
  <si>
    <t>264.820007</t>
  </si>
  <si>
    <t>260.660004</t>
  </si>
  <si>
    <t>266.700012</t>
  </si>
  <si>
    <t>265.779999</t>
  </si>
  <si>
    <t>263.390015</t>
  </si>
  <si>
    <t>261.790009</t>
  </si>
  <si>
    <t>270.470001</t>
  </si>
  <si>
    <t>271.200012</t>
  </si>
  <si>
    <t>270.059998</t>
  </si>
  <si>
    <t>270.109985</t>
  </si>
  <si>
    <t>273.440002</t>
  </si>
  <si>
    <t>267.829987</t>
  </si>
  <si>
    <t>270.029999</t>
  </si>
  <si>
    <t>272.420013</t>
  </si>
  <si>
    <t>277.410004</t>
  </si>
  <si>
    <t>277.369995</t>
  </si>
  <si>
    <t>276.480011</t>
  </si>
  <si>
    <t>276.350006</t>
  </si>
  <si>
    <t>279.359985</t>
  </si>
  <si>
    <t>279.140015</t>
  </si>
  <si>
    <t>280.730011</t>
  </si>
  <si>
    <t>281.309998</t>
  </si>
  <si>
    <t>279.130005</t>
  </si>
  <si>
    <t>277.480011</t>
  </si>
  <si>
    <t>280.420013</t>
  </si>
  <si>
    <t>281.600006</t>
  </si>
  <si>
    <t>281.869995</t>
  </si>
  <si>
    <t>274.459991</t>
  </si>
  <si>
    <t>275.260010</t>
  </si>
  <si>
    <t>275.230011</t>
  </si>
  <si>
    <t>282.380005</t>
  </si>
  <si>
    <t>281.549988</t>
  </si>
  <si>
    <t>285.179993</t>
  </si>
  <si>
    <t>279.179993</t>
  </si>
  <si>
    <t>279.250000</t>
  </si>
  <si>
    <t>278.869995</t>
  </si>
  <si>
    <t>277.640015</t>
  </si>
  <si>
    <t>282.390015</t>
  </si>
  <si>
    <t>282.839996</t>
  </si>
  <si>
    <t>282.480011</t>
  </si>
  <si>
    <t>284.700012</t>
  </si>
  <si>
    <t>284.399994</t>
  </si>
  <si>
    <t>288.630005</t>
  </si>
  <si>
    <t>288.570007</t>
  </si>
  <si>
    <t>288.100006</t>
  </si>
  <si>
    <t>286.700012</t>
  </si>
  <si>
    <t>290.470001</t>
  </si>
  <si>
    <t>290.160004</t>
  </si>
  <si>
    <t>290.239990</t>
  </si>
  <si>
    <t>290.350006</t>
  </si>
  <si>
    <t>291.399994</t>
  </si>
  <si>
    <t>291.429993</t>
  </si>
  <si>
    <t>288.660004</t>
  </si>
  <si>
    <t>290.019989</t>
  </si>
  <si>
    <t>289.170013</t>
  </si>
  <si>
    <t>289.070007</t>
  </si>
  <si>
    <t>293.489990</t>
  </si>
  <si>
    <t>293.410004</t>
  </si>
  <si>
    <t>272.688934</t>
  </si>
  <si>
    <t>293.510010</t>
  </si>
  <si>
    <t>294.950012</t>
  </si>
  <si>
    <t>289.519989</t>
  </si>
  <si>
    <t>294.029999</t>
  </si>
  <si>
    <t>289.250000</t>
  </si>
  <si>
    <t>293.309998</t>
  </si>
  <si>
    <t>282.299988</t>
  </si>
  <si>
    <t>282.420013</t>
  </si>
  <si>
    <t>279.929993</t>
  </si>
  <si>
    <t>285.839996</t>
  </si>
  <si>
    <t>289.209991</t>
  </si>
  <si>
    <t>285.119995</t>
  </si>
  <si>
    <t>265.653503</t>
  </si>
  <si>
    <t>284.059998</t>
  </si>
  <si>
    <t>286.929993</t>
  </si>
  <si>
    <t>280.570007</t>
  </si>
  <si>
    <t>282.779999</t>
  </si>
  <si>
    <t>283.089996</t>
  </si>
  <si>
    <t>284.149994</t>
  </si>
  <si>
    <t>275.239990</t>
  </si>
  <si>
    <t>275.269989</t>
  </si>
  <si>
    <t>255.830002</t>
  </si>
  <si>
    <t>275.309998</t>
  </si>
  <si>
    <t>273.089996</t>
  </si>
  <si>
    <t>288.850006</t>
  </si>
  <si>
    <t>287.649994</t>
  </si>
  <si>
    <t>289.369995</t>
  </si>
  <si>
    <t>289.260010</t>
  </si>
  <si>
    <t>287.820007</t>
  </si>
  <si>
    <t>268.832001</t>
  </si>
  <si>
    <t>289.179993</t>
  </si>
  <si>
    <t>296.309998</t>
  </si>
  <si>
    <t>294.000000</t>
  </si>
  <si>
    <t>294.230011</t>
  </si>
  <si>
    <t>294.579987</t>
  </si>
  <si>
    <t>293.470001</t>
  </si>
  <si>
    <t>293.000000</t>
  </si>
  <si>
    <t>296.679993</t>
  </si>
  <si>
    <t>294.329987</t>
  </si>
  <si>
    <t>298.820007</t>
  </si>
  <si>
    <t>298.459991</t>
  </si>
  <si>
    <t>297.010010</t>
  </si>
  <si>
    <t>295.480011</t>
  </si>
  <si>
    <t>300.730011</t>
  </si>
  <si>
    <t>300.649994</t>
  </si>
  <si>
    <t>301.130005</t>
  </si>
  <si>
    <t>296.700012</t>
  </si>
  <si>
    <t>298.829987</t>
  </si>
  <si>
    <t>297.170013</t>
  </si>
  <si>
    <t>297.609985</t>
  </si>
  <si>
    <t>298.500000</t>
  </si>
  <si>
    <t>297.040009</t>
  </si>
  <si>
    <t>299.140015</t>
  </si>
  <si>
    <t>302.230011</t>
  </si>
  <si>
    <t>302.010010</t>
  </si>
  <si>
    <t>301.880005</t>
  </si>
  <si>
    <t>290.899994</t>
  </si>
  <si>
    <t>292.619995</t>
  </si>
  <si>
    <t>288.089996</t>
  </si>
  <si>
    <t>281.720001</t>
  </si>
  <si>
    <t>293.619995</t>
  </si>
  <si>
    <t>291.619995</t>
  </si>
  <si>
    <t>289.959991</t>
  </si>
  <si>
    <t>294.149994</t>
  </si>
  <si>
    <t>269.756592</t>
  </si>
  <si>
    <t>292.190002</t>
  </si>
  <si>
    <t>292.450012</t>
  </si>
  <si>
    <t>273.118683</t>
  </si>
  <si>
    <t>293.929993</t>
  </si>
  <si>
    <t>283.470001</t>
  </si>
  <si>
    <t>284.850006</t>
  </si>
  <si>
    <t>266.021027</t>
  </si>
  <si>
    <t>287.269989</t>
  </si>
  <si>
    <t>285.250000</t>
  </si>
  <si>
    <t>294.239990</t>
  </si>
  <si>
    <t>290.570007</t>
  </si>
  <si>
    <t>289.269989</t>
  </si>
  <si>
    <t>298.049988</t>
  </si>
  <si>
    <t>295.970001</t>
  </si>
  <si>
    <t>302.459991</t>
  </si>
  <si>
    <t>301.089996</t>
  </si>
  <si>
    <t>299.839996</t>
  </si>
  <si>
    <t>302.630005</t>
  </si>
  <si>
    <t>297.410004</t>
  </si>
  <si>
    <t>298.279999</t>
  </si>
  <si>
    <t>297.549988</t>
  </si>
  <si>
    <t>298.209991</t>
  </si>
  <si>
    <t>293.690002</t>
  </si>
  <si>
    <t>295.399994</t>
  </si>
  <si>
    <t>286.640015</t>
  </si>
  <si>
    <t>284.820007</t>
  </si>
  <si>
    <t>294.350006</t>
  </si>
  <si>
    <t>288.489990</t>
  </si>
  <si>
    <t>298.739990</t>
  </si>
  <si>
    <t>296.279999</t>
  </si>
  <si>
    <t>295.929993</t>
  </si>
  <si>
    <t>295.570007</t>
  </si>
  <si>
    <t>300.239990</t>
  </si>
  <si>
    <t>297.970001</t>
  </si>
  <si>
    <t>299.420013</t>
  </si>
  <si>
    <t>302.200012</t>
  </si>
  <si>
    <t>301.600006</t>
  </si>
  <si>
    <t>302.940002</t>
  </si>
  <si>
    <t>301.730011</t>
  </si>
  <si>
    <t>306.190002</t>
  </si>
  <si>
    <t>306.140015</t>
  </si>
  <si>
    <t>307.850006</t>
  </si>
  <si>
    <t>306.059998</t>
  </si>
  <si>
    <t>309.649994</t>
  </si>
  <si>
    <t>308.940002</t>
  </si>
  <si>
    <t>307.420013</t>
  </si>
  <si>
    <t>307.269989</t>
  </si>
  <si>
    <t>311.839996</t>
  </si>
  <si>
    <t>311.790009</t>
  </si>
  <si>
    <t>292.524933</t>
  </si>
  <si>
    <t>311.529999</t>
  </si>
  <si>
    <t>312.690002</t>
  </si>
  <si>
    <t>309.059998</t>
  </si>
  <si>
    <t>310.959991</t>
  </si>
  <si>
    <t>311.980011</t>
  </si>
  <si>
    <t>315.480011</t>
  </si>
  <si>
    <t>314.309998</t>
  </si>
  <si>
    <t>314.589996</t>
  </si>
  <si>
    <t>307.130005</t>
  </si>
  <si>
    <t>312.230011</t>
  </si>
  <si>
    <t>315.309998</t>
  </si>
  <si>
    <t>314.869995</t>
  </si>
  <si>
    <t>314.440002</t>
  </si>
  <si>
    <t>312.809998</t>
  </si>
  <si>
    <t>318.670013</t>
  </si>
  <si>
    <t>317.320007</t>
  </si>
  <si>
    <t>319.220001</t>
  </si>
  <si>
    <t>320.149994</t>
  </si>
  <si>
    <t>317.250000</t>
  </si>
  <si>
    <t>319.799988</t>
  </si>
  <si>
    <t>320.899994</t>
  </si>
  <si>
    <t>321.970001</t>
  </si>
  <si>
    <t>320.730011</t>
  </si>
  <si>
    <t>321.589996</t>
  </si>
  <si>
    <t>322.950012</t>
  </si>
  <si>
    <t>323.799988</t>
  </si>
  <si>
    <t>322.859985</t>
  </si>
  <si>
    <t>324.890015</t>
  </si>
  <si>
    <t>322.410004</t>
  </si>
  <si>
    <t>320.489990</t>
  </si>
  <si>
    <t>320.359985</t>
  </si>
  <si>
    <t>327.459991</t>
  </si>
  <si>
    <t>325.709991</t>
  </si>
  <si>
    <t>326.390015</t>
  </si>
  <si>
    <t>325.920013</t>
  </si>
  <si>
    <t>332.179993</t>
  </si>
  <si>
    <t>331.950012</t>
  </si>
  <si>
    <t>330.899994</t>
  </si>
  <si>
    <t>332.950012</t>
  </si>
  <si>
    <t>327.359985</t>
  </si>
  <si>
    <t>328.769989</t>
  </si>
  <si>
    <t>323.029999</t>
  </si>
  <si>
    <t>328.630005</t>
  </si>
  <si>
    <t>321.730011</t>
  </si>
  <si>
    <t>323.350006</t>
  </si>
  <si>
    <t>323.220001</t>
  </si>
  <si>
    <t>334.190002</t>
  </si>
  <si>
    <t>332.200012</t>
  </si>
  <si>
    <t>313.206146</t>
  </si>
  <si>
    <t>331.230011</t>
  </si>
  <si>
    <t>331.190002</t>
  </si>
  <si>
    <t>338.119995</t>
  </si>
  <si>
    <t>337.600006</t>
  </si>
  <si>
    <t>336.510010</t>
  </si>
  <si>
    <t>339.079987</t>
  </si>
  <si>
    <t>332.579987</t>
  </si>
  <si>
    <t>333.480011</t>
  </si>
  <si>
    <t>314.413025</t>
  </si>
  <si>
    <t>323.140015</t>
  </si>
  <si>
    <t>333.559998</t>
  </si>
  <si>
    <t>285.540009</t>
  </si>
  <si>
    <t>296.260010</t>
  </si>
  <si>
    <t>313.839996</t>
  </si>
  <si>
    <t>290.230011</t>
  </si>
  <si>
    <t>297.459991</t>
  </si>
  <si>
    <t>275.299988</t>
  </si>
  <si>
    <t>288.519989</t>
  </si>
  <si>
    <t>247.679993</t>
  </si>
  <si>
    <t>269.320007</t>
  </si>
  <si>
    <t>241.179993</t>
  </si>
  <si>
    <t>256.899994</t>
  </si>
  <si>
    <t>228.020004</t>
  </si>
  <si>
    <t>228.800003</t>
  </si>
  <si>
    <t>228.190002</t>
  </si>
  <si>
    <t>218.259995</t>
  </si>
  <si>
    <t>262.799988</t>
  </si>
  <si>
    <t>253.419998</t>
  </si>
  <si>
    <t>255.699997</t>
  </si>
  <si>
    <t>263.329987</t>
  </si>
  <si>
    <t>243.899994</t>
  </si>
  <si>
    <t>248.190002</t>
  </si>
  <si>
    <t>257.839996</t>
  </si>
  <si>
    <t>248.169998</t>
  </si>
  <si>
    <t>281.200012</t>
  </si>
  <si>
    <t>278.200012</t>
  </si>
  <si>
    <t>277.140015</t>
  </si>
  <si>
    <t>271.410004</t>
  </si>
  <si>
    <t>287.299988</t>
  </si>
  <si>
    <t>282.609985</t>
  </si>
  <si>
    <t>286.790009</t>
  </si>
  <si>
    <t>272.019989</t>
  </si>
  <si>
    <t>282.970001</t>
  </si>
  <si>
    <t>294.880005</t>
  </si>
  <si>
    <t>281.519989</t>
  </si>
  <si>
    <t>282.790009</t>
  </si>
  <si>
    <t>280.739990</t>
  </si>
  <si>
    <t>292.950012</t>
  </si>
  <si>
    <t>292.440002</t>
  </si>
  <si>
    <t>290.339996</t>
  </si>
  <si>
    <t>272.989990</t>
  </si>
  <si>
    <t>286.279999</t>
  </si>
  <si>
    <t>293.049988</t>
  </si>
  <si>
    <t>291.950012</t>
  </si>
  <si>
    <t>297.869995</t>
  </si>
  <si>
    <t>295.440002</t>
  </si>
  <si>
    <t>301.929993</t>
  </si>
  <si>
    <t>295.459991</t>
  </si>
  <si>
    <t>306.839996</t>
  </si>
  <si>
    <t>304.320007</t>
  </si>
  <si>
    <t>288.607422</t>
  </si>
  <si>
    <t>303.619995</t>
  </si>
  <si>
    <t>303.059998</t>
  </si>
  <si>
    <t>321.269989</t>
  </si>
  <si>
    <t>319.339996</t>
  </si>
  <si>
    <t>320.220001</t>
  </si>
  <si>
    <t>323.410004</t>
  </si>
  <si>
    <t>298.600006</t>
  </si>
  <si>
    <t>304.209991</t>
  </si>
  <si>
    <t>298.019989</t>
  </si>
  <si>
    <t>296.739990</t>
  </si>
  <si>
    <t>315.640015</t>
  </si>
  <si>
    <t>308.640015</t>
  </si>
  <si>
    <t>307.989990</t>
  </si>
  <si>
    <t>314.500000</t>
  </si>
  <si>
    <t>300.049988</t>
  </si>
  <si>
    <t>285.810089</t>
  </si>
  <si>
    <t>301.410004</t>
  </si>
  <si>
    <t>298.929993</t>
  </si>
  <si>
    <t>315.700012</t>
  </si>
  <si>
    <t>316.369995</t>
  </si>
  <si>
    <t>310.679993</t>
  </si>
  <si>
    <t>317.880005</t>
  </si>
  <si>
    <t>317.589996</t>
  </si>
  <si>
    <t>302.517639</t>
  </si>
  <si>
    <t>320.130005</t>
  </si>
  <si>
    <t>312.000000</t>
  </si>
  <si>
    <t>323.040009</t>
  </si>
  <si>
    <t>321.720001</t>
  </si>
  <si>
    <t>306.451660</t>
  </si>
  <si>
    <t>321.429993</t>
  </si>
  <si>
    <t>327.230011</t>
  </si>
  <si>
    <t>319.250000</t>
  </si>
  <si>
    <t>320.880005</t>
  </si>
  <si>
    <t>321.630005</t>
  </si>
  <si>
    <t>319.640015</t>
  </si>
  <si>
    <t>326.630005</t>
  </si>
  <si>
    <t>326.519989</t>
  </si>
  <si>
    <t>328.320007</t>
  </si>
  <si>
    <t>327.730011</t>
  </si>
  <si>
    <t>334.880005</t>
  </si>
  <si>
    <t>334.570007</t>
  </si>
  <si>
    <t>318.691833</t>
  </si>
  <si>
    <t>335.059998</t>
  </si>
  <si>
    <t>332.010010</t>
  </si>
  <si>
    <t>338.279999</t>
  </si>
  <si>
    <t>336.839996</t>
  </si>
  <si>
    <t>337.940002</t>
  </si>
  <si>
    <t>335.220001</t>
  </si>
  <si>
    <t>339.720001</t>
  </si>
  <si>
    <t>339.480011</t>
  </si>
  <si>
    <t>342.119995</t>
  </si>
  <si>
    <t>339.450012</t>
  </si>
  <si>
    <t>350.720001</t>
  </si>
  <si>
    <t>350.579987</t>
  </si>
  <si>
    <t>350.350006</t>
  </si>
  <si>
    <t>358.750000</t>
  </si>
  <si>
    <t>334.869995</t>
  </si>
  <si>
    <t>342.570007</t>
  </si>
  <si>
    <t>336.709991</t>
  </si>
  <si>
    <t>342.640015</t>
  </si>
  <si>
    <t>331.000000</t>
  </si>
  <si>
    <t>334.059998</t>
  </si>
  <si>
    <t>337.489990</t>
  </si>
  <si>
    <t>343.059998</t>
  </si>
  <si>
    <t>327.970001</t>
  </si>
  <si>
    <t>330.649994</t>
  </si>
  <si>
    <t>325.700012</t>
  </si>
  <si>
    <t>331.200012</t>
  </si>
  <si>
    <t>328.730011</t>
  </si>
  <si>
    <t>333.220001</t>
  </si>
  <si>
    <t>338.739990</t>
  </si>
  <si>
    <t>333.839996</t>
  </si>
  <si>
    <t>319.269409</t>
  </si>
  <si>
    <t>336.059998</t>
  </si>
  <si>
    <t>334.380005</t>
  </si>
  <si>
    <t>347.350006</t>
  </si>
  <si>
    <t>346.850006</t>
  </si>
  <si>
    <t>349.589996</t>
  </si>
  <si>
    <t>354.019989</t>
  </si>
  <si>
    <t>343.130005</t>
  </si>
  <si>
    <t>347.290009</t>
  </si>
  <si>
    <t>348.649994</t>
  </si>
  <si>
    <t>349.329987</t>
  </si>
  <si>
    <t>340.649994</t>
  </si>
  <si>
    <t>345.779999</t>
  </si>
  <si>
    <t>342.130005</t>
  </si>
  <si>
    <t>342.980011</t>
  </si>
  <si>
    <t>322.600006</t>
  </si>
  <si>
    <t>326.540009</t>
  </si>
  <si>
    <t>312.287994</t>
  </si>
  <si>
    <t>330.200012</t>
  </si>
  <si>
    <t>327.239990</t>
  </si>
  <si>
    <t>352.190002</t>
  </si>
  <si>
    <t>350.160004</t>
  </si>
  <si>
    <t>363.970001</t>
  </si>
  <si>
    <t>364.380005</t>
  </si>
  <si>
    <t>350.510010</t>
  </si>
  <si>
    <t>358.100006</t>
  </si>
  <si>
    <t>360.980011</t>
  </si>
  <si>
    <t>362.779999</t>
  </si>
  <si>
    <t>354.149994</t>
  </si>
  <si>
    <t>355.329987</t>
  </si>
  <si>
    <t>357.279999</t>
  </si>
  <si>
    <t>354.869995</t>
  </si>
  <si>
    <t>364.179993</t>
  </si>
  <si>
    <t>363.670013</t>
  </si>
  <si>
    <t>362.829987</t>
  </si>
  <si>
    <t>359.170013</t>
  </si>
  <si>
    <t>364.820007</t>
  </si>
  <si>
    <t>369.850006</t>
  </si>
  <si>
    <t>353.707733</t>
  </si>
  <si>
    <t>369.019989</t>
  </si>
  <si>
    <t>371.049988</t>
  </si>
  <si>
    <t>363.260010</t>
  </si>
  <si>
    <t>366.299988</t>
  </si>
  <si>
    <t>350.312653</t>
  </si>
  <si>
    <t>368.640015</t>
  </si>
  <si>
    <t>364.470001</t>
  </si>
  <si>
    <t>372.459991</t>
  </si>
  <si>
    <t>369.179993</t>
  </si>
  <si>
    <t>364.970001</t>
  </si>
  <si>
    <t>378.459991</t>
  </si>
  <si>
    <t>362.029999</t>
  </si>
  <si>
    <t>369.000000</t>
  </si>
  <si>
    <t>371.739990</t>
  </si>
  <si>
    <t>370.829987</t>
  </si>
  <si>
    <t>374.660004</t>
  </si>
  <si>
    <t>373.880005</t>
  </si>
  <si>
    <t>359.086060</t>
  </si>
  <si>
    <t>375.309998</t>
  </si>
  <si>
    <t>375.450012</t>
  </si>
  <si>
    <t>368.790009</t>
  </si>
  <si>
    <t>381.489990</t>
  </si>
  <si>
    <t>381.260010</t>
  </si>
  <si>
    <t>377.850006</t>
  </si>
  <si>
    <t>381.130005</t>
  </si>
  <si>
    <t>373.700012</t>
  </si>
  <si>
    <t>375.700012</t>
  </si>
  <si>
    <t>360.834015</t>
  </si>
  <si>
    <t>378.339996</t>
  </si>
  <si>
    <t>376.750000</t>
  </si>
  <si>
    <t>384.950012</t>
  </si>
  <si>
    <t>382.880005</t>
  </si>
  <si>
    <t>383.670013</t>
  </si>
  <si>
    <t>385.850006</t>
  </si>
  <si>
    <t>375.890015</t>
  </si>
  <si>
    <t>368.269989</t>
  </si>
  <si>
    <t>370.070007</t>
  </si>
  <si>
    <t>373.720001</t>
  </si>
  <si>
    <t>370.380005</t>
  </si>
  <si>
    <t>388.470001</t>
  </si>
  <si>
    <t>387.709991</t>
  </si>
  <si>
    <t>389.269989</t>
  </si>
  <si>
    <t>387.500000</t>
  </si>
  <si>
    <t>390.079987</t>
  </si>
  <si>
    <t>392.899994</t>
  </si>
  <si>
    <t>392.640015</t>
  </si>
  <si>
    <t>393.959991</t>
  </si>
  <si>
    <t>394.170013</t>
  </si>
  <si>
    <t>392.660004</t>
  </si>
  <si>
    <t>387.739990</t>
  </si>
  <si>
    <t>390.029999</t>
  </si>
  <si>
    <t>374.596985</t>
  </si>
  <si>
    <t>387.059998</t>
  </si>
  <si>
    <t>384.660004</t>
  </si>
  <si>
    <t>392.230011</t>
  </si>
  <si>
    <t>384.350006</t>
  </si>
  <si>
    <t>378.230011</t>
  </si>
  <si>
    <t>380.359985</t>
  </si>
  <si>
    <t>385.589996</t>
  </si>
  <si>
    <t>390.920013</t>
  </si>
  <si>
    <t>381.420013</t>
  </si>
  <si>
    <t>371.880005</t>
  </si>
  <si>
    <t>383.630005</t>
  </si>
  <si>
    <t>395.649994</t>
  </si>
  <si>
    <t>394.059998</t>
  </si>
  <si>
    <t>378.467529</t>
  </si>
  <si>
    <t>394.329987</t>
  </si>
  <si>
    <t>396.410004</t>
  </si>
  <si>
    <t>398.119995</t>
  </si>
  <si>
    <t>393.299988</t>
  </si>
  <si>
    <t>396.720001</t>
  </si>
  <si>
    <t>387.149994</t>
  </si>
  <si>
    <t>389.480011</t>
  </si>
  <si>
    <t>383.899994</t>
  </si>
  <si>
    <t>395.980011</t>
  </si>
  <si>
    <t>381.557129</t>
  </si>
  <si>
    <t>394.399994</t>
  </si>
  <si>
    <t>392.809998</t>
  </si>
  <si>
    <t>400.670013</t>
  </si>
  <si>
    <t>400.609985</t>
  </si>
  <si>
    <t>403.459991</t>
  </si>
  <si>
    <t>403.380005</t>
  </si>
  <si>
    <t>406.929993</t>
  </si>
  <si>
    <t>411.670013</t>
  </si>
  <si>
    <t>411.489990</t>
  </si>
  <si>
    <t>410.850006</t>
  </si>
  <si>
    <t>410.200012</t>
  </si>
  <si>
    <t>417.910004</t>
  </si>
  <si>
    <t>417.260010</t>
  </si>
  <si>
    <t>402.062042</t>
  </si>
  <si>
    <t>416.260010</t>
  </si>
  <si>
    <t>416.739990</t>
  </si>
  <si>
    <t>415.089996</t>
  </si>
  <si>
    <t>410.589996</t>
  </si>
  <si>
    <t>418.250000</t>
  </si>
  <si>
    <t>401.560974</t>
  </si>
  <si>
    <t>417.440002</t>
  </si>
  <si>
    <t>416.299988</t>
  </si>
  <si>
    <t>420.320007</t>
  </si>
  <si>
    <t>420.720001</t>
  </si>
  <si>
    <t>417.299988</t>
  </si>
  <si>
    <t>419.429993</t>
  </si>
  <si>
    <t>418.200012</t>
  </si>
  <si>
    <t>422.820007</t>
  </si>
  <si>
    <t>422.119995</t>
  </si>
  <si>
    <t>406.745026</t>
  </si>
  <si>
    <t>422.500000</t>
  </si>
  <si>
    <t>422.739990</t>
  </si>
  <si>
    <t>404.000000</t>
  </si>
  <si>
    <t>412.350006</t>
  </si>
  <si>
    <t>416.579987</t>
  </si>
  <si>
    <t>415.390015</t>
  </si>
  <si>
    <t>405.329987</t>
  </si>
  <si>
    <t>414.940002</t>
  </si>
  <si>
    <t>417.339996</t>
  </si>
  <si>
    <t>417.079987</t>
  </si>
  <si>
    <t>417.619995</t>
  </si>
  <si>
    <t>419.609985</t>
  </si>
  <si>
    <t>421.250000</t>
  </si>
  <si>
    <t>420.040009</t>
  </si>
  <si>
    <t>404.740814</t>
  </si>
  <si>
    <t>422.570007</t>
  </si>
  <si>
    <t>416.279999</t>
  </si>
  <si>
    <t>422.920013</t>
  </si>
  <si>
    <t>422.600006</t>
  </si>
  <si>
    <t>422.589996</t>
  </si>
  <si>
    <t>421.190002</t>
  </si>
  <si>
    <t>424.630005</t>
  </si>
  <si>
    <t>424.429993</t>
  </si>
  <si>
    <t>424.309998</t>
  </si>
  <si>
    <t>425.459991</t>
  </si>
  <si>
    <t>421.970001</t>
  </si>
  <si>
    <t>414.700012</t>
  </si>
  <si>
    <t>414.920013</t>
  </si>
  <si>
    <t>416.799988</t>
  </si>
  <si>
    <t>415.929993</t>
  </si>
  <si>
    <t>427.089996</t>
  </si>
  <si>
    <t>426.609985</t>
  </si>
  <si>
    <t>412.416321</t>
  </si>
  <si>
    <t>427.170013</t>
  </si>
  <si>
    <t>425.890015</t>
  </si>
  <si>
    <t>427.209991</t>
  </si>
  <si>
    <t>434.100006</t>
  </si>
  <si>
    <t>433.720001</t>
  </si>
  <si>
    <t>419.289795</t>
  </si>
  <si>
    <t>433.779999</t>
  </si>
  <si>
    <t>431.730011</t>
  </si>
  <si>
    <t>427.519989</t>
  </si>
  <si>
    <t>430.920013</t>
  </si>
  <si>
    <t>435.839996</t>
  </si>
  <si>
    <t>435.519989</t>
  </si>
  <si>
    <t>435.429993</t>
  </si>
  <si>
    <t>437.839996</t>
  </si>
  <si>
    <t>437.920013</t>
  </si>
  <si>
    <t>431.339996</t>
  </si>
  <si>
    <t>426.190002</t>
  </si>
  <si>
    <t>440.299988</t>
  </si>
  <si>
    <t>439.940002</t>
  </si>
  <si>
    <t>439.309998</t>
  </si>
  <si>
    <t>441.019989</t>
  </si>
  <si>
    <t>435.989990</t>
  </si>
  <si>
    <t>441.799988</t>
  </si>
  <si>
    <t>439.809998</t>
  </si>
  <si>
    <t>438.510010</t>
  </si>
  <si>
    <t>423.920441</t>
  </si>
  <si>
    <t>440.339996</t>
  </si>
  <si>
    <t>440.929993</t>
  </si>
  <si>
    <t>437.589996</t>
  </si>
  <si>
    <t>436.100006</t>
  </si>
  <si>
    <t>442.940002</t>
  </si>
  <si>
    <t>442.489990</t>
  </si>
  <si>
    <t>427.768005</t>
  </si>
  <si>
    <t>442.459991</t>
  </si>
  <si>
    <t>441.309998</t>
  </si>
  <si>
    <t>443.440002</t>
  </si>
  <si>
    <t>445.940002</t>
  </si>
  <si>
    <t>445.920013</t>
  </si>
  <si>
    <t>431.083923</t>
  </si>
  <si>
    <t>444.529999</t>
  </si>
  <si>
    <t>447.109985</t>
  </si>
  <si>
    <t>444.040009</t>
  </si>
  <si>
    <t>436.119995</t>
  </si>
  <si>
    <t>443.359985</t>
  </si>
  <si>
    <t>445.160004</t>
  </si>
  <si>
    <t>446.260010</t>
  </si>
  <si>
    <t>450.649994</t>
  </si>
  <si>
    <t>450.250000</t>
  </si>
  <si>
    <t>450.970001</t>
  </si>
  <si>
    <t>450.709991</t>
  </si>
  <si>
    <t>451.549988</t>
  </si>
  <si>
    <t>454.049988</t>
  </si>
  <si>
    <t>453.079987</t>
  </si>
  <si>
    <t>452.709991</t>
  </si>
  <si>
    <t>452.809998</t>
  </si>
  <si>
    <t>445.309998</t>
  </si>
  <si>
    <t>445.440002</t>
  </si>
  <si>
    <t>448.640015</t>
  </si>
  <si>
    <t>448.920013</t>
  </si>
  <si>
    <t>444.109985</t>
  </si>
  <si>
    <t>441.399994</t>
  </si>
  <si>
    <t>434.880005</t>
  </si>
  <si>
    <t>428.859985</t>
  </si>
  <si>
    <t>437.859985</t>
  </si>
  <si>
    <t>444.890015</t>
  </si>
  <si>
    <t>443.910004</t>
  </si>
  <si>
    <t>430.515594</t>
  </si>
  <si>
    <t>442.809998</t>
  </si>
  <si>
    <t>444.049988</t>
  </si>
  <si>
    <t>427.230011</t>
  </si>
  <si>
    <t>434.239990</t>
  </si>
  <si>
    <t>433.000000</t>
  </si>
  <si>
    <t>426.359985</t>
  </si>
  <si>
    <t>441.679993</t>
  </si>
  <si>
    <t>437.160004</t>
  </si>
  <si>
    <t>434.690002</t>
  </si>
  <si>
    <t>431.540009</t>
  </si>
  <si>
    <t>445.869995</t>
  </si>
  <si>
    <t>432.416473</t>
  </si>
  <si>
    <t>443.970001</t>
  </si>
  <si>
    <t>443.269989</t>
  </si>
  <si>
    <t>453.130005</t>
  </si>
  <si>
    <t>454.670013</t>
  </si>
  <si>
    <t>453.119995</t>
  </si>
  <si>
    <t>454.279999</t>
  </si>
  <si>
    <t>452.390015</t>
  </si>
  <si>
    <t>459.559998</t>
  </si>
  <si>
    <t>459.250000</t>
  </si>
  <si>
    <t>445.392700</t>
  </si>
  <si>
    <t>460.299988</t>
  </si>
  <si>
    <t>458.200012</t>
  </si>
  <si>
    <t>464.720001</t>
  </si>
  <si>
    <t>470.649994</t>
  </si>
  <si>
    <t>468.529999</t>
  </si>
  <si>
    <t>469.700012</t>
  </si>
  <si>
    <t>470.230011</t>
  </si>
  <si>
    <t>462.040009</t>
  </si>
  <si>
    <t>467.269989</t>
  </si>
  <si>
    <t>468.640015</t>
  </si>
  <si>
    <t>466.230011</t>
  </si>
  <si>
    <t>470.940002</t>
  </si>
  <si>
    <t>468.890015</t>
  </si>
  <si>
    <t>454.741852</t>
  </si>
  <si>
    <t>470.890015</t>
  </si>
  <si>
    <t>473.540009</t>
  </si>
  <si>
    <t>457.769989</t>
  </si>
  <si>
    <t>458.970001</t>
  </si>
  <si>
    <t>445.121185</t>
  </si>
  <si>
    <t>464.070007</t>
  </si>
  <si>
    <t>466.559998</t>
  </si>
  <si>
    <t>455.299988</t>
  </si>
  <si>
    <t>450.730011</t>
  </si>
  <si>
    <t>453.420013</t>
  </si>
  <si>
    <t>456.130005</t>
  </si>
  <si>
    <t>453.559998</t>
  </si>
  <si>
    <t>470.899994</t>
  </si>
  <si>
    <t>470.739990</t>
  </si>
  <si>
    <t>456.536011</t>
  </si>
  <si>
    <t>470.190002</t>
  </si>
  <si>
    <t>470.600006</t>
  </si>
  <si>
    <t>472.869995</t>
  </si>
  <si>
    <t>458.059998</t>
  </si>
  <si>
    <t>459.869995</t>
  </si>
  <si>
    <t>454.480011</t>
  </si>
  <si>
    <t>451.140015</t>
  </si>
  <si>
    <t>472.190002</t>
  </si>
  <si>
    <t>458.003693</t>
  </si>
  <si>
    <t>472.059998</t>
  </si>
  <si>
    <t>472.010010</t>
  </si>
  <si>
    <t>479.000000</t>
  </si>
  <si>
    <t>474.959991</t>
  </si>
  <si>
    <t>462.247009</t>
  </si>
  <si>
    <t>476.299988</t>
  </si>
  <si>
    <t>479.980011</t>
  </si>
  <si>
    <t>464.649994</t>
  </si>
  <si>
    <t>466.089996</t>
  </si>
  <si>
    <t>453.614410</t>
  </si>
  <si>
    <t>462.700012</t>
  </si>
  <si>
    <t>456.600006</t>
  </si>
  <si>
    <t>473.200012</t>
  </si>
  <si>
    <t>459.739990</t>
  </si>
  <si>
    <t>459.959991</t>
  </si>
  <si>
    <t>448.059998</t>
  </si>
  <si>
    <t>437.950012</t>
  </si>
  <si>
    <t>437.980011</t>
  </si>
  <si>
    <t>432.029999</t>
  </si>
  <si>
    <t>420.760010</t>
  </si>
  <si>
    <t>441.950012</t>
  </si>
  <si>
    <t>441.239990</t>
  </si>
  <si>
    <t>458.119995</t>
  </si>
  <si>
    <t>448.700012</t>
  </si>
  <si>
    <t>436.689880</t>
  </si>
  <si>
    <t>449.510010</t>
  </si>
  <si>
    <t>445.220001</t>
  </si>
  <si>
    <t>457.880005</t>
  </si>
  <si>
    <t>438.940002</t>
  </si>
  <si>
    <t>440.459991</t>
  </si>
  <si>
    <t>439.920013</t>
  </si>
  <si>
    <t>437.059998</t>
  </si>
  <si>
    <t>431.820007</t>
  </si>
  <si>
    <t>434.230011</t>
  </si>
  <si>
    <t>431.890015</t>
  </si>
  <si>
    <t>410.640015</t>
  </si>
  <si>
    <t>437.750000</t>
  </si>
  <si>
    <t>426.032990</t>
  </si>
  <si>
    <t>427.109985</t>
  </si>
  <si>
    <t>441.109985</t>
  </si>
  <si>
    <t>432.170013</t>
  </si>
  <si>
    <t>420.602356</t>
  </si>
  <si>
    <t>431.549988</t>
  </si>
  <si>
    <t>432.299988</t>
  </si>
  <si>
    <t>415.119995</t>
  </si>
  <si>
    <t>420.070007</t>
  </si>
  <si>
    <t>420.890015</t>
  </si>
  <si>
    <t>415.790009</t>
  </si>
  <si>
    <t>444.859985</t>
  </si>
  <si>
    <t>444.519989</t>
  </si>
  <si>
    <t>444.339996</t>
  </si>
  <si>
    <t>440.679993</t>
  </si>
  <si>
    <t>452.980011</t>
  </si>
  <si>
    <t>452.690002</t>
  </si>
  <si>
    <t>452.059998</t>
  </si>
  <si>
    <t>462.070007</t>
  </si>
  <si>
    <t>449.140015</t>
  </si>
  <si>
    <t>452.920013</t>
  </si>
  <si>
    <t>457.829987</t>
  </si>
  <si>
    <t>443.470001</t>
  </si>
  <si>
    <t>447.570007</t>
  </si>
  <si>
    <t>436.943329</t>
  </si>
  <si>
    <t>445.750000</t>
  </si>
  <si>
    <t>436.649994</t>
  </si>
  <si>
    <t>437.790009</t>
  </si>
  <si>
    <t>436.809998</t>
  </si>
  <si>
    <t>450.010010</t>
  </si>
  <si>
    <t>425.440002</t>
  </si>
  <si>
    <t>426.040009</t>
  </si>
  <si>
    <t>423.670013</t>
  </si>
  <si>
    <t>422.290009</t>
  </si>
  <si>
    <t>429.640015</t>
  </si>
  <si>
    <t>411.209991</t>
  </si>
  <si>
    <t>412.000000</t>
  </si>
  <si>
    <t>402.217865</t>
  </si>
  <si>
    <t>412.070007</t>
  </si>
  <si>
    <t>405.019989</t>
  </si>
  <si>
    <t>429.660004</t>
  </si>
  <si>
    <t>411.339996</t>
  </si>
  <si>
    <t>405.100006</t>
  </si>
  <si>
    <t>406.410004</t>
  </si>
  <si>
    <t>399.089996</t>
  </si>
  <si>
    <t>385.149994</t>
  </si>
  <si>
    <t>401.720001</t>
  </si>
  <si>
    <t>392.181946</t>
  </si>
  <si>
    <t>399.980011</t>
  </si>
  <si>
    <t>408.570007</t>
  </si>
  <si>
    <t>380.540009</t>
  </si>
  <si>
    <t>389.630005</t>
  </si>
  <si>
    <t>392.829987</t>
  </si>
  <si>
    <t>386.959991</t>
  </si>
  <si>
    <t>405.309998</t>
  </si>
  <si>
    <t>415.380005</t>
  </si>
  <si>
    <t>415.260010</t>
  </si>
  <si>
    <t>405.400482</t>
  </si>
  <si>
    <t>413.549988</t>
  </si>
  <si>
    <t>410.540009</t>
  </si>
  <si>
    <t>414.779999</t>
  </si>
  <si>
    <t>416.609985</t>
  </si>
  <si>
    <t>416.220001</t>
  </si>
  <si>
    <t>389.750000</t>
  </si>
  <si>
    <t>389.799988</t>
  </si>
  <si>
    <t>380.544952</t>
  </si>
  <si>
    <t>379.850006</t>
  </si>
  <si>
    <t>381.809998</t>
  </si>
  <si>
    <t>362.170013</t>
  </si>
  <si>
    <t>365.859985</t>
  </si>
  <si>
    <t>371.890015</t>
  </si>
  <si>
    <t>370.179993</t>
  </si>
  <si>
    <t>390.089996</t>
  </si>
  <si>
    <t>382.463318</t>
  </si>
  <si>
    <t>391.049988</t>
  </si>
  <si>
    <t>393.160004</t>
  </si>
  <si>
    <t>380.649994</t>
  </si>
  <si>
    <t>380.660004</t>
  </si>
  <si>
    <t>372.559998</t>
  </si>
  <si>
    <t>381.239990</t>
  </si>
  <si>
    <t>375.880005</t>
  </si>
  <si>
    <t>372.899994</t>
  </si>
  <si>
    <t>382.109985</t>
  </si>
  <si>
    <t>383.269989</t>
  </si>
  <si>
    <t>390.640015</t>
  </si>
  <si>
    <t>388.670013</t>
  </si>
  <si>
    <t>386.869995</t>
  </si>
  <si>
    <t>373.609985</t>
  </si>
  <si>
    <t>371.040009</t>
  </si>
  <si>
    <t>385.130005</t>
  </si>
  <si>
    <t>388.380005</t>
  </si>
  <si>
    <t>400.179993</t>
  </si>
  <si>
    <t>395.089996</t>
  </si>
  <si>
    <t>387.375519</t>
  </si>
  <si>
    <t>395.750000</t>
  </si>
  <si>
    <t>396.470001</t>
  </si>
  <si>
    <t>389.950012</t>
  </si>
  <si>
    <t>413.029999</t>
  </si>
  <si>
    <t>411.989990</t>
  </si>
  <si>
    <t>403.945526</t>
  </si>
  <si>
    <t>409.149994</t>
  </si>
  <si>
    <t>406.820007</t>
  </si>
  <si>
    <t>415.679993</t>
  </si>
  <si>
    <t>410.000000</t>
  </si>
  <si>
    <t>413.470001</t>
  </si>
  <si>
    <t>405.396667</t>
  </si>
  <si>
    <t>415.250000</t>
  </si>
  <si>
    <t>412.220001</t>
  </si>
  <si>
    <t>410.220001</t>
  </si>
  <si>
    <t>422.029999</t>
  </si>
  <si>
    <t>427.100006</t>
  </si>
  <si>
    <t>424.769989</t>
  </si>
  <si>
    <t>421.220001</t>
  </si>
  <si>
    <t>422.140015</t>
  </si>
  <si>
    <t>413.897369</t>
  </si>
  <si>
    <t>417.049988</t>
  </si>
  <si>
    <t>419.959991</t>
  </si>
  <si>
    <t>405.250000</t>
  </si>
  <si>
    <t>402.200012</t>
  </si>
  <si>
    <t>405.839996</t>
  </si>
  <si>
    <t>390.040009</t>
  </si>
  <si>
    <t>400.279999</t>
  </si>
  <si>
    <t>392.239990</t>
  </si>
  <si>
    <t>393.130005</t>
  </si>
  <si>
    <t>388.420013</t>
  </si>
  <si>
    <t>407.510010</t>
  </si>
  <si>
    <t>406.600006</t>
  </si>
  <si>
    <t>398.660797</t>
  </si>
  <si>
    <t>408.779999</t>
  </si>
  <si>
    <t>411.730011</t>
  </si>
  <si>
    <t>385.559998</t>
  </si>
  <si>
    <t>382.260010</t>
  </si>
  <si>
    <t>389.309998</t>
  </si>
  <si>
    <t>363.290009</t>
  </si>
  <si>
    <t>367.950012</t>
  </si>
  <si>
    <t>362.247437</t>
  </si>
  <si>
    <t>366.410004</t>
  </si>
  <si>
    <t>372.299988</t>
  </si>
  <si>
    <t>362.790009</t>
  </si>
  <si>
    <t>357.040009</t>
  </si>
  <si>
    <t>357.179993</t>
  </si>
  <si>
    <t>361.079987</t>
  </si>
  <si>
    <t>359.209991</t>
  </si>
  <si>
    <t>379.459991</t>
  </si>
  <si>
    <t>363.959991</t>
  </si>
  <si>
    <t>348.109985</t>
  </si>
  <si>
    <t>370.260010</t>
  </si>
  <si>
    <t>357.630005</t>
  </si>
  <si>
    <t>364.010010</t>
  </si>
  <si>
    <t>374.290009</t>
  </si>
  <si>
    <t>368.489166</t>
  </si>
  <si>
    <t>373.109985</t>
  </si>
  <si>
    <t>389.519989</t>
  </si>
  <si>
    <t>389.019989</t>
  </si>
  <si>
    <t>382.990845</t>
  </si>
  <si>
    <t>386.440002</t>
  </si>
  <si>
    <t>390.140015</t>
  </si>
  <si>
    <t>390.390015</t>
  </si>
  <si>
    <t>376.350006</t>
  </si>
  <si>
    <t>370.517242</t>
  </si>
  <si>
    <t>377.709991</t>
  </si>
  <si>
    <t>399.350006</t>
  </si>
  <si>
    <t>398.510010</t>
  </si>
  <si>
    <t>392.333801</t>
  </si>
  <si>
    <t>396.660004</t>
  </si>
  <si>
    <t>402.309998</t>
  </si>
  <si>
    <t>396.029999</t>
  </si>
  <si>
    <t>389.892242</t>
  </si>
  <si>
    <t>394.640015</t>
  </si>
  <si>
    <t>402.929993</t>
  </si>
  <si>
    <t>402.329987</t>
  </si>
  <si>
    <t>406.910004</t>
  </si>
  <si>
    <t>403.950012</t>
  </si>
  <si>
    <t>404.929993</t>
  </si>
  <si>
    <t>391.640015</t>
  </si>
  <si>
    <t>393.279999</t>
  </si>
  <si>
    <t>394.109985</t>
  </si>
  <si>
    <t>410.489990</t>
  </si>
  <si>
    <t>381.040009</t>
  </si>
  <si>
    <t>383.470001</t>
  </si>
  <si>
    <t>387.410004</t>
  </si>
  <si>
    <t>374.769989</t>
  </si>
  <si>
    <t>382.910004</t>
  </si>
  <si>
    <t>378.706665</t>
  </si>
  <si>
    <t>382.790009</t>
  </si>
  <si>
    <t>376.420013</t>
  </si>
  <si>
    <t>382.429993</t>
  </si>
  <si>
    <t>384.369995</t>
  </si>
  <si>
    <t>377.829987</t>
  </si>
  <si>
    <t>389.250000</t>
  </si>
  <si>
    <t>388.079987</t>
  </si>
  <si>
    <t>383.819885</t>
  </si>
  <si>
    <t>390.369995</t>
  </si>
  <si>
    <t>386.269989</t>
  </si>
  <si>
    <t>399.100006</t>
  </si>
  <si>
    <t>398.500000</t>
  </si>
  <si>
    <t>398.480011</t>
  </si>
  <si>
    <t>400.230011</t>
  </si>
  <si>
    <t>387.260010</t>
  </si>
  <si>
    <t>395.880005</t>
  </si>
  <si>
    <t>391.534271</t>
  </si>
  <si>
    <t>393.559998</t>
  </si>
  <si>
    <t>408.160004</t>
  </si>
  <si>
    <t>405.679993</t>
  </si>
  <si>
    <t>401.226685</t>
  </si>
  <si>
    <t>402.799988</t>
  </si>
  <si>
    <t>418.309998</t>
  </si>
  <si>
    <t>411.589996</t>
  </si>
  <si>
    <t>407.823486</t>
  </si>
  <si>
    <t>409.790009</t>
  </si>
  <si>
    <t>408.869995</t>
  </si>
  <si>
    <t>416.489990</t>
  </si>
  <si>
    <t>405.010010</t>
  </si>
  <si>
    <t>408.040009</t>
  </si>
  <si>
    <t>403.560791</t>
  </si>
  <si>
    <t>408.720001</t>
  </si>
  <si>
    <t>412.970001</t>
  </si>
  <si>
    <t>415.049988</t>
  </si>
  <si>
    <t>404.049988</t>
  </si>
  <si>
    <t>407.260010</t>
  </si>
  <si>
    <t>403.059998</t>
  </si>
  <si>
    <t>404.160004</t>
  </si>
  <si>
    <t>393.640015</t>
  </si>
  <si>
    <t>396.380005</t>
  </si>
  <si>
    <t>392.028778</t>
  </si>
  <si>
    <t>399.869995</t>
  </si>
  <si>
    <t>392.329987</t>
  </si>
  <si>
    <t>404.450012</t>
  </si>
  <si>
    <t>404.190002</t>
  </si>
  <si>
    <t>405.049988</t>
  </si>
  <si>
    <t>407.450012</t>
  </si>
  <si>
    <t>384.320007</t>
  </si>
  <si>
    <t>385.910004</t>
  </si>
  <si>
    <t>389.989990</t>
  </si>
  <si>
    <t>390.799988</t>
  </si>
  <si>
    <t>402.489990</t>
  </si>
  <si>
    <t>389.399994</t>
  </si>
  <si>
    <t>392.899506</t>
  </si>
  <si>
    <t>393.690002</t>
  </si>
  <si>
    <t>409.700012</t>
  </si>
  <si>
    <t>409.390015</t>
  </si>
  <si>
    <t>406.441254</t>
  </si>
  <si>
    <t>408.850006</t>
  </si>
  <si>
    <t>411.920013</t>
  </si>
  <si>
    <t>409.190002</t>
  </si>
  <si>
    <t>406.242706</t>
  </si>
  <si>
    <t>406.609985</t>
  </si>
  <si>
    <t>405.970001</t>
  </si>
  <si>
    <t>412.459991</t>
  </si>
  <si>
    <t>409.489136</t>
  </si>
  <si>
    <t>412.369995</t>
  </si>
  <si>
    <t>415.720001</t>
  </si>
  <si>
    <t>410.170013</t>
  </si>
  <si>
    <t>412.200012</t>
  </si>
  <si>
    <t>409.231018</t>
  </si>
  <si>
    <t>412.630005</t>
  </si>
  <si>
    <t>409.657928</t>
  </si>
  <si>
    <t>403.779999</t>
  </si>
  <si>
    <t>415.940002</t>
  </si>
  <si>
    <t>412.934113</t>
  </si>
  <si>
    <t>415.470001</t>
  </si>
  <si>
    <t>403.739990</t>
  </si>
  <si>
    <t>414.540009</t>
  </si>
  <si>
    <t>408.625397</t>
  </si>
  <si>
    <t>410.230011</t>
  </si>
  <si>
    <t>418.619995</t>
  </si>
  <si>
    <t>415.604767</t>
  </si>
  <si>
    <t>418.640015</t>
  </si>
  <si>
    <t>409.880005</t>
  </si>
  <si>
    <t>420.769989</t>
  </si>
  <si>
    <t>420.019989</t>
  </si>
  <si>
    <t>416.994659</t>
  </si>
  <si>
    <t>420.179993</t>
  </si>
  <si>
    <t>428.739990</t>
  </si>
  <si>
    <t>427.920013</t>
  </si>
  <si>
    <t>424.837799</t>
  </si>
  <si>
    <t>428.279999</t>
  </si>
  <si>
    <t>426.619995</t>
  </si>
  <si>
    <t>425.820007</t>
  </si>
  <si>
    <t>431.989990</t>
  </si>
  <si>
    <t>429.899994</t>
  </si>
  <si>
    <t>426.803497</t>
  </si>
  <si>
    <t>430.170013</t>
  </si>
  <si>
    <t>443.899994</t>
  </si>
  <si>
    <t>439.459991</t>
  </si>
  <si>
    <t>437.450012</t>
  </si>
  <si>
    <t>438.369995</t>
  </si>
  <si>
    <t>432.470001</t>
  </si>
  <si>
    <t>433.209991</t>
  </si>
  <si>
    <t>431.687286</t>
  </si>
  <si>
    <t>432.619995</t>
  </si>
  <si>
    <t>431.190002</t>
  </si>
  <si>
    <t>444.299988</t>
  </si>
  <si>
    <t>443.279999</t>
  </si>
  <si>
    <t>441.721893</t>
  </si>
  <si>
    <t>442.920013</t>
  </si>
  <si>
    <t>444.079987</t>
  </si>
  <si>
    <t>438.549988</t>
  </si>
  <si>
    <t>437.008514</t>
  </si>
  <si>
    <t>438.179993</t>
  </si>
  <si>
    <t>451.359985</t>
  </si>
  <si>
    <t>449.279999</t>
  </si>
  <si>
    <t>447.700806</t>
  </si>
  <si>
    <t>449.130005</t>
  </si>
  <si>
    <t>449.079987</t>
  </si>
  <si>
    <t>456.429993</t>
  </si>
  <si>
    <t>452.179993</t>
  </si>
  <si>
    <t>450.590607</t>
  </si>
  <si>
    <t>453.369995</t>
  </si>
  <si>
    <t>459.440002</t>
  </si>
  <si>
    <t>456.920013</t>
  </si>
  <si>
    <t>455.313965</t>
  </si>
  <si>
    <t>457.410004</t>
  </si>
  <si>
    <t>458.160004</t>
  </si>
  <si>
    <t>455.489990</t>
  </si>
  <si>
    <t>450.790009</t>
  </si>
  <si>
    <t>446.269989</t>
  </si>
  <si>
    <t>446.809998</t>
  </si>
  <si>
    <t>445.239471</t>
  </si>
  <si>
    <t>448.709991</t>
  </si>
  <si>
    <t>451.700012</t>
  </si>
  <si>
    <t>444.700012</t>
  </si>
  <si>
    <t>443.350006</t>
  </si>
  <si>
    <t>445.649994</t>
  </si>
  <si>
    <t>444.083557</t>
  </si>
  <si>
    <t>448.109985</t>
  </si>
  <si>
    <t>436.290009</t>
  </si>
  <si>
    <t>433.010010</t>
  </si>
  <si>
    <t>436.500000</t>
  </si>
  <si>
    <t>434.965729</t>
  </si>
  <si>
    <t>437.549988</t>
  </si>
  <si>
    <t>435.000000</t>
  </si>
  <si>
    <t>439.970001</t>
  </si>
  <si>
    <t>438.423523</t>
  </si>
  <si>
    <t>442.239990</t>
  </si>
  <si>
    <t>453.670013</t>
  </si>
  <si>
    <t>451.190002</t>
  </si>
  <si>
    <t>449.604095</t>
  </si>
  <si>
    <t>451.059998</t>
  </si>
  <si>
    <t>442.750000</t>
  </si>
  <si>
    <t>445.519989</t>
  </si>
  <si>
    <t>443.954010</t>
  </si>
  <si>
    <t>448.239990</t>
  </si>
  <si>
    <t>451.079987</t>
  </si>
  <si>
    <t>443.369995</t>
  </si>
  <si>
    <t>443.049988</t>
  </si>
  <si>
    <t>444.970001</t>
  </si>
  <si>
    <t>429.989990</t>
  </si>
  <si>
    <t>430.420013</t>
  </si>
  <si>
    <t>429.170013</t>
  </si>
  <si>
    <t>432.269989</t>
  </si>
  <si>
    <t>427.480011</t>
  </si>
  <si>
    <t>431.130005</t>
  </si>
  <si>
    <t>429.540009</t>
  </si>
  <si>
    <t>427.579987</t>
  </si>
  <si>
    <t>427.010010</t>
  </si>
  <si>
    <t>437.339996</t>
  </si>
  <si>
    <t>431.500000</t>
  </si>
  <si>
    <t>433.820007</t>
  </si>
  <si>
    <t>438.140015</t>
  </si>
  <si>
    <t>421.079987</t>
  </si>
  <si>
    <t>424.820007</t>
  </si>
  <si>
    <t>409.209991</t>
  </si>
  <si>
    <t>410.679993</t>
  </si>
  <si>
    <t>413.559998</t>
  </si>
  <si>
    <t>435.470001</t>
  </si>
  <si>
    <t>433.399994</t>
  </si>
  <si>
    <t>440.609985</t>
  </si>
  <si>
    <t>439.230011</t>
  </si>
  <si>
    <t>438.420013</t>
  </si>
  <si>
    <t>451.420013</t>
  </si>
  <si>
    <t>450.529999</t>
  </si>
  <si>
    <t>450.519989</t>
  </si>
  <si>
    <t>456.380005</t>
  </si>
  <si>
    <t>454.649994</t>
  </si>
  <si>
    <t>454.079987</t>
  </si>
  <si>
    <t>3822.469971</t>
  </si>
  <si>
    <t>4413.020508</t>
  </si>
  <si>
    <t>4139.877930</t>
  </si>
  <si>
    <t>4147.323730</t>
  </si>
  <si>
    <t>4155.979492</t>
  </si>
  <si>
    <t>3280.228760</t>
  </si>
  <si>
    <t>3614.234375</t>
  </si>
  <si>
    <t>3612.046387</t>
  </si>
  <si>
    <t>3647.332520</t>
  </si>
  <si>
    <t>3191.303467</t>
  </si>
  <si>
    <t>3252.839111</t>
  </si>
  <si>
    <t>3253.123047</t>
  </si>
  <si>
    <t>4198.429688</t>
  </si>
  <si>
    <t>3998.980225</t>
  </si>
  <si>
    <t>4000.331787</t>
  </si>
  <si>
    <t>4271.792480</t>
  </si>
  <si>
    <t>3642.632080</t>
  </si>
  <si>
    <t>3865.952637</t>
  </si>
  <si>
    <t>3866.839111</t>
  </si>
  <si>
    <t>3707.231201</t>
  </si>
  <si>
    <t>4093.297363</t>
  </si>
  <si>
    <t>4076.632568</t>
  </si>
  <si>
    <t>4078.584961</t>
  </si>
  <si>
    <t>4109.020996</t>
  </si>
  <si>
    <t>3544.927246</t>
  </si>
  <si>
    <t>3552.953125</t>
  </si>
  <si>
    <t>3557.311035</t>
  </si>
  <si>
    <t>3552.285156</t>
  </si>
  <si>
    <t>3758.533447</t>
  </si>
  <si>
    <t>3601.013672</t>
  </si>
  <si>
    <t>3600.372803</t>
  </si>
  <si>
    <t>3539.721436</t>
  </si>
  <si>
    <t>3654.933105</t>
  </si>
  <si>
    <t>3583.965820</t>
  </si>
  <si>
    <t>3584.283203</t>
  </si>
  <si>
    <t>3586.750977</t>
  </si>
  <si>
    <t>3400.819824</t>
  </si>
  <si>
    <t>3464.013428</t>
  </si>
  <si>
    <t>3467.211670</t>
  </si>
  <si>
    <t>3695.614014</t>
  </si>
  <si>
    <t>3391.023682</t>
  </si>
  <si>
    <t>3690.188232</t>
  </si>
  <si>
    <t>3695.613037</t>
  </si>
  <si>
    <t>3607.697754</t>
  </si>
  <si>
    <t>3673.836182</t>
  </si>
  <si>
    <t>3671.369873</t>
  </si>
  <si>
    <t>3669.982422</t>
  </si>
  <si>
    <t>4210.641602</t>
  </si>
  <si>
    <t>3810.427490</t>
  </si>
  <si>
    <t>3807.002441</t>
  </si>
  <si>
    <t>3913.707275</t>
  </si>
  <si>
    <t>3787.058838</t>
  </si>
  <si>
    <t>3847.175781</t>
  </si>
  <si>
    <t>3845.091553</t>
  </si>
  <si>
    <t>3733.749756</t>
  </si>
  <si>
    <t>3987.237793</t>
  </si>
  <si>
    <t>3951.599854</t>
  </si>
  <si>
    <t>3953.740234</t>
  </si>
  <si>
    <t>3863.559082</t>
  </si>
  <si>
    <t>4077.036377</t>
  </si>
  <si>
    <t>4025.229004</t>
  </si>
  <si>
    <t>4029.968506</t>
  </si>
  <si>
    <t>4097.359863</t>
  </si>
  <si>
    <t>4005.151367</t>
  </si>
  <si>
    <t>4022.168213</t>
  </si>
  <si>
    <t>4024.112793</t>
  </si>
  <si>
    <t>3934.031250</t>
  </si>
  <si>
    <t>4296.806641</t>
  </si>
  <si>
    <t>4105.404297</t>
  </si>
  <si>
    <t>4105.362305</t>
  </si>
  <si>
    <t>4096.901367</t>
  </si>
  <si>
    <t>5307.003418</t>
  </si>
  <si>
    <t>5198.896973</t>
  </si>
  <si>
    <t>5199.835449</t>
  </si>
  <si>
    <t>5421.651367</t>
  </si>
  <si>
    <t>4955.852539</t>
  </si>
  <si>
    <t>5167.722168</t>
  </si>
  <si>
    <t>5167.321777</t>
  </si>
  <si>
    <t>5024.069336</t>
  </si>
  <si>
    <t>5359.924805</t>
  </si>
  <si>
    <t>5314.531250</t>
  </si>
  <si>
    <t>5312.494629</t>
  </si>
  <si>
    <t>5642.044434</t>
  </si>
  <si>
    <t>5177.368652</t>
  </si>
  <si>
    <t>5285.139160</t>
  </si>
  <si>
    <t>5284.858398</t>
  </si>
  <si>
    <t>5216.487793</t>
  </si>
  <si>
    <t>5886.893555</t>
  </si>
  <si>
    <t>5795.708496</t>
  </si>
  <si>
    <t>5791.693359</t>
  </si>
  <si>
    <t>5653.687500</t>
  </si>
  <si>
    <t>7503.872070</t>
  </si>
  <si>
    <t>6972.371582</t>
  </si>
  <si>
    <t>6971.178223</t>
  </si>
  <si>
    <t>6898.282227</t>
  </si>
  <si>
    <t>8320.824219</t>
  </si>
  <si>
    <t>8197.689453</t>
  </si>
  <si>
    <t>8196.923828</t>
  </si>
  <si>
    <t>7533.196777</t>
  </si>
  <si>
    <t>8687.520508</t>
  </si>
  <si>
    <t>8673.215820</t>
  </si>
  <si>
    <t>8674.072266</t>
  </si>
  <si>
    <t>9008.314453</t>
  </si>
  <si>
    <t>8172.550781</t>
  </si>
  <si>
    <t>8742.958008</t>
  </si>
  <si>
    <t>8741.747070</t>
  </si>
  <si>
    <t>8743.500000</t>
  </si>
  <si>
    <t>7564.488770</t>
  </si>
  <si>
    <t>7688.077148</t>
  </si>
  <si>
    <t>7692.284668</t>
  </si>
  <si>
    <t>7586.730957</t>
  </si>
  <si>
    <t>9335.867188</t>
  </si>
  <si>
    <t>8994.488281</t>
  </si>
  <si>
    <t>8988.923828</t>
  </si>
  <si>
    <t>11246.144531</t>
  </si>
  <si>
    <t>10855.371094</t>
  </si>
  <si>
    <t>10853.744141</t>
  </si>
  <si>
    <t>13796.489258</t>
  </si>
  <si>
    <t>10491.852539</t>
  </si>
  <si>
    <t>10817.155273</t>
  </si>
  <si>
    <t>10796.930664</t>
  </si>
  <si>
    <t>9737.884766</t>
  </si>
  <si>
    <t>12006.075195</t>
  </si>
  <si>
    <t>11450.846680</t>
  </si>
  <si>
    <t>11446.596680</t>
  </si>
  <si>
    <t>13129.529297</t>
  </si>
  <si>
    <t>10234.576172</t>
  </si>
  <si>
    <t>10256.058594</t>
  </si>
  <si>
    <t>10257.838867</t>
  </si>
  <si>
    <t>11052.766602</t>
  </si>
  <si>
    <t>9163.134766</t>
  </si>
  <si>
    <t>10599.105469</t>
  </si>
  <si>
    <t>10596.948242</t>
  </si>
  <si>
    <t>10651.791016</t>
  </si>
  <si>
    <t>9252.296875</t>
  </si>
  <si>
    <t>9552.860352</t>
  </si>
  <si>
    <t>9548.178711</t>
  </si>
  <si>
    <t>9437.335938</t>
  </si>
  <si>
    <t>11009.207031</t>
  </si>
  <si>
    <t>10970.184570</t>
  </si>
  <si>
    <t>10960.735352</t>
  </si>
  <si>
    <t>12273.821289</t>
  </si>
  <si>
    <t>11523.579102</t>
  </si>
  <si>
    <t>11528.189453</t>
  </si>
  <si>
    <t>9675.316406</t>
  </si>
  <si>
    <t>10345.810547</t>
  </si>
  <si>
    <t>10350.283203</t>
  </si>
  <si>
    <t>10947.041992</t>
  </si>
  <si>
    <t>9831.462891</t>
  </si>
  <si>
    <t>10138.517578</t>
  </si>
  <si>
    <t>10126.299805</t>
  </si>
  <si>
    <t>10512.328125</t>
  </si>
  <si>
    <t>9421.629883</t>
  </si>
  <si>
    <t>9757.970703</t>
  </si>
  <si>
    <t>9757.473633</t>
  </si>
  <si>
    <t>9730.650391</t>
  </si>
  <si>
    <t>10898.761719</t>
  </si>
  <si>
    <t>10441.276367</t>
  </si>
  <si>
    <t>10443.228516</t>
  </si>
  <si>
    <t>10450.311523</t>
  </si>
  <si>
    <t>9980.776367</t>
  </si>
  <si>
    <t>10347.712891</t>
  </si>
  <si>
    <t>10347.222656</t>
  </si>
  <si>
    <t>10386.867188</t>
  </si>
  <si>
    <t>9851.692383</t>
  </si>
  <si>
    <t>10070.392578</t>
  </si>
  <si>
    <t>10067.962891</t>
  </si>
  <si>
    <t>10074.238281</t>
  </si>
  <si>
    <t>7895.629395</t>
  </si>
  <si>
    <t>8104.185547</t>
  </si>
  <si>
    <t>8104.226563</t>
  </si>
  <si>
    <t>7830.758789</t>
  </si>
  <si>
    <t>8497.692383</t>
  </si>
  <si>
    <t>7988.155762</t>
  </si>
  <si>
    <t>7989.120605</t>
  </si>
  <si>
    <t>7905.766113</t>
  </si>
  <si>
    <t>8721.780273</t>
  </si>
  <si>
    <t>8321.005859</t>
  </si>
  <si>
    <t>8320.832031</t>
  </si>
  <si>
    <t>8410.714844</t>
  </si>
  <si>
    <t>7902.164063</t>
  </si>
  <si>
    <t>8222.078125</t>
  </si>
  <si>
    <t>8225.115234</t>
  </si>
  <si>
    <t>7446.988770</t>
  </si>
  <si>
    <t>10021.744141</t>
  </si>
  <si>
    <t>9551.714844</t>
  </si>
  <si>
    <t>9565.101563</t>
  </si>
  <si>
    <t>9805.118164</t>
  </si>
  <si>
    <t>9028.717773</t>
  </si>
  <si>
    <t>9235.354492</t>
  </si>
  <si>
    <t>9235.607422</t>
  </si>
  <si>
    <t>9505.051758</t>
  </si>
  <si>
    <t>8775.534180</t>
  </si>
  <si>
    <t>9055.526367</t>
  </si>
  <si>
    <t>9056.917969</t>
  </si>
  <si>
    <t>9081.279297</t>
  </si>
  <si>
    <t>8473.973633</t>
  </si>
  <si>
    <t>8577.975586</t>
  </si>
  <si>
    <t>8573.980469</t>
  </si>
  <si>
    <t>8653.280273</t>
  </si>
  <si>
    <t>6936.706543</t>
  </si>
  <si>
    <t>7047.916992</t>
  </si>
  <si>
    <t>7039.977051</t>
  </si>
  <si>
    <t>6617.166992</t>
  </si>
  <si>
    <t>7836.102051</t>
  </si>
  <si>
    <t>7424.292480</t>
  </si>
  <si>
    <t>7424.036133</t>
  </si>
  <si>
    <t>7170.922852</t>
  </si>
  <si>
    <t>7743.431641</t>
  </si>
  <si>
    <t>7564.345215</t>
  </si>
  <si>
    <t>7561.795410</t>
  </si>
  <si>
    <t>7618.091797</t>
  </si>
  <si>
    <t>6924.375977</t>
  </si>
  <si>
    <t>7152.301758</t>
  </si>
  <si>
    <t>7153.663086</t>
  </si>
  <si>
    <t>6540.049316</t>
  </si>
  <si>
    <t>7518.033203</t>
  </si>
  <si>
    <t>7511.588867</t>
  </si>
  <si>
    <t>7508.902344</t>
  </si>
  <si>
    <t>7656.176270</t>
  </si>
  <si>
    <t>7189.934082</t>
  </si>
  <si>
    <t>7422.652832</t>
  </si>
  <si>
    <t>7420.272949</t>
  </si>
  <si>
    <t>6914.996094</t>
  </si>
  <si>
    <t>7544.497070</t>
  </si>
  <si>
    <t>7411.317383</t>
  </si>
  <si>
    <t>7410.452148</t>
  </si>
  <si>
    <t>7409.292969</t>
  </si>
  <si>
    <t>8396.738281</t>
  </si>
  <si>
    <t>8192.494141</t>
  </si>
  <si>
    <t>8189.771973</t>
  </si>
  <si>
    <t>8079.700684</t>
  </si>
  <si>
    <t>9164.362305</t>
  </si>
  <si>
    <t>8706.245117</t>
  </si>
  <si>
    <t>8704.631836</t>
  </si>
  <si>
    <t>8792.994141</t>
  </si>
  <si>
    <t>8266.840820</t>
  </si>
  <si>
    <t>8596.830078</t>
  </si>
  <si>
    <t>8597.308594</t>
  </si>
  <si>
    <t>9553.125977</t>
  </si>
  <si>
    <t>9344.365234</t>
  </si>
  <si>
    <t>9344.683594</t>
  </si>
  <si>
    <t>9112.811523</t>
  </si>
  <si>
    <t>10129.435547</t>
  </si>
  <si>
    <t>10116.673828</t>
  </si>
  <si>
    <t>10115.559570</t>
  </si>
  <si>
    <t>10457.626953</t>
  </si>
  <si>
    <t>9722.386719</t>
  </si>
  <si>
    <t>9934.433594</t>
  </si>
  <si>
    <t>9936.560547</t>
  </si>
  <si>
    <t>9507.637695</t>
  </si>
  <si>
    <t>10191.675781</t>
  </si>
  <si>
    <t>9924.515625</t>
  </si>
  <si>
    <t>9921.583008</t>
  </si>
  <si>
    <t>9951.746094</t>
  </si>
  <si>
    <t>8471.212891</t>
  </si>
  <si>
    <t>8562.454102</t>
  </si>
  <si>
    <t>8563.264648</t>
  </si>
  <si>
    <t>9167.695313</t>
  </si>
  <si>
    <t>8105.252930</t>
  </si>
  <si>
    <t>8108.116211</t>
  </si>
  <si>
    <t>8111.146484</t>
  </si>
  <si>
    <t>8177.793457</t>
  </si>
  <si>
    <t>4106.980957</t>
  </si>
  <si>
    <t>5392.314941</t>
  </si>
  <si>
    <t>5385.229492</t>
  </si>
  <si>
    <t>4575.357910</t>
  </si>
  <si>
    <t>6844.261719</t>
  </si>
  <si>
    <t>5830.254883</t>
  </si>
  <si>
    <t>5831.374512</t>
  </si>
  <si>
    <t>5785.004395</t>
  </si>
  <si>
    <t>6892.511230</t>
  </si>
  <si>
    <t>5922.042969</t>
  </si>
  <si>
    <t>5925.538574</t>
  </si>
  <si>
    <t>5903.234375</t>
  </si>
  <si>
    <t>7088.247559</t>
  </si>
  <si>
    <t>6791.129395</t>
  </si>
  <si>
    <t>6788.049805</t>
  </si>
  <si>
    <t>6782.889648</t>
  </si>
  <si>
    <t>7427.939453</t>
  </si>
  <si>
    <t>6971.091797</t>
  </si>
  <si>
    <t>6965.616699</t>
  </si>
  <si>
    <t>6555.504395</t>
  </si>
  <si>
    <t>7280.521973</t>
  </si>
  <si>
    <t>7189.424805</t>
  </si>
  <si>
    <t>7186.873535</t>
  </si>
  <si>
    <t>6834.442383</t>
  </si>
  <si>
    <t>7700.594238</t>
  </si>
  <si>
    <t>7679.867188</t>
  </si>
  <si>
    <t>7679.418945</t>
  </si>
  <si>
    <t>9440.650391</t>
  </si>
  <si>
    <t>8897.468750</t>
  </si>
  <si>
    <t>8895.745117</t>
  </si>
  <si>
    <t>9996.743164</t>
  </si>
  <si>
    <t>8395.107422</t>
  </si>
  <si>
    <t>8756.430664</t>
  </si>
  <si>
    <t>8755.535156</t>
  </si>
  <si>
    <t>8374.323242</t>
  </si>
  <si>
    <t>9823.001953</t>
  </si>
  <si>
    <t>9670.739258</t>
  </si>
  <si>
    <t>9675.695313</t>
  </si>
  <si>
    <t>9906.030273</t>
  </si>
  <si>
    <t>8787.250977</t>
  </si>
  <si>
    <t>8790.368164</t>
  </si>
  <si>
    <t>8786.107422</t>
  </si>
  <si>
    <t>8719.667969</t>
  </si>
  <si>
    <t>9704.030273</t>
  </si>
  <si>
    <t>9461.058594</t>
  </si>
  <si>
    <t>9463.605469</t>
  </si>
  <si>
    <t>10199.565430</t>
  </si>
  <si>
    <t>9450.899414</t>
  </si>
  <si>
    <t>9758.852539</t>
  </si>
  <si>
    <t>9760.063477</t>
  </si>
  <si>
    <t>9938.297852</t>
  </si>
  <si>
    <t>9263.069336</t>
  </si>
  <si>
    <t>9386.788086</t>
  </si>
  <si>
    <t>9386.035156</t>
  </si>
  <si>
    <t>8990.175781</t>
  </si>
  <si>
    <t>9579.430664</t>
  </si>
  <si>
    <t>9303.629883</t>
  </si>
  <si>
    <t>9300.915039</t>
  </si>
  <si>
    <t>9680.367188</t>
  </si>
  <si>
    <t>8975.525391</t>
  </si>
  <si>
    <t>9143.582031</t>
  </si>
  <si>
    <t>9140.029297</t>
  </si>
  <si>
    <t>9309.754883</t>
  </si>
  <si>
    <t>8977.015625</t>
  </si>
  <si>
    <t>9073.942383</t>
  </si>
  <si>
    <t>9072.849609</t>
  </si>
  <si>
    <t>9058.664063</t>
  </si>
  <si>
    <t>9450.335938</t>
  </si>
  <si>
    <t>9276.500000</t>
  </si>
  <si>
    <t>9277.205078</t>
  </si>
  <si>
    <t>9306.405273</t>
  </si>
  <si>
    <t>9088.947266</t>
  </si>
  <si>
    <t>9185.817383</t>
  </si>
  <si>
    <t>9187.220703</t>
  </si>
  <si>
    <t>9137.509766</t>
  </si>
  <si>
    <t>10023.807617</t>
  </si>
  <si>
    <t>9905.166992</t>
  </si>
  <si>
    <t>9905.217773</t>
  </si>
  <si>
    <t>9903.969727</t>
  </si>
  <si>
    <t>12034.144531</t>
  </si>
  <si>
    <t>11053.614258</t>
  </si>
  <si>
    <t>11043.768555</t>
  </si>
  <si>
    <t>11012.415039</t>
  </si>
  <si>
    <t>11902.335938</t>
  </si>
  <si>
    <t>11675.739258</t>
  </si>
  <si>
    <t>11662.256836</t>
  </si>
  <si>
    <t>11195.708984</t>
  </si>
  <si>
    <t>12150.994141</t>
  </si>
  <si>
    <t>11892.803711</t>
  </si>
  <si>
    <t>11895.658203</t>
  </si>
  <si>
    <t>12359.056641</t>
  </si>
  <si>
    <t>11448.805664</t>
  </si>
  <si>
    <t>11664.847656</t>
  </si>
  <si>
    <t>11663.689453</t>
  </si>
  <si>
    <t>11807.631836</t>
  </si>
  <si>
    <t>11185.941406</t>
  </si>
  <si>
    <t>11711.505859</t>
  </si>
  <si>
    <t>11713.306641</t>
  </si>
  <si>
    <t>12067.081055</t>
  </si>
  <si>
    <t>9946.675781</t>
  </si>
  <si>
    <t>10280.351563</t>
  </si>
  <si>
    <t>10280.998047</t>
  </si>
  <si>
    <t>9916.493164</t>
  </si>
  <si>
    <t>10578.837891</t>
  </si>
  <si>
    <t>10323.755859</t>
  </si>
  <si>
    <t>10328.734375</t>
  </si>
  <si>
    <t>10266.008789</t>
  </si>
  <si>
    <t>11134.092773</t>
  </si>
  <si>
    <t>10938.271484</t>
  </si>
  <si>
    <t>10934.925781</t>
  </si>
  <si>
    <t>10988.304688</t>
  </si>
  <si>
    <t>10197.865234</t>
  </si>
  <si>
    <t>10775.269531</t>
  </si>
  <si>
    <t>10776.613281</t>
  </si>
  <si>
    <t>10945.347656</t>
  </si>
  <si>
    <t>10416.689453</t>
  </si>
  <si>
    <t>10669.583008</t>
  </si>
  <si>
    <t>10676.529297</t>
  </si>
  <si>
    <t>10528.890625</t>
  </si>
  <si>
    <t>11442.210938</t>
  </si>
  <si>
    <t>11384.181641</t>
  </si>
  <si>
    <t>11392.635742</t>
  </si>
  <si>
    <t>11698.467773</t>
  </si>
  <si>
    <t>11223.012695</t>
  </si>
  <si>
    <t>11483.359375</t>
  </si>
  <si>
    <t>11495.038086</t>
  </si>
  <si>
    <t>11408.290039</t>
  </si>
  <si>
    <t>13329.183594</t>
  </si>
  <si>
    <t>13031.173828</t>
  </si>
  <si>
    <t>13031.201172</t>
  </si>
  <si>
    <t>12822.382813</t>
  </si>
  <si>
    <t>14028.213867</t>
  </si>
  <si>
    <t>13737.109375</t>
  </si>
  <si>
    <t>13737.032227</t>
  </si>
  <si>
    <t>13243.160156</t>
  </si>
  <si>
    <t>15903.437500</t>
  </si>
  <si>
    <t>15479.567383</t>
  </si>
  <si>
    <t>15479.595703</t>
  </si>
  <si>
    <t>14865.529297</t>
  </si>
  <si>
    <t>16463.177734</t>
  </si>
  <si>
    <t>15955.587891</t>
  </si>
  <si>
    <t>15955.577148</t>
  </si>
  <si>
    <t>15880.706055</t>
  </si>
  <si>
    <t>18936.621094</t>
  </si>
  <si>
    <t>18370.001953</t>
  </si>
  <si>
    <t>18370.017578</t>
  </si>
  <si>
    <t>19390.964844</t>
  </si>
  <si>
    <t>16351.035156</t>
  </si>
  <si>
    <t>18177.484375</t>
  </si>
  <si>
    <t>18178.322266</t>
  </si>
  <si>
    <t>19845.974609</t>
  </si>
  <si>
    <t>19345.121094</t>
  </si>
  <si>
    <t>19343.128906</t>
  </si>
  <si>
    <t>19411.828125</t>
  </si>
  <si>
    <t>17619.533203</t>
  </si>
  <si>
    <t>19142.382813</t>
  </si>
  <si>
    <t>19144.492188</t>
  </si>
  <si>
    <t>19012.708984</t>
  </si>
  <si>
    <t>24209.660156</t>
  </si>
  <si>
    <t>23477.294922</t>
  </si>
  <si>
    <t>23474.455078</t>
  </si>
  <si>
    <t>22159.367188</t>
  </si>
  <si>
    <t>28288.839844</t>
  </si>
  <si>
    <t>26272.294922</t>
  </si>
  <si>
    <t>26280.822266</t>
  </si>
  <si>
    <t>25987.298828</t>
  </si>
  <si>
    <t>34608.558594</t>
  </si>
  <si>
    <t>32782.023438</t>
  </si>
  <si>
    <t>32810.949219</t>
  </si>
  <si>
    <t>28722.755859</t>
  </si>
  <si>
    <t>41946.738281</t>
  </si>
  <si>
    <t>38356.441406</t>
  </si>
  <si>
    <t>38346.531250</t>
  </si>
  <si>
    <t>30549.599609</t>
  </si>
  <si>
    <t>39966.406250</t>
  </si>
  <si>
    <t>35791.277344</t>
  </si>
  <si>
    <t>35792.238281</t>
  </si>
  <si>
    <t>37755.890625</t>
  </si>
  <si>
    <t>28953.373047</t>
  </si>
  <si>
    <t>32289.378906</t>
  </si>
  <si>
    <t>32285.798828</t>
  </si>
  <si>
    <t>29367.138672</t>
  </si>
  <si>
    <t>38406.261719</t>
  </si>
  <si>
    <t>33114.359375</t>
  </si>
  <si>
    <t>33114.578125</t>
  </si>
  <si>
    <t>32384.228516</t>
  </si>
  <si>
    <t>40846.546875</t>
  </si>
  <si>
    <t>38903.441406</t>
  </si>
  <si>
    <t>38886.828125</t>
  </si>
  <si>
    <t>38076.324219</t>
  </si>
  <si>
    <t>49487.640625</t>
  </si>
  <si>
    <t>48717.289063</t>
  </si>
  <si>
    <t>48696.535156</t>
  </si>
  <si>
    <t>46347.476563</t>
  </si>
  <si>
    <t>58330.570313</t>
  </si>
  <si>
    <t>57539.945313</t>
  </si>
  <si>
    <t>57532.738281</t>
  </si>
  <si>
    <t>57533.390625</t>
  </si>
  <si>
    <t>43241.617188</t>
  </si>
  <si>
    <t>45137.769531</t>
  </si>
  <si>
    <t>45159.503906</t>
  </si>
  <si>
    <t>45115.093750</t>
  </si>
  <si>
    <t>52535.136719</t>
  </si>
  <si>
    <t>51206.691406</t>
  </si>
  <si>
    <t>51174.117188</t>
  </si>
  <si>
    <t>49506.054688</t>
  </si>
  <si>
    <t>61683.863281</t>
  </si>
  <si>
    <t>59302.316406</t>
  </si>
  <si>
    <t>59267.429688</t>
  </si>
  <si>
    <t>60540.992188</t>
  </si>
  <si>
    <t>53555.027344</t>
  </si>
  <si>
    <t>57523.421875</t>
  </si>
  <si>
    <t>57517.890625</t>
  </si>
  <si>
    <t>58471.480469</t>
  </si>
  <si>
    <t>50856.570313</t>
  </si>
  <si>
    <t>55950.746094</t>
  </si>
  <si>
    <t>55947.898438</t>
  </si>
  <si>
    <t>55139.339844</t>
  </si>
  <si>
    <t>60267.187500</t>
  </si>
  <si>
    <t>58758.554688</t>
  </si>
  <si>
    <t>58760.875000</t>
  </si>
  <si>
    <t>55604.023438</t>
  </si>
  <si>
    <t>61276.664063</t>
  </si>
  <si>
    <t>60204.964844</t>
  </si>
  <si>
    <t>60175.945313</t>
  </si>
  <si>
    <t>64863.097656</t>
  </si>
  <si>
    <t>52829.535156</t>
  </si>
  <si>
    <t>56216.183594</t>
  </si>
  <si>
    <t>56191.585938</t>
  </si>
  <si>
    <t>57520.054688</t>
  </si>
  <si>
    <t>47159.484375</t>
  </si>
  <si>
    <t>49004.253906</t>
  </si>
  <si>
    <t>49077.792969</t>
  </si>
  <si>
    <t>48852.796875</t>
  </si>
  <si>
    <t>58448.339844</t>
  </si>
  <si>
    <t>56631.078125</t>
  </si>
  <si>
    <t>56620.273438</t>
  </si>
  <si>
    <t>52969.054688</t>
  </si>
  <si>
    <t>59464.613281</t>
  </si>
  <si>
    <t>58232.316406</t>
  </si>
  <si>
    <t>58250.871094</t>
  </si>
  <si>
    <t>59519.355469</t>
  </si>
  <si>
    <t>43963.351563</t>
  </si>
  <si>
    <t>46456.058594</t>
  </si>
  <si>
    <t>46415.898438</t>
  </si>
  <si>
    <t>46623.558594</t>
  </si>
  <si>
    <t>30681.496094</t>
  </si>
  <si>
    <t>34770.582031</t>
  </si>
  <si>
    <t>34700.363281</t>
  </si>
  <si>
    <t>40782.078125</t>
  </si>
  <si>
    <t>33520.738281</t>
  </si>
  <si>
    <t>35678.128906</t>
  </si>
  <si>
    <t>35658.593750</t>
  </si>
  <si>
    <t>34241.945313</t>
  </si>
  <si>
    <t>39478.953125</t>
  </si>
  <si>
    <t>35862.378906</t>
  </si>
  <si>
    <t>35835.265625</t>
  </si>
  <si>
    <t>31114.443359</t>
  </si>
  <si>
    <t>39322.781250</t>
  </si>
  <si>
    <t>39097.859375</t>
  </si>
  <si>
    <t>39016.968750</t>
  </si>
  <si>
    <t>41295.269531</t>
  </si>
  <si>
    <t>33432.074219</t>
  </si>
  <si>
    <t>35698.296875</t>
  </si>
  <si>
    <t>35641.144531</t>
  </si>
  <si>
    <t>35721.640625</t>
  </si>
  <si>
    <t>28893.621094</t>
  </si>
  <si>
    <t>34649.644531</t>
  </si>
  <si>
    <t>34679.121094</t>
  </si>
  <si>
    <t>36542.109375</t>
  </si>
  <si>
    <t>32770.679688</t>
  </si>
  <si>
    <t>35287.781250</t>
  </si>
  <si>
    <t>35284.343750</t>
  </si>
  <si>
    <t>32133.183594</t>
  </si>
  <si>
    <t>34240.187500</t>
  </si>
  <si>
    <t>34254.015625</t>
  </si>
  <si>
    <t>34592.156250</t>
  </si>
  <si>
    <t>31100.673828</t>
  </si>
  <si>
    <t>31796.810547</t>
  </si>
  <si>
    <t>31800.011719</t>
  </si>
  <si>
    <t>29360.955078</t>
  </si>
  <si>
    <t>35364.925781</t>
  </si>
  <si>
    <t>35350.187500</t>
  </si>
  <si>
    <t>35384.031250</t>
  </si>
  <si>
    <t>35287.312500</t>
  </si>
  <si>
    <t>42541.679688</t>
  </si>
  <si>
    <t>39974.894531</t>
  </si>
  <si>
    <t>39907.261719</t>
  </si>
  <si>
    <t>37458.003906</t>
  </si>
  <si>
    <t>45282.351563</t>
  </si>
  <si>
    <t>43798.117188</t>
  </si>
  <si>
    <t>43791.925781</t>
  </si>
  <si>
    <t>42848.687500</t>
  </si>
  <si>
    <t>48098.683594</t>
  </si>
  <si>
    <t>47047.003906</t>
  </si>
  <si>
    <t>47019.960938</t>
  </si>
  <si>
    <t>43998.316406</t>
  </si>
  <si>
    <t>49717.019531</t>
  </si>
  <si>
    <t>49321.652344</t>
  </si>
  <si>
    <t>49291.675781</t>
  </si>
  <si>
    <t>50482.078125</t>
  </si>
  <si>
    <t>46394.281250</t>
  </si>
  <si>
    <t>48829.832031</t>
  </si>
  <si>
    <t>48834.851563</t>
  </si>
  <si>
    <t>46562.437500</t>
  </si>
  <si>
    <t>51868.679688</t>
  </si>
  <si>
    <t>51753.410156</t>
  </si>
  <si>
    <t>51769.003906</t>
  </si>
  <si>
    <t>52853.765625</t>
  </si>
  <si>
    <t>43285.207031</t>
  </si>
  <si>
    <t>46063.269531</t>
  </si>
  <si>
    <t>46057.214844</t>
  </si>
  <si>
    <t>43591.320313</t>
  </si>
  <si>
    <t>48791.781250</t>
  </si>
  <si>
    <t>47260.218750</t>
  </si>
  <si>
    <t>47261.406250</t>
  </si>
  <si>
    <t>47328.199219</t>
  </si>
  <si>
    <t>39787.609375</t>
  </si>
  <si>
    <t>43208.539063</t>
  </si>
  <si>
    <t>43234.183594</t>
  </si>
  <si>
    <t>40829.667969</t>
  </si>
  <si>
    <t>49130.691406</t>
  </si>
  <si>
    <t>48199.953125</t>
  </si>
  <si>
    <t>48208.906250</t>
  </si>
  <si>
    <t>47045.003906</t>
  </si>
  <si>
    <t>56401.304688</t>
  </si>
  <si>
    <t>54771.578125</t>
  </si>
  <si>
    <t>54734.125000</t>
  </si>
  <si>
    <t>54370.972656</t>
  </si>
  <si>
    <t>62757.128906</t>
  </si>
  <si>
    <t>61553.617188</t>
  </si>
  <si>
    <t>61548.804688</t>
  </si>
  <si>
    <t>66930.390625</t>
  </si>
  <si>
    <t>59643.343750</t>
  </si>
  <si>
    <t>60930.835938</t>
  </si>
  <si>
    <t>60893.925781</t>
  </si>
  <si>
    <t>63729.324219</t>
  </si>
  <si>
    <t>58206.917969</t>
  </si>
  <si>
    <t>61318.957031</t>
  </si>
  <si>
    <t>61320.449219</t>
  </si>
  <si>
    <t>59695.183594</t>
  </si>
  <si>
    <t>64242.792969</t>
  </si>
  <si>
    <t>63326.988281</t>
  </si>
  <si>
    <t>63344.066406</t>
  </si>
  <si>
    <t>68789.625000</t>
  </si>
  <si>
    <t>62333.914063</t>
  </si>
  <si>
    <t>65466.839844</t>
  </si>
  <si>
    <t>65521.289063</t>
  </si>
  <si>
    <t>66281.570313</t>
  </si>
  <si>
    <t>55705.179688</t>
  </si>
  <si>
    <t>58730.476563</t>
  </si>
  <si>
    <t>58706.847656</t>
  </si>
  <si>
    <t>59367.968750</t>
  </si>
  <si>
    <t>53569.765625</t>
  </si>
  <si>
    <t>57248.457031</t>
  </si>
  <si>
    <t>57291.906250</t>
  </si>
  <si>
    <t>59113.402344</t>
  </si>
  <si>
    <t>42874.617188</t>
  </si>
  <si>
    <t>49368.847656</t>
  </si>
  <si>
    <t>49413.480469</t>
  </si>
  <si>
    <t>51934.781250</t>
  </si>
  <si>
    <t>46942.347656</t>
  </si>
  <si>
    <t>50098.335938</t>
  </si>
  <si>
    <t>50114.742188</t>
  </si>
  <si>
    <t>50205.000000</t>
  </si>
  <si>
    <t>45598.441406</t>
  </si>
  <si>
    <t>46707.015625</t>
  </si>
  <si>
    <t>46707.062500</t>
  </si>
  <si>
    <t>45579.808594</t>
  </si>
  <si>
    <t>51814.027344</t>
  </si>
  <si>
    <t>50809.515625</t>
  </si>
  <si>
    <t>50802.609375</t>
  </si>
  <si>
    <t>51956.328125</t>
  </si>
  <si>
    <t>45819.953125</t>
  </si>
  <si>
    <t>47345.218750</t>
  </si>
  <si>
    <t>47343.542969</t>
  </si>
  <si>
    <t>47510.726563</t>
  </si>
  <si>
    <t>40672.277344</t>
  </si>
  <si>
    <t>41911.601563</t>
  </si>
  <si>
    <t>41910.230469</t>
  </si>
  <si>
    <t>39796.570313</t>
  </si>
  <si>
    <t>44278.421875</t>
  </si>
  <si>
    <t>43113.878906</t>
  </si>
  <si>
    <t>43118.121094</t>
  </si>
  <si>
    <t>43413.023438</t>
  </si>
  <si>
    <t>34349.250000</t>
  </si>
  <si>
    <t>36276.804688</t>
  </si>
  <si>
    <t>36275.734375</t>
  </si>
  <si>
    <t>33184.058594</t>
  </si>
  <si>
    <t>38825.410156</t>
  </si>
  <si>
    <t>37917.601563</t>
  </si>
  <si>
    <t>37920.281250</t>
  </si>
  <si>
    <t>36375.539063</t>
  </si>
  <si>
    <t>42500.785156</t>
  </si>
  <si>
    <t>42412.433594</t>
  </si>
  <si>
    <t>42406.781250</t>
  </si>
  <si>
    <t>41748.156250</t>
  </si>
  <si>
    <t>45661.171875</t>
  </si>
  <si>
    <t>42197.515625</t>
  </si>
  <si>
    <t>42157.398438</t>
  </si>
  <si>
    <t>44667.218750</t>
  </si>
  <si>
    <t>38112.812500</t>
  </si>
  <si>
    <t>38431.378906</t>
  </si>
  <si>
    <t>38423.210938</t>
  </si>
  <si>
    <t>34459.218750</t>
  </si>
  <si>
    <t>40005.347656</t>
  </si>
  <si>
    <t>37709.785156</t>
  </si>
  <si>
    <t>37706.000000</t>
  </si>
  <si>
    <t>37518.214844</t>
  </si>
  <si>
    <t>45077.578125</t>
  </si>
  <si>
    <t>38419.984375</t>
  </si>
  <si>
    <t>38429.304688</t>
  </si>
  <si>
    <t>37260.203125</t>
  </si>
  <si>
    <t>42465.671875</t>
  </si>
  <si>
    <t>37849.664063</t>
  </si>
  <si>
    <t>37846.316406</t>
  </si>
  <si>
    <t>37680.734375</t>
  </si>
  <si>
    <t>42316.554688</t>
  </si>
  <si>
    <t>41247.824219</t>
  </si>
  <si>
    <t>41246.132813</t>
  </si>
  <si>
    <t>40668.042969</t>
  </si>
  <si>
    <t>46827.546875</t>
  </si>
  <si>
    <t>46820.492188</t>
  </si>
  <si>
    <t>46821.851563</t>
  </si>
  <si>
    <t>48086.835938</t>
  </si>
  <si>
    <t>44403.140625</t>
  </si>
  <si>
    <t>46453.566406</t>
  </si>
  <si>
    <t>46445.273438</t>
  </si>
  <si>
    <t>47106.140625</t>
  </si>
  <si>
    <t>42021.207031</t>
  </si>
  <si>
    <t>42207.671875</t>
  </si>
  <si>
    <t>42201.039063</t>
  </si>
  <si>
    <t>42424.589844</t>
  </si>
  <si>
    <t>39373.058594</t>
  </si>
  <si>
    <t>39716.953125</t>
  </si>
  <si>
    <t>39721.203125</t>
  </si>
  <si>
    <t>38696.191406</t>
  </si>
  <si>
    <t>42893.582031</t>
  </si>
  <si>
    <t>39469.292969</t>
  </si>
  <si>
    <t>39472.605469</t>
  </si>
  <si>
    <t>40713.890625</t>
  </si>
  <si>
    <t>37585.789063</t>
  </si>
  <si>
    <t>38469.093750</t>
  </si>
  <si>
    <t>38472.187500</t>
  </si>
  <si>
    <t>39902.949219</t>
  </si>
  <si>
    <t>33878.964844</t>
  </si>
  <si>
    <t>34059.265625</t>
  </si>
  <si>
    <t>34060.015625</t>
  </si>
  <si>
    <t>34222.074219</t>
  </si>
  <si>
    <t>26350.490234</t>
  </si>
  <si>
    <t>31305.113281</t>
  </si>
  <si>
    <t>31304.375000</t>
  </si>
  <si>
    <t>31305.341797</t>
  </si>
  <si>
    <t>28708.955078</t>
  </si>
  <si>
    <t>30323.722656</t>
  </si>
  <si>
    <t>30309.396484</t>
  </si>
  <si>
    <t>30590.585938</t>
  </si>
  <si>
    <t>28261.906250</t>
  </si>
  <si>
    <t>29445.957031</t>
  </si>
  <si>
    <t>29443.365234</t>
  </si>
  <si>
    <t>29303.572266</t>
  </si>
  <si>
    <t>32249.863281</t>
  </si>
  <si>
    <t>29906.662109</t>
  </si>
  <si>
    <t>29910.283203</t>
  </si>
  <si>
    <t>31693.291016</t>
  </si>
  <si>
    <t>26762.648438</t>
  </si>
  <si>
    <t>26737.578125</t>
  </si>
  <si>
    <t>26795.589844</t>
  </si>
  <si>
    <t>17708.623047</t>
  </si>
  <si>
    <t>20553.271484</t>
  </si>
  <si>
    <t>20553.371094</t>
  </si>
  <si>
    <t>19689.169922</t>
  </si>
  <si>
    <t>21783.724609</t>
  </si>
  <si>
    <t>21027.294922</t>
  </si>
  <si>
    <t>21028.238281</t>
  </si>
  <si>
    <t>21478.089844</t>
  </si>
  <si>
    <t>18729.656250</t>
  </si>
  <si>
    <t>19297.076172</t>
  </si>
  <si>
    <t>19297.314453</t>
  </si>
  <si>
    <t>19063.066406</t>
  </si>
  <si>
    <t>22314.941406</t>
  </si>
  <si>
    <t>20860.449219</t>
  </si>
  <si>
    <t>20856.353516</t>
  </si>
  <si>
    <t>18999.953125</t>
  </si>
  <si>
    <t>21600.640625</t>
  </si>
  <si>
    <t>20779.343750</t>
  </si>
  <si>
    <t>20781.912109</t>
  </si>
  <si>
    <t>24196.818359</t>
  </si>
  <si>
    <t>22609.164063</t>
  </si>
  <si>
    <t>22607.156250</t>
  </si>
  <si>
    <t>20776.816406</t>
  </si>
  <si>
    <t>24572.580078</t>
  </si>
  <si>
    <t>23336.896484</t>
  </si>
  <si>
    <t>23336.718750</t>
  </si>
  <si>
    <t>23578.650391</t>
  </si>
  <si>
    <t>22485.701172</t>
  </si>
  <si>
    <t>23175.890625</t>
  </si>
  <si>
    <t>23179.527344</t>
  </si>
  <si>
    <t>22771.519531</t>
  </si>
  <si>
    <t>24974.914063</t>
  </si>
  <si>
    <t>24319.333984</t>
  </si>
  <si>
    <t>24318.316406</t>
  </si>
  <si>
    <t>25135.589844</t>
  </si>
  <si>
    <t>20856.730469</t>
  </si>
  <si>
    <t>21534.121094</t>
  </si>
  <si>
    <t>21531.462891</t>
  </si>
  <si>
    <t>21804.908203</t>
  </si>
  <si>
    <t>19616.814453</t>
  </si>
  <si>
    <t>19615.154297</t>
  </si>
  <si>
    <t>19600.785156</t>
  </si>
  <si>
    <t>20542.644531</t>
  </si>
  <si>
    <t>19986.712891</t>
  </si>
  <si>
    <t>19988.789063</t>
  </si>
  <si>
    <t>18644.466797</t>
  </si>
  <si>
    <t>21770.552734</t>
  </si>
  <si>
    <t>21769.255859</t>
  </si>
  <si>
    <t>21770.148438</t>
  </si>
  <si>
    <t>22673.820313</t>
  </si>
  <si>
    <t>19387.492188</t>
  </si>
  <si>
    <t>19419.505859</t>
  </si>
  <si>
    <t>19418.572266</t>
  </si>
  <si>
    <t>19674.630859</t>
  </si>
  <si>
    <t>18290.314453</t>
  </si>
  <si>
    <t>18802.097656</t>
  </si>
  <si>
    <t>18803.900391</t>
  </si>
  <si>
    <t>20338.455078</t>
  </si>
  <si>
    <t>18553.296875</t>
  </si>
  <si>
    <t>19044.107422</t>
  </si>
  <si>
    <t>19044.068359</t>
  </si>
  <si>
    <t>19025.226563</t>
  </si>
  <si>
    <t>20408.392578</t>
  </si>
  <si>
    <t>19446.425781</t>
  </si>
  <si>
    <t>19446.416016</t>
  </si>
  <si>
    <t>18319.822266</t>
  </si>
  <si>
    <t>19889.146484</t>
  </si>
  <si>
    <t>19268.093750</t>
  </si>
  <si>
    <t>19268.562500</t>
  </si>
  <si>
    <t>19666.994141</t>
  </si>
  <si>
    <t>18770.970703</t>
  </si>
  <si>
    <t>19567.007813</t>
  </si>
  <si>
    <t>19567.769531</t>
  </si>
  <si>
    <t>19206.324219</t>
  </si>
  <si>
    <t>20988.394531</t>
  </si>
  <si>
    <t>20635.603516</t>
  </si>
  <si>
    <t>20633.695313</t>
  </si>
  <si>
    <t>20086.240234</t>
  </si>
  <si>
    <t>21446.886719</t>
  </si>
  <si>
    <t>20926.486328</t>
  </si>
  <si>
    <t>20924.621094</t>
  </si>
  <si>
    <t>21053.246094</t>
  </si>
  <si>
    <t>15682.692383</t>
  </si>
  <si>
    <t>16353.365234</t>
  </si>
  <si>
    <t>16352.028320</t>
  </si>
  <si>
    <t>17109.324219</t>
  </si>
  <si>
    <t>15872.941406</t>
  </si>
  <si>
    <t>16291.832031</t>
  </si>
  <si>
    <t>16291.223633</t>
  </si>
  <si>
    <t>15599.046875</t>
  </si>
  <si>
    <t>16771.474609</t>
  </si>
  <si>
    <t>16444.626953</t>
  </si>
  <si>
    <t>16440.222656</t>
  </si>
  <si>
    <t>16054.530273</t>
  </si>
  <si>
    <t>17197.498047</t>
  </si>
  <si>
    <t>17130.486328</t>
  </si>
  <si>
    <t>17128.894531</t>
  </si>
  <si>
    <t>17378.152344</t>
  </si>
  <si>
    <t>16750.558594</t>
  </si>
  <si>
    <t>17104.193359</t>
  </si>
  <si>
    <t>17102.500000</t>
  </si>
  <si>
    <t>18318.531250</t>
  </si>
  <si>
    <t>16584.701172</t>
  </si>
  <si>
    <t>16757.976563</t>
  </si>
  <si>
    <t>16759.041016</t>
  </si>
  <si>
    <t>16398.136719</t>
  </si>
  <si>
    <t>17012.984375</t>
  </si>
  <si>
    <t>16841.986328</t>
  </si>
  <si>
    <t>16842.250000</t>
  </si>
  <si>
    <t>16959.845703</t>
  </si>
  <si>
    <t>16408.474609</t>
  </si>
  <si>
    <t>16625.080078</t>
  </si>
  <si>
    <t>16625.509766</t>
  </si>
  <si>
    <t>16572.228516</t>
  </si>
  <si>
    <t>17091.144531</t>
  </si>
  <si>
    <t>17093.992188</t>
  </si>
  <si>
    <t>21075.142578</t>
  </si>
  <si>
    <t>20880.798828</t>
  </si>
  <si>
    <t>20882.224609</t>
  </si>
  <si>
    <t>20541.544922</t>
  </si>
  <si>
    <t>23282.347656</t>
  </si>
  <si>
    <t>22720.416016</t>
  </si>
  <si>
    <t>22721.087891</t>
  </si>
  <si>
    <t>22406.076172</t>
  </si>
  <si>
    <t>23919.890625</t>
  </si>
  <si>
    <t>23774.566406</t>
  </si>
  <si>
    <t>23774.648438</t>
  </si>
  <si>
    <t>22657.582031</t>
  </si>
  <si>
    <t>24167.210938</t>
  </si>
  <si>
    <t>22955.666016</t>
  </si>
  <si>
    <t>22954.021484</t>
  </si>
  <si>
    <t>23367.958984</t>
  </si>
  <si>
    <t>21539.392578</t>
  </si>
  <si>
    <t>21788.203125</t>
  </si>
  <si>
    <t>21787.000000</t>
  </si>
  <si>
    <t>21460.087891</t>
  </si>
  <si>
    <t>25134.117188</t>
  </si>
  <si>
    <t>24327.642578</t>
  </si>
  <si>
    <t>24336.623047</t>
  </si>
  <si>
    <t>25126.851563</t>
  </si>
  <si>
    <t>22861.558594</t>
  </si>
  <si>
    <t>23561.212891</t>
  </si>
  <si>
    <t>23561.451172</t>
  </si>
  <si>
    <t>23880.632813</t>
  </si>
  <si>
    <t>22198.980469</t>
  </si>
  <si>
    <t>22435.513672</t>
  </si>
  <si>
    <t>22436.816406</t>
  </si>
  <si>
    <t>22584.292969</t>
  </si>
  <si>
    <t>19628.253906</t>
  </si>
  <si>
    <t>22163.949219</t>
  </si>
  <si>
    <t>22156.406250</t>
  </si>
  <si>
    <t>21918.199219</t>
  </si>
  <si>
    <t>28440.560547</t>
  </si>
  <si>
    <t>28038.675781</t>
  </si>
  <si>
    <t>28041.601563</t>
  </si>
  <si>
    <t>28803.335938</t>
  </si>
  <si>
    <t>26759.996094</t>
  </si>
  <si>
    <t>27994.330078</t>
  </si>
  <si>
    <t>27994.068359</t>
  </si>
  <si>
    <t>26606.689453</t>
  </si>
  <si>
    <t>29159.902344</t>
  </si>
  <si>
    <t>28199.308594</t>
  </si>
  <si>
    <t>28183.080078</t>
  </si>
  <si>
    <t>27276.720703</t>
  </si>
  <si>
    <t>28739.238281</t>
  </si>
  <si>
    <t>28333.050781</t>
  </si>
  <si>
    <t>28336.027344</t>
  </si>
  <si>
    <t>28189.271484</t>
  </si>
  <si>
    <t>31005.607422</t>
  </si>
  <si>
    <t>30315.355469</t>
  </si>
  <si>
    <t>30317.146484</t>
  </si>
  <si>
    <t>30470.302734</t>
  </si>
  <si>
    <t>27169.570313</t>
  </si>
  <si>
    <t>27591.384766</t>
  </si>
  <si>
    <t>27591.730469</t>
  </si>
  <si>
    <t>27070.849609</t>
  </si>
  <si>
    <t>29995.837891</t>
  </si>
  <si>
    <t>29268.806641</t>
  </si>
  <si>
    <t>29227.103516</t>
  </si>
  <si>
    <t>27680.792969</t>
  </si>
  <si>
    <t>29820.126953</t>
  </si>
  <si>
    <t>28454.978516</t>
  </si>
  <si>
    <t>28450.457031</t>
  </si>
  <si>
    <t>28663.271484</t>
  </si>
  <si>
    <t>25878.429688</t>
  </si>
  <si>
    <t>26930.638672</t>
  </si>
  <si>
    <t>26931.384766</t>
  </si>
  <si>
    <t>27646.347656</t>
  </si>
  <si>
    <t>26415.101563</t>
  </si>
  <si>
    <t>26753.826172</t>
  </si>
  <si>
    <t>26749.892578</t>
  </si>
  <si>
    <t>25890.593750</t>
  </si>
  <si>
    <t>28193.449219</t>
  </si>
  <si>
    <t>28085.646484</t>
  </si>
  <si>
    <t>28075.591797</t>
  </si>
  <si>
    <t>28432.039063</t>
  </si>
  <si>
    <t>26574.644531</t>
  </si>
  <si>
    <t>27119.066406</t>
  </si>
  <si>
    <t>27123.109375</t>
  </si>
  <si>
    <t>25434.867188</t>
  </si>
  <si>
    <t>27332.181641</t>
  </si>
  <si>
    <t>25940.167969</t>
  </si>
  <si>
    <t>25934.285156</t>
  </si>
  <si>
    <t>24797.167969</t>
  </si>
  <si>
    <t>26769.394531</t>
  </si>
  <si>
    <t>26336.212891</t>
  </si>
  <si>
    <t>26335.441406</t>
  </si>
  <si>
    <t>26312.832031</t>
  </si>
  <si>
    <t>31389.539063</t>
  </si>
  <si>
    <t>30480.261719</t>
  </si>
  <si>
    <t>30480.523438</t>
  </si>
  <si>
    <t>31256.863281</t>
  </si>
  <si>
    <t>29600.275391</t>
  </si>
  <si>
    <t>30620.769531</t>
  </si>
  <si>
    <t>30624.515625</t>
  </si>
  <si>
    <t>31460.052734</t>
  </si>
  <si>
    <t>29777.285156</t>
  </si>
  <si>
    <t>30171.234375</t>
  </si>
  <si>
    <t>30172.423828</t>
  </si>
  <si>
    <t>31814.515625</t>
  </si>
  <si>
    <t>29966.386719</t>
  </si>
  <si>
    <t>30249.132813</t>
  </si>
  <si>
    <t>30249.626953</t>
  </si>
  <si>
    <t>30336.400391</t>
  </si>
  <si>
    <t>29556.427734</t>
  </si>
  <si>
    <t>30084.539063</t>
  </si>
  <si>
    <t>30081.662109</t>
  </si>
  <si>
    <t>30093.394531</t>
  </si>
  <si>
    <t>28934.294922</t>
  </si>
  <si>
    <t>29275.308594</t>
  </si>
  <si>
    <t>29278.314453</t>
  </si>
  <si>
    <t>28657.023438</t>
  </si>
  <si>
    <t>29987.998047</t>
  </si>
  <si>
    <t>29041.855469</t>
  </si>
  <si>
    <t>29038.513672</t>
  </si>
  <si>
    <t>28724.140625</t>
  </si>
  <si>
    <t>30176.796875</t>
  </si>
  <si>
    <t>29282.914063</t>
  </si>
  <si>
    <t>29283.263672</t>
  </si>
  <si>
    <t>29660.253906</t>
  </si>
  <si>
    <t>25409.111328</t>
  </si>
  <si>
    <t>26189.583984</t>
  </si>
  <si>
    <t>26188.691406</t>
  </si>
  <si>
    <t>25520.728516</t>
  </si>
  <si>
    <t>26786.898438</t>
  </si>
  <si>
    <t>26089.693359</t>
  </si>
  <si>
    <t>26089.615234</t>
  </si>
  <si>
    <t>28089.337891</t>
  </si>
  <si>
    <t>25362.609375</t>
  </si>
  <si>
    <t>25969.566406</t>
  </si>
  <si>
    <t>25968.169922</t>
  </si>
  <si>
    <t>25404.359375</t>
  </si>
  <si>
    <t>26414.005859</t>
  </si>
  <si>
    <t>25832.226563</t>
  </si>
  <si>
    <t>25831.714844</t>
  </si>
  <si>
    <t>24930.296875</t>
  </si>
  <si>
    <t>26840.498047</t>
  </si>
  <si>
    <t>26534.187500</t>
  </si>
  <si>
    <t>26532.994141</t>
  </si>
  <si>
    <t>27488.763672</t>
  </si>
  <si>
    <t>26221.050781</t>
  </si>
  <si>
    <t>26256.826172</t>
  </si>
  <si>
    <t>26253.775391</t>
  </si>
  <si>
    <t>26011.468750</t>
  </si>
  <si>
    <t>28047.238281</t>
  </si>
  <si>
    <t>27983.750000</t>
  </si>
  <si>
    <t>27976.798828</t>
  </si>
  <si>
    <t>28494.458984</t>
  </si>
  <si>
    <t>27215.552734</t>
  </si>
  <si>
    <t>27935.089844</t>
  </si>
  <si>
    <t>27934.472656</t>
  </si>
  <si>
    <t>27989.470703</t>
  </si>
  <si>
    <t>26558.320313</t>
  </si>
  <si>
    <t>27159.652344</t>
  </si>
  <si>
    <t>27162.628906</t>
  </si>
  <si>
    <t>27130.472656</t>
  </si>
  <si>
    <t>30287.482422</t>
  </si>
  <si>
    <t>29993.896484</t>
  </si>
  <si>
    <t>30140.685547</t>
  </si>
  <si>
    <t>30097.828125</t>
  </si>
  <si>
    <t>35150.433594</t>
  </si>
  <si>
    <t>34538.480469</t>
  </si>
  <si>
    <t>34531.742188</t>
  </si>
  <si>
    <t>34083.308594</t>
  </si>
  <si>
    <t>35919.843750</t>
  </si>
  <si>
    <t>35049.355469</t>
  </si>
  <si>
    <t>35044.789063</t>
  </si>
  <si>
    <t>34545.816406</t>
  </si>
  <si>
    <t>37926.257813</t>
  </si>
  <si>
    <t>37054.519531</t>
  </si>
  <si>
    <t>37070.304688</t>
  </si>
  <si>
    <t>34948.500000</t>
  </si>
  <si>
    <t>37964.894531</t>
  </si>
  <si>
    <t>37386.546875</t>
  </si>
  <si>
    <t>37374.074219</t>
  </si>
  <si>
    <t>35670.972656</t>
  </si>
  <si>
    <t>38415.339844</t>
  </si>
  <si>
    <t>37479.121094</t>
  </si>
  <si>
    <t>37454.191406</t>
  </si>
  <si>
    <t>37559.355469</t>
  </si>
  <si>
    <t>36750.128906</t>
  </si>
  <si>
    <t>37254.167969</t>
  </si>
  <si>
    <t>37247.992188</t>
  </si>
  <si>
    <t>38225.207031</t>
  </si>
  <si>
    <t>36909.085938</t>
  </si>
  <si>
    <t>BTC</t>
  </si>
  <si>
    <t>SPY</t>
  </si>
  <si>
    <t>387.184845</t>
  </si>
  <si>
    <t>385.708893</t>
  </si>
  <si>
    <t>436.294647</t>
  </si>
  <si>
    <t>441.811584</t>
  </si>
  <si>
    <t>Weekly returns</t>
  </si>
  <si>
    <t>R_e</t>
  </si>
  <si>
    <t>n</t>
  </si>
  <si>
    <t>stddev</t>
  </si>
  <si>
    <t>var</t>
  </si>
  <si>
    <t>Sharpe</t>
  </si>
  <si>
    <t>X</t>
  </si>
  <si>
    <t>VARCOVAR</t>
  </si>
  <si>
    <t>correl</t>
  </si>
  <si>
    <t>E_weight</t>
  </si>
  <si>
    <t>weight</t>
  </si>
  <si>
    <t>E(rp)</t>
  </si>
  <si>
    <t>sharpe</t>
  </si>
  <si>
    <t>266.339996</t>
  </si>
  <si>
    <t>265.660004</t>
  </si>
  <si>
    <t>253.578857</t>
  </si>
  <si>
    <t>242.466171</t>
  </si>
  <si>
    <t>239.614365</t>
  </si>
  <si>
    <t>221.427338</t>
  </si>
  <si>
    <t>229.243759</t>
  </si>
  <si>
    <t>233.537140</t>
  </si>
  <si>
    <t>239.634872</t>
  </si>
  <si>
    <t>246.556122</t>
  </si>
  <si>
    <t>245.926987</t>
  </si>
  <si>
    <t>249.887238</t>
  </si>
  <si>
    <t>250.266617</t>
  </si>
  <si>
    <t>256.651184</t>
  </si>
  <si>
    <t>258.289093</t>
  </si>
  <si>
    <t>259.473450</t>
  </si>
  <si>
    <t>253.958572</t>
  </si>
  <si>
    <t>260.296906</t>
  </si>
  <si>
    <t>259.528961</t>
  </si>
  <si>
    <t>262.530823</t>
  </si>
  <si>
    <t>268.190796</t>
  </si>
  <si>
    <t>269.668427</t>
  </si>
  <si>
    <t>269.538269</t>
  </si>
  <si>
    <t>273.265137</t>
  </si>
  <si>
    <t>267.753998</t>
  </si>
  <si>
    <t>262.809662</t>
  </si>
  <si>
    <t>267.335663</t>
  </si>
  <si>
    <t>273.237305</t>
  </si>
  <si>
    <t>273.632355</t>
  </si>
  <si>
    <t>278.731384</t>
  </si>
  <si>
    <t>280.776581</t>
  </si>
  <si>
    <t>277.526672</t>
  </si>
  <si>
    <t>282.046753</t>
  </si>
  <si>
    <t>273.277435</t>
  </si>
  <si>
    <t>272.343567</t>
  </si>
  <si>
    <t>278.348450</t>
  </si>
  <si>
    <t>281.187500</t>
  </si>
  <si>
    <t>278.563293</t>
  </si>
  <si>
    <t>277.147644</t>
  </si>
  <si>
    <t>276.162506</t>
  </si>
  <si>
    <t>277.973206</t>
  </si>
  <si>
    <t>279.558899</t>
  </si>
  <si>
    <t>282.964508</t>
  </si>
  <si>
    <t>287.224030</t>
  </si>
  <si>
    <t>289.850983</t>
  </si>
  <si>
    <t>291.746216</t>
  </si>
  <si>
    <t>294.889282</t>
  </si>
  <si>
    <t>295.414581</t>
  </si>
  <si>
    <t>297.713257</t>
  </si>
  <si>
    <t>300.912537</t>
  </si>
  <si>
    <t>304.400146</t>
  </si>
  <si>
    <t>303.975891</t>
  </si>
  <si>
    <t>307.087219</t>
  </si>
  <si>
    <t>312.970428</t>
  </si>
  <si>
    <t>309.972290</t>
  </si>
  <si>
    <t>303.334808</t>
  </si>
  <si>
    <t>318.297424</t>
  </si>
  <si>
    <t>279.321075</t>
  </si>
  <si>
    <t>280.452484</t>
  </si>
  <si>
    <t>253.921387</t>
  </si>
  <si>
    <t>215.718155</t>
  </si>
  <si>
    <t>240.335480</t>
  </si>
  <si>
    <t>235.375519</t>
  </si>
  <si>
    <t>263.836060</t>
  </si>
  <si>
    <t>271.840240</t>
  </si>
  <si>
    <t>268.359711</t>
  </si>
  <si>
    <t>268.189026</t>
  </si>
  <si>
    <t>277.340729</t>
  </si>
  <si>
    <t>271.498840</t>
  </si>
  <si>
    <t>280.185852</t>
  </si>
  <si>
    <t>302.851868</t>
  </si>
  <si>
    <t>288.503052</t>
  </si>
  <si>
    <t>292.704407</t>
  </si>
  <si>
    <t>297.412018</t>
  </si>
  <si>
    <t>305.651550</t>
  </si>
  <si>
    <t>311.023804</t>
  </si>
  <si>
    <t>320.854095</t>
  </si>
  <si>
    <t>323.368805</t>
  </si>
  <si>
    <t>333.941986</t>
  </si>
  <si>
    <t>326.312164</t>
  </si>
  <si>
    <t>318.206085</t>
  </si>
  <si>
    <t>314.957855</t>
  </si>
  <si>
    <t>314.382507</t>
  </si>
  <si>
    <t>331.711578</t>
  </si>
  <si>
    <t>332.132385</t>
  </si>
  <si>
    <t>330.688263</t>
  </si>
  <si>
    <t>334.877106</t>
  </si>
  <si>
    <t>342.470551</t>
  </si>
  <si>
    <t>339.821472</t>
  </si>
  <si>
    <t>347.797485</t>
  </si>
  <si>
    <t>353.066986</t>
  </si>
  <si>
    <t>354.399078</t>
  </si>
  <si>
    <t>366.173950</t>
  </si>
  <si>
    <t>367.729919</t>
  </si>
  <si>
    <t>355.426788</t>
  </si>
  <si>
    <t>372.368744</t>
  </si>
  <si>
    <t>377.103729</t>
  </si>
  <si>
    <t>365.309570</t>
  </si>
  <si>
    <t>368.450195</t>
  </si>
  <si>
    <t>374.068756</t>
  </si>
  <si>
    <t>386.018524</t>
  </si>
  <si>
    <t>396.502258</t>
  </si>
  <si>
    <t>402.100586</t>
  </si>
  <si>
    <t>401.406830</t>
  </si>
  <si>
    <t>399.826599</t>
  </si>
  <si>
    <t>407.207550</t>
  </si>
  <si>
    <t>408.855286</t>
  </si>
  <si>
    <t>399.807312</t>
  </si>
  <si>
    <t>421.029877</t>
  </si>
  <si>
    <t>416.989014</t>
  </si>
  <si>
    <t>425.302856</t>
  </si>
  <si>
    <t>428.609039</t>
  </si>
  <si>
    <t>435.269775</t>
  </si>
  <si>
    <t>438.005615</t>
  </si>
  <si>
    <t>430.619904</t>
  </si>
  <si>
    <t>426.714233</t>
  </si>
  <si>
    <t>421.137390</t>
  </si>
  <si>
    <t>424.648132</t>
  </si>
  <si>
    <t>439.447723</t>
  </si>
  <si>
    <t>454.392761</t>
  </si>
  <si>
    <t>453.170715</t>
  </si>
  <si>
    <t>439.738678</t>
  </si>
  <si>
    <t>445.994019</t>
  </si>
  <si>
    <t>452.281097</t>
  </si>
  <si>
    <t>426.256836</t>
  </si>
  <si>
    <t>430.120575</t>
  </si>
  <si>
    <t>428.670471</t>
  </si>
  <si>
    <t>422.607178</t>
  </si>
  <si>
    <t>408.826202</t>
  </si>
  <si>
    <t>432.621765</t>
  </si>
  <si>
    <t>441.941742</t>
  </si>
  <si>
    <t>442.166351</t>
  </si>
  <si>
    <t>427.395508</t>
  </si>
  <si>
    <t>415.924561</t>
  </si>
  <si>
    <t>401.573517</t>
  </si>
  <si>
    <t>380.379059</t>
  </si>
  <si>
    <t>400.792542</t>
  </si>
  <si>
    <t>357.173340</t>
  </si>
  <si>
    <t>373.795929</t>
  </si>
  <si>
    <t>381.080872</t>
  </si>
  <si>
    <t>377.610016</t>
  </si>
  <si>
    <t>418.760498</t>
  </si>
  <si>
    <t>397.395935</t>
  </si>
  <si>
    <t>384.581146</t>
  </si>
  <si>
    <t>378.031616</t>
  </si>
  <si>
    <t>351.644318</t>
  </si>
  <si>
    <t>357.167419</t>
  </si>
  <si>
    <t>352.087341</t>
  </si>
  <si>
    <t>396.094604</t>
  </si>
  <si>
    <t>400.603607</t>
  </si>
  <si>
    <t>377.329956</t>
  </si>
  <si>
    <t>378.231934</t>
  </si>
  <si>
    <t>394.125519</t>
  </si>
  <si>
    <t>402.789337</t>
  </si>
  <si>
    <t>399.753052</t>
  </si>
  <si>
    <t>381.673706</t>
  </si>
  <si>
    <t>38046.070313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</si>
</sst>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2" xfId="0" applyNumberFormat="1" applyFont="1" applyFill="1" applyBorder="1"/>
    <xf numFmtId="0" fontId="0" fillId="0" borderId="2" xfId="0" applyNumberFormat="1" applyFont="1" applyBorder="1"/>
    <xf numFmtId="14" fontId="0" fillId="2" borderId="1" xfId="0" applyNumberFormat="1" applyFont="1" applyFill="1" applyBorder="1"/>
    <xf numFmtId="14" fontId="0" fillId="0" borderId="1" xfId="0" applyNumberFormat="1" applyFont="1" applyBorder="1"/>
    <xf numFmtId="9" fontId="0" fillId="0" borderId="0" xfId="2" applyFont="1"/>
    <xf numFmtId="10" fontId="0" fillId="0" borderId="0" xfId="2" applyNumberFormat="1" applyFont="1"/>
    <xf numFmtId="10" fontId="0" fillId="0" borderId="0" xfId="0" applyNumberFormat="1"/>
    <xf numFmtId="43" fontId="0" fillId="0" borderId="0" xfId="1" applyFont="1"/>
    <xf numFmtId="165" fontId="0" fillId="0" borderId="0" xfId="1" applyNumberFormat="1" applyFont="1"/>
    <xf numFmtId="2" fontId="0" fillId="0" borderId="0" xfId="0" applyNumberFormat="1"/>
    <xf numFmtId="43" fontId="0" fillId="0" borderId="0" xfId="0" applyNumberFormat="1"/>
  </cellXfs>
  <cellStyles count="3">
    <cellStyle name="Komma" xfId="1" builtinId="3"/>
    <cellStyle name="Normal" xfId="0" builtinId="0"/>
    <cellStyle name="Prosent" xfId="2" builtinId="5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3" xr16:uid="{B1C0945E-B698-4140-9A3E-F26D6E62C30B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6" xr16:uid="{173F6C00-D02B-436C-AFCF-921C1622835A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3B3BE0-3299-44E4-ABA8-E2BCBA0A5AAC}" name="BTC_USD__4" displayName="BTC_USD__4" ref="A1:G264" tableType="queryTable" totalsRowShown="0">
  <autoFilter ref="A1:G264" xr:uid="{043B3BE0-3299-44E4-ABA8-E2BCBA0A5AAC}"/>
  <tableColumns count="7">
    <tableColumn id="1" xr3:uid="{00072461-9CF3-49A3-9089-74819F9CBC41}" uniqueName="1" name="Date" queryTableFieldId="1" dataDxfId="5"/>
    <tableColumn id="2" xr3:uid="{E71FEEE8-EEDD-4053-B206-1A77F7DB3D73}" uniqueName="2" name="Open" queryTableFieldId="2" dataDxfId="4"/>
    <tableColumn id="3" xr3:uid="{7CCF5079-7093-4FBB-8622-A86D7D1D9CDA}" uniqueName="3" name="High" queryTableFieldId="3" dataDxfId="3"/>
    <tableColumn id="4" xr3:uid="{31754DF0-D850-45A5-8793-0AD9F7328B77}" uniqueName="4" name="Low" queryTableFieldId="4" dataDxfId="2"/>
    <tableColumn id="5" xr3:uid="{AE7F5247-7AAA-494A-9B99-CE2A8B5DC4FC}" uniqueName="5" name="Close" queryTableFieldId="5" dataDxfId="1"/>
    <tableColumn id="6" xr3:uid="{764B0327-9BEE-4BA4-A6A0-A3D6859B6BEF}" uniqueName="6" name="Adj Close" queryTableFieldId="6" dataDxfId="0"/>
    <tableColumn id="7" xr3:uid="{65316D49-2476-4949-9C07-458CF3B6E206}" uniqueName="7" name="Volume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F3FD5D-F257-41E9-8EDA-F9170D33B1E8}" name="SPY__2" displayName="SPY__2" ref="A1:G263" tableType="queryTable" totalsRowShown="0">
  <autoFilter ref="A1:G263" xr:uid="{3DF3FD5D-F257-41E9-8EDA-F9170D33B1E8}"/>
  <tableColumns count="7">
    <tableColumn id="1" xr3:uid="{7C09F0FF-5B62-4F59-874F-6BCC0EA18A2F}" uniqueName="1" name="Date" queryTableFieldId="1" dataDxfId="11"/>
    <tableColumn id="2" xr3:uid="{669BA665-925E-47D8-AD2E-7E51E558668F}" uniqueName="2" name="Open" queryTableFieldId="2" dataDxfId="10"/>
    <tableColumn id="3" xr3:uid="{31D84134-1BF9-439B-9AB7-E5546DD68261}" uniqueName="3" name="High" queryTableFieldId="3" dataDxfId="9"/>
    <tableColumn id="4" xr3:uid="{9888466A-EEE3-404F-BE7F-9228CA78DA3A}" uniqueName="4" name="Low" queryTableFieldId="4" dataDxfId="8"/>
    <tableColumn id="5" xr3:uid="{6BC41CE2-0D90-46DA-B71C-1783E9EB3CF0}" uniqueName="5" name="Close" queryTableFieldId="5" dataDxfId="7"/>
    <tableColumn id="6" xr3:uid="{4E7D933B-61AA-4A00-A8C8-96208037E8DC}" uniqueName="6" name="Adj Close" queryTableFieldId="6" dataDxfId="6"/>
    <tableColumn id="7" xr3:uid="{2FB9B117-B4C6-40F4-BBD0-EDA12B195A02}" uniqueName="7" name="Volu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4E29-C641-4EED-B3C0-0647A248FF64}">
  <dimension ref="A1:G264"/>
  <sheetViews>
    <sheetView topLeftCell="A209" workbookViewId="0">
      <selection activeCell="F2" sqref="F2:F264"/>
    </sheetView>
  </sheetViews>
  <sheetFormatPr baseColWidth="10" defaultRowHeight="14.5" x14ac:dyDescent="0.35"/>
  <cols>
    <col min="1" max="1" width="9.90625" bestFit="1" customWidth="1"/>
    <col min="2" max="6" width="12.363281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43430</v>
      </c>
      <c r="B2" s="2" t="s">
        <v>1111</v>
      </c>
      <c r="C2" s="2" t="s">
        <v>1112</v>
      </c>
      <c r="D2" s="2" t="s">
        <v>1111</v>
      </c>
      <c r="E2" s="2" t="s">
        <v>1113</v>
      </c>
      <c r="F2" s="2" t="s">
        <v>1113</v>
      </c>
      <c r="G2">
        <v>30469656472</v>
      </c>
    </row>
    <row r="3" spans="1:7" x14ac:dyDescent="0.35">
      <c r="A3" s="1">
        <v>43437</v>
      </c>
      <c r="B3" s="2" t="s">
        <v>1114</v>
      </c>
      <c r="C3" s="2" t="s">
        <v>1115</v>
      </c>
      <c r="D3" s="2" t="s">
        <v>1116</v>
      </c>
      <c r="E3" s="2" t="s">
        <v>1117</v>
      </c>
      <c r="F3" s="2" t="s">
        <v>1117</v>
      </c>
      <c r="G3">
        <v>38386467708</v>
      </c>
    </row>
    <row r="4" spans="1:7" x14ac:dyDescent="0.35">
      <c r="A4" s="1">
        <v>43444</v>
      </c>
      <c r="B4" s="2" t="s">
        <v>1118</v>
      </c>
      <c r="C4" s="2" t="s">
        <v>1119</v>
      </c>
      <c r="D4" s="2" t="s">
        <v>1120</v>
      </c>
      <c r="E4" s="2" t="s">
        <v>1121</v>
      </c>
      <c r="F4" s="2" t="s">
        <v>1121</v>
      </c>
      <c r="G4">
        <v>29869247431</v>
      </c>
    </row>
    <row r="5" spans="1:7" x14ac:dyDescent="0.35">
      <c r="A5" s="1">
        <v>43451</v>
      </c>
      <c r="B5" s="2" t="s">
        <v>1122</v>
      </c>
      <c r="C5" s="2" t="s">
        <v>1123</v>
      </c>
      <c r="D5" s="2" t="s">
        <v>1122</v>
      </c>
      <c r="E5" s="2" t="s">
        <v>1124</v>
      </c>
      <c r="F5" s="2" t="s">
        <v>1124</v>
      </c>
      <c r="G5">
        <v>46021506218</v>
      </c>
    </row>
    <row r="6" spans="1:7" x14ac:dyDescent="0.35">
      <c r="A6" s="1">
        <v>43458</v>
      </c>
      <c r="B6" s="2" t="s">
        <v>1125</v>
      </c>
      <c r="C6" s="2" t="s">
        <v>1126</v>
      </c>
      <c r="D6" s="2" t="s">
        <v>1127</v>
      </c>
      <c r="E6" s="2" t="s">
        <v>1128</v>
      </c>
      <c r="F6" s="2" t="s">
        <v>1128</v>
      </c>
      <c r="G6">
        <v>39249734918</v>
      </c>
    </row>
    <row r="7" spans="1:7" x14ac:dyDescent="0.35">
      <c r="A7" s="1">
        <v>43465</v>
      </c>
      <c r="B7" s="2" t="s">
        <v>1129</v>
      </c>
      <c r="C7" s="2" t="s">
        <v>1131</v>
      </c>
      <c r="D7" s="2" t="s">
        <v>1130</v>
      </c>
      <c r="E7" s="2" t="s">
        <v>1132</v>
      </c>
      <c r="F7" s="2" t="s">
        <v>1132</v>
      </c>
      <c r="G7">
        <v>34343716582</v>
      </c>
    </row>
    <row r="8" spans="1:7" x14ac:dyDescent="0.35">
      <c r="A8" s="1">
        <v>43472</v>
      </c>
      <c r="B8" s="2" t="s">
        <v>1133</v>
      </c>
      <c r="C8" s="2" t="s">
        <v>1134</v>
      </c>
      <c r="D8" s="2" t="s">
        <v>1135</v>
      </c>
      <c r="E8" s="2" t="s">
        <v>1136</v>
      </c>
      <c r="F8" s="2" t="s">
        <v>1136</v>
      </c>
      <c r="G8">
        <v>37523454177</v>
      </c>
    </row>
    <row r="9" spans="1:7" x14ac:dyDescent="0.35">
      <c r="A9" s="1">
        <v>43479</v>
      </c>
      <c r="B9" s="2" t="s">
        <v>1137</v>
      </c>
      <c r="C9" s="2" t="s">
        <v>1139</v>
      </c>
      <c r="D9" s="2" t="s">
        <v>1138</v>
      </c>
      <c r="E9" s="2" t="s">
        <v>1140</v>
      </c>
      <c r="F9" s="2" t="s">
        <v>1140</v>
      </c>
      <c r="G9">
        <v>38588596987</v>
      </c>
    </row>
    <row r="10" spans="1:7" x14ac:dyDescent="0.35">
      <c r="A10" s="1">
        <v>43486</v>
      </c>
      <c r="B10" s="2" t="s">
        <v>1141</v>
      </c>
      <c r="C10" s="2" t="s">
        <v>1143</v>
      </c>
      <c r="D10" s="2" t="s">
        <v>1142</v>
      </c>
      <c r="E10" s="2" t="s">
        <v>1144</v>
      </c>
      <c r="F10" s="2" t="s">
        <v>1144</v>
      </c>
      <c r="G10">
        <v>36949379050</v>
      </c>
    </row>
    <row r="11" spans="1:7" x14ac:dyDescent="0.35">
      <c r="A11" s="1">
        <v>43493</v>
      </c>
      <c r="B11" s="2" t="s">
        <v>1145</v>
      </c>
      <c r="C11" s="2" t="s">
        <v>1146</v>
      </c>
      <c r="D11" s="2" t="s">
        <v>1147</v>
      </c>
      <c r="E11" s="2" t="s">
        <v>1148</v>
      </c>
      <c r="F11" s="2" t="s">
        <v>1148</v>
      </c>
      <c r="G11">
        <v>40130888766</v>
      </c>
    </row>
    <row r="12" spans="1:7" x14ac:dyDescent="0.35">
      <c r="A12" s="1">
        <v>43500</v>
      </c>
      <c r="B12" s="2" t="s">
        <v>1149</v>
      </c>
      <c r="C12" s="2" t="s">
        <v>1150</v>
      </c>
      <c r="D12" s="2" t="s">
        <v>1151</v>
      </c>
      <c r="E12" s="2" t="s">
        <v>1152</v>
      </c>
      <c r="F12" s="2" t="s">
        <v>1152</v>
      </c>
      <c r="G12">
        <v>41224140801</v>
      </c>
    </row>
    <row r="13" spans="1:7" x14ac:dyDescent="0.35">
      <c r="A13" s="1">
        <v>43507</v>
      </c>
      <c r="B13" s="2" t="s">
        <v>1153</v>
      </c>
      <c r="C13" s="2" t="s">
        <v>1153</v>
      </c>
      <c r="D13" s="2" t="s">
        <v>1154</v>
      </c>
      <c r="E13" s="2" t="s">
        <v>1155</v>
      </c>
      <c r="F13" s="2" t="s">
        <v>1155</v>
      </c>
      <c r="G13">
        <v>44533597993</v>
      </c>
    </row>
    <row r="14" spans="1:7" x14ac:dyDescent="0.35">
      <c r="A14" s="1">
        <v>43514</v>
      </c>
      <c r="B14" s="2" t="s">
        <v>1156</v>
      </c>
      <c r="C14" s="2" t="s">
        <v>1158</v>
      </c>
      <c r="D14" s="2" t="s">
        <v>1157</v>
      </c>
      <c r="E14" s="2" t="s">
        <v>1159</v>
      </c>
      <c r="F14" s="2" t="s">
        <v>1159</v>
      </c>
      <c r="G14">
        <v>63853356366</v>
      </c>
    </row>
    <row r="15" spans="1:7" x14ac:dyDescent="0.35">
      <c r="A15" s="1">
        <v>43521</v>
      </c>
      <c r="B15" s="2" t="s">
        <v>1160</v>
      </c>
      <c r="C15" s="2" t="s">
        <v>1161</v>
      </c>
      <c r="D15" s="2" t="s">
        <v>1162</v>
      </c>
      <c r="E15" s="2" t="s">
        <v>1163</v>
      </c>
      <c r="F15" s="2" t="s">
        <v>1163</v>
      </c>
      <c r="G15">
        <v>56444684748</v>
      </c>
    </row>
    <row r="16" spans="1:7" x14ac:dyDescent="0.35">
      <c r="A16" s="1">
        <v>43528</v>
      </c>
      <c r="B16" s="2" t="s">
        <v>1164</v>
      </c>
      <c r="C16" s="2" t="s">
        <v>1166</v>
      </c>
      <c r="D16" s="2" t="s">
        <v>1165</v>
      </c>
      <c r="E16" s="2" t="s">
        <v>1167</v>
      </c>
      <c r="F16" s="2" t="s">
        <v>1167</v>
      </c>
      <c r="G16">
        <v>69110769320</v>
      </c>
    </row>
    <row r="17" spans="1:7" x14ac:dyDescent="0.35">
      <c r="A17" s="1">
        <v>43535</v>
      </c>
      <c r="B17" s="2" t="s">
        <v>1168</v>
      </c>
      <c r="C17" s="2" t="s">
        <v>1170</v>
      </c>
      <c r="D17" s="2" t="s">
        <v>1169</v>
      </c>
      <c r="E17" s="2" t="s">
        <v>1171</v>
      </c>
      <c r="F17" s="2" t="s">
        <v>1171</v>
      </c>
      <c r="G17">
        <v>67357766371</v>
      </c>
    </row>
    <row r="18" spans="1:7" x14ac:dyDescent="0.35">
      <c r="A18" s="1">
        <v>43542</v>
      </c>
      <c r="B18" s="2" t="s">
        <v>1172</v>
      </c>
      <c r="C18" s="2" t="s">
        <v>1173</v>
      </c>
      <c r="D18" s="2" t="s">
        <v>1174</v>
      </c>
      <c r="E18" s="2" t="s">
        <v>1175</v>
      </c>
      <c r="F18" s="2" t="s">
        <v>1175</v>
      </c>
      <c r="G18">
        <v>67975640775</v>
      </c>
    </row>
    <row r="19" spans="1:7" x14ac:dyDescent="0.35">
      <c r="A19" s="1">
        <v>43549</v>
      </c>
      <c r="B19" s="2" t="s">
        <v>1176</v>
      </c>
      <c r="C19" s="2" t="s">
        <v>1178</v>
      </c>
      <c r="D19" s="2" t="s">
        <v>1177</v>
      </c>
      <c r="E19" s="2" t="s">
        <v>1179</v>
      </c>
      <c r="F19" s="2" t="s">
        <v>1179</v>
      </c>
      <c r="G19">
        <v>71015021591</v>
      </c>
    </row>
    <row r="20" spans="1:7" x14ac:dyDescent="0.35">
      <c r="A20" s="1">
        <v>43556</v>
      </c>
      <c r="B20" s="2" t="s">
        <v>1180</v>
      </c>
      <c r="C20" s="2" t="s">
        <v>1182</v>
      </c>
      <c r="D20" s="2" t="s">
        <v>1181</v>
      </c>
      <c r="E20" s="2" t="s">
        <v>1183</v>
      </c>
      <c r="F20" s="2" t="s">
        <v>1183</v>
      </c>
      <c r="G20">
        <v>123047080530</v>
      </c>
    </row>
    <row r="21" spans="1:7" x14ac:dyDescent="0.35">
      <c r="A21" s="1">
        <v>43563</v>
      </c>
      <c r="B21" s="2" t="s">
        <v>1184</v>
      </c>
      <c r="C21" s="2" t="s">
        <v>1185</v>
      </c>
      <c r="D21" s="2" t="s">
        <v>1186</v>
      </c>
      <c r="E21" s="2" t="s">
        <v>1187</v>
      </c>
      <c r="F21" s="2" t="s">
        <v>1187</v>
      </c>
      <c r="G21">
        <v>98826873355</v>
      </c>
    </row>
    <row r="22" spans="1:7" x14ac:dyDescent="0.35">
      <c r="A22" s="1">
        <v>43570</v>
      </c>
      <c r="B22" s="2" t="s">
        <v>1188</v>
      </c>
      <c r="C22" s="2" t="s">
        <v>1190</v>
      </c>
      <c r="D22" s="2" t="s">
        <v>1189</v>
      </c>
      <c r="E22" s="2" t="s">
        <v>1191</v>
      </c>
      <c r="F22" s="2" t="s">
        <v>1191</v>
      </c>
      <c r="G22">
        <v>90285516253</v>
      </c>
    </row>
    <row r="23" spans="1:7" x14ac:dyDescent="0.35">
      <c r="A23" s="1">
        <v>43577</v>
      </c>
      <c r="B23" s="2" t="s">
        <v>1192</v>
      </c>
      <c r="C23" s="2" t="s">
        <v>1193</v>
      </c>
      <c r="D23" s="2" t="s">
        <v>1194</v>
      </c>
      <c r="E23" s="2" t="s">
        <v>1195</v>
      </c>
      <c r="F23" s="2" t="s">
        <v>1195</v>
      </c>
      <c r="G23">
        <v>105590631334</v>
      </c>
    </row>
    <row r="24" spans="1:7" x14ac:dyDescent="0.35">
      <c r="A24" s="1">
        <v>43584</v>
      </c>
      <c r="B24" s="2" t="s">
        <v>1196</v>
      </c>
      <c r="C24" s="2" t="s">
        <v>1198</v>
      </c>
      <c r="D24" s="2" t="s">
        <v>1197</v>
      </c>
      <c r="E24" s="2" t="s">
        <v>1199</v>
      </c>
      <c r="F24" s="2" t="s">
        <v>1199</v>
      </c>
      <c r="G24">
        <v>107035835884</v>
      </c>
    </row>
    <row r="25" spans="1:7" x14ac:dyDescent="0.35">
      <c r="A25" s="1">
        <v>43591</v>
      </c>
      <c r="B25" s="2" t="s">
        <v>1200</v>
      </c>
      <c r="C25" s="2" t="s">
        <v>1202</v>
      </c>
      <c r="D25" s="2" t="s">
        <v>1201</v>
      </c>
      <c r="E25" s="2" t="s">
        <v>1203</v>
      </c>
      <c r="F25" s="2" t="s">
        <v>1203</v>
      </c>
      <c r="G25">
        <v>141929602925</v>
      </c>
    </row>
    <row r="26" spans="1:7" x14ac:dyDescent="0.35">
      <c r="A26" s="1">
        <v>43598</v>
      </c>
      <c r="B26" s="2" t="s">
        <v>1204</v>
      </c>
      <c r="C26" s="2" t="s">
        <v>1206</v>
      </c>
      <c r="D26" s="2" t="s">
        <v>1205</v>
      </c>
      <c r="E26" s="2" t="s">
        <v>1207</v>
      </c>
      <c r="F26" s="2" t="s">
        <v>1207</v>
      </c>
      <c r="G26">
        <v>199543788416</v>
      </c>
    </row>
    <row r="27" spans="1:7" x14ac:dyDescent="0.35">
      <c r="A27" s="1">
        <v>43605</v>
      </c>
      <c r="B27" s="2" t="s">
        <v>1208</v>
      </c>
      <c r="C27" s="2" t="s">
        <v>1210</v>
      </c>
      <c r="D27" s="2" t="s">
        <v>1209</v>
      </c>
      <c r="E27" s="2" t="s">
        <v>1211</v>
      </c>
      <c r="F27" s="2" t="s">
        <v>1211</v>
      </c>
      <c r="G27">
        <v>173001140580</v>
      </c>
    </row>
    <row r="28" spans="1:7" x14ac:dyDescent="0.35">
      <c r="A28" s="1">
        <v>43612</v>
      </c>
      <c r="B28" s="2" t="s">
        <v>1212</v>
      </c>
      <c r="C28" s="2" t="s">
        <v>1213</v>
      </c>
      <c r="D28" s="2" t="s">
        <v>1214</v>
      </c>
      <c r="E28" s="2" t="s">
        <v>1215</v>
      </c>
      <c r="F28" s="2" t="s">
        <v>1215</v>
      </c>
      <c r="G28">
        <v>173016477871</v>
      </c>
    </row>
    <row r="29" spans="1:7" x14ac:dyDescent="0.35">
      <c r="A29" s="1">
        <v>43619</v>
      </c>
      <c r="B29" s="2" t="s">
        <v>1216</v>
      </c>
      <c r="C29" s="2" t="s">
        <v>1217</v>
      </c>
      <c r="D29" s="2" t="s">
        <v>1218</v>
      </c>
      <c r="E29" s="2" t="s">
        <v>1219</v>
      </c>
      <c r="F29" s="2" t="s">
        <v>1219</v>
      </c>
      <c r="G29">
        <v>140124650113</v>
      </c>
    </row>
    <row r="30" spans="1:7" x14ac:dyDescent="0.35">
      <c r="A30" s="1">
        <v>43626</v>
      </c>
      <c r="B30" s="2" t="s">
        <v>1220</v>
      </c>
      <c r="C30" s="2" t="s">
        <v>1222</v>
      </c>
      <c r="D30" s="2" t="s">
        <v>1221</v>
      </c>
      <c r="E30" s="2" t="s">
        <v>1223</v>
      </c>
      <c r="F30" s="2" t="s">
        <v>1223</v>
      </c>
      <c r="G30">
        <v>135051141522</v>
      </c>
    </row>
    <row r="31" spans="1:7" x14ac:dyDescent="0.35">
      <c r="A31" s="1">
        <v>43633</v>
      </c>
      <c r="B31" s="2" t="s">
        <v>1224</v>
      </c>
      <c r="C31" s="2" t="s">
        <v>1225</v>
      </c>
      <c r="D31" s="2" t="s">
        <v>1224</v>
      </c>
      <c r="E31" s="2" t="s">
        <v>1226</v>
      </c>
      <c r="F31" s="2" t="s">
        <v>1226</v>
      </c>
      <c r="G31">
        <v>136422336191</v>
      </c>
    </row>
    <row r="32" spans="1:7" x14ac:dyDescent="0.35">
      <c r="A32" s="1">
        <v>43640</v>
      </c>
      <c r="B32" s="2" t="s">
        <v>1227</v>
      </c>
      <c r="C32" s="2" t="s">
        <v>1228</v>
      </c>
      <c r="D32" s="2" t="s">
        <v>1229</v>
      </c>
      <c r="E32" s="2" t="s">
        <v>1230</v>
      </c>
      <c r="F32" s="2" t="s">
        <v>1230</v>
      </c>
      <c r="G32">
        <v>221502737682</v>
      </c>
    </row>
    <row r="33" spans="1:7" x14ac:dyDescent="0.35">
      <c r="A33" s="1">
        <v>43647</v>
      </c>
      <c r="B33" s="2" t="s">
        <v>1231</v>
      </c>
      <c r="C33" s="2" t="s">
        <v>1233</v>
      </c>
      <c r="D33" s="2" t="s">
        <v>1232</v>
      </c>
      <c r="E33" s="2" t="s">
        <v>1234</v>
      </c>
      <c r="F33" s="2" t="s">
        <v>1234</v>
      </c>
      <c r="G33">
        <v>181410821667</v>
      </c>
    </row>
    <row r="34" spans="1:7" x14ac:dyDescent="0.35">
      <c r="A34" s="1">
        <v>43654</v>
      </c>
      <c r="B34" s="2" t="s">
        <v>1235</v>
      </c>
      <c r="C34" s="2" t="s">
        <v>1236</v>
      </c>
      <c r="D34" s="2" t="s">
        <v>1237</v>
      </c>
      <c r="E34" s="2" t="s">
        <v>1238</v>
      </c>
      <c r="F34" s="2" t="s">
        <v>1238</v>
      </c>
      <c r="G34">
        <v>180936684097</v>
      </c>
    </row>
    <row r="35" spans="1:7" x14ac:dyDescent="0.35">
      <c r="A35" s="1">
        <v>43661</v>
      </c>
      <c r="B35" s="2" t="s">
        <v>1239</v>
      </c>
      <c r="C35" s="2" t="s">
        <v>1240</v>
      </c>
      <c r="D35" s="2" t="s">
        <v>1241</v>
      </c>
      <c r="E35" s="2" t="s">
        <v>1242</v>
      </c>
      <c r="F35" s="2" t="s">
        <v>1242</v>
      </c>
      <c r="G35">
        <v>157356814406</v>
      </c>
    </row>
    <row r="36" spans="1:7" x14ac:dyDescent="0.35">
      <c r="A36" s="1">
        <v>43668</v>
      </c>
      <c r="B36" s="2" t="s">
        <v>1243</v>
      </c>
      <c r="C36" s="2" t="s">
        <v>1244</v>
      </c>
      <c r="D36" s="2" t="s">
        <v>1245</v>
      </c>
      <c r="E36" s="2" t="s">
        <v>1246</v>
      </c>
      <c r="F36" s="2" t="s">
        <v>1246</v>
      </c>
      <c r="G36">
        <v>112459229432</v>
      </c>
    </row>
    <row r="37" spans="1:7" x14ac:dyDescent="0.35">
      <c r="A37" s="1">
        <v>43675</v>
      </c>
      <c r="B37" s="2" t="s">
        <v>1247</v>
      </c>
      <c r="C37" s="2" t="s">
        <v>1249</v>
      </c>
      <c r="D37" s="2" t="s">
        <v>1248</v>
      </c>
      <c r="E37" s="2" t="s">
        <v>1250</v>
      </c>
      <c r="F37" s="2" t="s">
        <v>1250</v>
      </c>
      <c r="G37">
        <v>110790788891</v>
      </c>
    </row>
    <row r="38" spans="1:7" x14ac:dyDescent="0.35">
      <c r="A38" s="1">
        <v>43682</v>
      </c>
      <c r="B38" s="2" t="s">
        <v>1251</v>
      </c>
      <c r="C38" s="2" t="s">
        <v>1252</v>
      </c>
      <c r="D38" s="2" t="s">
        <v>1251</v>
      </c>
      <c r="E38" s="2" t="s">
        <v>1253</v>
      </c>
      <c r="F38" s="2" t="s">
        <v>1253</v>
      </c>
      <c r="G38">
        <v>141427393788</v>
      </c>
    </row>
    <row r="39" spans="1:7" x14ac:dyDescent="0.35">
      <c r="A39" s="1">
        <v>43689</v>
      </c>
      <c r="B39" s="2" t="s">
        <v>1254</v>
      </c>
      <c r="C39" s="2" t="s">
        <v>1254</v>
      </c>
      <c r="D39" s="2" t="s">
        <v>1255</v>
      </c>
      <c r="E39" s="2" t="s">
        <v>1256</v>
      </c>
      <c r="F39" s="2" t="s">
        <v>1256</v>
      </c>
      <c r="G39">
        <v>120224711798</v>
      </c>
    </row>
    <row r="40" spans="1:7" x14ac:dyDescent="0.35">
      <c r="A40" s="1">
        <v>43696</v>
      </c>
      <c r="B40" s="2" t="s">
        <v>1257</v>
      </c>
      <c r="C40" s="2" t="s">
        <v>1258</v>
      </c>
      <c r="D40" s="2" t="s">
        <v>1259</v>
      </c>
      <c r="E40" s="2" t="s">
        <v>1260</v>
      </c>
      <c r="F40" s="2" t="s">
        <v>1260</v>
      </c>
      <c r="G40">
        <v>112893851548</v>
      </c>
    </row>
    <row r="41" spans="1:7" x14ac:dyDescent="0.35">
      <c r="A41" s="1">
        <v>43703</v>
      </c>
      <c r="B41" s="2" t="s">
        <v>1261</v>
      </c>
      <c r="C41" s="2" t="s">
        <v>1262</v>
      </c>
      <c r="D41" s="2" t="s">
        <v>1263</v>
      </c>
      <c r="E41" s="2" t="s">
        <v>1264</v>
      </c>
      <c r="F41" s="2" t="s">
        <v>1264</v>
      </c>
      <c r="G41">
        <v>104346358671</v>
      </c>
    </row>
    <row r="42" spans="1:7" x14ac:dyDescent="0.35">
      <c r="A42" s="1">
        <v>43710</v>
      </c>
      <c r="B42" s="2" t="s">
        <v>1265</v>
      </c>
      <c r="C42" s="2" t="s">
        <v>1267</v>
      </c>
      <c r="D42" s="2" t="s">
        <v>1266</v>
      </c>
      <c r="E42" s="2" t="s">
        <v>1268</v>
      </c>
      <c r="F42" s="2" t="s">
        <v>1268</v>
      </c>
      <c r="G42">
        <v>116441433312</v>
      </c>
    </row>
    <row r="43" spans="1:7" x14ac:dyDescent="0.35">
      <c r="A43" s="1">
        <v>43717</v>
      </c>
      <c r="B43" s="2" t="s">
        <v>1269</v>
      </c>
      <c r="C43" s="2" t="s">
        <v>1270</v>
      </c>
      <c r="D43" s="2" t="s">
        <v>1271</v>
      </c>
      <c r="E43" s="2" t="s">
        <v>1272</v>
      </c>
      <c r="F43" s="2" t="s">
        <v>1272</v>
      </c>
      <c r="G43">
        <v>102876391724</v>
      </c>
    </row>
    <row r="44" spans="1:7" x14ac:dyDescent="0.35">
      <c r="A44" s="1">
        <v>43724</v>
      </c>
      <c r="B44" s="2" t="s">
        <v>1273</v>
      </c>
      <c r="C44" s="2" t="s">
        <v>1274</v>
      </c>
      <c r="D44" s="2" t="s">
        <v>1275</v>
      </c>
      <c r="E44" s="2" t="s">
        <v>1276</v>
      </c>
      <c r="F44" s="2" t="s">
        <v>1276</v>
      </c>
      <c r="G44">
        <v>107930839412</v>
      </c>
    </row>
    <row r="45" spans="1:7" x14ac:dyDescent="0.35">
      <c r="A45" s="1">
        <v>43731</v>
      </c>
      <c r="B45" s="2" t="s">
        <v>1277</v>
      </c>
      <c r="C45" s="2" t="s">
        <v>1278</v>
      </c>
      <c r="D45" s="2" t="s">
        <v>1279</v>
      </c>
      <c r="E45" s="2" t="s">
        <v>1280</v>
      </c>
      <c r="F45" s="2" t="s">
        <v>1280</v>
      </c>
      <c r="G45">
        <v>124735468740</v>
      </c>
    </row>
    <row r="46" spans="1:7" x14ac:dyDescent="0.35">
      <c r="A46" s="1">
        <v>43738</v>
      </c>
      <c r="B46" s="2" t="s">
        <v>1281</v>
      </c>
      <c r="C46" s="2" t="s">
        <v>1283</v>
      </c>
      <c r="D46" s="2" t="s">
        <v>1282</v>
      </c>
      <c r="E46" s="2" t="s">
        <v>1284</v>
      </c>
      <c r="F46" s="2" t="s">
        <v>1284</v>
      </c>
      <c r="G46">
        <v>97716137179</v>
      </c>
    </row>
    <row r="47" spans="1:7" x14ac:dyDescent="0.35">
      <c r="A47" s="1">
        <v>43745</v>
      </c>
      <c r="B47" s="2" t="s">
        <v>1285</v>
      </c>
      <c r="C47" s="2" t="s">
        <v>1287</v>
      </c>
      <c r="D47" s="2" t="s">
        <v>1286</v>
      </c>
      <c r="E47" s="2" t="s">
        <v>1288</v>
      </c>
      <c r="F47" s="2" t="s">
        <v>1288</v>
      </c>
      <c r="G47">
        <v>118550918408</v>
      </c>
    </row>
    <row r="48" spans="1:7" x14ac:dyDescent="0.35">
      <c r="A48" s="1">
        <v>43752</v>
      </c>
      <c r="B48" s="2" t="s">
        <v>1289</v>
      </c>
      <c r="C48" s="2" t="s">
        <v>1290</v>
      </c>
      <c r="D48" s="2" t="s">
        <v>1291</v>
      </c>
      <c r="E48" s="2" t="s">
        <v>1292</v>
      </c>
      <c r="F48" s="2" t="s">
        <v>1292</v>
      </c>
      <c r="G48">
        <v>105710167423</v>
      </c>
    </row>
    <row r="49" spans="1:7" x14ac:dyDescent="0.35">
      <c r="A49" s="1">
        <v>43759</v>
      </c>
      <c r="B49" s="2" t="s">
        <v>1293</v>
      </c>
      <c r="C49" s="2" t="s">
        <v>1295</v>
      </c>
      <c r="D49" s="2" t="s">
        <v>1294</v>
      </c>
      <c r="E49" s="2" t="s">
        <v>1296</v>
      </c>
      <c r="F49" s="2" t="s">
        <v>1296</v>
      </c>
      <c r="G49">
        <v>176678165128</v>
      </c>
    </row>
    <row r="50" spans="1:7" x14ac:dyDescent="0.35">
      <c r="A50" s="1">
        <v>43766</v>
      </c>
      <c r="B50" s="2" t="s">
        <v>1297</v>
      </c>
      <c r="C50" s="2" t="s">
        <v>1298</v>
      </c>
      <c r="D50" s="2" t="s">
        <v>1299</v>
      </c>
      <c r="E50" s="2" t="s">
        <v>1300</v>
      </c>
      <c r="F50" s="2" t="s">
        <v>1300</v>
      </c>
      <c r="G50">
        <v>180364809056</v>
      </c>
    </row>
    <row r="51" spans="1:7" x14ac:dyDescent="0.35">
      <c r="A51" s="1">
        <v>43773</v>
      </c>
      <c r="B51" s="2" t="s">
        <v>1301</v>
      </c>
      <c r="C51" s="2" t="s">
        <v>1302</v>
      </c>
      <c r="D51" s="2" t="s">
        <v>1303</v>
      </c>
      <c r="E51" s="2" t="s">
        <v>1304</v>
      </c>
      <c r="F51" s="2" t="s">
        <v>1304</v>
      </c>
      <c r="G51">
        <v>160702732609</v>
      </c>
    </row>
    <row r="52" spans="1:7" x14ac:dyDescent="0.35">
      <c r="A52" s="1">
        <v>43780</v>
      </c>
      <c r="B52" s="2" t="s">
        <v>1305</v>
      </c>
      <c r="C52" s="2" t="s">
        <v>1306</v>
      </c>
      <c r="D52" s="2" t="s">
        <v>1307</v>
      </c>
      <c r="E52" s="2" t="s">
        <v>1308</v>
      </c>
      <c r="F52" s="2" t="s">
        <v>1308</v>
      </c>
      <c r="G52">
        <v>134166660428</v>
      </c>
    </row>
    <row r="53" spans="1:7" x14ac:dyDescent="0.35">
      <c r="A53" s="1">
        <v>43787</v>
      </c>
      <c r="B53" s="2" t="s">
        <v>1309</v>
      </c>
      <c r="C53" s="2" t="s">
        <v>1310</v>
      </c>
      <c r="D53" s="2" t="s">
        <v>1311</v>
      </c>
      <c r="E53" s="2" t="s">
        <v>1312</v>
      </c>
      <c r="F53" s="2" t="s">
        <v>1312</v>
      </c>
      <c r="G53">
        <v>171626385789</v>
      </c>
    </row>
    <row r="54" spans="1:7" x14ac:dyDescent="0.35">
      <c r="A54" s="1">
        <v>43794</v>
      </c>
      <c r="B54" s="2" t="s">
        <v>1313</v>
      </c>
      <c r="C54" s="2" t="s">
        <v>1315</v>
      </c>
      <c r="D54" s="2" t="s">
        <v>1314</v>
      </c>
      <c r="E54" s="2" t="s">
        <v>1316</v>
      </c>
      <c r="F54" s="2" t="s">
        <v>1316</v>
      </c>
      <c r="G54">
        <v>162444865040</v>
      </c>
    </row>
    <row r="55" spans="1:7" x14ac:dyDescent="0.35">
      <c r="A55" s="1">
        <v>43801</v>
      </c>
      <c r="B55" s="2" t="s">
        <v>1317</v>
      </c>
      <c r="C55" s="2" t="s">
        <v>1319</v>
      </c>
      <c r="D55" s="2" t="s">
        <v>1318</v>
      </c>
      <c r="E55" s="2" t="s">
        <v>1320</v>
      </c>
      <c r="F55" s="2" t="s">
        <v>1320</v>
      </c>
      <c r="G55">
        <v>121327747581</v>
      </c>
    </row>
    <row r="56" spans="1:7" x14ac:dyDescent="0.35">
      <c r="A56" s="1">
        <v>43808</v>
      </c>
      <c r="B56" s="2" t="s">
        <v>1321</v>
      </c>
      <c r="C56" s="2" t="s">
        <v>1322</v>
      </c>
      <c r="D56" s="2" t="s">
        <v>1323</v>
      </c>
      <c r="E56" s="2" t="s">
        <v>1324</v>
      </c>
      <c r="F56" s="2" t="s">
        <v>1324</v>
      </c>
      <c r="G56">
        <v>122542519854</v>
      </c>
    </row>
    <row r="57" spans="1:7" x14ac:dyDescent="0.35">
      <c r="A57" s="1">
        <v>43815</v>
      </c>
      <c r="B57" s="2" t="s">
        <v>1325</v>
      </c>
      <c r="C57" s="2" t="s">
        <v>1327</v>
      </c>
      <c r="D57" s="2" t="s">
        <v>1326</v>
      </c>
      <c r="E57" s="2" t="s">
        <v>1328</v>
      </c>
      <c r="F57" s="2" t="s">
        <v>1328</v>
      </c>
      <c r="G57">
        <v>165399102665</v>
      </c>
    </row>
    <row r="58" spans="1:7" x14ac:dyDescent="0.35">
      <c r="A58" s="1">
        <v>43822</v>
      </c>
      <c r="B58" s="2" t="s">
        <v>1329</v>
      </c>
      <c r="C58" s="2" t="s">
        <v>1330</v>
      </c>
      <c r="D58" s="2" t="s">
        <v>1331</v>
      </c>
      <c r="E58" s="2" t="s">
        <v>1332</v>
      </c>
      <c r="F58" s="2" t="s">
        <v>1332</v>
      </c>
      <c r="G58">
        <v>161758217053</v>
      </c>
    </row>
    <row r="59" spans="1:7" x14ac:dyDescent="0.35">
      <c r="A59" s="1">
        <v>43829</v>
      </c>
      <c r="B59" s="2" t="s">
        <v>1333</v>
      </c>
      <c r="C59" s="2" t="s">
        <v>1335</v>
      </c>
      <c r="D59" s="2" t="s">
        <v>1334</v>
      </c>
      <c r="E59" s="2" t="s">
        <v>1336</v>
      </c>
      <c r="F59" s="2" t="s">
        <v>1336</v>
      </c>
      <c r="G59">
        <v>149690652648</v>
      </c>
    </row>
    <row r="60" spans="1:7" x14ac:dyDescent="0.35">
      <c r="A60" s="1">
        <v>43836</v>
      </c>
      <c r="B60" s="2" t="s">
        <v>1337</v>
      </c>
      <c r="C60" s="2" t="s">
        <v>1339</v>
      </c>
      <c r="D60" s="2" t="s">
        <v>1338</v>
      </c>
      <c r="E60" s="2" t="s">
        <v>1340</v>
      </c>
      <c r="F60" s="2" t="s">
        <v>1340</v>
      </c>
      <c r="G60">
        <v>184901289966</v>
      </c>
    </row>
    <row r="61" spans="1:7" x14ac:dyDescent="0.35">
      <c r="A61" s="1">
        <v>43843</v>
      </c>
      <c r="B61" s="2" t="s">
        <v>1341</v>
      </c>
      <c r="C61" s="2" t="s">
        <v>1343</v>
      </c>
      <c r="D61" s="2" t="s">
        <v>1342</v>
      </c>
      <c r="E61" s="2" t="s">
        <v>1344</v>
      </c>
      <c r="F61" s="2" t="s">
        <v>1344</v>
      </c>
      <c r="G61">
        <v>241668743794</v>
      </c>
    </row>
    <row r="62" spans="1:7" x14ac:dyDescent="0.35">
      <c r="A62" s="1">
        <v>43850</v>
      </c>
      <c r="B62" s="2" t="s">
        <v>1345</v>
      </c>
      <c r="C62" s="2" t="s">
        <v>1346</v>
      </c>
      <c r="D62" s="2" t="s">
        <v>1347</v>
      </c>
      <c r="E62" s="2" t="s">
        <v>1348</v>
      </c>
      <c r="F62" s="2" t="s">
        <v>1348</v>
      </c>
      <c r="G62">
        <v>165113602391</v>
      </c>
    </row>
    <row r="63" spans="1:7" x14ac:dyDescent="0.35">
      <c r="A63" s="1">
        <v>43857</v>
      </c>
      <c r="B63" s="2" t="s">
        <v>1349</v>
      </c>
      <c r="C63" s="2" t="s">
        <v>1350</v>
      </c>
      <c r="D63" s="2" t="s">
        <v>1349</v>
      </c>
      <c r="E63" s="2" t="s">
        <v>1351</v>
      </c>
      <c r="F63" s="2" t="s">
        <v>1351</v>
      </c>
      <c r="G63">
        <v>212298356923</v>
      </c>
    </row>
    <row r="64" spans="1:7" x14ac:dyDescent="0.35">
      <c r="A64" s="1">
        <v>43864</v>
      </c>
      <c r="B64" s="2" t="s">
        <v>1352</v>
      </c>
      <c r="C64" s="2" t="s">
        <v>1354</v>
      </c>
      <c r="D64" s="2" t="s">
        <v>1353</v>
      </c>
      <c r="E64" s="2" t="s">
        <v>1355</v>
      </c>
      <c r="F64" s="2" t="s">
        <v>1355</v>
      </c>
      <c r="G64">
        <v>239180811399</v>
      </c>
    </row>
    <row r="65" spans="1:7" x14ac:dyDescent="0.35">
      <c r="A65" s="1">
        <v>43871</v>
      </c>
      <c r="B65" s="2" t="s">
        <v>1356</v>
      </c>
      <c r="C65" s="2" t="s">
        <v>1357</v>
      </c>
      <c r="D65" s="2" t="s">
        <v>1358</v>
      </c>
      <c r="E65" s="2" t="s">
        <v>1359</v>
      </c>
      <c r="F65" s="2" t="s">
        <v>1359</v>
      </c>
      <c r="G65">
        <v>300413081965</v>
      </c>
    </row>
    <row r="66" spans="1:7" x14ac:dyDescent="0.35">
      <c r="A66" s="1">
        <v>43878</v>
      </c>
      <c r="B66" s="2" t="s">
        <v>1360</v>
      </c>
      <c r="C66" s="2" t="s">
        <v>1362</v>
      </c>
      <c r="D66" s="2" t="s">
        <v>1361</v>
      </c>
      <c r="E66" s="2" t="s">
        <v>1363</v>
      </c>
      <c r="F66" s="2" t="s">
        <v>1363</v>
      </c>
      <c r="G66">
        <v>303140360741</v>
      </c>
    </row>
    <row r="67" spans="1:7" x14ac:dyDescent="0.35">
      <c r="A67" s="1">
        <v>43885</v>
      </c>
      <c r="B67" s="2" t="s">
        <v>1364</v>
      </c>
      <c r="C67" s="2" t="s">
        <v>1365</v>
      </c>
      <c r="D67" s="2" t="s">
        <v>1366</v>
      </c>
      <c r="E67" s="2" t="s">
        <v>1367</v>
      </c>
      <c r="F67" s="2" t="s">
        <v>1367</v>
      </c>
      <c r="G67">
        <v>299233009521</v>
      </c>
    </row>
    <row r="68" spans="1:7" x14ac:dyDescent="0.35">
      <c r="A68" s="1">
        <v>43892</v>
      </c>
      <c r="B68" s="2" t="s">
        <v>1368</v>
      </c>
      <c r="C68" s="2" t="s">
        <v>1369</v>
      </c>
      <c r="D68" s="2" t="s">
        <v>1370</v>
      </c>
      <c r="E68" s="2" t="s">
        <v>1371</v>
      </c>
      <c r="F68" s="2" t="s">
        <v>1371</v>
      </c>
      <c r="G68">
        <v>276706069337</v>
      </c>
    </row>
    <row r="69" spans="1:7" x14ac:dyDescent="0.35">
      <c r="A69" s="1">
        <v>43899</v>
      </c>
      <c r="B69" s="2" t="s">
        <v>1372</v>
      </c>
      <c r="C69" s="2" t="s">
        <v>1373</v>
      </c>
      <c r="D69" s="2" t="s">
        <v>1374</v>
      </c>
      <c r="E69" s="2" t="s">
        <v>1375</v>
      </c>
      <c r="F69" s="2" t="s">
        <v>1375</v>
      </c>
      <c r="G69">
        <v>326123224372</v>
      </c>
    </row>
    <row r="70" spans="1:7" x14ac:dyDescent="0.35">
      <c r="A70" s="1">
        <v>43906</v>
      </c>
      <c r="B70" s="2" t="s">
        <v>1376</v>
      </c>
      <c r="C70" s="2" t="s">
        <v>1378</v>
      </c>
      <c r="D70" s="2" t="s">
        <v>1377</v>
      </c>
      <c r="E70" s="2" t="s">
        <v>1379</v>
      </c>
      <c r="F70" s="2" t="s">
        <v>1379</v>
      </c>
      <c r="G70">
        <v>309907233901</v>
      </c>
    </row>
    <row r="71" spans="1:7" x14ac:dyDescent="0.35">
      <c r="A71" s="1">
        <v>43913</v>
      </c>
      <c r="B71" s="2" t="s">
        <v>1380</v>
      </c>
      <c r="C71" s="2" t="s">
        <v>1382</v>
      </c>
      <c r="D71" s="2" t="s">
        <v>1381</v>
      </c>
      <c r="E71" s="2" t="s">
        <v>1383</v>
      </c>
      <c r="F71" s="2" t="s">
        <v>1383</v>
      </c>
      <c r="G71">
        <v>272468247401</v>
      </c>
    </row>
    <row r="72" spans="1:7" x14ac:dyDescent="0.35">
      <c r="A72" s="1">
        <v>43920</v>
      </c>
      <c r="B72" s="2" t="s">
        <v>1384</v>
      </c>
      <c r="C72" s="2" t="s">
        <v>1386</v>
      </c>
      <c r="D72" s="2" t="s">
        <v>1385</v>
      </c>
      <c r="E72" s="2" t="s">
        <v>1387</v>
      </c>
      <c r="F72" s="2" t="s">
        <v>1387</v>
      </c>
      <c r="G72">
        <v>259568096070</v>
      </c>
    </row>
    <row r="73" spans="1:7" x14ac:dyDescent="0.35">
      <c r="A73" s="1">
        <v>43927</v>
      </c>
      <c r="B73" s="2" t="s">
        <v>1388</v>
      </c>
      <c r="C73" s="2" t="s">
        <v>1390</v>
      </c>
      <c r="D73" s="2" t="s">
        <v>1389</v>
      </c>
      <c r="E73" s="2" t="s">
        <v>1391</v>
      </c>
      <c r="F73" s="2" t="s">
        <v>1391</v>
      </c>
      <c r="G73">
        <v>274123270580</v>
      </c>
    </row>
    <row r="74" spans="1:7" x14ac:dyDescent="0.35">
      <c r="A74" s="1">
        <v>43934</v>
      </c>
      <c r="B74" s="2" t="s">
        <v>1392</v>
      </c>
      <c r="C74" s="2" t="s">
        <v>1394</v>
      </c>
      <c r="D74" s="2" t="s">
        <v>1393</v>
      </c>
      <c r="E74" s="2" t="s">
        <v>1395</v>
      </c>
      <c r="F74" s="2" t="s">
        <v>1395</v>
      </c>
      <c r="G74">
        <v>248073118275</v>
      </c>
    </row>
    <row r="75" spans="1:7" x14ac:dyDescent="0.35">
      <c r="A75" s="1">
        <v>43941</v>
      </c>
      <c r="B75" s="2" t="s">
        <v>1396</v>
      </c>
      <c r="C75" s="2" t="s">
        <v>1398</v>
      </c>
      <c r="D75" s="2" t="s">
        <v>1397</v>
      </c>
      <c r="E75" s="2" t="s">
        <v>1399</v>
      </c>
      <c r="F75" s="2" t="s">
        <v>1399</v>
      </c>
      <c r="G75">
        <v>247735013853</v>
      </c>
    </row>
    <row r="76" spans="1:7" x14ac:dyDescent="0.35">
      <c r="A76" s="1">
        <v>43948</v>
      </c>
      <c r="B76" s="2" t="s">
        <v>1400</v>
      </c>
      <c r="C76" s="2" t="s">
        <v>1401</v>
      </c>
      <c r="D76" s="2" t="s">
        <v>1400</v>
      </c>
      <c r="E76" s="2" t="s">
        <v>1402</v>
      </c>
      <c r="F76" s="2" t="s">
        <v>1402</v>
      </c>
      <c r="G76">
        <v>327820350244</v>
      </c>
    </row>
    <row r="77" spans="1:7" x14ac:dyDescent="0.35">
      <c r="A77" s="1">
        <v>43955</v>
      </c>
      <c r="B77" s="2" t="s">
        <v>1403</v>
      </c>
      <c r="C77" s="2" t="s">
        <v>1404</v>
      </c>
      <c r="D77" s="2" t="s">
        <v>1405</v>
      </c>
      <c r="E77" s="2" t="s">
        <v>1406</v>
      </c>
      <c r="F77" s="2" t="s">
        <v>1406</v>
      </c>
      <c r="G77">
        <v>361023995652</v>
      </c>
    </row>
    <row r="78" spans="1:7" x14ac:dyDescent="0.35">
      <c r="A78" s="1">
        <v>43962</v>
      </c>
      <c r="B78" s="2" t="s">
        <v>1407</v>
      </c>
      <c r="C78" s="2" t="s">
        <v>1409</v>
      </c>
      <c r="D78" s="2" t="s">
        <v>1408</v>
      </c>
      <c r="E78" s="2" t="s">
        <v>1410</v>
      </c>
      <c r="F78" s="2" t="s">
        <v>1410</v>
      </c>
      <c r="G78">
        <v>325655447393</v>
      </c>
    </row>
    <row r="79" spans="1:7" x14ac:dyDescent="0.35">
      <c r="A79" s="1">
        <v>43969</v>
      </c>
      <c r="B79" s="2" t="s">
        <v>1411</v>
      </c>
      <c r="C79" s="2" t="s">
        <v>1412</v>
      </c>
      <c r="D79" s="2" t="s">
        <v>1413</v>
      </c>
      <c r="E79" s="2" t="s">
        <v>1414</v>
      </c>
      <c r="F79" s="2" t="s">
        <v>1414</v>
      </c>
      <c r="G79">
        <v>247011272897</v>
      </c>
    </row>
    <row r="80" spans="1:7" x14ac:dyDescent="0.35">
      <c r="A80" s="1">
        <v>43976</v>
      </c>
      <c r="B80" s="2" t="s">
        <v>1415</v>
      </c>
      <c r="C80" s="2" t="s">
        <v>1417</v>
      </c>
      <c r="D80" s="2" t="s">
        <v>1416</v>
      </c>
      <c r="E80" s="2" t="s">
        <v>1418</v>
      </c>
      <c r="F80" s="2" t="s">
        <v>1418</v>
      </c>
      <c r="G80">
        <v>221372861711</v>
      </c>
    </row>
    <row r="81" spans="1:7" x14ac:dyDescent="0.35">
      <c r="A81" s="1">
        <v>43983</v>
      </c>
      <c r="B81" s="2" t="s">
        <v>1419</v>
      </c>
      <c r="C81" s="2" t="s">
        <v>1420</v>
      </c>
      <c r="D81" s="2" t="s">
        <v>1421</v>
      </c>
      <c r="E81" s="2" t="s">
        <v>1422</v>
      </c>
      <c r="F81" s="2" t="s">
        <v>1422</v>
      </c>
      <c r="G81">
        <v>194228716225</v>
      </c>
    </row>
    <row r="82" spans="1:7" x14ac:dyDescent="0.35">
      <c r="A82" s="1">
        <v>43990</v>
      </c>
      <c r="B82" s="2" t="s">
        <v>1423</v>
      </c>
      <c r="C82" s="2" t="s">
        <v>1424</v>
      </c>
      <c r="D82" s="2" t="s">
        <v>1425</v>
      </c>
      <c r="E82" s="2" t="s">
        <v>1426</v>
      </c>
      <c r="F82" s="2" t="s">
        <v>1426</v>
      </c>
      <c r="G82">
        <v>160324519712</v>
      </c>
    </row>
    <row r="83" spans="1:7" x14ac:dyDescent="0.35">
      <c r="A83" s="1">
        <v>43997</v>
      </c>
      <c r="B83" s="2" t="s">
        <v>1427</v>
      </c>
      <c r="C83" s="2" t="s">
        <v>1429</v>
      </c>
      <c r="D83" s="2" t="s">
        <v>1428</v>
      </c>
      <c r="E83" s="2" t="s">
        <v>1430</v>
      </c>
      <c r="F83" s="2" t="s">
        <v>1430</v>
      </c>
      <c r="G83">
        <v>138300100692</v>
      </c>
    </row>
    <row r="84" spans="1:7" x14ac:dyDescent="0.35">
      <c r="A84" s="1">
        <v>44004</v>
      </c>
      <c r="B84" s="2" t="s">
        <v>1431</v>
      </c>
      <c r="C84" s="2" t="s">
        <v>1432</v>
      </c>
      <c r="D84" s="2" t="s">
        <v>1433</v>
      </c>
      <c r="E84" s="2" t="s">
        <v>1434</v>
      </c>
      <c r="F84" s="2" t="s">
        <v>1434</v>
      </c>
      <c r="G84">
        <v>125863637229</v>
      </c>
    </row>
    <row r="85" spans="1:7" x14ac:dyDescent="0.35">
      <c r="A85" s="1">
        <v>44011</v>
      </c>
      <c r="B85" s="2" t="s">
        <v>1435</v>
      </c>
      <c r="C85" s="2" t="s">
        <v>1436</v>
      </c>
      <c r="D85" s="2" t="s">
        <v>1437</v>
      </c>
      <c r="E85" s="2" t="s">
        <v>1438</v>
      </c>
      <c r="F85" s="2" t="s">
        <v>1438</v>
      </c>
      <c r="G85">
        <v>102779717630</v>
      </c>
    </row>
    <row r="86" spans="1:7" x14ac:dyDescent="0.35">
      <c r="A86" s="1">
        <v>44018</v>
      </c>
      <c r="B86" s="2" t="s">
        <v>1439</v>
      </c>
      <c r="C86" s="2" t="s">
        <v>1441</v>
      </c>
      <c r="D86" s="2" t="s">
        <v>1440</v>
      </c>
      <c r="E86" s="2" t="s">
        <v>1442</v>
      </c>
      <c r="F86" s="2" t="s">
        <v>1442</v>
      </c>
      <c r="G86">
        <v>113994286210</v>
      </c>
    </row>
    <row r="87" spans="1:7" x14ac:dyDescent="0.35">
      <c r="A87" s="1">
        <v>44025</v>
      </c>
      <c r="B87" s="2" t="s">
        <v>1443</v>
      </c>
      <c r="C87" s="2" t="s">
        <v>1444</v>
      </c>
      <c r="D87" s="2" t="s">
        <v>1445</v>
      </c>
      <c r="E87" s="2" t="s">
        <v>1446</v>
      </c>
      <c r="F87" s="2" t="s">
        <v>1446</v>
      </c>
      <c r="G87">
        <v>106299733734</v>
      </c>
    </row>
    <row r="88" spans="1:7" x14ac:dyDescent="0.35">
      <c r="A88" s="1">
        <v>44032</v>
      </c>
      <c r="B88" s="2" t="s">
        <v>1447</v>
      </c>
      <c r="C88" s="2" t="s">
        <v>1449</v>
      </c>
      <c r="D88" s="2" t="s">
        <v>1448</v>
      </c>
      <c r="E88" s="2" t="s">
        <v>1450</v>
      </c>
      <c r="F88" s="2" t="s">
        <v>1450</v>
      </c>
      <c r="G88">
        <v>120174678243</v>
      </c>
    </row>
    <row r="89" spans="1:7" x14ac:dyDescent="0.35">
      <c r="A89" s="1">
        <v>44039</v>
      </c>
      <c r="B89" s="2" t="s">
        <v>1451</v>
      </c>
      <c r="C89" s="2" t="s">
        <v>1453</v>
      </c>
      <c r="D89" s="2" t="s">
        <v>1452</v>
      </c>
      <c r="E89" s="2" t="s">
        <v>1454</v>
      </c>
      <c r="F89" s="2" t="s">
        <v>1454</v>
      </c>
      <c r="G89">
        <v>188247005753</v>
      </c>
    </row>
    <row r="90" spans="1:7" x14ac:dyDescent="0.35">
      <c r="A90" s="1">
        <v>44046</v>
      </c>
      <c r="B90" s="2" t="s">
        <v>1455</v>
      </c>
      <c r="C90" s="2" t="s">
        <v>1457</v>
      </c>
      <c r="D90" s="2" t="s">
        <v>1456</v>
      </c>
      <c r="E90" s="2" t="s">
        <v>1458</v>
      </c>
      <c r="F90" s="2" t="s">
        <v>1458</v>
      </c>
      <c r="G90">
        <v>147527884833</v>
      </c>
    </row>
    <row r="91" spans="1:7" x14ac:dyDescent="0.35">
      <c r="A91" s="1">
        <v>44053</v>
      </c>
      <c r="B91" s="2" t="s">
        <v>1459</v>
      </c>
      <c r="C91" s="2" t="s">
        <v>1461</v>
      </c>
      <c r="D91" s="2" t="s">
        <v>1460</v>
      </c>
      <c r="E91" s="2" t="s">
        <v>1462</v>
      </c>
      <c r="F91" s="2" t="s">
        <v>1462</v>
      </c>
      <c r="G91">
        <v>173916901671</v>
      </c>
    </row>
    <row r="92" spans="1:7" x14ac:dyDescent="0.35">
      <c r="A92" s="1">
        <v>44060</v>
      </c>
      <c r="B92" s="2" t="s">
        <v>1463</v>
      </c>
      <c r="C92" s="2" t="s">
        <v>1464</v>
      </c>
      <c r="D92" s="2" t="s">
        <v>1465</v>
      </c>
      <c r="E92" s="2" t="s">
        <v>1466</v>
      </c>
      <c r="F92" s="2" t="s">
        <v>1466</v>
      </c>
      <c r="G92">
        <v>161417688724</v>
      </c>
    </row>
    <row r="93" spans="1:7" x14ac:dyDescent="0.35">
      <c r="A93" s="1">
        <v>44067</v>
      </c>
      <c r="B93" s="2" t="s">
        <v>1467</v>
      </c>
      <c r="C93" s="2" t="s">
        <v>1468</v>
      </c>
      <c r="D93" s="2" t="s">
        <v>1469</v>
      </c>
      <c r="E93" s="2" t="s">
        <v>1470</v>
      </c>
      <c r="F93" s="2" t="s">
        <v>1470</v>
      </c>
      <c r="G93">
        <v>149742951013</v>
      </c>
    </row>
    <row r="94" spans="1:7" x14ac:dyDescent="0.35">
      <c r="A94" s="1">
        <v>44074</v>
      </c>
      <c r="B94" s="2" t="s">
        <v>1471</v>
      </c>
      <c r="C94" s="2" t="s">
        <v>1472</v>
      </c>
      <c r="D94" s="2" t="s">
        <v>1473</v>
      </c>
      <c r="E94" s="2" t="s">
        <v>1474</v>
      </c>
      <c r="F94" s="2" t="s">
        <v>1474</v>
      </c>
      <c r="G94">
        <v>221515306287</v>
      </c>
    </row>
    <row r="95" spans="1:7" x14ac:dyDescent="0.35">
      <c r="A95" s="1">
        <v>44081</v>
      </c>
      <c r="B95" s="2" t="s">
        <v>1475</v>
      </c>
      <c r="C95" s="2" t="s">
        <v>1477</v>
      </c>
      <c r="D95" s="2" t="s">
        <v>1476</v>
      </c>
      <c r="E95" s="2" t="s">
        <v>1478</v>
      </c>
      <c r="F95" s="2" t="s">
        <v>1478</v>
      </c>
      <c r="G95">
        <v>264126813725</v>
      </c>
    </row>
    <row r="96" spans="1:7" x14ac:dyDescent="0.35">
      <c r="A96" s="1">
        <v>44088</v>
      </c>
      <c r="B96" s="2" t="s">
        <v>1479</v>
      </c>
      <c r="C96" s="2" t="s">
        <v>1481</v>
      </c>
      <c r="D96" s="2" t="s">
        <v>1480</v>
      </c>
      <c r="E96" s="2" t="s">
        <v>1482</v>
      </c>
      <c r="F96" s="2" t="s">
        <v>1482</v>
      </c>
      <c r="G96">
        <v>210690462551</v>
      </c>
    </row>
    <row r="97" spans="1:7" x14ac:dyDescent="0.35">
      <c r="A97" s="1">
        <v>44095</v>
      </c>
      <c r="B97" s="2" t="s">
        <v>1483</v>
      </c>
      <c r="C97" s="2" t="s">
        <v>1484</v>
      </c>
      <c r="D97" s="2" t="s">
        <v>1485</v>
      </c>
      <c r="E97" s="2" t="s">
        <v>1486</v>
      </c>
      <c r="F97" s="2" t="s">
        <v>1486</v>
      </c>
      <c r="G97">
        <v>263386919085</v>
      </c>
    </row>
    <row r="98" spans="1:7" x14ac:dyDescent="0.35">
      <c r="A98" s="1">
        <v>44102</v>
      </c>
      <c r="B98" s="2" t="s">
        <v>1487</v>
      </c>
      <c r="C98" s="2" t="s">
        <v>1488</v>
      </c>
      <c r="D98" s="2" t="s">
        <v>1489</v>
      </c>
      <c r="E98" s="2" t="s">
        <v>1490</v>
      </c>
      <c r="F98" s="2" t="s">
        <v>1490</v>
      </c>
      <c r="G98">
        <v>343112501609</v>
      </c>
    </row>
    <row r="99" spans="1:7" x14ac:dyDescent="0.35">
      <c r="A99" s="1">
        <v>44109</v>
      </c>
      <c r="B99" s="2" t="s">
        <v>1491</v>
      </c>
      <c r="C99" s="2" t="s">
        <v>1493</v>
      </c>
      <c r="D99" s="2" t="s">
        <v>1492</v>
      </c>
      <c r="E99" s="2" t="s">
        <v>1494</v>
      </c>
      <c r="F99" s="2" t="s">
        <v>1494</v>
      </c>
      <c r="G99">
        <v>256921249410</v>
      </c>
    </row>
    <row r="100" spans="1:7" x14ac:dyDescent="0.35">
      <c r="A100" s="1">
        <v>44116</v>
      </c>
      <c r="B100" s="2" t="s">
        <v>1495</v>
      </c>
      <c r="C100" s="2" t="s">
        <v>1496</v>
      </c>
      <c r="D100" s="2" t="s">
        <v>1497</v>
      </c>
      <c r="E100" s="2" t="s">
        <v>1498</v>
      </c>
      <c r="F100" s="2" t="s">
        <v>1498</v>
      </c>
      <c r="G100">
        <v>162045277956</v>
      </c>
    </row>
    <row r="101" spans="1:7" x14ac:dyDescent="0.35">
      <c r="A101" s="1">
        <v>44123</v>
      </c>
      <c r="B101" s="2" t="s">
        <v>1499</v>
      </c>
      <c r="C101" s="2" t="s">
        <v>1501</v>
      </c>
      <c r="D101" s="2" t="s">
        <v>1500</v>
      </c>
      <c r="E101" s="2" t="s">
        <v>1502</v>
      </c>
      <c r="F101" s="2" t="s">
        <v>1502</v>
      </c>
      <c r="G101">
        <v>210845277262</v>
      </c>
    </row>
    <row r="102" spans="1:7" x14ac:dyDescent="0.35">
      <c r="A102" s="1">
        <v>44130</v>
      </c>
      <c r="B102" s="2" t="s">
        <v>1503</v>
      </c>
      <c r="C102" s="2" t="s">
        <v>1505</v>
      </c>
      <c r="D102" s="2" t="s">
        <v>1504</v>
      </c>
      <c r="E102" s="2" t="s">
        <v>1506</v>
      </c>
      <c r="F102" s="2" t="s">
        <v>1506</v>
      </c>
      <c r="G102">
        <v>240919962782</v>
      </c>
    </row>
    <row r="103" spans="1:7" x14ac:dyDescent="0.35">
      <c r="A103" s="1">
        <v>44137</v>
      </c>
      <c r="B103" s="2" t="s">
        <v>1507</v>
      </c>
      <c r="C103" s="2" t="s">
        <v>1509</v>
      </c>
      <c r="D103" s="2" t="s">
        <v>1508</v>
      </c>
      <c r="E103" s="2" t="s">
        <v>1510</v>
      </c>
      <c r="F103" s="2" t="s">
        <v>1510</v>
      </c>
      <c r="G103">
        <v>238108964192</v>
      </c>
    </row>
    <row r="104" spans="1:7" x14ac:dyDescent="0.35">
      <c r="A104" s="1">
        <v>44144</v>
      </c>
      <c r="B104" s="2" t="s">
        <v>1511</v>
      </c>
      <c r="C104" s="2" t="s">
        <v>1513</v>
      </c>
      <c r="D104" s="2" t="s">
        <v>1512</v>
      </c>
      <c r="E104" s="2" t="s">
        <v>1514</v>
      </c>
      <c r="F104" s="2" t="s">
        <v>1514</v>
      </c>
      <c r="G104">
        <v>206407256877</v>
      </c>
    </row>
    <row r="105" spans="1:7" x14ac:dyDescent="0.35">
      <c r="A105" s="1">
        <v>44151</v>
      </c>
      <c r="B105" s="2" t="s">
        <v>1515</v>
      </c>
      <c r="C105" s="2" t="s">
        <v>1517</v>
      </c>
      <c r="D105" s="2" t="s">
        <v>1516</v>
      </c>
      <c r="E105" s="2" t="s">
        <v>1518</v>
      </c>
      <c r="F105" s="2" t="s">
        <v>1518</v>
      </c>
      <c r="G105">
        <v>274506990351</v>
      </c>
    </row>
    <row r="106" spans="1:7" x14ac:dyDescent="0.35">
      <c r="A106" s="1">
        <v>44158</v>
      </c>
      <c r="B106" s="2" t="s">
        <v>1519</v>
      </c>
      <c r="C106" s="2" t="s">
        <v>1520</v>
      </c>
      <c r="D106" s="2" t="s">
        <v>1521</v>
      </c>
      <c r="E106" s="2" t="s">
        <v>1522</v>
      </c>
      <c r="F106" s="2" t="s">
        <v>1522</v>
      </c>
      <c r="G106">
        <v>301939363508</v>
      </c>
    </row>
    <row r="107" spans="1:7" x14ac:dyDescent="0.35">
      <c r="A107" s="1">
        <v>44165</v>
      </c>
      <c r="B107" s="2" t="s">
        <v>1523</v>
      </c>
      <c r="C107" s="2" t="s">
        <v>1524</v>
      </c>
      <c r="D107" s="2" t="s">
        <v>1523</v>
      </c>
      <c r="E107" s="2" t="s">
        <v>1525</v>
      </c>
      <c r="F107" s="2" t="s">
        <v>1525</v>
      </c>
      <c r="G107">
        <v>253088772491</v>
      </c>
    </row>
    <row r="108" spans="1:7" x14ac:dyDescent="0.35">
      <c r="A108" s="1">
        <v>44172</v>
      </c>
      <c r="B108" s="2" t="s">
        <v>1526</v>
      </c>
      <c r="C108" s="2" t="s">
        <v>1527</v>
      </c>
      <c r="D108" s="2" t="s">
        <v>1528</v>
      </c>
      <c r="E108" s="2" t="s">
        <v>1529</v>
      </c>
      <c r="F108" s="2" t="s">
        <v>1529</v>
      </c>
      <c r="G108">
        <v>193678842258</v>
      </c>
    </row>
    <row r="109" spans="1:7" x14ac:dyDescent="0.35">
      <c r="A109" s="1">
        <v>44179</v>
      </c>
      <c r="B109" s="2" t="s">
        <v>1530</v>
      </c>
      <c r="C109" s="2" t="s">
        <v>1532</v>
      </c>
      <c r="D109" s="2" t="s">
        <v>1531</v>
      </c>
      <c r="E109" s="2" t="s">
        <v>1533</v>
      </c>
      <c r="F109" s="2" t="s">
        <v>1533</v>
      </c>
      <c r="G109">
        <v>281723269352</v>
      </c>
    </row>
    <row r="110" spans="1:7" x14ac:dyDescent="0.35">
      <c r="A110" s="1">
        <v>44186</v>
      </c>
      <c r="B110" s="2" t="s">
        <v>1534</v>
      </c>
      <c r="C110" s="2" t="s">
        <v>1536</v>
      </c>
      <c r="D110" s="2" t="s">
        <v>1535</v>
      </c>
      <c r="E110" s="2" t="s">
        <v>1537</v>
      </c>
      <c r="F110" s="2" t="s">
        <v>1537</v>
      </c>
      <c r="G110">
        <v>339132207025</v>
      </c>
    </row>
    <row r="111" spans="1:7" x14ac:dyDescent="0.35">
      <c r="A111" s="1">
        <v>44193</v>
      </c>
      <c r="B111" s="2" t="s">
        <v>1538</v>
      </c>
      <c r="C111" s="2" t="s">
        <v>1540</v>
      </c>
      <c r="D111" s="2" t="s">
        <v>1539</v>
      </c>
      <c r="E111" s="2" t="s">
        <v>1541</v>
      </c>
      <c r="F111" s="2" t="s">
        <v>1541</v>
      </c>
      <c r="G111">
        <v>379626054545</v>
      </c>
    </row>
    <row r="112" spans="1:7" x14ac:dyDescent="0.35">
      <c r="A112" s="1">
        <v>44200</v>
      </c>
      <c r="B112" s="2" t="s">
        <v>1542</v>
      </c>
      <c r="C112" s="2" t="s">
        <v>1544</v>
      </c>
      <c r="D112" s="2" t="s">
        <v>1543</v>
      </c>
      <c r="E112" s="2" t="s">
        <v>1545</v>
      </c>
      <c r="F112" s="2" t="s">
        <v>1545</v>
      </c>
      <c r="G112">
        <v>538834804975</v>
      </c>
    </row>
    <row r="113" spans="1:7" x14ac:dyDescent="0.35">
      <c r="A113" s="1">
        <v>44207</v>
      </c>
      <c r="B113" s="2" t="s">
        <v>1546</v>
      </c>
      <c r="C113" s="2" t="s">
        <v>1548</v>
      </c>
      <c r="D113" s="2" t="s">
        <v>1547</v>
      </c>
      <c r="E113" s="2" t="s">
        <v>1549</v>
      </c>
      <c r="F113" s="2" t="s">
        <v>1549</v>
      </c>
      <c r="G113">
        <v>508900951412</v>
      </c>
    </row>
    <row r="114" spans="1:7" x14ac:dyDescent="0.35">
      <c r="A114" s="1">
        <v>44214</v>
      </c>
      <c r="B114" s="2" t="s">
        <v>1550</v>
      </c>
      <c r="C114" s="2" t="s">
        <v>1551</v>
      </c>
      <c r="D114" s="2" t="s">
        <v>1552</v>
      </c>
      <c r="E114" s="2" t="s">
        <v>1553</v>
      </c>
      <c r="F114" s="2" t="s">
        <v>1553</v>
      </c>
      <c r="G114">
        <v>423439379849</v>
      </c>
    </row>
    <row r="115" spans="1:7" x14ac:dyDescent="0.35">
      <c r="A115" s="1">
        <v>44221</v>
      </c>
      <c r="B115" s="2" t="s">
        <v>1554</v>
      </c>
      <c r="C115" s="2" t="s">
        <v>1556</v>
      </c>
      <c r="D115" s="2" t="s">
        <v>1555</v>
      </c>
      <c r="E115" s="2" t="s">
        <v>1557</v>
      </c>
      <c r="F115" s="2" t="s">
        <v>1557</v>
      </c>
      <c r="G115">
        <v>495037340009</v>
      </c>
    </row>
    <row r="116" spans="1:7" x14ac:dyDescent="0.35">
      <c r="A116" s="1">
        <v>44228</v>
      </c>
      <c r="B116" s="2" t="s">
        <v>1558</v>
      </c>
      <c r="C116" s="2" t="s">
        <v>1560</v>
      </c>
      <c r="D116" s="2" t="s">
        <v>1559</v>
      </c>
      <c r="E116" s="2" t="s">
        <v>1561</v>
      </c>
      <c r="F116" s="2" t="s">
        <v>1561</v>
      </c>
      <c r="G116">
        <v>449918619842</v>
      </c>
    </row>
    <row r="117" spans="1:7" x14ac:dyDescent="0.35">
      <c r="A117" s="1">
        <v>44235</v>
      </c>
      <c r="B117" s="2" t="s">
        <v>1562</v>
      </c>
      <c r="C117" s="2" t="s">
        <v>1564</v>
      </c>
      <c r="D117" s="2" t="s">
        <v>1563</v>
      </c>
      <c r="E117" s="2" t="s">
        <v>1565</v>
      </c>
      <c r="F117" s="2" t="s">
        <v>1565</v>
      </c>
      <c r="G117">
        <v>580021243858</v>
      </c>
    </row>
    <row r="118" spans="1:7" x14ac:dyDescent="0.35">
      <c r="A118" s="1">
        <v>44242</v>
      </c>
      <c r="B118" s="2" t="s">
        <v>1566</v>
      </c>
      <c r="C118" s="2" t="s">
        <v>1568</v>
      </c>
      <c r="D118" s="2" t="s">
        <v>1567</v>
      </c>
      <c r="E118" s="2" t="s">
        <v>1569</v>
      </c>
      <c r="F118" s="2" t="s">
        <v>1569</v>
      </c>
      <c r="G118">
        <v>470533297170</v>
      </c>
    </row>
    <row r="119" spans="1:7" x14ac:dyDescent="0.35">
      <c r="A119" s="1">
        <v>44249</v>
      </c>
      <c r="B119" s="2" t="s">
        <v>1570</v>
      </c>
      <c r="C119" s="2" t="s">
        <v>1571</v>
      </c>
      <c r="D119" s="2" t="s">
        <v>1572</v>
      </c>
      <c r="E119" s="2" t="s">
        <v>1573</v>
      </c>
      <c r="F119" s="2" t="s">
        <v>1573</v>
      </c>
      <c r="G119">
        <v>766679775805</v>
      </c>
    </row>
    <row r="120" spans="1:7" x14ac:dyDescent="0.35">
      <c r="A120" s="1">
        <v>44256</v>
      </c>
      <c r="B120" s="2" t="s">
        <v>1574</v>
      </c>
      <c r="C120" s="2" t="s">
        <v>1576</v>
      </c>
      <c r="D120" s="2" t="s">
        <v>1575</v>
      </c>
      <c r="E120" s="2" t="s">
        <v>1577</v>
      </c>
      <c r="F120" s="2" t="s">
        <v>1577</v>
      </c>
      <c r="G120">
        <v>333113779409</v>
      </c>
    </row>
    <row r="121" spans="1:7" x14ac:dyDescent="0.35">
      <c r="A121" s="1">
        <v>44263</v>
      </c>
      <c r="B121" s="2" t="s">
        <v>1578</v>
      </c>
      <c r="C121" s="2" t="s">
        <v>1580</v>
      </c>
      <c r="D121" s="2" t="s">
        <v>1579</v>
      </c>
      <c r="E121" s="2" t="s">
        <v>1581</v>
      </c>
      <c r="F121" s="2" t="s">
        <v>1581</v>
      </c>
      <c r="G121">
        <v>373838576722</v>
      </c>
    </row>
    <row r="122" spans="1:7" x14ac:dyDescent="0.35">
      <c r="A122" s="1">
        <v>44270</v>
      </c>
      <c r="B122" s="2" t="s">
        <v>1582</v>
      </c>
      <c r="C122" s="2" t="s">
        <v>1583</v>
      </c>
      <c r="D122" s="2" t="s">
        <v>1584</v>
      </c>
      <c r="E122" s="2" t="s">
        <v>1585</v>
      </c>
      <c r="F122" s="2" t="s">
        <v>1585</v>
      </c>
      <c r="G122">
        <v>393542542227</v>
      </c>
    </row>
    <row r="123" spans="1:7" x14ac:dyDescent="0.35">
      <c r="A123" s="1">
        <v>44277</v>
      </c>
      <c r="B123" s="2" t="s">
        <v>1586</v>
      </c>
      <c r="C123" s="2" t="s">
        <v>1587</v>
      </c>
      <c r="D123" s="2" t="s">
        <v>1588</v>
      </c>
      <c r="E123" s="2" t="s">
        <v>1589</v>
      </c>
      <c r="F123" s="2" t="s">
        <v>1589</v>
      </c>
      <c r="G123">
        <v>403128836645</v>
      </c>
    </row>
    <row r="124" spans="1:7" x14ac:dyDescent="0.35">
      <c r="A124" s="1">
        <v>44284</v>
      </c>
      <c r="B124" s="2" t="s">
        <v>1590</v>
      </c>
      <c r="C124" s="2" t="s">
        <v>1592</v>
      </c>
      <c r="D124" s="2" t="s">
        <v>1591</v>
      </c>
      <c r="E124" s="2" t="s">
        <v>1593</v>
      </c>
      <c r="F124" s="2" t="s">
        <v>1593</v>
      </c>
      <c r="G124">
        <v>408348561550</v>
      </c>
    </row>
    <row r="125" spans="1:7" x14ac:dyDescent="0.35">
      <c r="A125" s="1">
        <v>44291</v>
      </c>
      <c r="B125" s="2" t="s">
        <v>1594</v>
      </c>
      <c r="C125" s="2" t="s">
        <v>1596</v>
      </c>
      <c r="D125" s="2" t="s">
        <v>1595</v>
      </c>
      <c r="E125" s="2" t="s">
        <v>1597</v>
      </c>
      <c r="F125" s="2" t="s">
        <v>1597</v>
      </c>
      <c r="G125">
        <v>406637390979</v>
      </c>
    </row>
    <row r="126" spans="1:7" x14ac:dyDescent="0.35">
      <c r="A126" s="1">
        <v>44298</v>
      </c>
      <c r="B126" s="2" t="s">
        <v>1598</v>
      </c>
      <c r="C126" s="2" t="s">
        <v>1599</v>
      </c>
      <c r="D126" s="2" t="s">
        <v>1600</v>
      </c>
      <c r="E126" s="2" t="s">
        <v>1601</v>
      </c>
      <c r="F126" s="2" t="s">
        <v>1601</v>
      </c>
      <c r="G126">
        <v>508118943571</v>
      </c>
    </row>
    <row r="127" spans="1:7" x14ac:dyDescent="0.35">
      <c r="A127" s="1">
        <v>44305</v>
      </c>
      <c r="B127" s="2" t="s">
        <v>1602</v>
      </c>
      <c r="C127" s="2" t="s">
        <v>1603</v>
      </c>
      <c r="D127" s="2" t="s">
        <v>1604</v>
      </c>
      <c r="E127" s="2" t="s">
        <v>1605</v>
      </c>
      <c r="F127" s="2" t="s">
        <v>1605</v>
      </c>
      <c r="G127">
        <v>444719708699</v>
      </c>
    </row>
    <row r="128" spans="1:7" x14ac:dyDescent="0.35">
      <c r="A128" s="1">
        <v>44312</v>
      </c>
      <c r="B128" s="2" t="s">
        <v>1606</v>
      </c>
      <c r="C128" s="2" t="s">
        <v>1608</v>
      </c>
      <c r="D128" s="2" t="s">
        <v>1607</v>
      </c>
      <c r="E128" s="2" t="s">
        <v>1609</v>
      </c>
      <c r="F128" s="2" t="s">
        <v>1609</v>
      </c>
      <c r="G128">
        <v>335231529997</v>
      </c>
    </row>
    <row r="129" spans="1:7" x14ac:dyDescent="0.35">
      <c r="A129" s="1">
        <v>44319</v>
      </c>
      <c r="B129" s="2" t="s">
        <v>1610</v>
      </c>
      <c r="C129" s="2" t="s">
        <v>1612</v>
      </c>
      <c r="D129" s="2" t="s">
        <v>1611</v>
      </c>
      <c r="E129" s="2" t="s">
        <v>1613</v>
      </c>
      <c r="F129" s="2" t="s">
        <v>1613</v>
      </c>
      <c r="G129">
        <v>458766142208</v>
      </c>
    </row>
    <row r="130" spans="1:7" x14ac:dyDescent="0.35">
      <c r="A130" s="1">
        <v>44326</v>
      </c>
      <c r="B130" s="2" t="s">
        <v>1614</v>
      </c>
      <c r="C130" s="2" t="s">
        <v>1615</v>
      </c>
      <c r="D130" s="2" t="s">
        <v>1616</v>
      </c>
      <c r="E130" s="2" t="s">
        <v>1617</v>
      </c>
      <c r="F130" s="2" t="s">
        <v>1617</v>
      </c>
      <c r="G130">
        <v>483967915938</v>
      </c>
    </row>
    <row r="131" spans="1:7" x14ac:dyDescent="0.35">
      <c r="A131" s="1">
        <v>44333</v>
      </c>
      <c r="B131" s="2" t="s">
        <v>1618</v>
      </c>
      <c r="C131" s="2" t="s">
        <v>1619</v>
      </c>
      <c r="D131" s="2" t="s">
        <v>1620</v>
      </c>
      <c r="E131" s="2" t="s">
        <v>1621</v>
      </c>
      <c r="F131" s="2" t="s">
        <v>1621</v>
      </c>
      <c r="G131">
        <v>563629210102</v>
      </c>
    </row>
    <row r="132" spans="1:7" x14ac:dyDescent="0.35">
      <c r="A132" s="1">
        <v>44340</v>
      </c>
      <c r="B132" s="2" t="s">
        <v>1622</v>
      </c>
      <c r="C132" s="2" t="s">
        <v>1623</v>
      </c>
      <c r="D132" s="2" t="s">
        <v>1624</v>
      </c>
      <c r="E132" s="2" t="s">
        <v>1625</v>
      </c>
      <c r="F132" s="2" t="s">
        <v>1625</v>
      </c>
      <c r="G132">
        <v>350206489990</v>
      </c>
    </row>
    <row r="133" spans="1:7" x14ac:dyDescent="0.35">
      <c r="A133" s="1">
        <v>44347</v>
      </c>
      <c r="B133" s="2" t="s">
        <v>1626</v>
      </c>
      <c r="C133" s="2" t="s">
        <v>1628</v>
      </c>
      <c r="D133" s="2" t="s">
        <v>1627</v>
      </c>
      <c r="E133" s="2" t="s">
        <v>1629</v>
      </c>
      <c r="F133" s="2" t="s">
        <v>1629</v>
      </c>
      <c r="G133">
        <v>248884892724</v>
      </c>
    </row>
    <row r="134" spans="1:7" x14ac:dyDescent="0.35">
      <c r="A134" s="1">
        <v>44354</v>
      </c>
      <c r="B134" s="2" t="s">
        <v>1630</v>
      </c>
      <c r="C134" s="2" t="s">
        <v>1632</v>
      </c>
      <c r="D134" s="2" t="s">
        <v>1631</v>
      </c>
      <c r="E134" s="2" t="s">
        <v>1633</v>
      </c>
      <c r="F134" s="2" t="s">
        <v>1633</v>
      </c>
      <c r="G134">
        <v>298428017340</v>
      </c>
    </row>
    <row r="135" spans="1:7" x14ac:dyDescent="0.35">
      <c r="A135" s="1">
        <v>44361</v>
      </c>
      <c r="B135" s="2" t="s">
        <v>1634</v>
      </c>
      <c r="C135" s="2" t="s">
        <v>1635</v>
      </c>
      <c r="D135" s="2" t="s">
        <v>1636</v>
      </c>
      <c r="E135" s="2" t="s">
        <v>1637</v>
      </c>
      <c r="F135" s="2" t="s">
        <v>1637</v>
      </c>
      <c r="G135">
        <v>269949570053</v>
      </c>
    </row>
    <row r="136" spans="1:7" x14ac:dyDescent="0.35">
      <c r="A136" s="1">
        <v>44368</v>
      </c>
      <c r="B136" s="2" t="s">
        <v>1638</v>
      </c>
      <c r="C136" s="2" t="s">
        <v>1639</v>
      </c>
      <c r="D136" s="2" t="s">
        <v>1640</v>
      </c>
      <c r="E136" s="2" t="s">
        <v>1641</v>
      </c>
      <c r="F136" s="2" t="s">
        <v>1641</v>
      </c>
      <c r="G136">
        <v>305541799334</v>
      </c>
    </row>
    <row r="137" spans="1:7" x14ac:dyDescent="0.35">
      <c r="A137" s="1">
        <v>44375</v>
      </c>
      <c r="B137" s="2" t="s">
        <v>1642</v>
      </c>
      <c r="C137" s="2" t="s">
        <v>1643</v>
      </c>
      <c r="D137" s="2" t="s">
        <v>1644</v>
      </c>
      <c r="E137" s="2" t="s">
        <v>1645</v>
      </c>
      <c r="F137" s="2" t="s">
        <v>1645</v>
      </c>
      <c r="G137">
        <v>231729218470</v>
      </c>
    </row>
    <row r="138" spans="1:7" x14ac:dyDescent="0.35">
      <c r="A138" s="1">
        <v>44382</v>
      </c>
      <c r="B138" s="2" t="s">
        <v>1646</v>
      </c>
      <c r="C138" s="2" t="s">
        <v>1646</v>
      </c>
      <c r="D138" s="2" t="s">
        <v>1647</v>
      </c>
      <c r="E138" s="2" t="s">
        <v>1648</v>
      </c>
      <c r="F138" s="2" t="s">
        <v>1648</v>
      </c>
      <c r="G138">
        <v>178445862441</v>
      </c>
    </row>
    <row r="139" spans="1:7" x14ac:dyDescent="0.35">
      <c r="A139" s="1">
        <v>44389</v>
      </c>
      <c r="B139" s="2" t="s">
        <v>1649</v>
      </c>
      <c r="C139" s="2" t="s">
        <v>1650</v>
      </c>
      <c r="D139" s="2" t="s">
        <v>1651</v>
      </c>
      <c r="E139" s="2" t="s">
        <v>1652</v>
      </c>
      <c r="F139" s="2" t="s">
        <v>1652</v>
      </c>
      <c r="G139">
        <v>147501894180</v>
      </c>
    </row>
    <row r="140" spans="1:7" x14ac:dyDescent="0.35">
      <c r="A140" s="1">
        <v>44396</v>
      </c>
      <c r="B140" s="2" t="s">
        <v>1653</v>
      </c>
      <c r="C140" s="2" t="s">
        <v>1655</v>
      </c>
      <c r="D140" s="2" t="s">
        <v>1654</v>
      </c>
      <c r="E140" s="2" t="s">
        <v>1656</v>
      </c>
      <c r="F140" s="2" t="s">
        <v>1656</v>
      </c>
      <c r="G140">
        <v>156414750211</v>
      </c>
    </row>
    <row r="141" spans="1:7" x14ac:dyDescent="0.35">
      <c r="A141" s="1">
        <v>44403</v>
      </c>
      <c r="B141" s="2" t="s">
        <v>1657</v>
      </c>
      <c r="C141" s="2" t="s">
        <v>1659</v>
      </c>
      <c r="D141" s="2" t="s">
        <v>1658</v>
      </c>
      <c r="E141" s="2" t="s">
        <v>1660</v>
      </c>
      <c r="F141" s="2" t="s">
        <v>1660</v>
      </c>
      <c r="G141">
        <v>237553113912</v>
      </c>
    </row>
    <row r="142" spans="1:7" x14ac:dyDescent="0.35">
      <c r="A142" s="1">
        <v>44410</v>
      </c>
      <c r="B142" s="2" t="s">
        <v>1661</v>
      </c>
      <c r="C142" s="2" t="s">
        <v>1663</v>
      </c>
      <c r="D142" s="2" t="s">
        <v>1662</v>
      </c>
      <c r="E142" s="2" t="s">
        <v>1664</v>
      </c>
      <c r="F142" s="2" t="s">
        <v>1664</v>
      </c>
      <c r="G142">
        <v>226902699564</v>
      </c>
    </row>
    <row r="143" spans="1:7" x14ac:dyDescent="0.35">
      <c r="A143" s="1">
        <v>44417</v>
      </c>
      <c r="B143" s="2" t="s">
        <v>1665</v>
      </c>
      <c r="C143" s="2" t="s">
        <v>1667</v>
      </c>
      <c r="D143" s="2" t="s">
        <v>1666</v>
      </c>
      <c r="E143" s="2" t="s">
        <v>1668</v>
      </c>
      <c r="F143" s="2" t="s">
        <v>1668</v>
      </c>
      <c r="G143">
        <v>234268000892</v>
      </c>
    </row>
    <row r="144" spans="1:7" x14ac:dyDescent="0.35">
      <c r="A144" s="1">
        <v>44424</v>
      </c>
      <c r="B144" s="2" t="s">
        <v>1669</v>
      </c>
      <c r="C144" s="2" t="s">
        <v>1671</v>
      </c>
      <c r="D144" s="2" t="s">
        <v>1670</v>
      </c>
      <c r="E144" s="2" t="s">
        <v>1672</v>
      </c>
      <c r="F144" s="2" t="s">
        <v>1672</v>
      </c>
      <c r="G144">
        <v>236289722726</v>
      </c>
    </row>
    <row r="145" spans="1:7" x14ac:dyDescent="0.35">
      <c r="A145" s="1">
        <v>44431</v>
      </c>
      <c r="B145" s="2" t="s">
        <v>1673</v>
      </c>
      <c r="C145" s="2" t="s">
        <v>1674</v>
      </c>
      <c r="D145" s="2" t="s">
        <v>1675</v>
      </c>
      <c r="E145" s="2" t="s">
        <v>1676</v>
      </c>
      <c r="F145" s="2" t="s">
        <v>1676</v>
      </c>
      <c r="G145">
        <v>223947952688</v>
      </c>
    </row>
    <row r="146" spans="1:7" x14ac:dyDescent="0.35">
      <c r="A146" s="1">
        <v>44438</v>
      </c>
      <c r="B146" s="2" t="s">
        <v>1677</v>
      </c>
      <c r="C146" s="2" t="s">
        <v>1679</v>
      </c>
      <c r="D146" s="2" t="s">
        <v>1678</v>
      </c>
      <c r="E146" s="2" t="s">
        <v>1680</v>
      </c>
      <c r="F146" s="2" t="s">
        <v>1680</v>
      </c>
      <c r="G146">
        <v>256225023619</v>
      </c>
    </row>
    <row r="147" spans="1:7" x14ac:dyDescent="0.35">
      <c r="A147" s="1">
        <v>44445</v>
      </c>
      <c r="B147" s="2" t="s">
        <v>1681</v>
      </c>
      <c r="C147" s="2" t="s">
        <v>1682</v>
      </c>
      <c r="D147" s="2" t="s">
        <v>1683</v>
      </c>
      <c r="E147" s="2" t="s">
        <v>1684</v>
      </c>
      <c r="F147" s="2" t="s">
        <v>1684</v>
      </c>
      <c r="G147">
        <v>293311066613</v>
      </c>
    </row>
    <row r="148" spans="1:7" x14ac:dyDescent="0.35">
      <c r="A148" s="1">
        <v>44452</v>
      </c>
      <c r="B148" s="2" t="s">
        <v>1685</v>
      </c>
      <c r="C148" s="2" t="s">
        <v>1687</v>
      </c>
      <c r="D148" s="2" t="s">
        <v>1686</v>
      </c>
      <c r="E148" s="2" t="s">
        <v>1688</v>
      </c>
      <c r="F148" s="2" t="s">
        <v>1688</v>
      </c>
      <c r="G148">
        <v>226141953163</v>
      </c>
    </row>
    <row r="149" spans="1:7" x14ac:dyDescent="0.35">
      <c r="A149" s="1">
        <v>44459</v>
      </c>
      <c r="B149" s="2" t="s">
        <v>1689</v>
      </c>
      <c r="C149" s="2" t="s">
        <v>1690</v>
      </c>
      <c r="D149" s="2" t="s">
        <v>1691</v>
      </c>
      <c r="E149" s="2" t="s">
        <v>1692</v>
      </c>
      <c r="F149" s="2" t="s">
        <v>1692</v>
      </c>
      <c r="G149">
        <v>270099994433</v>
      </c>
    </row>
    <row r="150" spans="1:7" x14ac:dyDescent="0.35">
      <c r="A150" s="1">
        <v>44466</v>
      </c>
      <c r="B150" s="2" t="s">
        <v>1693</v>
      </c>
      <c r="C150" s="2" t="s">
        <v>1695</v>
      </c>
      <c r="D150" s="2" t="s">
        <v>1694</v>
      </c>
      <c r="E150" s="2" t="s">
        <v>1696</v>
      </c>
      <c r="F150" s="2" t="s">
        <v>1696</v>
      </c>
      <c r="G150">
        <v>223042115392</v>
      </c>
    </row>
    <row r="151" spans="1:7" x14ac:dyDescent="0.35">
      <c r="A151" s="1">
        <v>44473</v>
      </c>
      <c r="B151" s="2" t="s">
        <v>1697</v>
      </c>
      <c r="C151" s="2" t="s">
        <v>1699</v>
      </c>
      <c r="D151" s="2" t="s">
        <v>1698</v>
      </c>
      <c r="E151" s="2" t="s">
        <v>1700</v>
      </c>
      <c r="F151" s="2" t="s">
        <v>1700</v>
      </c>
      <c r="G151">
        <v>261919545521</v>
      </c>
    </row>
    <row r="152" spans="1:7" x14ac:dyDescent="0.35">
      <c r="A152" s="1">
        <v>44480</v>
      </c>
      <c r="B152" s="2" t="s">
        <v>1701</v>
      </c>
      <c r="C152" s="2" t="s">
        <v>1703</v>
      </c>
      <c r="D152" s="2" t="s">
        <v>1702</v>
      </c>
      <c r="E152" s="2" t="s">
        <v>1704</v>
      </c>
      <c r="F152" s="2" t="s">
        <v>1704</v>
      </c>
      <c r="G152">
        <v>277084548345</v>
      </c>
    </row>
    <row r="153" spans="1:7" x14ac:dyDescent="0.35">
      <c r="A153" s="1">
        <v>44487</v>
      </c>
      <c r="B153" s="2" t="s">
        <v>1705</v>
      </c>
      <c r="C153" s="2" t="s">
        <v>1706</v>
      </c>
      <c r="D153" s="2" t="s">
        <v>1707</v>
      </c>
      <c r="E153" s="2" t="s">
        <v>1708</v>
      </c>
      <c r="F153" s="2" t="s">
        <v>1708</v>
      </c>
      <c r="G153">
        <v>257856648064</v>
      </c>
    </row>
    <row r="154" spans="1:7" x14ac:dyDescent="0.35">
      <c r="A154" s="1">
        <v>44494</v>
      </c>
      <c r="B154" s="2" t="s">
        <v>1709</v>
      </c>
      <c r="C154" s="2" t="s">
        <v>1710</v>
      </c>
      <c r="D154" s="2" t="s">
        <v>1711</v>
      </c>
      <c r="E154" s="2" t="s">
        <v>1712</v>
      </c>
      <c r="F154" s="2" t="s">
        <v>1712</v>
      </c>
      <c r="G154">
        <v>256114057651</v>
      </c>
    </row>
    <row r="155" spans="1:7" x14ac:dyDescent="0.35">
      <c r="A155" s="1">
        <v>44501</v>
      </c>
      <c r="B155" s="2" t="s">
        <v>1713</v>
      </c>
      <c r="C155" s="2" t="s">
        <v>1715</v>
      </c>
      <c r="D155" s="2" t="s">
        <v>1714</v>
      </c>
      <c r="E155" s="2" t="s">
        <v>1716</v>
      </c>
      <c r="F155" s="2" t="s">
        <v>1716</v>
      </c>
      <c r="G155">
        <v>227064607869</v>
      </c>
    </row>
    <row r="156" spans="1:7" x14ac:dyDescent="0.35">
      <c r="A156" s="1">
        <v>44508</v>
      </c>
      <c r="B156" s="2" t="s">
        <v>1717</v>
      </c>
      <c r="C156" s="2" t="s">
        <v>1718</v>
      </c>
      <c r="D156" s="2" t="s">
        <v>1719</v>
      </c>
      <c r="E156" s="2" t="s">
        <v>1720</v>
      </c>
      <c r="F156" s="2" t="s">
        <v>1720</v>
      </c>
      <c r="G156">
        <v>259776276520</v>
      </c>
    </row>
    <row r="157" spans="1:7" x14ac:dyDescent="0.35">
      <c r="A157" s="1">
        <v>44515</v>
      </c>
      <c r="B157" s="2" t="s">
        <v>1721</v>
      </c>
      <c r="C157" s="2" t="s">
        <v>1722</v>
      </c>
      <c r="D157" s="2" t="s">
        <v>1723</v>
      </c>
      <c r="E157" s="2" t="s">
        <v>1724</v>
      </c>
      <c r="F157" s="2" t="s">
        <v>1724</v>
      </c>
      <c r="G157">
        <v>253419951009</v>
      </c>
    </row>
    <row r="158" spans="1:7" x14ac:dyDescent="0.35">
      <c r="A158" s="1">
        <v>44522</v>
      </c>
      <c r="B158" s="2" t="s">
        <v>1725</v>
      </c>
      <c r="C158" s="2" t="s">
        <v>1726</v>
      </c>
      <c r="D158" s="2" t="s">
        <v>1727</v>
      </c>
      <c r="E158" s="2" t="s">
        <v>1728</v>
      </c>
      <c r="F158" s="2" t="s">
        <v>1728</v>
      </c>
      <c r="G158">
        <v>243930001011</v>
      </c>
    </row>
    <row r="159" spans="1:7" x14ac:dyDescent="0.35">
      <c r="A159" s="1">
        <v>44529</v>
      </c>
      <c r="B159" s="2" t="s">
        <v>1729</v>
      </c>
      <c r="C159" s="2" t="s">
        <v>1730</v>
      </c>
      <c r="D159" s="2" t="s">
        <v>1731</v>
      </c>
      <c r="E159" s="2" t="s">
        <v>1732</v>
      </c>
      <c r="F159" s="2" t="s">
        <v>1732</v>
      </c>
      <c r="G159">
        <v>276690611812</v>
      </c>
    </row>
    <row r="160" spans="1:7" x14ac:dyDescent="0.35">
      <c r="A160" s="1">
        <v>44536</v>
      </c>
      <c r="B160" s="2" t="s">
        <v>1733</v>
      </c>
      <c r="C160" s="2" t="s">
        <v>1734</v>
      </c>
      <c r="D160" s="2" t="s">
        <v>1735</v>
      </c>
      <c r="E160" s="2" t="s">
        <v>1736</v>
      </c>
      <c r="F160" s="2" t="s">
        <v>1736</v>
      </c>
      <c r="G160">
        <v>208148497532</v>
      </c>
    </row>
    <row r="161" spans="1:7" x14ac:dyDescent="0.35">
      <c r="A161" s="1">
        <v>44543</v>
      </c>
      <c r="B161" s="2" t="s">
        <v>1737</v>
      </c>
      <c r="C161" s="2" t="s">
        <v>1738</v>
      </c>
      <c r="D161" s="2" t="s">
        <v>1739</v>
      </c>
      <c r="E161" s="2" t="s">
        <v>1740</v>
      </c>
      <c r="F161" s="2" t="s">
        <v>1740</v>
      </c>
      <c r="G161">
        <v>214770398202</v>
      </c>
    </row>
    <row r="162" spans="1:7" x14ac:dyDescent="0.35">
      <c r="A162" s="1">
        <v>44550</v>
      </c>
      <c r="B162" s="2" t="s">
        <v>1741</v>
      </c>
      <c r="C162" s="2" t="s">
        <v>1743</v>
      </c>
      <c r="D162" s="2" t="s">
        <v>1742</v>
      </c>
      <c r="E162" s="2" t="s">
        <v>1744</v>
      </c>
      <c r="F162" s="2" t="s">
        <v>1744</v>
      </c>
      <c r="G162">
        <v>175052499792</v>
      </c>
    </row>
    <row r="163" spans="1:7" x14ac:dyDescent="0.35">
      <c r="A163" s="1">
        <v>44557</v>
      </c>
      <c r="B163" s="2" t="s">
        <v>1745</v>
      </c>
      <c r="C163" s="2" t="s">
        <v>1746</v>
      </c>
      <c r="D163" s="2" t="s">
        <v>1747</v>
      </c>
      <c r="E163" s="2" t="s">
        <v>1748</v>
      </c>
      <c r="F163" s="2" t="s">
        <v>1748</v>
      </c>
      <c r="G163">
        <v>203998848909</v>
      </c>
    </row>
    <row r="164" spans="1:7" x14ac:dyDescent="0.35">
      <c r="A164" s="1">
        <v>44564</v>
      </c>
      <c r="B164" s="2" t="s">
        <v>1749</v>
      </c>
      <c r="C164" s="2" t="s">
        <v>1750</v>
      </c>
      <c r="D164" s="2" t="s">
        <v>1751</v>
      </c>
      <c r="E164" s="2" t="s">
        <v>1752</v>
      </c>
      <c r="F164" s="2" t="s">
        <v>1752</v>
      </c>
      <c r="G164">
        <v>276182787152</v>
      </c>
    </row>
    <row r="165" spans="1:7" x14ac:dyDescent="0.35">
      <c r="A165" s="1">
        <v>44571</v>
      </c>
      <c r="B165" s="2" t="s">
        <v>1753</v>
      </c>
      <c r="C165" s="2" t="s">
        <v>1755</v>
      </c>
      <c r="D165" s="2" t="s">
        <v>1754</v>
      </c>
      <c r="E165" s="2" t="s">
        <v>1756</v>
      </c>
      <c r="F165" s="2" t="s">
        <v>1756</v>
      </c>
      <c r="G165">
        <v>199473804544</v>
      </c>
    </row>
    <row r="166" spans="1:7" x14ac:dyDescent="0.35">
      <c r="A166" s="1">
        <v>44578</v>
      </c>
      <c r="B166" s="2" t="s">
        <v>1757</v>
      </c>
      <c r="C166" s="2" t="s">
        <v>1758</v>
      </c>
      <c r="D166" s="2" t="s">
        <v>1759</v>
      </c>
      <c r="E166" s="2" t="s">
        <v>1760</v>
      </c>
      <c r="F166" s="2" t="s">
        <v>1760</v>
      </c>
      <c r="G166">
        <v>196326044073</v>
      </c>
    </row>
    <row r="167" spans="1:7" x14ac:dyDescent="0.35">
      <c r="A167" s="1">
        <v>44585</v>
      </c>
      <c r="B167" s="2" t="s">
        <v>1761</v>
      </c>
      <c r="C167" s="2" t="s">
        <v>1763</v>
      </c>
      <c r="D167" s="2" t="s">
        <v>1762</v>
      </c>
      <c r="E167" s="2" t="s">
        <v>1764</v>
      </c>
      <c r="F167" s="2" t="s">
        <v>1764</v>
      </c>
      <c r="G167">
        <v>178727434896</v>
      </c>
    </row>
    <row r="168" spans="1:7" x14ac:dyDescent="0.35">
      <c r="A168" s="1">
        <v>44592</v>
      </c>
      <c r="B168" s="2" t="s">
        <v>1765</v>
      </c>
      <c r="C168" s="2" t="s">
        <v>1767</v>
      </c>
      <c r="D168" s="2" t="s">
        <v>1766</v>
      </c>
      <c r="E168" s="2" t="s">
        <v>1768</v>
      </c>
      <c r="F168" s="2" t="s">
        <v>1768</v>
      </c>
      <c r="G168">
        <v>143977109319</v>
      </c>
    </row>
    <row r="169" spans="1:7" x14ac:dyDescent="0.35">
      <c r="A169" s="1">
        <v>44599</v>
      </c>
      <c r="B169" s="2" t="s">
        <v>1769</v>
      </c>
      <c r="C169" s="2" t="s">
        <v>1771</v>
      </c>
      <c r="D169" s="2" t="s">
        <v>1770</v>
      </c>
      <c r="E169" s="2" t="s">
        <v>1772</v>
      </c>
      <c r="F169" s="2" t="s">
        <v>1772</v>
      </c>
      <c r="G169">
        <v>176958095731</v>
      </c>
    </row>
    <row r="170" spans="1:7" x14ac:dyDescent="0.35">
      <c r="A170" s="1">
        <v>44606</v>
      </c>
      <c r="B170" s="2" t="s">
        <v>1773</v>
      </c>
      <c r="C170" s="2" t="s">
        <v>1774</v>
      </c>
      <c r="D170" s="2" t="s">
        <v>1775</v>
      </c>
      <c r="E170" s="2" t="s">
        <v>1776</v>
      </c>
      <c r="F170" s="2" t="s">
        <v>1776</v>
      </c>
      <c r="G170">
        <v>144975794552</v>
      </c>
    </row>
    <row r="171" spans="1:7" x14ac:dyDescent="0.35">
      <c r="A171" s="1">
        <v>44613</v>
      </c>
      <c r="B171" s="2" t="s">
        <v>1777</v>
      </c>
      <c r="C171" s="2" t="s">
        <v>1779</v>
      </c>
      <c r="D171" s="2" t="s">
        <v>1778</v>
      </c>
      <c r="E171" s="2" t="s">
        <v>1780</v>
      </c>
      <c r="F171" s="2" t="s">
        <v>1780</v>
      </c>
      <c r="G171">
        <v>190469710084</v>
      </c>
    </row>
    <row r="172" spans="1:7" x14ac:dyDescent="0.35">
      <c r="A172" s="1">
        <v>44620</v>
      </c>
      <c r="B172" s="2" t="s">
        <v>1781</v>
      </c>
      <c r="C172" s="2" t="s">
        <v>1783</v>
      </c>
      <c r="D172" s="2" t="s">
        <v>1782</v>
      </c>
      <c r="E172" s="2" t="s">
        <v>1784</v>
      </c>
      <c r="F172" s="2" t="s">
        <v>1784</v>
      </c>
      <c r="G172">
        <v>187557375751</v>
      </c>
    </row>
    <row r="173" spans="1:7" x14ac:dyDescent="0.35">
      <c r="A173" s="1">
        <v>44627</v>
      </c>
      <c r="B173" s="2" t="s">
        <v>1785</v>
      </c>
      <c r="C173" s="2" t="s">
        <v>1787</v>
      </c>
      <c r="D173" s="2" t="s">
        <v>1786</v>
      </c>
      <c r="E173" s="2" t="s">
        <v>1788</v>
      </c>
      <c r="F173" s="2" t="s">
        <v>1788</v>
      </c>
      <c r="G173">
        <v>175966999156</v>
      </c>
    </row>
    <row r="174" spans="1:7" x14ac:dyDescent="0.35">
      <c r="A174" s="1">
        <v>44634</v>
      </c>
      <c r="B174" s="2" t="s">
        <v>1789</v>
      </c>
      <c r="C174" s="2" t="s">
        <v>1791</v>
      </c>
      <c r="D174" s="2" t="s">
        <v>1790</v>
      </c>
      <c r="E174" s="2" t="s">
        <v>1792</v>
      </c>
      <c r="F174" s="2" t="s">
        <v>1792</v>
      </c>
      <c r="G174">
        <v>184097042034</v>
      </c>
    </row>
    <row r="175" spans="1:7" x14ac:dyDescent="0.35">
      <c r="A175" s="1">
        <v>44641</v>
      </c>
      <c r="B175" s="2" t="s">
        <v>1793</v>
      </c>
      <c r="C175" s="2" t="s">
        <v>1795</v>
      </c>
      <c r="D175" s="2" t="s">
        <v>1794</v>
      </c>
      <c r="E175" s="2" t="s">
        <v>1796</v>
      </c>
      <c r="F175" s="2" t="s">
        <v>1796</v>
      </c>
      <c r="G175">
        <v>188591889758</v>
      </c>
    </row>
    <row r="176" spans="1:7" x14ac:dyDescent="0.35">
      <c r="A176" s="1">
        <v>44648</v>
      </c>
      <c r="B176" s="2" t="s">
        <v>1797</v>
      </c>
      <c r="C176" s="2" t="s">
        <v>1798</v>
      </c>
      <c r="D176" s="2" t="s">
        <v>1799</v>
      </c>
      <c r="E176" s="2" t="s">
        <v>1800</v>
      </c>
      <c r="F176" s="2" t="s">
        <v>1800</v>
      </c>
      <c r="G176">
        <v>223334181931</v>
      </c>
    </row>
    <row r="177" spans="1:7" x14ac:dyDescent="0.35">
      <c r="A177" s="1">
        <v>44655</v>
      </c>
      <c r="B177" s="2" t="s">
        <v>1801</v>
      </c>
      <c r="C177" s="2" t="s">
        <v>1802</v>
      </c>
      <c r="D177" s="2" t="s">
        <v>1803</v>
      </c>
      <c r="E177" s="2" t="s">
        <v>1804</v>
      </c>
      <c r="F177" s="2" t="s">
        <v>1804</v>
      </c>
      <c r="G177">
        <v>188557001876</v>
      </c>
    </row>
    <row r="178" spans="1:7" x14ac:dyDescent="0.35">
      <c r="A178" s="1">
        <v>44662</v>
      </c>
      <c r="B178" s="2" t="s">
        <v>1805</v>
      </c>
      <c r="C178" s="2" t="s">
        <v>1806</v>
      </c>
      <c r="D178" s="2" t="s">
        <v>1807</v>
      </c>
      <c r="E178" s="2" t="s">
        <v>1808</v>
      </c>
      <c r="F178" s="2" t="s">
        <v>1808</v>
      </c>
      <c r="G178">
        <v>174652159709</v>
      </c>
    </row>
    <row r="179" spans="1:7" x14ac:dyDescent="0.35">
      <c r="A179" s="1">
        <v>44669</v>
      </c>
      <c r="B179" s="2" t="s">
        <v>1809</v>
      </c>
      <c r="C179" s="2" t="s">
        <v>1811</v>
      </c>
      <c r="D179" s="2" t="s">
        <v>1810</v>
      </c>
      <c r="E179" s="2" t="s">
        <v>1812</v>
      </c>
      <c r="F179" s="2" t="s">
        <v>1812</v>
      </c>
      <c r="G179">
        <v>184314843516</v>
      </c>
    </row>
    <row r="180" spans="1:7" x14ac:dyDescent="0.35">
      <c r="A180" s="1">
        <v>44676</v>
      </c>
      <c r="B180" s="2" t="s">
        <v>1813</v>
      </c>
      <c r="C180" s="2" t="s">
        <v>1814</v>
      </c>
      <c r="D180" s="2" t="s">
        <v>1815</v>
      </c>
      <c r="E180" s="2" t="s">
        <v>1816</v>
      </c>
      <c r="F180" s="2" t="s">
        <v>1816</v>
      </c>
      <c r="G180">
        <v>216681007567</v>
      </c>
    </row>
    <row r="181" spans="1:7" x14ac:dyDescent="0.35">
      <c r="A181" s="1">
        <v>44683</v>
      </c>
      <c r="B181" s="2" t="s">
        <v>1817</v>
      </c>
      <c r="C181" s="2" t="s">
        <v>1818</v>
      </c>
      <c r="D181" s="2" t="s">
        <v>1819</v>
      </c>
      <c r="E181" s="2" t="s">
        <v>1820</v>
      </c>
      <c r="F181" s="2" t="s">
        <v>1820</v>
      </c>
      <c r="G181">
        <v>239044762282</v>
      </c>
    </row>
    <row r="182" spans="1:7" x14ac:dyDescent="0.35">
      <c r="A182" s="1">
        <v>44690</v>
      </c>
      <c r="B182" s="2" t="s">
        <v>1821</v>
      </c>
      <c r="C182" s="2" t="s">
        <v>1822</v>
      </c>
      <c r="D182" s="2" t="s">
        <v>1823</v>
      </c>
      <c r="E182" s="2" t="s">
        <v>1824</v>
      </c>
      <c r="F182" s="2" t="s">
        <v>1824</v>
      </c>
      <c r="G182">
        <v>357800928090</v>
      </c>
    </row>
    <row r="183" spans="1:7" x14ac:dyDescent="0.35">
      <c r="A183" s="1">
        <v>44697</v>
      </c>
      <c r="B183" s="2" t="s">
        <v>1825</v>
      </c>
      <c r="C183" s="2" t="s">
        <v>1826</v>
      </c>
      <c r="D183" s="2" t="s">
        <v>1827</v>
      </c>
      <c r="E183" s="2" t="s">
        <v>1828</v>
      </c>
      <c r="F183" s="2" t="s">
        <v>1828</v>
      </c>
      <c r="G183">
        <v>196429842104</v>
      </c>
    </row>
    <row r="184" spans="1:7" x14ac:dyDescent="0.35">
      <c r="A184" s="1">
        <v>44704</v>
      </c>
      <c r="B184" s="2" t="s">
        <v>1829</v>
      </c>
      <c r="C184" s="2" t="s">
        <v>1830</v>
      </c>
      <c r="D184" s="2" t="s">
        <v>1831</v>
      </c>
      <c r="E184" s="2" t="s">
        <v>1832</v>
      </c>
      <c r="F184" s="2" t="s">
        <v>1832</v>
      </c>
      <c r="G184">
        <v>212594819496</v>
      </c>
    </row>
    <row r="185" spans="1:7" x14ac:dyDescent="0.35">
      <c r="A185" s="1">
        <v>44711</v>
      </c>
      <c r="B185" s="2" t="s">
        <v>1833</v>
      </c>
      <c r="C185" s="2" t="s">
        <v>1835</v>
      </c>
      <c r="D185" s="2" t="s">
        <v>1834</v>
      </c>
      <c r="E185" s="2" t="s">
        <v>1836</v>
      </c>
      <c r="F185" s="2" t="s">
        <v>1836</v>
      </c>
      <c r="G185">
        <v>203063587161</v>
      </c>
    </row>
    <row r="186" spans="1:7" x14ac:dyDescent="0.35">
      <c r="A186" s="1">
        <v>44718</v>
      </c>
      <c r="B186" s="2" t="s">
        <v>1837</v>
      </c>
      <c r="C186" s="2" t="s">
        <v>1838</v>
      </c>
      <c r="D186" s="2" t="s">
        <v>1839</v>
      </c>
      <c r="E186" s="2" t="s">
        <v>1839</v>
      </c>
      <c r="F186" s="2" t="s">
        <v>1839</v>
      </c>
      <c r="G186">
        <v>215929645934</v>
      </c>
    </row>
    <row r="187" spans="1:7" x14ac:dyDescent="0.35">
      <c r="A187" s="1">
        <v>44725</v>
      </c>
      <c r="B187" s="2" t="s">
        <v>1840</v>
      </c>
      <c r="C187" s="2" t="s">
        <v>1841</v>
      </c>
      <c r="D187" s="2" t="s">
        <v>1842</v>
      </c>
      <c r="E187" s="2" t="s">
        <v>1843</v>
      </c>
      <c r="F187" s="2" t="s">
        <v>1843</v>
      </c>
      <c r="G187">
        <v>309685915250</v>
      </c>
    </row>
    <row r="188" spans="1:7" x14ac:dyDescent="0.35">
      <c r="A188" s="1">
        <v>44732</v>
      </c>
      <c r="B188" s="2" t="s">
        <v>1844</v>
      </c>
      <c r="C188" s="2" t="s">
        <v>1846</v>
      </c>
      <c r="D188" s="2" t="s">
        <v>1845</v>
      </c>
      <c r="E188" s="2" t="s">
        <v>1847</v>
      </c>
      <c r="F188" s="2" t="s">
        <v>1847</v>
      </c>
      <c r="G188">
        <v>175909056122</v>
      </c>
    </row>
    <row r="189" spans="1:7" x14ac:dyDescent="0.35">
      <c r="A189" s="1">
        <v>44739</v>
      </c>
      <c r="B189" s="2" t="s">
        <v>1848</v>
      </c>
      <c r="C189" s="2" t="s">
        <v>1849</v>
      </c>
      <c r="D189" s="2" t="s">
        <v>1850</v>
      </c>
      <c r="E189" s="2" t="s">
        <v>1851</v>
      </c>
      <c r="F189" s="2" t="s">
        <v>1851</v>
      </c>
      <c r="G189">
        <v>157426002965</v>
      </c>
    </row>
    <row r="190" spans="1:7" x14ac:dyDescent="0.35">
      <c r="A190" s="1">
        <v>44746</v>
      </c>
      <c r="B190" s="2" t="s">
        <v>1852</v>
      </c>
      <c r="C190" s="2" t="s">
        <v>1854</v>
      </c>
      <c r="D190" s="2" t="s">
        <v>1853</v>
      </c>
      <c r="E190" s="2" t="s">
        <v>1855</v>
      </c>
      <c r="F190" s="2" t="s">
        <v>1855</v>
      </c>
      <c r="G190">
        <v>206953871021</v>
      </c>
    </row>
    <row r="191" spans="1:7" x14ac:dyDescent="0.35">
      <c r="A191" s="1">
        <v>44753</v>
      </c>
      <c r="B191" s="2" t="s">
        <v>1856</v>
      </c>
      <c r="C191" s="2" t="s">
        <v>1858</v>
      </c>
      <c r="D191" s="2" t="s">
        <v>1857</v>
      </c>
      <c r="E191" s="2" t="s">
        <v>1859</v>
      </c>
      <c r="F191" s="2" t="s">
        <v>1859</v>
      </c>
      <c r="G191">
        <v>187297974219</v>
      </c>
    </row>
    <row r="192" spans="1:7" x14ac:dyDescent="0.35">
      <c r="A192" s="1">
        <v>44760</v>
      </c>
      <c r="B192" s="2" t="s">
        <v>1860</v>
      </c>
      <c r="C192" s="2" t="s">
        <v>1861</v>
      </c>
      <c r="D192" s="2" t="s">
        <v>1860</v>
      </c>
      <c r="E192" s="2" t="s">
        <v>1862</v>
      </c>
      <c r="F192" s="2" t="s">
        <v>1862</v>
      </c>
      <c r="G192">
        <v>244312089708</v>
      </c>
    </row>
    <row r="193" spans="1:7" x14ac:dyDescent="0.35">
      <c r="A193" s="1">
        <v>44767</v>
      </c>
      <c r="B193" s="2" t="s">
        <v>1863</v>
      </c>
      <c r="C193" s="2" t="s">
        <v>1865</v>
      </c>
      <c r="D193" s="2" t="s">
        <v>1864</v>
      </c>
      <c r="E193" s="2" t="s">
        <v>1866</v>
      </c>
      <c r="F193" s="2" t="s">
        <v>1866</v>
      </c>
      <c r="G193">
        <v>223759636595</v>
      </c>
    </row>
    <row r="194" spans="1:7" x14ac:dyDescent="0.35">
      <c r="A194" s="1">
        <v>44774</v>
      </c>
      <c r="B194" s="2" t="s">
        <v>1867</v>
      </c>
      <c r="C194" s="2" t="s">
        <v>1868</v>
      </c>
      <c r="D194" s="2" t="s">
        <v>1869</v>
      </c>
      <c r="E194" s="2" t="s">
        <v>1870</v>
      </c>
      <c r="F194" s="2" t="s">
        <v>1870</v>
      </c>
      <c r="G194">
        <v>166393135564</v>
      </c>
    </row>
    <row r="195" spans="1:7" x14ac:dyDescent="0.35">
      <c r="A195" s="1">
        <v>44781</v>
      </c>
      <c r="B195" s="2" t="s">
        <v>1871</v>
      </c>
      <c r="C195" s="2" t="s">
        <v>1873</v>
      </c>
      <c r="D195" s="2" t="s">
        <v>1872</v>
      </c>
      <c r="E195" s="2" t="s">
        <v>1874</v>
      </c>
      <c r="F195" s="2" t="s">
        <v>1874</v>
      </c>
      <c r="G195">
        <v>195343016900</v>
      </c>
    </row>
    <row r="196" spans="1:7" x14ac:dyDescent="0.35">
      <c r="A196" s="1">
        <v>44788</v>
      </c>
      <c r="B196" s="2" t="s">
        <v>1875</v>
      </c>
      <c r="C196" s="2" t="s">
        <v>1876</v>
      </c>
      <c r="D196" s="2" t="s">
        <v>1877</v>
      </c>
      <c r="E196" s="2" t="s">
        <v>1878</v>
      </c>
      <c r="F196" s="2" t="s">
        <v>1878</v>
      </c>
      <c r="G196">
        <v>208764012537</v>
      </c>
    </row>
    <row r="197" spans="1:7" x14ac:dyDescent="0.35">
      <c r="A197" s="1">
        <v>44795</v>
      </c>
      <c r="B197" s="2" t="s">
        <v>1879</v>
      </c>
      <c r="C197" s="2" t="s">
        <v>1880</v>
      </c>
      <c r="D197" s="2" t="s">
        <v>1881</v>
      </c>
      <c r="E197" s="2" t="s">
        <v>1881</v>
      </c>
      <c r="F197" s="2" t="s">
        <v>1881</v>
      </c>
      <c r="G197">
        <v>223346042309</v>
      </c>
    </row>
    <row r="198" spans="1:7" x14ac:dyDescent="0.35">
      <c r="A198" s="1">
        <v>44802</v>
      </c>
      <c r="B198" s="2" t="s">
        <v>1882</v>
      </c>
      <c r="C198" s="2" t="s">
        <v>1884</v>
      </c>
      <c r="D198" s="2" t="s">
        <v>1883</v>
      </c>
      <c r="E198" s="2" t="s">
        <v>1885</v>
      </c>
      <c r="F198" s="2" t="s">
        <v>1885</v>
      </c>
      <c r="G198">
        <v>208511390280</v>
      </c>
    </row>
    <row r="199" spans="1:7" x14ac:dyDescent="0.35">
      <c r="A199" s="1">
        <v>44809</v>
      </c>
      <c r="B199" s="2" t="s">
        <v>1886</v>
      </c>
      <c r="C199" s="2" t="s">
        <v>1888</v>
      </c>
      <c r="D199" s="2" t="s">
        <v>1887</v>
      </c>
      <c r="E199" s="2" t="s">
        <v>1889</v>
      </c>
      <c r="F199" s="2" t="s">
        <v>1889</v>
      </c>
      <c r="G199">
        <v>259528892947</v>
      </c>
    </row>
    <row r="200" spans="1:7" x14ac:dyDescent="0.35">
      <c r="A200" s="1">
        <v>44816</v>
      </c>
      <c r="B200" s="2" t="s">
        <v>1890</v>
      </c>
      <c r="C200" s="2" t="s">
        <v>1891</v>
      </c>
      <c r="D200" s="2" t="s">
        <v>1892</v>
      </c>
      <c r="E200" s="2" t="s">
        <v>1893</v>
      </c>
      <c r="F200" s="2" t="s">
        <v>1893</v>
      </c>
      <c r="G200">
        <v>261900187496</v>
      </c>
    </row>
    <row r="201" spans="1:7" x14ac:dyDescent="0.35">
      <c r="A201" s="1">
        <v>44823</v>
      </c>
      <c r="B201" s="2" t="s">
        <v>1894</v>
      </c>
      <c r="C201" s="2" t="s">
        <v>1895</v>
      </c>
      <c r="D201" s="2" t="s">
        <v>1896</v>
      </c>
      <c r="E201" s="2" t="s">
        <v>1897</v>
      </c>
      <c r="F201" s="2" t="s">
        <v>1897</v>
      </c>
      <c r="G201">
        <v>252873598365</v>
      </c>
    </row>
    <row r="202" spans="1:7" x14ac:dyDescent="0.35">
      <c r="A202" s="1">
        <v>44830</v>
      </c>
      <c r="B202" s="2" t="s">
        <v>1898</v>
      </c>
      <c r="C202" s="2" t="s">
        <v>1899</v>
      </c>
      <c r="D202" s="2" t="s">
        <v>1900</v>
      </c>
      <c r="E202" s="2" t="s">
        <v>1901</v>
      </c>
      <c r="F202" s="2" t="s">
        <v>1901</v>
      </c>
      <c r="G202">
        <v>280290121527</v>
      </c>
    </row>
    <row r="203" spans="1:7" x14ac:dyDescent="0.35">
      <c r="A203" s="1">
        <v>44837</v>
      </c>
      <c r="B203" s="2" t="s">
        <v>1902</v>
      </c>
      <c r="C203" s="2" t="s">
        <v>1904</v>
      </c>
      <c r="D203" s="2" t="s">
        <v>1903</v>
      </c>
      <c r="E203" s="2" t="s">
        <v>1905</v>
      </c>
      <c r="F203" s="2" t="s">
        <v>1905</v>
      </c>
      <c r="G203">
        <v>196809212801</v>
      </c>
    </row>
    <row r="204" spans="1:7" x14ac:dyDescent="0.35">
      <c r="A204" s="1">
        <v>44844</v>
      </c>
      <c r="B204" s="2" t="s">
        <v>1906</v>
      </c>
      <c r="C204" s="2" t="s">
        <v>1908</v>
      </c>
      <c r="D204" s="2" t="s">
        <v>1907</v>
      </c>
      <c r="E204" s="2" t="s">
        <v>1909</v>
      </c>
      <c r="F204" s="2" t="s">
        <v>1909</v>
      </c>
      <c r="G204">
        <v>197940078443</v>
      </c>
    </row>
    <row r="205" spans="1:7" x14ac:dyDescent="0.35">
      <c r="A205" s="1">
        <v>44851</v>
      </c>
      <c r="B205" s="2" t="s">
        <v>1910</v>
      </c>
      <c r="C205" s="2" t="s">
        <v>1911</v>
      </c>
      <c r="D205" s="2" t="s">
        <v>1912</v>
      </c>
      <c r="E205" s="2" t="s">
        <v>1913</v>
      </c>
      <c r="F205" s="2" t="s">
        <v>1913</v>
      </c>
      <c r="G205">
        <v>175664450104</v>
      </c>
    </row>
    <row r="206" spans="1:7" x14ac:dyDescent="0.35">
      <c r="A206" s="1">
        <v>44858</v>
      </c>
      <c r="B206" s="2" t="s">
        <v>1914</v>
      </c>
      <c r="C206" s="2" t="s">
        <v>1916</v>
      </c>
      <c r="D206" s="2" t="s">
        <v>1915</v>
      </c>
      <c r="E206" s="2" t="s">
        <v>1917</v>
      </c>
      <c r="F206" s="2" t="s">
        <v>1917</v>
      </c>
      <c r="G206">
        <v>302335723765</v>
      </c>
    </row>
    <row r="207" spans="1:7" x14ac:dyDescent="0.35">
      <c r="A207" s="1">
        <v>44865</v>
      </c>
      <c r="B207" s="2" t="s">
        <v>1918</v>
      </c>
      <c r="C207" s="2" t="s">
        <v>1920</v>
      </c>
      <c r="D207" s="2" t="s">
        <v>1919</v>
      </c>
      <c r="E207" s="2" t="s">
        <v>1921</v>
      </c>
      <c r="F207" s="2" t="s">
        <v>1921</v>
      </c>
      <c r="G207">
        <v>321270158405</v>
      </c>
    </row>
    <row r="208" spans="1:7" x14ac:dyDescent="0.35">
      <c r="A208" s="1">
        <v>44872</v>
      </c>
      <c r="B208" s="2" t="s">
        <v>1922</v>
      </c>
      <c r="C208" s="2" t="s">
        <v>1923</v>
      </c>
      <c r="D208" s="2" t="s">
        <v>1924</v>
      </c>
      <c r="E208" s="2" t="s">
        <v>1925</v>
      </c>
      <c r="F208" s="2" t="s">
        <v>1925</v>
      </c>
      <c r="G208">
        <v>471409252759</v>
      </c>
    </row>
    <row r="209" spans="1:7" x14ac:dyDescent="0.35">
      <c r="A209" s="1">
        <v>44879</v>
      </c>
      <c r="B209" s="2" t="s">
        <v>1926</v>
      </c>
      <c r="C209" s="2" t="s">
        <v>1927</v>
      </c>
      <c r="D209" s="2" t="s">
        <v>1928</v>
      </c>
      <c r="E209" s="2" t="s">
        <v>1929</v>
      </c>
      <c r="F209" s="2" t="s">
        <v>1929</v>
      </c>
      <c r="G209">
        <v>212305927001</v>
      </c>
    </row>
    <row r="210" spans="1:7" x14ac:dyDescent="0.35">
      <c r="A210" s="1">
        <v>44886</v>
      </c>
      <c r="B210" s="2" t="s">
        <v>1930</v>
      </c>
      <c r="C210" s="2" t="s">
        <v>1932</v>
      </c>
      <c r="D210" s="2" t="s">
        <v>1931</v>
      </c>
      <c r="E210" s="2" t="s">
        <v>1933</v>
      </c>
      <c r="F210" s="2" t="s">
        <v>1933</v>
      </c>
      <c r="G210">
        <v>184366390569</v>
      </c>
    </row>
    <row r="211" spans="1:7" x14ac:dyDescent="0.35">
      <c r="A211" s="1">
        <v>44893</v>
      </c>
      <c r="B211" s="2" t="s">
        <v>1934</v>
      </c>
      <c r="C211" s="2" t="s">
        <v>1936</v>
      </c>
      <c r="D211" s="2" t="s">
        <v>1935</v>
      </c>
      <c r="E211" s="2" t="s">
        <v>1937</v>
      </c>
      <c r="F211" s="2" t="s">
        <v>1937</v>
      </c>
      <c r="G211">
        <v>156325682750</v>
      </c>
    </row>
    <row r="212" spans="1:7" x14ac:dyDescent="0.35">
      <c r="A212" s="1">
        <v>44900</v>
      </c>
      <c r="B212" s="2" t="s">
        <v>1938</v>
      </c>
      <c r="C212" s="2" t="s">
        <v>1939</v>
      </c>
      <c r="D212" s="2" t="s">
        <v>1940</v>
      </c>
      <c r="E212" s="2" t="s">
        <v>1941</v>
      </c>
      <c r="F212" s="2" t="s">
        <v>1941</v>
      </c>
      <c r="G212">
        <v>129428712529</v>
      </c>
    </row>
    <row r="213" spans="1:7" x14ac:dyDescent="0.35">
      <c r="A213" s="1">
        <v>44907</v>
      </c>
      <c r="B213" s="2" t="s">
        <v>1942</v>
      </c>
      <c r="C213" s="2" t="s">
        <v>1943</v>
      </c>
      <c r="D213" s="2" t="s">
        <v>1944</v>
      </c>
      <c r="E213" s="2" t="s">
        <v>1945</v>
      </c>
      <c r="F213" s="2" t="s">
        <v>1945</v>
      </c>
      <c r="G213">
        <v>142170798266</v>
      </c>
    </row>
    <row r="214" spans="1:7" x14ac:dyDescent="0.35">
      <c r="A214" s="1">
        <v>44914</v>
      </c>
      <c r="B214" s="2" t="s">
        <v>1946</v>
      </c>
      <c r="C214" s="2" t="s">
        <v>1948</v>
      </c>
      <c r="D214" s="2" t="s">
        <v>1947</v>
      </c>
      <c r="E214" s="2" t="s">
        <v>1949</v>
      </c>
      <c r="F214" s="2" t="s">
        <v>1949</v>
      </c>
      <c r="G214">
        <v>107997970888</v>
      </c>
    </row>
    <row r="215" spans="1:7" x14ac:dyDescent="0.35">
      <c r="A215" s="1">
        <v>44921</v>
      </c>
      <c r="B215" s="2" t="s">
        <v>1950</v>
      </c>
      <c r="C215" s="2" t="s">
        <v>1951</v>
      </c>
      <c r="D215" s="2" t="s">
        <v>1952</v>
      </c>
      <c r="E215" s="2" t="s">
        <v>1953</v>
      </c>
      <c r="F215" s="2" t="s">
        <v>1953</v>
      </c>
      <c r="G215">
        <v>95526200508</v>
      </c>
    </row>
    <row r="216" spans="1:7" x14ac:dyDescent="0.35">
      <c r="A216" s="1">
        <v>44928</v>
      </c>
      <c r="B216" s="2" t="s">
        <v>1954</v>
      </c>
      <c r="C216" s="2" t="s">
        <v>1956</v>
      </c>
      <c r="D216" s="2" t="s">
        <v>1955</v>
      </c>
      <c r="E216" s="2" t="s">
        <v>1956</v>
      </c>
      <c r="F216" s="2" t="s">
        <v>1956</v>
      </c>
      <c r="G216">
        <v>90012614323</v>
      </c>
    </row>
    <row r="217" spans="1:7" x14ac:dyDescent="0.35">
      <c r="A217" s="1">
        <v>44935</v>
      </c>
      <c r="B217" s="2" t="s">
        <v>1957</v>
      </c>
      <c r="C217" s="2" t="s">
        <v>1958</v>
      </c>
      <c r="D217" s="2" t="s">
        <v>1957</v>
      </c>
      <c r="E217" s="2" t="s">
        <v>1959</v>
      </c>
      <c r="F217" s="2" t="s">
        <v>1959</v>
      </c>
      <c r="G217">
        <v>175267920183</v>
      </c>
    </row>
    <row r="218" spans="1:7" x14ac:dyDescent="0.35">
      <c r="A218" s="1">
        <v>44942</v>
      </c>
      <c r="B218" s="2" t="s">
        <v>1960</v>
      </c>
      <c r="C218" s="2" t="s">
        <v>1962</v>
      </c>
      <c r="D218" s="2" t="s">
        <v>1961</v>
      </c>
      <c r="E218" s="2" t="s">
        <v>1963</v>
      </c>
      <c r="F218" s="2" t="s">
        <v>1963</v>
      </c>
      <c r="G218">
        <v>188938770069</v>
      </c>
    </row>
    <row r="219" spans="1:7" x14ac:dyDescent="0.35">
      <c r="A219" s="1">
        <v>44949</v>
      </c>
      <c r="B219" s="2" t="s">
        <v>1964</v>
      </c>
      <c r="C219" s="2" t="s">
        <v>1966</v>
      </c>
      <c r="D219" s="2" t="s">
        <v>1965</v>
      </c>
      <c r="E219" s="2" t="s">
        <v>1967</v>
      </c>
      <c r="F219" s="2" t="s">
        <v>1967</v>
      </c>
      <c r="G219">
        <v>177486927537</v>
      </c>
    </row>
    <row r="220" spans="1:7" x14ac:dyDescent="0.35">
      <c r="A220" s="1">
        <v>44956</v>
      </c>
      <c r="B220" s="2" t="s">
        <v>1968</v>
      </c>
      <c r="C220" s="2" t="s">
        <v>1970</v>
      </c>
      <c r="D220" s="2" t="s">
        <v>1969</v>
      </c>
      <c r="E220" s="2" t="s">
        <v>1971</v>
      </c>
      <c r="F220" s="2" t="s">
        <v>1971</v>
      </c>
      <c r="G220">
        <v>171080243769</v>
      </c>
    </row>
    <row r="221" spans="1:7" x14ac:dyDescent="0.35">
      <c r="A221" s="1">
        <v>44963</v>
      </c>
      <c r="B221" s="2" t="s">
        <v>1972</v>
      </c>
      <c r="C221" s="2" t="s">
        <v>1973</v>
      </c>
      <c r="D221" s="2" t="s">
        <v>1974</v>
      </c>
      <c r="E221" s="2" t="s">
        <v>1975</v>
      </c>
      <c r="F221" s="2" t="s">
        <v>1975</v>
      </c>
      <c r="G221">
        <v>170212590188</v>
      </c>
    </row>
    <row r="222" spans="1:7" x14ac:dyDescent="0.35">
      <c r="A222" s="1">
        <v>44970</v>
      </c>
      <c r="B222" s="2" t="s">
        <v>1976</v>
      </c>
      <c r="C222" s="2" t="s">
        <v>1978</v>
      </c>
      <c r="D222" s="2" t="s">
        <v>1977</v>
      </c>
      <c r="E222" s="2" t="s">
        <v>1979</v>
      </c>
      <c r="F222" s="2" t="s">
        <v>1979</v>
      </c>
      <c r="G222">
        <v>209050300776</v>
      </c>
    </row>
    <row r="223" spans="1:7" x14ac:dyDescent="0.35">
      <c r="A223" s="1">
        <v>44977</v>
      </c>
      <c r="B223" s="2" t="s">
        <v>1980</v>
      </c>
      <c r="C223" s="2" t="s">
        <v>1981</v>
      </c>
      <c r="D223" s="2" t="s">
        <v>1982</v>
      </c>
      <c r="E223" s="2" t="s">
        <v>1983</v>
      </c>
      <c r="F223" s="2" t="s">
        <v>1983</v>
      </c>
      <c r="G223">
        <v>180472737469</v>
      </c>
    </row>
    <row r="224" spans="1:7" x14ac:dyDescent="0.35">
      <c r="A224" s="1">
        <v>44984</v>
      </c>
      <c r="B224" s="2" t="s">
        <v>1984</v>
      </c>
      <c r="C224" s="2" t="s">
        <v>1985</v>
      </c>
      <c r="D224" s="2" t="s">
        <v>1986</v>
      </c>
      <c r="E224" s="2" t="s">
        <v>1987</v>
      </c>
      <c r="F224" s="2" t="s">
        <v>1987</v>
      </c>
      <c r="G224">
        <v>138790785900</v>
      </c>
    </row>
    <row r="225" spans="1:7" x14ac:dyDescent="0.35">
      <c r="A225" s="1">
        <v>44991</v>
      </c>
      <c r="B225" s="2" t="s">
        <v>1988</v>
      </c>
      <c r="C225" s="2" t="s">
        <v>1989</v>
      </c>
      <c r="D225" s="2" t="s">
        <v>1990</v>
      </c>
      <c r="E225" s="2" t="s">
        <v>1991</v>
      </c>
      <c r="F225" s="2" t="s">
        <v>1991</v>
      </c>
      <c r="G225">
        <v>192057466346</v>
      </c>
    </row>
    <row r="226" spans="1:7" x14ac:dyDescent="0.35">
      <c r="A226" s="1">
        <v>44998</v>
      </c>
      <c r="B226" s="2" t="s">
        <v>1992</v>
      </c>
      <c r="C226" s="2" t="s">
        <v>1994</v>
      </c>
      <c r="D226" s="2" t="s">
        <v>1993</v>
      </c>
      <c r="E226" s="2" t="s">
        <v>1995</v>
      </c>
      <c r="F226" s="2" t="s">
        <v>1995</v>
      </c>
      <c r="G226">
        <v>305833103060</v>
      </c>
    </row>
    <row r="227" spans="1:7" x14ac:dyDescent="0.35">
      <c r="A227" s="1">
        <v>45005</v>
      </c>
      <c r="B227" s="2" t="s">
        <v>1996</v>
      </c>
      <c r="C227" s="2" t="s">
        <v>1997</v>
      </c>
      <c r="D227" s="2" t="s">
        <v>1998</v>
      </c>
      <c r="E227" s="2" t="s">
        <v>1999</v>
      </c>
      <c r="F227" s="2" t="s">
        <v>1999</v>
      </c>
      <c r="G227">
        <v>191720356212</v>
      </c>
    </row>
    <row r="228" spans="1:7" x14ac:dyDescent="0.35">
      <c r="A228" s="1">
        <v>45012</v>
      </c>
      <c r="B228" s="2" t="s">
        <v>2000</v>
      </c>
      <c r="C228" s="2" t="s">
        <v>2002</v>
      </c>
      <c r="D228" s="2" t="s">
        <v>2001</v>
      </c>
      <c r="E228" s="2" t="s">
        <v>2003</v>
      </c>
      <c r="F228" s="2" t="s">
        <v>2003</v>
      </c>
      <c r="G228">
        <v>121255230918</v>
      </c>
    </row>
    <row r="229" spans="1:7" x14ac:dyDescent="0.35">
      <c r="A229" s="1">
        <v>45019</v>
      </c>
      <c r="B229" s="2" t="s">
        <v>2004</v>
      </c>
      <c r="C229" s="2" t="s">
        <v>2006</v>
      </c>
      <c r="D229" s="2" t="s">
        <v>2005</v>
      </c>
      <c r="E229" s="2" t="s">
        <v>2007</v>
      </c>
      <c r="F229" s="2" t="s">
        <v>2007</v>
      </c>
      <c r="G229">
        <v>98141424556</v>
      </c>
    </row>
    <row r="230" spans="1:7" x14ac:dyDescent="0.35">
      <c r="A230" s="1">
        <v>45026</v>
      </c>
      <c r="B230" s="2" t="s">
        <v>2008</v>
      </c>
      <c r="C230" s="2" t="s">
        <v>2010</v>
      </c>
      <c r="D230" s="2" t="s">
        <v>2009</v>
      </c>
      <c r="E230" s="2" t="s">
        <v>2011</v>
      </c>
      <c r="F230" s="2" t="s">
        <v>2011</v>
      </c>
      <c r="G230">
        <v>122998807738</v>
      </c>
    </row>
    <row r="231" spans="1:7" x14ac:dyDescent="0.35">
      <c r="A231" s="1">
        <v>45033</v>
      </c>
      <c r="B231" s="2" t="s">
        <v>2012</v>
      </c>
      <c r="C231" s="2" t="s">
        <v>2013</v>
      </c>
      <c r="D231" s="2" t="s">
        <v>2014</v>
      </c>
      <c r="E231" s="2" t="s">
        <v>2015</v>
      </c>
      <c r="F231" s="2" t="s">
        <v>2015</v>
      </c>
      <c r="G231">
        <v>129935327803</v>
      </c>
    </row>
    <row r="232" spans="1:7" x14ac:dyDescent="0.35">
      <c r="A232" s="1">
        <v>45040</v>
      </c>
      <c r="B232" s="2" t="s">
        <v>2016</v>
      </c>
      <c r="C232" s="2" t="s">
        <v>2018</v>
      </c>
      <c r="D232" s="2" t="s">
        <v>2017</v>
      </c>
      <c r="E232" s="2" t="s">
        <v>2019</v>
      </c>
      <c r="F232" s="2" t="s">
        <v>2019</v>
      </c>
      <c r="G232">
        <v>137303647007</v>
      </c>
    </row>
    <row r="233" spans="1:7" x14ac:dyDescent="0.35">
      <c r="A233" s="1">
        <v>45047</v>
      </c>
      <c r="B233" s="2" t="s">
        <v>2020</v>
      </c>
      <c r="C233" s="2" t="s">
        <v>2022</v>
      </c>
      <c r="D233" s="2" t="s">
        <v>2021</v>
      </c>
      <c r="E233" s="2" t="s">
        <v>2023</v>
      </c>
      <c r="F233" s="2" t="s">
        <v>2023</v>
      </c>
      <c r="G233">
        <v>114911964253</v>
      </c>
    </row>
    <row r="234" spans="1:7" x14ac:dyDescent="0.35">
      <c r="A234" s="1">
        <v>45054</v>
      </c>
      <c r="B234" s="2" t="s">
        <v>2024</v>
      </c>
      <c r="C234" s="2" t="s">
        <v>2025</v>
      </c>
      <c r="D234" s="2" t="s">
        <v>2026</v>
      </c>
      <c r="E234" s="2" t="s">
        <v>2027</v>
      </c>
      <c r="F234" s="2" t="s">
        <v>2027</v>
      </c>
      <c r="G234">
        <v>109959496438</v>
      </c>
    </row>
    <row r="235" spans="1:7" x14ac:dyDescent="0.35">
      <c r="A235" s="1">
        <v>45061</v>
      </c>
      <c r="B235" s="2" t="s">
        <v>2028</v>
      </c>
      <c r="C235" s="2" t="s">
        <v>2029</v>
      </c>
      <c r="D235" s="2" t="s">
        <v>2030</v>
      </c>
      <c r="E235" s="2" t="s">
        <v>2031</v>
      </c>
      <c r="F235" s="2" t="s">
        <v>2031</v>
      </c>
      <c r="G235">
        <v>84459727715</v>
      </c>
    </row>
    <row r="236" spans="1:7" x14ac:dyDescent="0.35">
      <c r="A236" s="1">
        <v>45068</v>
      </c>
      <c r="B236" s="2" t="s">
        <v>2032</v>
      </c>
      <c r="C236" s="2" t="s">
        <v>2034</v>
      </c>
      <c r="D236" s="2" t="s">
        <v>2033</v>
      </c>
      <c r="E236" s="2" t="s">
        <v>2035</v>
      </c>
      <c r="F236" s="2" t="s">
        <v>2035</v>
      </c>
      <c r="G236">
        <v>90053064704</v>
      </c>
    </row>
    <row r="237" spans="1:7" x14ac:dyDescent="0.35">
      <c r="A237" s="1">
        <v>45075</v>
      </c>
      <c r="B237" s="2" t="s">
        <v>2036</v>
      </c>
      <c r="C237" s="2" t="s">
        <v>2037</v>
      </c>
      <c r="D237" s="2" t="s">
        <v>2038</v>
      </c>
      <c r="E237" s="2" t="s">
        <v>2039</v>
      </c>
      <c r="F237" s="2" t="s">
        <v>2039</v>
      </c>
      <c r="G237">
        <v>91351657572</v>
      </c>
    </row>
    <row r="238" spans="1:7" x14ac:dyDescent="0.35">
      <c r="A238" s="1">
        <v>45082</v>
      </c>
      <c r="B238" s="2" t="s">
        <v>2040</v>
      </c>
      <c r="C238" s="2" t="s">
        <v>2042</v>
      </c>
      <c r="D238" s="2" t="s">
        <v>2041</v>
      </c>
      <c r="E238" s="2" t="s">
        <v>2043</v>
      </c>
      <c r="F238" s="2" t="s">
        <v>2043</v>
      </c>
      <c r="G238">
        <v>116498927148</v>
      </c>
    </row>
    <row r="239" spans="1:7" x14ac:dyDescent="0.35">
      <c r="A239" s="1">
        <v>45089</v>
      </c>
      <c r="B239" s="2" t="s">
        <v>2044</v>
      </c>
      <c r="C239" s="2" t="s">
        <v>2046</v>
      </c>
      <c r="D239" s="2" t="s">
        <v>2045</v>
      </c>
      <c r="E239" s="2" t="s">
        <v>2047</v>
      </c>
      <c r="F239" s="2" t="s">
        <v>2047</v>
      </c>
      <c r="G239">
        <v>92905085602</v>
      </c>
    </row>
    <row r="240" spans="1:7" x14ac:dyDescent="0.35">
      <c r="A240" s="1">
        <v>45096</v>
      </c>
      <c r="B240" s="2" t="s">
        <v>2048</v>
      </c>
      <c r="C240" s="2" t="s">
        <v>2050</v>
      </c>
      <c r="D240" s="2" t="s">
        <v>2049</v>
      </c>
      <c r="E240" s="2" t="s">
        <v>2051</v>
      </c>
      <c r="F240" s="2" t="s">
        <v>2051</v>
      </c>
      <c r="G240">
        <v>138005623534</v>
      </c>
    </row>
    <row r="241" spans="1:7" x14ac:dyDescent="0.35">
      <c r="A241" s="1">
        <v>45103</v>
      </c>
      <c r="B241" s="2" t="s">
        <v>2052</v>
      </c>
      <c r="C241" s="2" t="s">
        <v>2053</v>
      </c>
      <c r="D241" s="2" t="s">
        <v>2054</v>
      </c>
      <c r="E241" s="2" t="s">
        <v>2055</v>
      </c>
      <c r="F241" s="2" t="s">
        <v>2055</v>
      </c>
      <c r="G241">
        <v>106681707513</v>
      </c>
    </row>
    <row r="242" spans="1:7" x14ac:dyDescent="0.35">
      <c r="A242" s="1">
        <v>45110</v>
      </c>
      <c r="B242" s="2" t="s">
        <v>2056</v>
      </c>
      <c r="C242" s="2" t="s">
        <v>2057</v>
      </c>
      <c r="D242" s="2" t="s">
        <v>2058</v>
      </c>
      <c r="E242" s="2" t="s">
        <v>2059</v>
      </c>
      <c r="F242" s="2" t="s">
        <v>2059</v>
      </c>
      <c r="G242">
        <v>90491031635</v>
      </c>
    </row>
    <row r="243" spans="1:7" x14ac:dyDescent="0.35">
      <c r="A243" s="1">
        <v>45117</v>
      </c>
      <c r="B243" s="2" t="s">
        <v>2060</v>
      </c>
      <c r="C243" s="2" t="s">
        <v>2061</v>
      </c>
      <c r="D243" s="2" t="s">
        <v>2062</v>
      </c>
      <c r="E243" s="2" t="s">
        <v>2063</v>
      </c>
      <c r="F243" s="2" t="s">
        <v>2063</v>
      </c>
      <c r="G243">
        <v>102917922458</v>
      </c>
    </row>
    <row r="244" spans="1:7" x14ac:dyDescent="0.35">
      <c r="A244" s="1">
        <v>45124</v>
      </c>
      <c r="B244" s="2" t="s">
        <v>2064</v>
      </c>
      <c r="C244" s="2" t="s">
        <v>2065</v>
      </c>
      <c r="D244" s="2" t="s">
        <v>2066</v>
      </c>
      <c r="E244" s="2" t="s">
        <v>2067</v>
      </c>
      <c r="F244" s="2" t="s">
        <v>2067</v>
      </c>
      <c r="G244">
        <v>81229098742</v>
      </c>
    </row>
    <row r="245" spans="1:7" x14ac:dyDescent="0.35">
      <c r="A245" s="1">
        <v>45131</v>
      </c>
      <c r="B245" s="2" t="s">
        <v>2068</v>
      </c>
      <c r="C245" s="2" t="s">
        <v>2069</v>
      </c>
      <c r="D245" s="2" t="s">
        <v>2070</v>
      </c>
      <c r="E245" s="2" t="s">
        <v>2071</v>
      </c>
      <c r="F245" s="2" t="s">
        <v>2071</v>
      </c>
      <c r="G245">
        <v>76309629498</v>
      </c>
    </row>
    <row r="246" spans="1:7" x14ac:dyDescent="0.35">
      <c r="A246" s="1">
        <v>45138</v>
      </c>
      <c r="B246" s="2" t="s">
        <v>2072</v>
      </c>
      <c r="C246" s="2" t="s">
        <v>2074</v>
      </c>
      <c r="D246" s="2" t="s">
        <v>2073</v>
      </c>
      <c r="E246" s="2" t="s">
        <v>2075</v>
      </c>
      <c r="F246" s="2" t="s">
        <v>2075</v>
      </c>
      <c r="G246">
        <v>87827001052</v>
      </c>
    </row>
    <row r="247" spans="1:7" x14ac:dyDescent="0.35">
      <c r="A247" s="1">
        <v>45145</v>
      </c>
      <c r="B247" s="2" t="s">
        <v>2076</v>
      </c>
      <c r="C247" s="2" t="s">
        <v>2078</v>
      </c>
      <c r="D247" s="2" t="s">
        <v>2077</v>
      </c>
      <c r="E247" s="2" t="s">
        <v>2079</v>
      </c>
      <c r="F247" s="2" t="s">
        <v>2079</v>
      </c>
      <c r="G247">
        <v>85153014454</v>
      </c>
    </row>
    <row r="248" spans="1:7" x14ac:dyDescent="0.35">
      <c r="A248" s="1">
        <v>45152</v>
      </c>
      <c r="B248" s="2" t="s">
        <v>2080</v>
      </c>
      <c r="C248" s="2" t="s">
        <v>2081</v>
      </c>
      <c r="D248" s="2" t="s">
        <v>2082</v>
      </c>
      <c r="E248" s="2" t="s">
        <v>2083</v>
      </c>
      <c r="F248" s="2" t="s">
        <v>2083</v>
      </c>
      <c r="G248">
        <v>116418274959</v>
      </c>
    </row>
    <row r="249" spans="1:7" x14ac:dyDescent="0.35">
      <c r="A249" s="1">
        <v>45159</v>
      </c>
      <c r="B249" s="2" t="s">
        <v>2084</v>
      </c>
      <c r="C249" s="2" t="s">
        <v>2086</v>
      </c>
      <c r="D249" s="2" t="s">
        <v>2085</v>
      </c>
      <c r="E249" s="2" t="s">
        <v>2087</v>
      </c>
      <c r="F249" s="2" t="s">
        <v>2087</v>
      </c>
      <c r="G249">
        <v>83086807452</v>
      </c>
    </row>
    <row r="250" spans="1:7" x14ac:dyDescent="0.35">
      <c r="A250" s="1">
        <v>45166</v>
      </c>
      <c r="B250" s="2" t="s">
        <v>2088</v>
      </c>
      <c r="C250" s="2" t="s">
        <v>2089</v>
      </c>
      <c r="D250" s="2" t="s">
        <v>2090</v>
      </c>
      <c r="E250" s="2" t="s">
        <v>2091</v>
      </c>
      <c r="F250" s="2" t="s">
        <v>2091</v>
      </c>
      <c r="G250">
        <v>113161627781</v>
      </c>
    </row>
    <row r="251" spans="1:7" x14ac:dyDescent="0.35">
      <c r="A251" s="1">
        <v>45173</v>
      </c>
      <c r="B251" s="2" t="s">
        <v>2092</v>
      </c>
      <c r="C251" s="2" t="s">
        <v>2094</v>
      </c>
      <c r="D251" s="2" t="s">
        <v>2093</v>
      </c>
      <c r="E251" s="2" t="s">
        <v>2095</v>
      </c>
      <c r="F251" s="2" t="s">
        <v>2095</v>
      </c>
      <c r="G251">
        <v>69814611152</v>
      </c>
    </row>
    <row r="252" spans="1:7" x14ac:dyDescent="0.35">
      <c r="A252" s="1">
        <v>45180</v>
      </c>
      <c r="B252" s="2" t="s">
        <v>2096</v>
      </c>
      <c r="C252" s="2" t="s">
        <v>2098</v>
      </c>
      <c r="D252" s="2" t="s">
        <v>2097</v>
      </c>
      <c r="E252" s="2" t="s">
        <v>2099</v>
      </c>
      <c r="F252" s="2" t="s">
        <v>2099</v>
      </c>
      <c r="G252">
        <v>85796699860</v>
      </c>
    </row>
    <row r="253" spans="1:7" x14ac:dyDescent="0.35">
      <c r="A253" s="1">
        <v>45187</v>
      </c>
      <c r="B253" s="2" t="s">
        <v>2100</v>
      </c>
      <c r="C253" s="2" t="s">
        <v>2101</v>
      </c>
      <c r="D253" s="2" t="s">
        <v>2102</v>
      </c>
      <c r="E253" s="2" t="s">
        <v>2103</v>
      </c>
      <c r="F253" s="2" t="s">
        <v>2103</v>
      </c>
      <c r="G253">
        <v>82251905213</v>
      </c>
    </row>
    <row r="254" spans="1:7" x14ac:dyDescent="0.35">
      <c r="A254" s="1">
        <v>45194</v>
      </c>
      <c r="B254" s="2" t="s">
        <v>2104</v>
      </c>
      <c r="C254" s="2" t="s">
        <v>2106</v>
      </c>
      <c r="D254" s="2" t="s">
        <v>2105</v>
      </c>
      <c r="E254" s="2" t="s">
        <v>2107</v>
      </c>
      <c r="F254" s="2" t="s">
        <v>2107</v>
      </c>
      <c r="G254">
        <v>73012240734</v>
      </c>
    </row>
    <row r="255" spans="1:7" x14ac:dyDescent="0.35">
      <c r="A255" s="1">
        <v>45201</v>
      </c>
      <c r="B255" s="2" t="s">
        <v>2108</v>
      </c>
      <c r="C255" s="2" t="s">
        <v>2109</v>
      </c>
      <c r="D255" s="2" t="s">
        <v>2110</v>
      </c>
      <c r="E255" s="2" t="s">
        <v>2111</v>
      </c>
      <c r="F255" s="2" t="s">
        <v>2111</v>
      </c>
      <c r="G255">
        <v>82183775698</v>
      </c>
    </row>
    <row r="256" spans="1:7" x14ac:dyDescent="0.35">
      <c r="A256" s="1">
        <v>45208</v>
      </c>
      <c r="B256" s="2" t="s">
        <v>2112</v>
      </c>
      <c r="C256" s="2" t="s">
        <v>2113</v>
      </c>
      <c r="D256" s="2" t="s">
        <v>2114</v>
      </c>
      <c r="E256" s="2" t="s">
        <v>2115</v>
      </c>
      <c r="F256" s="2" t="s">
        <v>2115</v>
      </c>
      <c r="G256">
        <v>72673654487</v>
      </c>
    </row>
    <row r="257" spans="1:7" x14ac:dyDescent="0.35">
      <c r="A257" s="1">
        <v>45215</v>
      </c>
      <c r="B257" s="2" t="s">
        <v>2116</v>
      </c>
      <c r="C257" s="2" t="s">
        <v>2118</v>
      </c>
      <c r="D257" s="2" t="s">
        <v>2117</v>
      </c>
      <c r="E257" s="2" t="s">
        <v>2119</v>
      </c>
      <c r="F257" s="2" t="s">
        <v>2119</v>
      </c>
      <c r="G257">
        <v>113402383094</v>
      </c>
    </row>
    <row r="258" spans="1:7" x14ac:dyDescent="0.35">
      <c r="A258" s="1">
        <v>45222</v>
      </c>
      <c r="B258" s="2" t="s">
        <v>2120</v>
      </c>
      <c r="C258" s="2" t="s">
        <v>2122</v>
      </c>
      <c r="D258" s="2" t="s">
        <v>2121</v>
      </c>
      <c r="E258" s="2" t="s">
        <v>2123</v>
      </c>
      <c r="F258" s="2" t="s">
        <v>2123</v>
      </c>
      <c r="G258">
        <v>165718773022</v>
      </c>
    </row>
    <row r="259" spans="1:7" x14ac:dyDescent="0.35">
      <c r="A259" s="1">
        <v>45229</v>
      </c>
      <c r="B259" s="2" t="s">
        <v>2124</v>
      </c>
      <c r="C259" s="2" t="s">
        <v>2126</v>
      </c>
      <c r="D259" s="2" t="s">
        <v>2125</v>
      </c>
      <c r="E259" s="2" t="s">
        <v>2127</v>
      </c>
      <c r="F259" s="2" t="s">
        <v>2127</v>
      </c>
      <c r="G259">
        <v>115520056635</v>
      </c>
    </row>
    <row r="260" spans="1:7" x14ac:dyDescent="0.35">
      <c r="A260" s="1">
        <v>45236</v>
      </c>
      <c r="B260" s="2" t="s">
        <v>2128</v>
      </c>
      <c r="C260" s="2" t="s">
        <v>2130</v>
      </c>
      <c r="D260" s="2" t="s">
        <v>2129</v>
      </c>
      <c r="E260" s="2" t="s">
        <v>2131</v>
      </c>
      <c r="F260" s="2" t="s">
        <v>2131</v>
      </c>
      <c r="G260">
        <v>134767494805</v>
      </c>
    </row>
    <row r="261" spans="1:7" x14ac:dyDescent="0.35">
      <c r="A261" s="1">
        <v>45243</v>
      </c>
      <c r="B261" s="2" t="s">
        <v>2132</v>
      </c>
      <c r="C261" s="2" t="s">
        <v>2134</v>
      </c>
      <c r="D261" s="2" t="s">
        <v>2133</v>
      </c>
      <c r="E261" s="2" t="s">
        <v>2135</v>
      </c>
      <c r="F261" s="2" t="s">
        <v>2135</v>
      </c>
      <c r="G261">
        <v>143535361089</v>
      </c>
    </row>
    <row r="262" spans="1:7" x14ac:dyDescent="0.35">
      <c r="A262" s="1">
        <v>45250</v>
      </c>
      <c r="B262" s="2" t="s">
        <v>2136</v>
      </c>
      <c r="C262" s="2" t="s">
        <v>2138</v>
      </c>
      <c r="D262" s="2" t="s">
        <v>2137</v>
      </c>
      <c r="E262" s="2" t="s">
        <v>2139</v>
      </c>
      <c r="F262" s="2" t="s">
        <v>2139</v>
      </c>
      <c r="G262">
        <v>130439893957</v>
      </c>
    </row>
    <row r="263" spans="1:7" x14ac:dyDescent="0.35">
      <c r="A263" s="1">
        <v>45257</v>
      </c>
      <c r="B263" s="2" t="s">
        <v>2140</v>
      </c>
      <c r="C263" s="2" t="s">
        <v>2141</v>
      </c>
      <c r="D263" s="2" t="s">
        <v>2142</v>
      </c>
      <c r="E263" s="2" t="s">
        <v>2143</v>
      </c>
      <c r="F263" s="2" t="s">
        <v>2143</v>
      </c>
      <c r="G263">
        <v>19002925720</v>
      </c>
    </row>
    <row r="264" spans="1:7" x14ac:dyDescent="0.35">
      <c r="A264" s="1">
        <v>45258</v>
      </c>
      <c r="B264" s="2" t="s">
        <v>2144</v>
      </c>
      <c r="C264" s="2" t="s">
        <v>2145</v>
      </c>
      <c r="D264" s="2" t="s">
        <v>2146</v>
      </c>
      <c r="E264" s="2" t="s">
        <v>2322</v>
      </c>
      <c r="F264" s="2" t="s">
        <v>2322</v>
      </c>
      <c r="G264">
        <v>19287009280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D817-482E-4A6A-A11E-762E5F7D1EDA}">
  <dimension ref="A1:G263"/>
  <sheetViews>
    <sheetView topLeftCell="A212" workbookViewId="0">
      <selection activeCell="F2" sqref="F2:F263"/>
    </sheetView>
  </sheetViews>
  <sheetFormatPr baseColWidth="10" defaultRowHeight="14.5" x14ac:dyDescent="0.35"/>
  <cols>
    <col min="1" max="1" width="9.90625" bestFit="1" customWidth="1"/>
    <col min="2" max="5" width="10.36328125" bestFit="1" customWidth="1"/>
    <col min="6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43430</v>
      </c>
      <c r="B2" s="2" t="s">
        <v>2166</v>
      </c>
      <c r="C2" s="2" t="s">
        <v>7</v>
      </c>
      <c r="D2" s="2" t="s">
        <v>2167</v>
      </c>
      <c r="E2" s="2" t="s">
        <v>8</v>
      </c>
      <c r="F2" s="2" t="s">
        <v>2168</v>
      </c>
      <c r="G2">
        <v>383682600</v>
      </c>
    </row>
    <row r="3" spans="1:7" x14ac:dyDescent="0.35">
      <c r="A3" s="1">
        <v>43437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2169</v>
      </c>
      <c r="G3">
        <v>646366600</v>
      </c>
    </row>
    <row r="4" spans="1:7" x14ac:dyDescent="0.35">
      <c r="A4" s="1">
        <v>43444</v>
      </c>
      <c r="B4" s="2" t="s">
        <v>13</v>
      </c>
      <c r="C4" s="2" t="s">
        <v>15</v>
      </c>
      <c r="D4" s="2" t="s">
        <v>14</v>
      </c>
      <c r="E4" s="2" t="s">
        <v>16</v>
      </c>
      <c r="F4" s="2" t="s">
        <v>2170</v>
      </c>
      <c r="G4">
        <v>584550800</v>
      </c>
    </row>
    <row r="5" spans="1:7" x14ac:dyDescent="0.35">
      <c r="A5" s="1">
        <v>43451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2171</v>
      </c>
      <c r="G5">
        <v>1022399200</v>
      </c>
    </row>
    <row r="6" spans="1:7" x14ac:dyDescent="0.35">
      <c r="A6" s="1">
        <v>43458</v>
      </c>
      <c r="B6" s="2" t="s">
        <v>21</v>
      </c>
      <c r="C6" s="2" t="s">
        <v>23</v>
      </c>
      <c r="D6" s="2" t="s">
        <v>22</v>
      </c>
      <c r="E6" s="2" t="s">
        <v>24</v>
      </c>
      <c r="F6" s="2" t="s">
        <v>2172</v>
      </c>
      <c r="G6">
        <v>705164500</v>
      </c>
    </row>
    <row r="7" spans="1:7" x14ac:dyDescent="0.35">
      <c r="A7" s="1">
        <v>43465</v>
      </c>
      <c r="B7" s="2" t="s">
        <v>25</v>
      </c>
      <c r="C7" s="2" t="s">
        <v>27</v>
      </c>
      <c r="D7" s="2" t="s">
        <v>26</v>
      </c>
      <c r="E7" s="2" t="s">
        <v>28</v>
      </c>
      <c r="F7" s="2" t="s">
        <v>2173</v>
      </c>
      <c r="G7">
        <v>557994100</v>
      </c>
    </row>
    <row r="8" spans="1:7" x14ac:dyDescent="0.35">
      <c r="A8" s="1">
        <v>43472</v>
      </c>
      <c r="B8" s="2" t="s">
        <v>29</v>
      </c>
      <c r="C8" s="2" t="s">
        <v>31</v>
      </c>
      <c r="D8" s="2" t="s">
        <v>30</v>
      </c>
      <c r="E8" s="2" t="s">
        <v>32</v>
      </c>
      <c r="F8" s="2" t="s">
        <v>2174</v>
      </c>
      <c r="G8">
        <v>471340300</v>
      </c>
    </row>
    <row r="9" spans="1:7" x14ac:dyDescent="0.35">
      <c r="A9" s="1">
        <v>43479</v>
      </c>
      <c r="B9" s="2" t="s">
        <v>33</v>
      </c>
      <c r="C9" s="2" t="s">
        <v>35</v>
      </c>
      <c r="D9" s="2" t="s">
        <v>34</v>
      </c>
      <c r="E9" s="2" t="s">
        <v>36</v>
      </c>
      <c r="F9" s="2" t="s">
        <v>2175</v>
      </c>
      <c r="G9">
        <v>457771900</v>
      </c>
    </row>
    <row r="10" spans="1:7" x14ac:dyDescent="0.35">
      <c r="A10" s="1">
        <v>43486</v>
      </c>
      <c r="B10" s="2" t="s">
        <v>37</v>
      </c>
      <c r="C10" s="2" t="s">
        <v>39</v>
      </c>
      <c r="D10" s="2" t="s">
        <v>38</v>
      </c>
      <c r="E10" s="2" t="s">
        <v>40</v>
      </c>
      <c r="F10" s="2" t="s">
        <v>2176</v>
      </c>
      <c r="G10">
        <v>357649000</v>
      </c>
    </row>
    <row r="11" spans="1:7" x14ac:dyDescent="0.35">
      <c r="A11" s="1">
        <v>43493</v>
      </c>
      <c r="B11" s="2" t="s">
        <v>41</v>
      </c>
      <c r="C11" s="2" t="s">
        <v>44</v>
      </c>
      <c r="D11" s="2" t="s">
        <v>42</v>
      </c>
      <c r="E11" s="2" t="s">
        <v>45</v>
      </c>
      <c r="F11" s="2" t="s">
        <v>2177</v>
      </c>
      <c r="G11">
        <v>434018300</v>
      </c>
    </row>
    <row r="12" spans="1:7" x14ac:dyDescent="0.35">
      <c r="A12" s="1">
        <v>43500</v>
      </c>
      <c r="B12" s="2" t="s">
        <v>46</v>
      </c>
      <c r="C12" s="2" t="s">
        <v>47</v>
      </c>
      <c r="D12" s="2" t="s">
        <v>48</v>
      </c>
      <c r="E12" s="2" t="s">
        <v>43</v>
      </c>
      <c r="F12" s="2" t="s">
        <v>2178</v>
      </c>
      <c r="G12">
        <v>369916300</v>
      </c>
    </row>
    <row r="13" spans="1:7" x14ac:dyDescent="0.35">
      <c r="A13" s="1">
        <v>43507</v>
      </c>
      <c r="B13" s="2" t="s">
        <v>44</v>
      </c>
      <c r="C13" s="2" t="s">
        <v>51</v>
      </c>
      <c r="D13" s="2" t="s">
        <v>49</v>
      </c>
      <c r="E13" s="2" t="s">
        <v>52</v>
      </c>
      <c r="F13" s="2" t="s">
        <v>2179</v>
      </c>
      <c r="G13">
        <v>385891900</v>
      </c>
    </row>
    <row r="14" spans="1:7" x14ac:dyDescent="0.35">
      <c r="A14" s="1">
        <v>43514</v>
      </c>
      <c r="B14" s="2" t="s">
        <v>53</v>
      </c>
      <c r="C14" s="2" t="s">
        <v>55</v>
      </c>
      <c r="D14" s="2" t="s">
        <v>54</v>
      </c>
      <c r="E14" s="2" t="s">
        <v>56</v>
      </c>
      <c r="F14" s="2" t="s">
        <v>2180</v>
      </c>
      <c r="G14">
        <v>278060900</v>
      </c>
    </row>
    <row r="15" spans="1:7" x14ac:dyDescent="0.35">
      <c r="A15" s="1">
        <v>43521</v>
      </c>
      <c r="B15" s="2" t="s">
        <v>57</v>
      </c>
      <c r="C15" s="2" t="s">
        <v>58</v>
      </c>
      <c r="D15" s="2" t="s">
        <v>60</v>
      </c>
      <c r="E15" s="2" t="s">
        <v>61</v>
      </c>
      <c r="F15" s="2" t="s">
        <v>2181</v>
      </c>
      <c r="G15">
        <v>330945200</v>
      </c>
    </row>
    <row r="16" spans="1:7" x14ac:dyDescent="0.35">
      <c r="A16" s="1">
        <v>43528</v>
      </c>
      <c r="B16" s="2" t="s">
        <v>62</v>
      </c>
      <c r="C16" s="2" t="s">
        <v>63</v>
      </c>
      <c r="D16" s="2" t="s">
        <v>50</v>
      </c>
      <c r="E16" s="2" t="s">
        <v>64</v>
      </c>
      <c r="F16" s="2" t="s">
        <v>2182</v>
      </c>
      <c r="G16">
        <v>421329900</v>
      </c>
    </row>
    <row r="17" spans="1:7" x14ac:dyDescent="0.35">
      <c r="A17" s="1">
        <v>43535</v>
      </c>
      <c r="B17" s="2" t="s">
        <v>65</v>
      </c>
      <c r="C17" s="2" t="s">
        <v>67</v>
      </c>
      <c r="D17" s="2" t="s">
        <v>66</v>
      </c>
      <c r="E17" s="2" t="s">
        <v>58</v>
      </c>
      <c r="F17" s="2" t="s">
        <v>2183</v>
      </c>
      <c r="G17">
        <v>374233000</v>
      </c>
    </row>
    <row r="18" spans="1:7" x14ac:dyDescent="0.35">
      <c r="A18" s="1">
        <v>43542</v>
      </c>
      <c r="B18" s="2" t="s">
        <v>68</v>
      </c>
      <c r="C18" s="2" t="s">
        <v>69</v>
      </c>
      <c r="D18" s="2" t="s">
        <v>70</v>
      </c>
      <c r="E18" s="2" t="s">
        <v>71</v>
      </c>
      <c r="F18" s="2" t="s">
        <v>2184</v>
      </c>
      <c r="G18">
        <v>439286800</v>
      </c>
    </row>
    <row r="19" spans="1:7" x14ac:dyDescent="0.35">
      <c r="A19" s="1">
        <v>43549</v>
      </c>
      <c r="B19" s="2" t="s">
        <v>72</v>
      </c>
      <c r="C19" s="2" t="s">
        <v>75</v>
      </c>
      <c r="D19" s="2" t="s">
        <v>73</v>
      </c>
      <c r="E19" s="2" t="s">
        <v>76</v>
      </c>
      <c r="F19" s="2" t="s">
        <v>2185</v>
      </c>
      <c r="G19">
        <v>364351100</v>
      </c>
    </row>
    <row r="20" spans="1:7" x14ac:dyDescent="0.35">
      <c r="A20" s="1">
        <v>43556</v>
      </c>
      <c r="B20" s="2" t="s">
        <v>77</v>
      </c>
      <c r="C20" s="2" t="s">
        <v>79</v>
      </c>
      <c r="D20" s="2" t="s">
        <v>78</v>
      </c>
      <c r="E20" s="2" t="s">
        <v>80</v>
      </c>
      <c r="F20" s="2" t="s">
        <v>2186</v>
      </c>
      <c r="G20">
        <v>293550700</v>
      </c>
    </row>
    <row r="21" spans="1:7" x14ac:dyDescent="0.35">
      <c r="A21" s="1">
        <v>43563</v>
      </c>
      <c r="B21" s="2" t="s">
        <v>81</v>
      </c>
      <c r="C21" s="2" t="s">
        <v>83</v>
      </c>
      <c r="D21" s="2" t="s">
        <v>82</v>
      </c>
      <c r="E21" s="2" t="s">
        <v>84</v>
      </c>
      <c r="F21" s="2" t="s">
        <v>2187</v>
      </c>
      <c r="G21">
        <v>297131000</v>
      </c>
    </row>
    <row r="22" spans="1:7" x14ac:dyDescent="0.35">
      <c r="A22" s="1">
        <v>43570</v>
      </c>
      <c r="B22" s="2" t="s">
        <v>85</v>
      </c>
      <c r="C22" s="2" t="s">
        <v>88</v>
      </c>
      <c r="D22" s="2" t="s">
        <v>89</v>
      </c>
      <c r="E22" s="2" t="s">
        <v>90</v>
      </c>
      <c r="F22" s="2" t="s">
        <v>2188</v>
      </c>
      <c r="G22">
        <v>228726700</v>
      </c>
    </row>
    <row r="23" spans="1:7" x14ac:dyDescent="0.35">
      <c r="A23" s="1">
        <v>43577</v>
      </c>
      <c r="B23" s="2" t="s">
        <v>91</v>
      </c>
      <c r="C23" s="2" t="s">
        <v>93</v>
      </c>
      <c r="D23" s="2" t="s">
        <v>92</v>
      </c>
      <c r="E23" s="2" t="s">
        <v>94</v>
      </c>
      <c r="F23" s="2" t="s">
        <v>95</v>
      </c>
      <c r="G23">
        <v>251486900</v>
      </c>
    </row>
    <row r="24" spans="1:7" x14ac:dyDescent="0.35">
      <c r="A24" s="1">
        <v>43584</v>
      </c>
      <c r="B24" s="2" t="s">
        <v>96</v>
      </c>
      <c r="C24" s="2" t="s">
        <v>97</v>
      </c>
      <c r="D24" s="2" t="s">
        <v>98</v>
      </c>
      <c r="E24" s="2" t="s">
        <v>99</v>
      </c>
      <c r="F24" s="2" t="s">
        <v>2189</v>
      </c>
      <c r="G24">
        <v>331555200</v>
      </c>
    </row>
    <row r="25" spans="1:7" x14ac:dyDescent="0.35">
      <c r="A25" s="1">
        <v>43591</v>
      </c>
      <c r="B25" s="2" t="s">
        <v>100</v>
      </c>
      <c r="C25" s="2" t="s">
        <v>101</v>
      </c>
      <c r="D25" s="2" t="s">
        <v>102</v>
      </c>
      <c r="E25" s="2" t="s">
        <v>81</v>
      </c>
      <c r="F25" s="2" t="s">
        <v>2190</v>
      </c>
      <c r="G25">
        <v>559396700</v>
      </c>
    </row>
    <row r="26" spans="1:7" x14ac:dyDescent="0.35">
      <c r="A26" s="1">
        <v>43598</v>
      </c>
      <c r="B26" s="2" t="s">
        <v>103</v>
      </c>
      <c r="C26" s="2" t="s">
        <v>106</v>
      </c>
      <c r="D26" s="2" t="s">
        <v>104</v>
      </c>
      <c r="E26" s="2" t="s">
        <v>105</v>
      </c>
      <c r="F26" s="2" t="s">
        <v>108</v>
      </c>
      <c r="G26">
        <v>455352700</v>
      </c>
    </row>
    <row r="27" spans="1:7" x14ac:dyDescent="0.35">
      <c r="A27" s="1">
        <v>43605</v>
      </c>
      <c r="B27" s="2" t="s">
        <v>109</v>
      </c>
      <c r="C27" s="2" t="s">
        <v>110</v>
      </c>
      <c r="D27" s="2" t="s">
        <v>111</v>
      </c>
      <c r="E27" s="2" t="s">
        <v>112</v>
      </c>
      <c r="F27" s="2" t="s">
        <v>2191</v>
      </c>
      <c r="G27">
        <v>313209100</v>
      </c>
    </row>
    <row r="28" spans="1:7" x14ac:dyDescent="0.35">
      <c r="A28" s="1">
        <v>43612</v>
      </c>
      <c r="B28" s="2" t="s">
        <v>113</v>
      </c>
      <c r="C28" s="2" t="s">
        <v>114</v>
      </c>
      <c r="D28" s="2" t="s">
        <v>115</v>
      </c>
      <c r="E28" s="2" t="s">
        <v>116</v>
      </c>
      <c r="F28" s="2" t="s">
        <v>117</v>
      </c>
      <c r="G28">
        <v>324388900</v>
      </c>
    </row>
    <row r="29" spans="1:7" x14ac:dyDescent="0.35">
      <c r="A29" s="1">
        <v>43619</v>
      </c>
      <c r="B29" s="2" t="s">
        <v>118</v>
      </c>
      <c r="C29" s="2" t="s">
        <v>120</v>
      </c>
      <c r="D29" s="2" t="s">
        <v>119</v>
      </c>
      <c r="E29" s="2" t="s">
        <v>121</v>
      </c>
      <c r="F29" s="2" t="s">
        <v>2192</v>
      </c>
      <c r="G29">
        <v>388532200</v>
      </c>
    </row>
    <row r="30" spans="1:7" x14ac:dyDescent="0.35">
      <c r="A30" s="1">
        <v>43626</v>
      </c>
      <c r="B30" s="2" t="s">
        <v>122</v>
      </c>
      <c r="C30" s="2" t="s">
        <v>87</v>
      </c>
      <c r="D30" s="2" t="s">
        <v>124</v>
      </c>
      <c r="E30" s="2" t="s">
        <v>123</v>
      </c>
      <c r="F30" s="2" t="s">
        <v>125</v>
      </c>
      <c r="G30">
        <v>267806600</v>
      </c>
    </row>
    <row r="31" spans="1:7" x14ac:dyDescent="0.35">
      <c r="A31" s="1">
        <v>43633</v>
      </c>
      <c r="B31" s="2" t="s">
        <v>98</v>
      </c>
      <c r="C31" s="2" t="s">
        <v>127</v>
      </c>
      <c r="D31" s="2" t="s">
        <v>126</v>
      </c>
      <c r="E31" s="2" t="s">
        <v>128</v>
      </c>
      <c r="F31" s="2" t="s">
        <v>2193</v>
      </c>
      <c r="G31">
        <v>403194400</v>
      </c>
    </row>
    <row r="32" spans="1:7" x14ac:dyDescent="0.35">
      <c r="A32" s="1">
        <v>43640</v>
      </c>
      <c r="B32" s="2" t="s">
        <v>129</v>
      </c>
      <c r="C32" s="2" t="s">
        <v>130</v>
      </c>
      <c r="D32" s="2" t="s">
        <v>86</v>
      </c>
      <c r="E32" s="2" t="s">
        <v>132</v>
      </c>
      <c r="F32" s="2" t="s">
        <v>2194</v>
      </c>
      <c r="G32">
        <v>280902400</v>
      </c>
    </row>
    <row r="33" spans="1:7" x14ac:dyDescent="0.35">
      <c r="A33" s="1">
        <v>43647</v>
      </c>
      <c r="B33" s="2" t="s">
        <v>133</v>
      </c>
      <c r="C33" s="2" t="s">
        <v>135</v>
      </c>
      <c r="D33" s="2" t="s">
        <v>134</v>
      </c>
      <c r="E33" s="2" t="s">
        <v>136</v>
      </c>
      <c r="F33" s="2" t="s">
        <v>2195</v>
      </c>
      <c r="G33">
        <v>232786300</v>
      </c>
    </row>
    <row r="34" spans="1:7" x14ac:dyDescent="0.35">
      <c r="A34" s="1">
        <v>43654</v>
      </c>
      <c r="B34" s="2" t="s">
        <v>137</v>
      </c>
      <c r="C34" s="2" t="s">
        <v>139</v>
      </c>
      <c r="D34" s="2" t="s">
        <v>138</v>
      </c>
      <c r="E34" s="2" t="s">
        <v>140</v>
      </c>
      <c r="F34" s="2" t="s">
        <v>2196</v>
      </c>
      <c r="G34">
        <v>236543700</v>
      </c>
    </row>
    <row r="35" spans="1:7" x14ac:dyDescent="0.35">
      <c r="A35" s="1">
        <v>43661</v>
      </c>
      <c r="B35" s="2" t="s">
        <v>141</v>
      </c>
      <c r="C35" s="2" t="s">
        <v>141</v>
      </c>
      <c r="D35" s="2" t="s">
        <v>142</v>
      </c>
      <c r="E35" s="2" t="s">
        <v>144</v>
      </c>
      <c r="F35" s="2" t="s">
        <v>2197</v>
      </c>
      <c r="G35">
        <v>216657600</v>
      </c>
    </row>
    <row r="36" spans="1:7" x14ac:dyDescent="0.35">
      <c r="A36" s="1">
        <v>43668</v>
      </c>
      <c r="B36" s="2" t="s">
        <v>145</v>
      </c>
      <c r="C36" s="2" t="s">
        <v>149</v>
      </c>
      <c r="D36" s="2" t="s">
        <v>147</v>
      </c>
      <c r="E36" s="2" t="s">
        <v>150</v>
      </c>
      <c r="F36" s="2" t="s">
        <v>2198</v>
      </c>
      <c r="G36">
        <v>235894000</v>
      </c>
    </row>
    <row r="37" spans="1:7" x14ac:dyDescent="0.35">
      <c r="A37" s="1">
        <v>43675</v>
      </c>
      <c r="B37" s="2" t="s">
        <v>151</v>
      </c>
      <c r="C37" s="2" t="s">
        <v>150</v>
      </c>
      <c r="D37" s="2" t="s">
        <v>152</v>
      </c>
      <c r="E37" s="2" t="s">
        <v>153</v>
      </c>
      <c r="F37" s="2" t="s">
        <v>2199</v>
      </c>
      <c r="G37">
        <v>447617000</v>
      </c>
    </row>
    <row r="38" spans="1:7" x14ac:dyDescent="0.35">
      <c r="A38" s="1">
        <v>43682</v>
      </c>
      <c r="B38" s="2" t="s">
        <v>154</v>
      </c>
      <c r="C38" s="2" t="s">
        <v>156</v>
      </c>
      <c r="D38" s="2" t="s">
        <v>155</v>
      </c>
      <c r="E38" s="2" t="s">
        <v>157</v>
      </c>
      <c r="F38" s="2" t="s">
        <v>2200</v>
      </c>
      <c r="G38">
        <v>621473300</v>
      </c>
    </row>
    <row r="39" spans="1:7" x14ac:dyDescent="0.35">
      <c r="A39" s="1">
        <v>43689</v>
      </c>
      <c r="B39" s="2" t="s">
        <v>158</v>
      </c>
      <c r="C39" s="2" t="s">
        <v>159</v>
      </c>
      <c r="D39" s="2" t="s">
        <v>74</v>
      </c>
      <c r="E39" s="2" t="s">
        <v>120</v>
      </c>
      <c r="F39" s="2" t="s">
        <v>160</v>
      </c>
      <c r="G39">
        <v>478024400</v>
      </c>
    </row>
    <row r="40" spans="1:7" x14ac:dyDescent="0.35">
      <c r="A40" s="1">
        <v>43696</v>
      </c>
      <c r="B40" s="2" t="s">
        <v>161</v>
      </c>
      <c r="C40" s="2" t="s">
        <v>164</v>
      </c>
      <c r="D40" s="2" t="s">
        <v>165</v>
      </c>
      <c r="E40" s="2" t="s">
        <v>166</v>
      </c>
      <c r="F40" s="2" t="s">
        <v>167</v>
      </c>
      <c r="G40">
        <v>355520800</v>
      </c>
    </row>
    <row r="41" spans="1:7" x14ac:dyDescent="0.35">
      <c r="A41" s="1">
        <v>43703</v>
      </c>
      <c r="B41" s="2" t="s">
        <v>168</v>
      </c>
      <c r="C41" s="2" t="s">
        <v>170</v>
      </c>
      <c r="D41" s="2" t="s">
        <v>169</v>
      </c>
      <c r="E41" s="2" t="s">
        <v>162</v>
      </c>
      <c r="F41" s="2" t="s">
        <v>163</v>
      </c>
      <c r="G41">
        <v>319590000</v>
      </c>
    </row>
    <row r="42" spans="1:7" x14ac:dyDescent="0.35">
      <c r="A42" s="1">
        <v>43710</v>
      </c>
      <c r="B42" s="2" t="s">
        <v>171</v>
      </c>
      <c r="C42" s="2" t="s">
        <v>143</v>
      </c>
      <c r="D42" s="2" t="s">
        <v>172</v>
      </c>
      <c r="E42" s="2" t="s">
        <v>173</v>
      </c>
      <c r="F42" s="2" t="s">
        <v>2201</v>
      </c>
      <c r="G42">
        <v>248831100</v>
      </c>
    </row>
    <row r="43" spans="1:7" x14ac:dyDescent="0.35">
      <c r="A43" s="1">
        <v>43717</v>
      </c>
      <c r="B43" s="2" t="s">
        <v>148</v>
      </c>
      <c r="C43" s="2" t="s">
        <v>175</v>
      </c>
      <c r="D43" s="2" t="s">
        <v>174</v>
      </c>
      <c r="E43" s="2" t="s">
        <v>176</v>
      </c>
      <c r="F43" s="2" t="s">
        <v>2202</v>
      </c>
      <c r="G43">
        <v>313042000</v>
      </c>
    </row>
    <row r="44" spans="1:7" x14ac:dyDescent="0.35">
      <c r="A44" s="1">
        <v>43724</v>
      </c>
      <c r="B44" s="2" t="s">
        <v>177</v>
      </c>
      <c r="C44" s="2" t="s">
        <v>178</v>
      </c>
      <c r="D44" s="2" t="s">
        <v>179</v>
      </c>
      <c r="E44" s="2" t="s">
        <v>180</v>
      </c>
      <c r="F44" s="2" t="s">
        <v>2203</v>
      </c>
      <c r="G44">
        <v>339168000</v>
      </c>
    </row>
    <row r="45" spans="1:7" x14ac:dyDescent="0.35">
      <c r="A45" s="1">
        <v>43731</v>
      </c>
      <c r="B45" s="2" t="s">
        <v>181</v>
      </c>
      <c r="C45" s="2" t="s">
        <v>177</v>
      </c>
      <c r="D45" s="2" t="s">
        <v>183</v>
      </c>
      <c r="E45" s="2" t="s">
        <v>184</v>
      </c>
      <c r="F45" s="2" t="s">
        <v>2204</v>
      </c>
      <c r="G45">
        <v>351126500</v>
      </c>
    </row>
    <row r="46" spans="1:7" x14ac:dyDescent="0.35">
      <c r="A46" s="1">
        <v>43738</v>
      </c>
      <c r="B46" s="2" t="s">
        <v>174</v>
      </c>
      <c r="C46" s="2" t="s">
        <v>136</v>
      </c>
      <c r="D46" s="2" t="s">
        <v>186</v>
      </c>
      <c r="E46" s="2" t="s">
        <v>187</v>
      </c>
      <c r="F46" s="2" t="s">
        <v>2205</v>
      </c>
      <c r="G46">
        <v>412814300</v>
      </c>
    </row>
    <row r="47" spans="1:7" x14ac:dyDescent="0.35">
      <c r="A47" s="1">
        <v>43745</v>
      </c>
      <c r="B47" s="2" t="s">
        <v>131</v>
      </c>
      <c r="C47" s="2" t="s">
        <v>189</v>
      </c>
      <c r="D47" s="2" t="s">
        <v>188</v>
      </c>
      <c r="E47" s="2" t="s">
        <v>190</v>
      </c>
      <c r="F47" s="2" t="s">
        <v>2206</v>
      </c>
      <c r="G47">
        <v>371694700</v>
      </c>
    </row>
    <row r="48" spans="1:7" x14ac:dyDescent="0.35">
      <c r="A48" s="1">
        <v>43752</v>
      </c>
      <c r="B48" s="2" t="s">
        <v>191</v>
      </c>
      <c r="C48" s="2" t="s">
        <v>193</v>
      </c>
      <c r="D48" s="2" t="s">
        <v>192</v>
      </c>
      <c r="E48" s="2" t="s">
        <v>194</v>
      </c>
      <c r="F48" s="2" t="s">
        <v>2207</v>
      </c>
      <c r="G48">
        <v>246118100</v>
      </c>
    </row>
    <row r="49" spans="1:7" x14ac:dyDescent="0.35">
      <c r="A49" s="1">
        <v>43759</v>
      </c>
      <c r="B49" s="2" t="s">
        <v>195</v>
      </c>
      <c r="C49" s="2" t="s">
        <v>196</v>
      </c>
      <c r="D49" s="2" t="s">
        <v>146</v>
      </c>
      <c r="E49" s="2" t="s">
        <v>197</v>
      </c>
      <c r="F49" s="2" t="s">
        <v>2208</v>
      </c>
      <c r="G49">
        <v>202654000</v>
      </c>
    </row>
    <row r="50" spans="1:7" x14ac:dyDescent="0.35">
      <c r="A50" s="1">
        <v>43766</v>
      </c>
      <c r="B50" s="2" t="s">
        <v>198</v>
      </c>
      <c r="C50" s="2" t="s">
        <v>200</v>
      </c>
      <c r="D50" s="2" t="s">
        <v>199</v>
      </c>
      <c r="E50" s="2" t="s">
        <v>201</v>
      </c>
      <c r="F50" s="2" t="s">
        <v>2209</v>
      </c>
      <c r="G50">
        <v>276271100</v>
      </c>
    </row>
    <row r="51" spans="1:7" x14ac:dyDescent="0.35">
      <c r="A51" s="1">
        <v>43773</v>
      </c>
      <c r="B51" s="2" t="s">
        <v>202</v>
      </c>
      <c r="C51" s="2" t="s">
        <v>204</v>
      </c>
      <c r="D51" s="2" t="s">
        <v>203</v>
      </c>
      <c r="E51" s="2" t="s">
        <v>205</v>
      </c>
      <c r="F51" s="2" t="s">
        <v>2210</v>
      </c>
      <c r="G51">
        <v>253331600</v>
      </c>
    </row>
    <row r="52" spans="1:7" x14ac:dyDescent="0.35">
      <c r="A52" s="1">
        <v>43780</v>
      </c>
      <c r="B52" s="2" t="s">
        <v>206</v>
      </c>
      <c r="C52" s="2" t="s">
        <v>208</v>
      </c>
      <c r="D52" s="2" t="s">
        <v>207</v>
      </c>
      <c r="E52" s="2" t="s">
        <v>209</v>
      </c>
      <c r="F52" s="2" t="s">
        <v>210</v>
      </c>
      <c r="G52">
        <v>249443100</v>
      </c>
    </row>
    <row r="53" spans="1:7" x14ac:dyDescent="0.35">
      <c r="A53" s="1">
        <v>43787</v>
      </c>
      <c r="B53" s="2" t="s">
        <v>211</v>
      </c>
      <c r="C53" s="2" t="s">
        <v>212</v>
      </c>
      <c r="D53" s="2" t="s">
        <v>213</v>
      </c>
      <c r="E53" s="2" t="s">
        <v>214</v>
      </c>
      <c r="F53" s="2" t="s">
        <v>2211</v>
      </c>
      <c r="G53">
        <v>295953800</v>
      </c>
    </row>
    <row r="54" spans="1:7" x14ac:dyDescent="0.35">
      <c r="A54" s="1">
        <v>43794</v>
      </c>
      <c r="B54" s="2" t="s">
        <v>215</v>
      </c>
      <c r="C54" s="2" t="s">
        <v>216</v>
      </c>
      <c r="D54" s="2" t="s">
        <v>215</v>
      </c>
      <c r="E54" s="2" t="s">
        <v>217</v>
      </c>
      <c r="F54" s="2" t="s">
        <v>2212</v>
      </c>
      <c r="G54">
        <v>167253500</v>
      </c>
    </row>
    <row r="55" spans="1:7" x14ac:dyDescent="0.35">
      <c r="A55" s="1">
        <v>43801</v>
      </c>
      <c r="B55" s="2" t="s">
        <v>218</v>
      </c>
      <c r="C55" s="2" t="s">
        <v>221</v>
      </c>
      <c r="D55" s="2" t="s">
        <v>219</v>
      </c>
      <c r="E55" s="2" t="s">
        <v>222</v>
      </c>
      <c r="F55" s="2" t="s">
        <v>2213</v>
      </c>
      <c r="G55">
        <v>288425500</v>
      </c>
    </row>
    <row r="56" spans="1:7" x14ac:dyDescent="0.35">
      <c r="A56" s="1">
        <v>43808</v>
      </c>
      <c r="B56" s="2" t="s">
        <v>223</v>
      </c>
      <c r="C56" s="2" t="s">
        <v>225</v>
      </c>
      <c r="D56" s="2" t="s">
        <v>224</v>
      </c>
      <c r="E56" s="2" t="s">
        <v>226</v>
      </c>
      <c r="F56" s="2" t="s">
        <v>2214</v>
      </c>
      <c r="G56">
        <v>318810900</v>
      </c>
    </row>
    <row r="57" spans="1:7" x14ac:dyDescent="0.35">
      <c r="A57" s="1">
        <v>43815</v>
      </c>
      <c r="B57" s="2" t="s">
        <v>227</v>
      </c>
      <c r="C57" s="2" t="s">
        <v>232</v>
      </c>
      <c r="D57" s="2" t="s">
        <v>229</v>
      </c>
      <c r="E57" s="2" t="s">
        <v>233</v>
      </c>
      <c r="F57" s="2" t="s">
        <v>2215</v>
      </c>
      <c r="G57">
        <v>424433000</v>
      </c>
    </row>
    <row r="58" spans="1:7" x14ac:dyDescent="0.35">
      <c r="A58" s="1">
        <v>43822</v>
      </c>
      <c r="B58" s="2" t="s">
        <v>234</v>
      </c>
      <c r="C58" s="2" t="s">
        <v>236</v>
      </c>
      <c r="D58" s="2" t="s">
        <v>231</v>
      </c>
      <c r="E58" s="2" t="s">
        <v>237</v>
      </c>
      <c r="F58" s="2" t="s">
        <v>2216</v>
      </c>
      <c r="G58">
        <v>146700000</v>
      </c>
    </row>
    <row r="59" spans="1:7" x14ac:dyDescent="0.35">
      <c r="A59" s="1">
        <v>43829</v>
      </c>
      <c r="B59" s="2" t="s">
        <v>235</v>
      </c>
      <c r="C59" s="2" t="s">
        <v>238</v>
      </c>
      <c r="D59" s="2" t="s">
        <v>228</v>
      </c>
      <c r="E59" s="2" t="s">
        <v>239</v>
      </c>
      <c r="F59" s="2" t="s">
        <v>2217</v>
      </c>
      <c r="G59">
        <v>243667300</v>
      </c>
    </row>
    <row r="60" spans="1:7" x14ac:dyDescent="0.35">
      <c r="A60" s="1">
        <v>43836</v>
      </c>
      <c r="B60" s="2" t="s">
        <v>240</v>
      </c>
      <c r="C60" s="2" t="s">
        <v>242</v>
      </c>
      <c r="D60" s="2" t="s">
        <v>241</v>
      </c>
      <c r="E60" s="2" t="s">
        <v>243</v>
      </c>
      <c r="F60" s="2" t="s">
        <v>2218</v>
      </c>
      <c r="G60">
        <v>265948900</v>
      </c>
    </row>
    <row r="61" spans="1:7" x14ac:dyDescent="0.35">
      <c r="A61" s="1">
        <v>43843</v>
      </c>
      <c r="B61" s="2" t="s">
        <v>244</v>
      </c>
      <c r="C61" s="2" t="s">
        <v>246</v>
      </c>
      <c r="D61" s="2" t="s">
        <v>245</v>
      </c>
      <c r="E61" s="2" t="s">
        <v>247</v>
      </c>
      <c r="F61" s="2" t="s">
        <v>2219</v>
      </c>
      <c r="G61">
        <v>331872500</v>
      </c>
    </row>
    <row r="62" spans="1:7" x14ac:dyDescent="0.35">
      <c r="A62" s="1">
        <v>43850</v>
      </c>
      <c r="B62" s="2" t="s">
        <v>248</v>
      </c>
      <c r="C62" s="2" t="s">
        <v>249</v>
      </c>
      <c r="D62" s="2" t="s">
        <v>250</v>
      </c>
      <c r="E62" s="2" t="s">
        <v>251</v>
      </c>
      <c r="F62" s="2" t="s">
        <v>2220</v>
      </c>
      <c r="G62">
        <v>266198700</v>
      </c>
    </row>
    <row r="63" spans="1:7" x14ac:dyDescent="0.35">
      <c r="A63" s="1">
        <v>43857</v>
      </c>
      <c r="B63" s="2" t="s">
        <v>252</v>
      </c>
      <c r="C63" s="2" t="s">
        <v>253</v>
      </c>
      <c r="D63" s="2" t="s">
        <v>233</v>
      </c>
      <c r="E63" s="2" t="s">
        <v>254</v>
      </c>
      <c r="F63" s="2" t="s">
        <v>2221</v>
      </c>
      <c r="G63">
        <v>391122800</v>
      </c>
    </row>
    <row r="64" spans="1:7" x14ac:dyDescent="0.35">
      <c r="A64" s="1">
        <v>43864</v>
      </c>
      <c r="B64" s="2" t="s">
        <v>255</v>
      </c>
      <c r="C64" s="2" t="s">
        <v>257</v>
      </c>
      <c r="D64" s="2" t="s">
        <v>256</v>
      </c>
      <c r="E64" s="2" t="s">
        <v>258</v>
      </c>
      <c r="F64" s="2" t="s">
        <v>259</v>
      </c>
      <c r="G64">
        <v>312106400</v>
      </c>
    </row>
    <row r="65" spans="1:7" x14ac:dyDescent="0.35">
      <c r="A65" s="1">
        <v>43871</v>
      </c>
      <c r="B65" s="2" t="s">
        <v>260</v>
      </c>
      <c r="C65" s="2" t="s">
        <v>262</v>
      </c>
      <c r="D65" s="2" t="s">
        <v>261</v>
      </c>
      <c r="E65" s="2" t="s">
        <v>263</v>
      </c>
      <c r="F65" s="2" t="s">
        <v>2222</v>
      </c>
      <c r="G65">
        <v>260011300</v>
      </c>
    </row>
    <row r="66" spans="1:7" x14ac:dyDescent="0.35">
      <c r="A66" s="1">
        <v>43878</v>
      </c>
      <c r="B66" s="2" t="s">
        <v>264</v>
      </c>
      <c r="C66" s="2" t="s">
        <v>265</v>
      </c>
      <c r="D66" s="2" t="s">
        <v>266</v>
      </c>
      <c r="E66" s="2" t="s">
        <v>267</v>
      </c>
      <c r="F66" s="2" t="s">
        <v>268</v>
      </c>
      <c r="G66">
        <v>293992500</v>
      </c>
    </row>
    <row r="67" spans="1:7" x14ac:dyDescent="0.35">
      <c r="A67" s="1">
        <v>43885</v>
      </c>
      <c r="B67" s="2" t="s">
        <v>269</v>
      </c>
      <c r="C67" s="2" t="s">
        <v>270</v>
      </c>
      <c r="D67" s="2" t="s">
        <v>271</v>
      </c>
      <c r="E67" s="2" t="s">
        <v>272</v>
      </c>
      <c r="F67" s="2" t="s">
        <v>2223</v>
      </c>
      <c r="G67">
        <v>1244104700</v>
      </c>
    </row>
    <row r="68" spans="1:7" x14ac:dyDescent="0.35">
      <c r="A68" s="1">
        <v>43892</v>
      </c>
      <c r="B68" s="2" t="s">
        <v>182</v>
      </c>
      <c r="C68" s="2" t="s">
        <v>273</v>
      </c>
      <c r="D68" s="2" t="s">
        <v>274</v>
      </c>
      <c r="E68" s="2" t="s">
        <v>275</v>
      </c>
      <c r="F68" s="2" t="s">
        <v>2224</v>
      </c>
      <c r="G68">
        <v>1130490100</v>
      </c>
    </row>
    <row r="69" spans="1:7" x14ac:dyDescent="0.35">
      <c r="A69" s="1">
        <v>43899</v>
      </c>
      <c r="B69" s="2" t="s">
        <v>276</v>
      </c>
      <c r="C69" s="2" t="s">
        <v>277</v>
      </c>
      <c r="D69" s="2" t="s">
        <v>278</v>
      </c>
      <c r="E69" s="2" t="s">
        <v>279</v>
      </c>
      <c r="F69" s="2" t="s">
        <v>2225</v>
      </c>
      <c r="G69">
        <v>1562964500</v>
      </c>
    </row>
    <row r="70" spans="1:7" x14ac:dyDescent="0.35">
      <c r="A70" s="1">
        <v>43906</v>
      </c>
      <c r="B70" s="2" t="s">
        <v>280</v>
      </c>
      <c r="C70" s="2" t="s">
        <v>281</v>
      </c>
      <c r="D70" s="2" t="s">
        <v>282</v>
      </c>
      <c r="E70" s="2" t="s">
        <v>283</v>
      </c>
      <c r="F70" s="2" t="s">
        <v>2226</v>
      </c>
      <c r="G70">
        <v>1523388400</v>
      </c>
    </row>
    <row r="71" spans="1:7" x14ac:dyDescent="0.35">
      <c r="A71" s="1">
        <v>43913</v>
      </c>
      <c r="B71" s="2" t="s">
        <v>284</v>
      </c>
      <c r="C71" s="2" t="s">
        <v>286</v>
      </c>
      <c r="D71" s="2" t="s">
        <v>285</v>
      </c>
      <c r="E71" s="2" t="s">
        <v>287</v>
      </c>
      <c r="F71" s="2" t="s">
        <v>2227</v>
      </c>
      <c r="G71">
        <v>1342924000</v>
      </c>
    </row>
    <row r="72" spans="1:7" x14ac:dyDescent="0.35">
      <c r="A72" s="1">
        <v>43920</v>
      </c>
      <c r="B72" s="2" t="s">
        <v>288</v>
      </c>
      <c r="C72" s="2" t="s">
        <v>289</v>
      </c>
      <c r="D72" s="2" t="s">
        <v>290</v>
      </c>
      <c r="E72" s="2" t="s">
        <v>291</v>
      </c>
      <c r="F72" s="2" t="s">
        <v>2228</v>
      </c>
      <c r="G72">
        <v>869026800</v>
      </c>
    </row>
    <row r="73" spans="1:7" x14ac:dyDescent="0.35">
      <c r="A73" s="1">
        <v>43927</v>
      </c>
      <c r="B73" s="2" t="s">
        <v>292</v>
      </c>
      <c r="C73" s="2" t="s">
        <v>294</v>
      </c>
      <c r="D73" s="2" t="s">
        <v>293</v>
      </c>
      <c r="E73" s="2" t="s">
        <v>295</v>
      </c>
      <c r="F73" s="2" t="s">
        <v>2229</v>
      </c>
      <c r="G73">
        <v>733262100</v>
      </c>
    </row>
    <row r="74" spans="1:7" x14ac:dyDescent="0.35">
      <c r="A74" s="1">
        <v>43934</v>
      </c>
      <c r="B74" s="2" t="s">
        <v>296</v>
      </c>
      <c r="C74" s="2" t="s">
        <v>298</v>
      </c>
      <c r="D74" s="2" t="s">
        <v>297</v>
      </c>
      <c r="E74" s="2" t="s">
        <v>185</v>
      </c>
      <c r="F74" s="2" t="s">
        <v>2230</v>
      </c>
      <c r="G74">
        <v>649240600</v>
      </c>
    </row>
    <row r="75" spans="1:7" x14ac:dyDescent="0.35">
      <c r="A75" s="1">
        <v>43941</v>
      </c>
      <c r="B75" s="2" t="s">
        <v>299</v>
      </c>
      <c r="C75" s="2" t="s">
        <v>300</v>
      </c>
      <c r="D75" s="2" t="s">
        <v>301</v>
      </c>
      <c r="E75" s="2" t="s">
        <v>302</v>
      </c>
      <c r="F75" s="2" t="s">
        <v>2231</v>
      </c>
      <c r="G75">
        <v>509219500</v>
      </c>
    </row>
    <row r="76" spans="1:7" x14ac:dyDescent="0.35">
      <c r="A76" s="1">
        <v>43948</v>
      </c>
      <c r="B76" s="2" t="s">
        <v>107</v>
      </c>
      <c r="C76" s="2" t="s">
        <v>303</v>
      </c>
      <c r="D76" s="2" t="s">
        <v>304</v>
      </c>
      <c r="E76" s="2" t="s">
        <v>305</v>
      </c>
      <c r="F76" s="2" t="s">
        <v>2232</v>
      </c>
      <c r="G76">
        <v>549993900</v>
      </c>
    </row>
    <row r="77" spans="1:7" x14ac:dyDescent="0.35">
      <c r="A77" s="1">
        <v>43955</v>
      </c>
      <c r="B77" s="2" t="s">
        <v>306</v>
      </c>
      <c r="C77" s="2" t="s">
        <v>307</v>
      </c>
      <c r="D77" s="2" t="s">
        <v>59</v>
      </c>
      <c r="E77" s="2" t="s">
        <v>308</v>
      </c>
      <c r="F77" s="2" t="s">
        <v>2233</v>
      </c>
      <c r="G77">
        <v>385778500</v>
      </c>
    </row>
    <row r="78" spans="1:7" x14ac:dyDescent="0.35">
      <c r="A78" s="1">
        <v>43962</v>
      </c>
      <c r="B78" s="2" t="s">
        <v>309</v>
      </c>
      <c r="C78" s="2" t="s">
        <v>170</v>
      </c>
      <c r="D78" s="2" t="s">
        <v>310</v>
      </c>
      <c r="E78" s="2" t="s">
        <v>311</v>
      </c>
      <c r="F78" s="2" t="s">
        <v>2234</v>
      </c>
      <c r="G78">
        <v>553230300</v>
      </c>
    </row>
    <row r="79" spans="1:7" x14ac:dyDescent="0.35">
      <c r="A79" s="1">
        <v>43969</v>
      </c>
      <c r="B79" s="2" t="s">
        <v>312</v>
      </c>
      <c r="C79" s="2" t="s">
        <v>314</v>
      </c>
      <c r="D79" s="2" t="s">
        <v>313</v>
      </c>
      <c r="E79" s="2" t="s">
        <v>315</v>
      </c>
      <c r="F79" s="2" t="s">
        <v>2235</v>
      </c>
      <c r="G79">
        <v>443006900</v>
      </c>
    </row>
    <row r="80" spans="1:7" x14ac:dyDescent="0.35">
      <c r="A80" s="1">
        <v>43976</v>
      </c>
      <c r="B80" s="2" t="s">
        <v>316</v>
      </c>
      <c r="C80" s="2" t="s">
        <v>318</v>
      </c>
      <c r="D80" s="2" t="s">
        <v>317</v>
      </c>
      <c r="E80" s="2" t="s">
        <v>319</v>
      </c>
      <c r="F80" s="2" t="s">
        <v>320</v>
      </c>
      <c r="G80">
        <v>403264800</v>
      </c>
    </row>
    <row r="81" spans="1:7" x14ac:dyDescent="0.35">
      <c r="A81" s="1">
        <v>43983</v>
      </c>
      <c r="B81" s="2" t="s">
        <v>321</v>
      </c>
      <c r="C81" s="2" t="s">
        <v>323</v>
      </c>
      <c r="D81" s="2" t="s">
        <v>322</v>
      </c>
      <c r="E81" s="2" t="s">
        <v>324</v>
      </c>
      <c r="F81" s="2" t="s">
        <v>2236</v>
      </c>
      <c r="G81">
        <v>448912200</v>
      </c>
    </row>
    <row r="82" spans="1:7" x14ac:dyDescent="0.35">
      <c r="A82" s="1">
        <v>43990</v>
      </c>
      <c r="B82" s="2" t="s">
        <v>325</v>
      </c>
      <c r="C82" s="2" t="s">
        <v>326</v>
      </c>
      <c r="D82" s="2" t="s">
        <v>327</v>
      </c>
      <c r="E82" s="2" t="s">
        <v>328</v>
      </c>
      <c r="F82" s="2" t="s">
        <v>2237</v>
      </c>
      <c r="G82">
        <v>650043700</v>
      </c>
    </row>
    <row r="83" spans="1:7" x14ac:dyDescent="0.35">
      <c r="A83" s="1">
        <v>43997</v>
      </c>
      <c r="B83" s="2" t="s">
        <v>329</v>
      </c>
      <c r="C83" s="2" t="s">
        <v>331</v>
      </c>
      <c r="D83" s="2" t="s">
        <v>330</v>
      </c>
      <c r="E83" s="2" t="s">
        <v>332</v>
      </c>
      <c r="F83" s="2" t="s">
        <v>2238</v>
      </c>
      <c r="G83">
        <v>573187400</v>
      </c>
    </row>
    <row r="84" spans="1:7" x14ac:dyDescent="0.35">
      <c r="A84" s="1">
        <v>44004</v>
      </c>
      <c r="B84" s="2" t="s">
        <v>333</v>
      </c>
      <c r="C84" s="2" t="s">
        <v>334</v>
      </c>
      <c r="D84" s="2" t="s">
        <v>195</v>
      </c>
      <c r="E84" s="2" t="s">
        <v>335</v>
      </c>
      <c r="F84" s="2" t="s">
        <v>336</v>
      </c>
      <c r="G84">
        <v>493363100</v>
      </c>
    </row>
    <row r="85" spans="1:7" x14ac:dyDescent="0.35">
      <c r="A85" s="1">
        <v>44011</v>
      </c>
      <c r="B85" s="2" t="s">
        <v>337</v>
      </c>
      <c r="C85" s="2" t="s">
        <v>339</v>
      </c>
      <c r="D85" s="2" t="s">
        <v>338</v>
      </c>
      <c r="E85" s="2" t="s">
        <v>220</v>
      </c>
      <c r="F85" s="2" t="s">
        <v>2239</v>
      </c>
      <c r="G85">
        <v>334908800</v>
      </c>
    </row>
    <row r="86" spans="1:7" x14ac:dyDescent="0.35">
      <c r="A86" s="1">
        <v>44018</v>
      </c>
      <c r="B86" s="2" t="s">
        <v>340</v>
      </c>
      <c r="C86" s="2" t="s">
        <v>342</v>
      </c>
      <c r="D86" s="2" t="s">
        <v>341</v>
      </c>
      <c r="E86" s="2" t="s">
        <v>343</v>
      </c>
      <c r="F86" s="2" t="s">
        <v>344</v>
      </c>
      <c r="G86">
        <v>340167000</v>
      </c>
    </row>
    <row r="87" spans="1:7" x14ac:dyDescent="0.35">
      <c r="A87" s="1">
        <v>44025</v>
      </c>
      <c r="B87" s="2" t="s">
        <v>345</v>
      </c>
      <c r="C87" s="2" t="s">
        <v>347</v>
      </c>
      <c r="D87" s="2" t="s">
        <v>346</v>
      </c>
      <c r="E87" s="2" t="s">
        <v>348</v>
      </c>
      <c r="F87" s="2" t="s">
        <v>349</v>
      </c>
      <c r="G87">
        <v>401248400</v>
      </c>
    </row>
    <row r="88" spans="1:7" x14ac:dyDescent="0.35">
      <c r="A88" s="1">
        <v>44032</v>
      </c>
      <c r="B88" s="2" t="s">
        <v>350</v>
      </c>
      <c r="C88" s="2" t="s">
        <v>351</v>
      </c>
      <c r="D88" s="2" t="s">
        <v>352</v>
      </c>
      <c r="E88" s="2" t="s">
        <v>353</v>
      </c>
      <c r="F88" s="2" t="s">
        <v>2240</v>
      </c>
      <c r="G88">
        <v>320898500</v>
      </c>
    </row>
    <row r="89" spans="1:7" x14ac:dyDescent="0.35">
      <c r="A89" s="1">
        <v>44039</v>
      </c>
      <c r="B89" s="2" t="s">
        <v>354</v>
      </c>
      <c r="C89" s="2" t="s">
        <v>356</v>
      </c>
      <c r="D89" s="2" t="s">
        <v>355</v>
      </c>
      <c r="E89" s="2" t="s">
        <v>357</v>
      </c>
      <c r="F89" s="2" t="s">
        <v>2241</v>
      </c>
      <c r="G89">
        <v>301090700</v>
      </c>
    </row>
    <row r="90" spans="1:7" x14ac:dyDescent="0.35">
      <c r="A90" s="1">
        <v>44046</v>
      </c>
      <c r="B90" s="2" t="s">
        <v>358</v>
      </c>
      <c r="C90" s="2" t="s">
        <v>360</v>
      </c>
      <c r="D90" s="2" t="s">
        <v>359</v>
      </c>
      <c r="E90" s="2" t="s">
        <v>361</v>
      </c>
      <c r="F90" s="2" t="s">
        <v>362</v>
      </c>
      <c r="G90">
        <v>238681200</v>
      </c>
    </row>
    <row r="91" spans="1:7" x14ac:dyDescent="0.35">
      <c r="A91" s="1">
        <v>44053</v>
      </c>
      <c r="B91" s="2" t="s">
        <v>363</v>
      </c>
      <c r="C91" s="2" t="s">
        <v>365</v>
      </c>
      <c r="D91" s="2" t="s">
        <v>364</v>
      </c>
      <c r="E91" s="2" t="s">
        <v>366</v>
      </c>
      <c r="F91" s="2" t="s">
        <v>2242</v>
      </c>
      <c r="G91">
        <v>256734100</v>
      </c>
    </row>
    <row r="92" spans="1:7" x14ac:dyDescent="0.35">
      <c r="A92" s="1">
        <v>44060</v>
      </c>
      <c r="B92" s="2" t="s">
        <v>367</v>
      </c>
      <c r="C92" s="2" t="s">
        <v>369</v>
      </c>
      <c r="D92" s="2" t="s">
        <v>368</v>
      </c>
      <c r="E92" s="2" t="s">
        <v>370</v>
      </c>
      <c r="F92" s="2" t="s">
        <v>2243</v>
      </c>
      <c r="G92">
        <v>239583500</v>
      </c>
    </row>
    <row r="93" spans="1:7" x14ac:dyDescent="0.35">
      <c r="A93" s="1">
        <v>44067</v>
      </c>
      <c r="B93" s="2" t="s">
        <v>371</v>
      </c>
      <c r="C93" s="2" t="s">
        <v>373</v>
      </c>
      <c r="D93" s="2" t="s">
        <v>372</v>
      </c>
      <c r="E93" s="2" t="s">
        <v>374</v>
      </c>
      <c r="F93" s="2" t="s">
        <v>2244</v>
      </c>
      <c r="G93">
        <v>244465300</v>
      </c>
    </row>
    <row r="94" spans="1:7" x14ac:dyDescent="0.35">
      <c r="A94" s="1">
        <v>44074</v>
      </c>
      <c r="B94" s="2" t="s">
        <v>375</v>
      </c>
      <c r="C94" s="2" t="s">
        <v>376</v>
      </c>
      <c r="D94" s="2" t="s">
        <v>377</v>
      </c>
      <c r="E94" s="2" t="s">
        <v>378</v>
      </c>
      <c r="F94" s="2" t="s">
        <v>2245</v>
      </c>
      <c r="G94">
        <v>477715300</v>
      </c>
    </row>
    <row r="95" spans="1:7" x14ac:dyDescent="0.35">
      <c r="A95" s="1">
        <v>44081</v>
      </c>
      <c r="B95" s="2" t="s">
        <v>379</v>
      </c>
      <c r="C95" s="2" t="s">
        <v>380</v>
      </c>
      <c r="D95" s="2" t="s">
        <v>381</v>
      </c>
      <c r="E95" s="2" t="s">
        <v>382</v>
      </c>
      <c r="F95" s="2" t="s">
        <v>2246</v>
      </c>
      <c r="G95">
        <v>381177300</v>
      </c>
    </row>
    <row r="96" spans="1:7" x14ac:dyDescent="0.35">
      <c r="A96" s="1">
        <v>44088</v>
      </c>
      <c r="B96" s="2" t="s">
        <v>383</v>
      </c>
      <c r="C96" s="2" t="s">
        <v>384</v>
      </c>
      <c r="D96" s="2" t="s">
        <v>385</v>
      </c>
      <c r="E96" s="2" t="s">
        <v>386</v>
      </c>
      <c r="F96" s="2" t="s">
        <v>2247</v>
      </c>
      <c r="G96">
        <v>398023800</v>
      </c>
    </row>
    <row r="97" spans="1:7" x14ac:dyDescent="0.35">
      <c r="A97" s="1">
        <v>44095</v>
      </c>
      <c r="B97" s="2" t="s">
        <v>387</v>
      </c>
      <c r="C97" s="2" t="s">
        <v>388</v>
      </c>
      <c r="D97" s="2" t="s">
        <v>230</v>
      </c>
      <c r="E97" s="2" t="s">
        <v>389</v>
      </c>
      <c r="F97" s="2" t="s">
        <v>2248</v>
      </c>
      <c r="G97">
        <v>403925800</v>
      </c>
    </row>
    <row r="98" spans="1:7" x14ac:dyDescent="0.35">
      <c r="A98" s="1">
        <v>44102</v>
      </c>
      <c r="B98" s="2" t="s">
        <v>390</v>
      </c>
      <c r="C98" s="2" t="s">
        <v>391</v>
      </c>
      <c r="D98" s="2" t="s">
        <v>261</v>
      </c>
      <c r="E98" s="2" t="s">
        <v>392</v>
      </c>
      <c r="F98" s="2" t="s">
        <v>393</v>
      </c>
      <c r="G98">
        <v>398099500</v>
      </c>
    </row>
    <row r="99" spans="1:7" x14ac:dyDescent="0.35">
      <c r="A99" s="1">
        <v>44109</v>
      </c>
      <c r="B99" s="2" t="s">
        <v>394</v>
      </c>
      <c r="C99" s="2" t="s">
        <v>396</v>
      </c>
      <c r="D99" s="2" t="s">
        <v>395</v>
      </c>
      <c r="E99" s="2" t="s">
        <v>397</v>
      </c>
      <c r="F99" s="2" t="s">
        <v>2249</v>
      </c>
      <c r="G99">
        <v>297612700</v>
      </c>
    </row>
    <row r="100" spans="1:7" x14ac:dyDescent="0.35">
      <c r="A100" s="1">
        <v>44116</v>
      </c>
      <c r="B100" s="2" t="s">
        <v>398</v>
      </c>
      <c r="C100" s="2" t="s">
        <v>399</v>
      </c>
      <c r="D100" s="2" t="s">
        <v>400</v>
      </c>
      <c r="E100" s="2" t="s">
        <v>401</v>
      </c>
      <c r="F100" s="2" t="s">
        <v>2250</v>
      </c>
      <c r="G100">
        <v>361231500</v>
      </c>
    </row>
    <row r="101" spans="1:7" x14ac:dyDescent="0.35">
      <c r="A101" s="1">
        <v>44123</v>
      </c>
      <c r="B101" s="2" t="s">
        <v>402</v>
      </c>
      <c r="C101" s="2" t="s">
        <v>403</v>
      </c>
      <c r="D101" s="2" t="s">
        <v>404</v>
      </c>
      <c r="E101" s="2" t="s">
        <v>405</v>
      </c>
      <c r="F101" s="2" t="s">
        <v>2251</v>
      </c>
      <c r="G101">
        <v>296595700</v>
      </c>
    </row>
    <row r="102" spans="1:7" x14ac:dyDescent="0.35">
      <c r="A102" s="1">
        <v>44130</v>
      </c>
      <c r="B102" s="2" t="s">
        <v>406</v>
      </c>
      <c r="C102" s="2" t="s">
        <v>407</v>
      </c>
      <c r="D102" s="2" t="s">
        <v>408</v>
      </c>
      <c r="E102" s="2" t="s">
        <v>409</v>
      </c>
      <c r="F102" s="2" t="s">
        <v>410</v>
      </c>
      <c r="G102">
        <v>495446400</v>
      </c>
    </row>
    <row r="103" spans="1:7" x14ac:dyDescent="0.35">
      <c r="A103" s="1">
        <v>44137</v>
      </c>
      <c r="B103" s="2" t="s">
        <v>411</v>
      </c>
      <c r="C103" s="2" t="s">
        <v>413</v>
      </c>
      <c r="D103" s="2" t="s">
        <v>412</v>
      </c>
      <c r="E103" s="2" t="s">
        <v>414</v>
      </c>
      <c r="F103" s="2" t="s">
        <v>2252</v>
      </c>
      <c r="G103">
        <v>463334900</v>
      </c>
    </row>
    <row r="104" spans="1:7" x14ac:dyDescent="0.35">
      <c r="A104" s="1">
        <v>44144</v>
      </c>
      <c r="B104" s="2" t="s">
        <v>415</v>
      </c>
      <c r="C104" s="2" t="s">
        <v>416</v>
      </c>
      <c r="D104" s="2" t="s">
        <v>417</v>
      </c>
      <c r="E104" s="2" t="s">
        <v>418</v>
      </c>
      <c r="F104" s="2" t="s">
        <v>2253</v>
      </c>
      <c r="G104">
        <v>446943600</v>
      </c>
    </row>
    <row r="105" spans="1:7" x14ac:dyDescent="0.35">
      <c r="A105" s="1">
        <v>44151</v>
      </c>
      <c r="B105" s="2" t="s">
        <v>419</v>
      </c>
      <c r="C105" s="2" t="s">
        <v>420</v>
      </c>
      <c r="D105" s="2" t="s">
        <v>421</v>
      </c>
      <c r="E105" s="2" t="s">
        <v>422</v>
      </c>
      <c r="F105" s="2" t="s">
        <v>2254</v>
      </c>
      <c r="G105">
        <v>341601600</v>
      </c>
    </row>
    <row r="106" spans="1:7" x14ac:dyDescent="0.35">
      <c r="A106" s="1">
        <v>44158</v>
      </c>
      <c r="B106" s="2" t="s">
        <v>423</v>
      </c>
      <c r="C106" s="2" t="s">
        <v>425</v>
      </c>
      <c r="D106" s="2" t="s">
        <v>424</v>
      </c>
      <c r="E106" s="2" t="s">
        <v>426</v>
      </c>
      <c r="F106" s="2" t="s">
        <v>2255</v>
      </c>
      <c r="G106">
        <v>199491500</v>
      </c>
    </row>
    <row r="107" spans="1:7" x14ac:dyDescent="0.35">
      <c r="A107" s="1">
        <v>44165</v>
      </c>
      <c r="B107" s="2" t="s">
        <v>427</v>
      </c>
      <c r="C107" s="2" t="s">
        <v>430</v>
      </c>
      <c r="D107" s="2" t="s">
        <v>428</v>
      </c>
      <c r="E107" s="2" t="s">
        <v>430</v>
      </c>
      <c r="F107" s="2" t="s">
        <v>431</v>
      </c>
      <c r="G107">
        <v>317663000</v>
      </c>
    </row>
    <row r="108" spans="1:7" x14ac:dyDescent="0.35">
      <c r="A108" s="1">
        <v>44172</v>
      </c>
      <c r="B108" s="2" t="s">
        <v>432</v>
      </c>
      <c r="C108" s="2" t="s">
        <v>433</v>
      </c>
      <c r="D108" s="2" t="s">
        <v>434</v>
      </c>
      <c r="E108" s="2" t="s">
        <v>435</v>
      </c>
      <c r="F108" s="2" t="s">
        <v>436</v>
      </c>
      <c r="G108">
        <v>280935500</v>
      </c>
    </row>
    <row r="109" spans="1:7" x14ac:dyDescent="0.35">
      <c r="A109" s="1">
        <v>44179</v>
      </c>
      <c r="B109" s="2" t="s">
        <v>437</v>
      </c>
      <c r="C109" s="2" t="s">
        <v>439</v>
      </c>
      <c r="D109" s="2" t="s">
        <v>438</v>
      </c>
      <c r="E109" s="2" t="s">
        <v>440</v>
      </c>
      <c r="F109" s="2" t="s">
        <v>2256</v>
      </c>
      <c r="G109">
        <v>392163800</v>
      </c>
    </row>
    <row r="110" spans="1:7" x14ac:dyDescent="0.35">
      <c r="A110" s="1">
        <v>44186</v>
      </c>
      <c r="B110" s="2" t="s">
        <v>441</v>
      </c>
      <c r="C110" s="2" t="s">
        <v>442</v>
      </c>
      <c r="D110" s="2" t="s">
        <v>443</v>
      </c>
      <c r="E110" s="2" t="s">
        <v>444</v>
      </c>
      <c r="F110" s="2" t="s">
        <v>2257</v>
      </c>
      <c r="G110">
        <v>216995000</v>
      </c>
    </row>
    <row r="111" spans="1:7" x14ac:dyDescent="0.35">
      <c r="A111" s="1">
        <v>44193</v>
      </c>
      <c r="B111" s="2" t="s">
        <v>445</v>
      </c>
      <c r="C111" s="2" t="s">
        <v>447</v>
      </c>
      <c r="D111" s="2" t="s">
        <v>446</v>
      </c>
      <c r="E111" s="2" t="s">
        <v>448</v>
      </c>
      <c r="F111" s="2" t="s">
        <v>449</v>
      </c>
      <c r="G111">
        <v>220656900</v>
      </c>
    </row>
    <row r="112" spans="1:7" x14ac:dyDescent="0.35">
      <c r="A112" s="1">
        <v>44200</v>
      </c>
      <c r="B112" s="2" t="s">
        <v>450</v>
      </c>
      <c r="C112" s="2" t="s">
        <v>453</v>
      </c>
      <c r="D112" s="2" t="s">
        <v>429</v>
      </c>
      <c r="E112" s="2" t="s">
        <v>454</v>
      </c>
      <c r="F112" s="2" t="s">
        <v>2258</v>
      </c>
      <c r="G112">
        <v>425078700</v>
      </c>
    </row>
    <row r="113" spans="1:7" x14ac:dyDescent="0.35">
      <c r="A113" s="1">
        <v>44207</v>
      </c>
      <c r="B113" s="2" t="s">
        <v>455</v>
      </c>
      <c r="C113" s="2" t="s">
        <v>456</v>
      </c>
      <c r="D113" s="2" t="s">
        <v>457</v>
      </c>
      <c r="E113" s="2" t="s">
        <v>458</v>
      </c>
      <c r="F113" s="2" t="s">
        <v>459</v>
      </c>
      <c r="G113">
        <v>306035100</v>
      </c>
    </row>
    <row r="114" spans="1:7" x14ac:dyDescent="0.35">
      <c r="A114" s="1">
        <v>44214</v>
      </c>
      <c r="B114" s="2" t="s">
        <v>460</v>
      </c>
      <c r="C114" s="2" t="s">
        <v>462</v>
      </c>
      <c r="D114" s="2" t="s">
        <v>461</v>
      </c>
      <c r="E114" s="2" t="s">
        <v>463</v>
      </c>
      <c r="F114" s="2" t="s">
        <v>2259</v>
      </c>
      <c r="G114">
        <v>213770000</v>
      </c>
    </row>
    <row r="115" spans="1:7" x14ac:dyDescent="0.35">
      <c r="A115" s="1">
        <v>44221</v>
      </c>
      <c r="B115" s="2" t="s">
        <v>464</v>
      </c>
      <c r="C115" s="2" t="s">
        <v>465</v>
      </c>
      <c r="D115" s="2" t="s">
        <v>467</v>
      </c>
      <c r="E115" s="2" t="s">
        <v>468</v>
      </c>
      <c r="F115" s="2" t="s">
        <v>2260</v>
      </c>
      <c r="G115">
        <v>457381600</v>
      </c>
    </row>
    <row r="116" spans="1:7" x14ac:dyDescent="0.35">
      <c r="A116" s="1">
        <v>44228</v>
      </c>
      <c r="B116" s="2" t="s">
        <v>469</v>
      </c>
      <c r="C116" s="2" t="s">
        <v>471</v>
      </c>
      <c r="D116" s="2" t="s">
        <v>470</v>
      </c>
      <c r="E116" s="2" t="s">
        <v>472</v>
      </c>
      <c r="F116" s="2" t="s">
        <v>2261</v>
      </c>
      <c r="G116">
        <v>288507800</v>
      </c>
    </row>
    <row r="117" spans="1:7" x14ac:dyDescent="0.35">
      <c r="A117" s="1">
        <v>44235</v>
      </c>
      <c r="B117" s="2" t="s">
        <v>473</v>
      </c>
      <c r="C117" s="2" t="s">
        <v>476</v>
      </c>
      <c r="D117" s="2" t="s">
        <v>474</v>
      </c>
      <c r="E117" s="2" t="s">
        <v>477</v>
      </c>
      <c r="F117" s="2" t="s">
        <v>2262</v>
      </c>
      <c r="G117">
        <v>226577300</v>
      </c>
    </row>
    <row r="118" spans="1:7" x14ac:dyDescent="0.35">
      <c r="A118" s="1">
        <v>44242</v>
      </c>
      <c r="B118" s="2" t="s">
        <v>478</v>
      </c>
      <c r="C118" s="2" t="s">
        <v>479</v>
      </c>
      <c r="D118" s="2" t="s">
        <v>481</v>
      </c>
      <c r="E118" s="2" t="s">
        <v>482</v>
      </c>
      <c r="F118" s="2" t="s">
        <v>483</v>
      </c>
      <c r="G118">
        <v>246216800</v>
      </c>
    </row>
    <row r="119" spans="1:7" x14ac:dyDescent="0.35">
      <c r="A119" s="1">
        <v>44249</v>
      </c>
      <c r="B119" s="2" t="s">
        <v>484</v>
      </c>
      <c r="C119" s="2" t="s">
        <v>486</v>
      </c>
      <c r="D119" s="2" t="s">
        <v>488</v>
      </c>
      <c r="E119" s="2" t="s">
        <v>489</v>
      </c>
      <c r="F119" s="2" t="s">
        <v>2263</v>
      </c>
      <c r="G119">
        <v>546504300</v>
      </c>
    </row>
    <row r="120" spans="1:7" x14ac:dyDescent="0.35">
      <c r="A120" s="1">
        <v>44256</v>
      </c>
      <c r="B120" s="2" t="s">
        <v>490</v>
      </c>
      <c r="C120" s="2" t="s">
        <v>491</v>
      </c>
      <c r="D120" s="2" t="s">
        <v>493</v>
      </c>
      <c r="E120" s="2" t="s">
        <v>494</v>
      </c>
      <c r="F120" s="2" t="s">
        <v>2264</v>
      </c>
      <c r="G120">
        <v>640356900</v>
      </c>
    </row>
    <row r="121" spans="1:7" x14ac:dyDescent="0.35">
      <c r="A121" s="1">
        <v>44263</v>
      </c>
      <c r="B121" s="2" t="s">
        <v>485</v>
      </c>
      <c r="C121" s="2" t="s">
        <v>495</v>
      </c>
      <c r="D121" s="2" t="s">
        <v>492</v>
      </c>
      <c r="E121" s="2" t="s">
        <v>496</v>
      </c>
      <c r="F121" s="2" t="s">
        <v>497</v>
      </c>
      <c r="G121">
        <v>497580800</v>
      </c>
    </row>
    <row r="122" spans="1:7" x14ac:dyDescent="0.35">
      <c r="A122" s="1">
        <v>44270</v>
      </c>
      <c r="B122" s="2" t="s">
        <v>498</v>
      </c>
      <c r="C122" s="2" t="s">
        <v>500</v>
      </c>
      <c r="D122" s="2" t="s">
        <v>503</v>
      </c>
      <c r="E122" s="2" t="s">
        <v>504</v>
      </c>
      <c r="F122" s="2" t="s">
        <v>2265</v>
      </c>
      <c r="G122">
        <v>474082600</v>
      </c>
    </row>
    <row r="123" spans="1:7" x14ac:dyDescent="0.35">
      <c r="A123" s="1">
        <v>44277</v>
      </c>
      <c r="B123" s="2" t="s">
        <v>482</v>
      </c>
      <c r="C123" s="2" t="s">
        <v>499</v>
      </c>
      <c r="D123" s="2" t="s">
        <v>505</v>
      </c>
      <c r="E123" s="2" t="s">
        <v>506</v>
      </c>
      <c r="F123" s="2" t="s">
        <v>507</v>
      </c>
      <c r="G123">
        <v>492591500</v>
      </c>
    </row>
    <row r="124" spans="1:7" x14ac:dyDescent="0.35">
      <c r="A124" s="1">
        <v>44284</v>
      </c>
      <c r="B124" s="2" t="s">
        <v>508</v>
      </c>
      <c r="C124" s="2" t="s">
        <v>510</v>
      </c>
      <c r="D124" s="2" t="s">
        <v>509</v>
      </c>
      <c r="E124" s="2" t="s">
        <v>511</v>
      </c>
      <c r="F124" s="2" t="s">
        <v>2266</v>
      </c>
      <c r="G124">
        <v>396786900</v>
      </c>
    </row>
    <row r="125" spans="1:7" x14ac:dyDescent="0.35">
      <c r="A125" s="1">
        <v>44291</v>
      </c>
      <c r="B125" s="2" t="s">
        <v>512</v>
      </c>
      <c r="C125" s="2" t="s">
        <v>515</v>
      </c>
      <c r="D125" s="2" t="s">
        <v>513</v>
      </c>
      <c r="E125" s="2" t="s">
        <v>516</v>
      </c>
      <c r="F125" s="2" t="s">
        <v>2267</v>
      </c>
      <c r="G125">
        <v>328509800</v>
      </c>
    </row>
    <row r="126" spans="1:7" x14ac:dyDescent="0.35">
      <c r="A126" s="1">
        <v>44298</v>
      </c>
      <c r="B126" s="2" t="s">
        <v>517</v>
      </c>
      <c r="C126" s="2" t="s">
        <v>519</v>
      </c>
      <c r="D126" s="2" t="s">
        <v>518</v>
      </c>
      <c r="E126" s="2" t="s">
        <v>520</v>
      </c>
      <c r="F126" s="2" t="s">
        <v>521</v>
      </c>
      <c r="G126">
        <v>317182900</v>
      </c>
    </row>
    <row r="127" spans="1:7" x14ac:dyDescent="0.35">
      <c r="A127" s="1">
        <v>44305</v>
      </c>
      <c r="B127" s="2" t="s">
        <v>522</v>
      </c>
      <c r="C127" s="2" t="s">
        <v>526</v>
      </c>
      <c r="D127" s="2" t="s">
        <v>525</v>
      </c>
      <c r="E127" s="2" t="s">
        <v>523</v>
      </c>
      <c r="F127" s="2" t="s">
        <v>527</v>
      </c>
      <c r="G127">
        <v>397935300</v>
      </c>
    </row>
    <row r="128" spans="1:7" x14ac:dyDescent="0.35">
      <c r="A128" s="1">
        <v>44312</v>
      </c>
      <c r="B128" s="2" t="s">
        <v>528</v>
      </c>
      <c r="C128" s="2" t="s">
        <v>531</v>
      </c>
      <c r="D128" s="2" t="s">
        <v>529</v>
      </c>
      <c r="E128" s="2" t="s">
        <v>532</v>
      </c>
      <c r="F128" s="2" t="s">
        <v>2268</v>
      </c>
      <c r="G128">
        <v>318795700</v>
      </c>
    </row>
    <row r="129" spans="1:7" x14ac:dyDescent="0.35">
      <c r="A129" s="1">
        <v>44319</v>
      </c>
      <c r="B129" s="2" t="s">
        <v>533</v>
      </c>
      <c r="C129" s="2" t="s">
        <v>535</v>
      </c>
      <c r="D129" s="2" t="s">
        <v>515</v>
      </c>
      <c r="E129" s="2" t="s">
        <v>536</v>
      </c>
      <c r="F129" s="2" t="s">
        <v>537</v>
      </c>
      <c r="G129">
        <v>371936900</v>
      </c>
    </row>
    <row r="130" spans="1:7" x14ac:dyDescent="0.35">
      <c r="A130" s="1">
        <v>44326</v>
      </c>
      <c r="B130" s="2" t="s">
        <v>538</v>
      </c>
      <c r="C130" s="2" t="s">
        <v>539</v>
      </c>
      <c r="D130" s="2" t="s">
        <v>540</v>
      </c>
      <c r="E130" s="2" t="s">
        <v>542</v>
      </c>
      <c r="F130" s="2" t="s">
        <v>2269</v>
      </c>
      <c r="G130">
        <v>522147000</v>
      </c>
    </row>
    <row r="131" spans="1:7" x14ac:dyDescent="0.35">
      <c r="A131" s="1">
        <v>44333</v>
      </c>
      <c r="B131" s="2" t="s">
        <v>543</v>
      </c>
      <c r="C131" s="2" t="s">
        <v>534</v>
      </c>
      <c r="D131" s="2" t="s">
        <v>544</v>
      </c>
      <c r="E131" s="2" t="s">
        <v>545</v>
      </c>
      <c r="F131" s="2" t="s">
        <v>2270</v>
      </c>
      <c r="G131">
        <v>386007400</v>
      </c>
    </row>
    <row r="132" spans="1:7" x14ac:dyDescent="0.35">
      <c r="A132" s="1">
        <v>44340</v>
      </c>
      <c r="B132" s="2" t="s">
        <v>546</v>
      </c>
      <c r="C132" s="2" t="s">
        <v>550</v>
      </c>
      <c r="D132" s="2" t="s">
        <v>547</v>
      </c>
      <c r="E132" s="2" t="s">
        <v>551</v>
      </c>
      <c r="F132" s="2" t="s">
        <v>552</v>
      </c>
      <c r="G132">
        <v>267144600</v>
      </c>
    </row>
    <row r="133" spans="1:7" x14ac:dyDescent="0.35">
      <c r="A133" s="1">
        <v>44347</v>
      </c>
      <c r="B133" s="2" t="s">
        <v>553</v>
      </c>
      <c r="C133" s="2" t="s">
        <v>555</v>
      </c>
      <c r="D133" s="2" t="s">
        <v>554</v>
      </c>
      <c r="E133" s="2" t="s">
        <v>556</v>
      </c>
      <c r="F133" s="2" t="s">
        <v>2271</v>
      </c>
      <c r="G133">
        <v>217391300</v>
      </c>
    </row>
    <row r="134" spans="1:7" x14ac:dyDescent="0.35">
      <c r="A134" s="1">
        <v>44354</v>
      </c>
      <c r="B134" s="2" t="s">
        <v>557</v>
      </c>
      <c r="C134" s="2" t="s">
        <v>559</v>
      </c>
      <c r="D134" s="2" t="s">
        <v>530</v>
      </c>
      <c r="E134" s="2" t="s">
        <v>561</v>
      </c>
      <c r="F134" s="2" t="s">
        <v>2272</v>
      </c>
      <c r="G134">
        <v>243716500</v>
      </c>
    </row>
    <row r="135" spans="1:7" x14ac:dyDescent="0.35">
      <c r="A135" s="1">
        <v>44361</v>
      </c>
      <c r="B135" s="2" t="s">
        <v>560</v>
      </c>
      <c r="C135" s="2" t="s">
        <v>562</v>
      </c>
      <c r="D135" s="2" t="s">
        <v>564</v>
      </c>
      <c r="E135" s="2" t="s">
        <v>565</v>
      </c>
      <c r="F135" s="2" t="s">
        <v>2273</v>
      </c>
      <c r="G135">
        <v>383879100</v>
      </c>
    </row>
    <row r="136" spans="1:7" x14ac:dyDescent="0.35">
      <c r="A136" s="1">
        <v>44368</v>
      </c>
      <c r="B136" s="2" t="s">
        <v>566</v>
      </c>
      <c r="C136" s="2" t="s">
        <v>568</v>
      </c>
      <c r="D136" s="2" t="s">
        <v>567</v>
      </c>
      <c r="E136" s="2" t="s">
        <v>569</v>
      </c>
      <c r="F136" s="2" t="s">
        <v>570</v>
      </c>
      <c r="G136">
        <v>283207500</v>
      </c>
    </row>
    <row r="137" spans="1:7" x14ac:dyDescent="0.35">
      <c r="A137" s="1">
        <v>44375</v>
      </c>
      <c r="B137" s="2" t="s">
        <v>571</v>
      </c>
      <c r="C137" s="2" t="s">
        <v>574</v>
      </c>
      <c r="D137" s="2" t="s">
        <v>572</v>
      </c>
      <c r="E137" s="2" t="s">
        <v>575</v>
      </c>
      <c r="F137" s="2" t="s">
        <v>576</v>
      </c>
      <c r="G137">
        <v>265096700</v>
      </c>
    </row>
    <row r="138" spans="1:7" x14ac:dyDescent="0.35">
      <c r="A138" s="1">
        <v>44382</v>
      </c>
      <c r="B138" s="2" t="s">
        <v>577</v>
      </c>
      <c r="C138" s="2" t="s">
        <v>581</v>
      </c>
      <c r="D138" s="2" t="s">
        <v>579</v>
      </c>
      <c r="E138" s="2" t="s">
        <v>582</v>
      </c>
      <c r="F138" s="2" t="s">
        <v>2274</v>
      </c>
      <c r="G138">
        <v>306093700</v>
      </c>
    </row>
    <row r="139" spans="1:7" x14ac:dyDescent="0.35">
      <c r="A139" s="1">
        <v>44389</v>
      </c>
      <c r="B139" s="2" t="s">
        <v>583</v>
      </c>
      <c r="C139" s="2" t="s">
        <v>585</v>
      </c>
      <c r="D139" s="2" t="s">
        <v>580</v>
      </c>
      <c r="E139" s="2" t="s">
        <v>586</v>
      </c>
      <c r="F139" s="2" t="s">
        <v>2275</v>
      </c>
      <c r="G139">
        <v>300932400</v>
      </c>
    </row>
    <row r="140" spans="1:7" x14ac:dyDescent="0.35">
      <c r="A140" s="1">
        <v>44396</v>
      </c>
      <c r="B140" s="2" t="s">
        <v>587</v>
      </c>
      <c r="C140" s="2" t="s">
        <v>588</v>
      </c>
      <c r="D140" s="2" t="s">
        <v>563</v>
      </c>
      <c r="E140" s="2" t="s">
        <v>589</v>
      </c>
      <c r="F140" s="2" t="s">
        <v>2276</v>
      </c>
      <c r="G140">
        <v>423964700</v>
      </c>
    </row>
    <row r="141" spans="1:7" x14ac:dyDescent="0.35">
      <c r="A141" s="1">
        <v>44403</v>
      </c>
      <c r="B141" s="2" t="s">
        <v>590</v>
      </c>
      <c r="C141" s="2" t="s">
        <v>593</v>
      </c>
      <c r="D141" s="2" t="s">
        <v>592</v>
      </c>
      <c r="E141" s="2" t="s">
        <v>595</v>
      </c>
      <c r="F141" s="2" t="s">
        <v>596</v>
      </c>
      <c r="G141">
        <v>279975200</v>
      </c>
    </row>
    <row r="142" spans="1:7" x14ac:dyDescent="0.35">
      <c r="A142" s="1">
        <v>44410</v>
      </c>
      <c r="B142" s="2" t="s">
        <v>597</v>
      </c>
      <c r="C142" s="2" t="s">
        <v>601</v>
      </c>
      <c r="D142" s="2" t="s">
        <v>600</v>
      </c>
      <c r="E142" s="2" t="s">
        <v>602</v>
      </c>
      <c r="F142" s="2" t="s">
        <v>603</v>
      </c>
      <c r="G142">
        <v>249469100</v>
      </c>
    </row>
    <row r="143" spans="1:7" x14ac:dyDescent="0.35">
      <c r="A143" s="1">
        <v>44417</v>
      </c>
      <c r="B143" s="2" t="s">
        <v>604</v>
      </c>
      <c r="C143" s="2" t="s">
        <v>607</v>
      </c>
      <c r="D143" s="2" t="s">
        <v>605</v>
      </c>
      <c r="E143" s="2" t="s">
        <v>608</v>
      </c>
      <c r="F143" s="2" t="s">
        <v>609</v>
      </c>
      <c r="G143">
        <v>206975900</v>
      </c>
    </row>
    <row r="144" spans="1:7" x14ac:dyDescent="0.35">
      <c r="A144" s="1">
        <v>44424</v>
      </c>
      <c r="B144" s="2" t="s">
        <v>610</v>
      </c>
      <c r="C144" s="2" t="s">
        <v>611</v>
      </c>
      <c r="D144" s="2" t="s">
        <v>613</v>
      </c>
      <c r="E144" s="2" t="s">
        <v>614</v>
      </c>
      <c r="F144" s="2" t="s">
        <v>2277</v>
      </c>
      <c r="G144">
        <v>420586700</v>
      </c>
    </row>
    <row r="145" spans="1:7" x14ac:dyDescent="0.35">
      <c r="A145" s="1">
        <v>44431</v>
      </c>
      <c r="B145" s="2" t="s">
        <v>615</v>
      </c>
      <c r="C145" s="2" t="s">
        <v>617</v>
      </c>
      <c r="D145" s="2" t="s">
        <v>606</v>
      </c>
      <c r="E145" s="2" t="s">
        <v>618</v>
      </c>
      <c r="F145" s="2" t="s">
        <v>2278</v>
      </c>
      <c r="G145">
        <v>269312100</v>
      </c>
    </row>
    <row r="146" spans="1:7" x14ac:dyDescent="0.35">
      <c r="A146" s="1">
        <v>44438</v>
      </c>
      <c r="B146" s="2" t="s">
        <v>619</v>
      </c>
      <c r="C146" s="2" t="s">
        <v>622</v>
      </c>
      <c r="D146" s="2" t="s">
        <v>620</v>
      </c>
      <c r="E146" s="2" t="s">
        <v>623</v>
      </c>
      <c r="F146" s="2" t="s">
        <v>2279</v>
      </c>
      <c r="G146">
        <v>246050500</v>
      </c>
    </row>
    <row r="147" spans="1:7" x14ac:dyDescent="0.35">
      <c r="A147" s="1">
        <v>44445</v>
      </c>
      <c r="B147" s="2" t="s">
        <v>624</v>
      </c>
      <c r="C147" s="2" t="s">
        <v>625</v>
      </c>
      <c r="D147" s="2" t="s">
        <v>626</v>
      </c>
      <c r="E147" s="2" t="s">
        <v>627</v>
      </c>
      <c r="F147" s="2" t="s">
        <v>2280</v>
      </c>
      <c r="G147">
        <v>255772000</v>
      </c>
    </row>
    <row r="148" spans="1:7" x14ac:dyDescent="0.35">
      <c r="A148" s="1">
        <v>44452</v>
      </c>
      <c r="B148" s="2" t="s">
        <v>628</v>
      </c>
      <c r="C148" s="2" t="s">
        <v>629</v>
      </c>
      <c r="D148" s="2" t="s">
        <v>591</v>
      </c>
      <c r="E148" s="2" t="s">
        <v>631</v>
      </c>
      <c r="F148" s="2" t="s">
        <v>2281</v>
      </c>
      <c r="G148">
        <v>436939600</v>
      </c>
    </row>
    <row r="149" spans="1:7" x14ac:dyDescent="0.35">
      <c r="A149" s="1">
        <v>44459</v>
      </c>
      <c r="B149" s="2" t="s">
        <v>632</v>
      </c>
      <c r="C149" s="2" t="s">
        <v>635</v>
      </c>
      <c r="D149" s="2" t="s">
        <v>633</v>
      </c>
      <c r="E149" s="2" t="s">
        <v>636</v>
      </c>
      <c r="F149" s="2" t="s">
        <v>637</v>
      </c>
      <c r="G149">
        <v>499812500</v>
      </c>
    </row>
    <row r="150" spans="1:7" x14ac:dyDescent="0.35">
      <c r="A150" s="1">
        <v>44466</v>
      </c>
      <c r="B150" s="2" t="s">
        <v>638</v>
      </c>
      <c r="C150" s="2" t="s">
        <v>639</v>
      </c>
      <c r="D150" s="2" t="s">
        <v>640</v>
      </c>
      <c r="E150" s="2" t="s">
        <v>641</v>
      </c>
      <c r="F150" s="2" t="s">
        <v>2282</v>
      </c>
      <c r="G150">
        <v>543882700</v>
      </c>
    </row>
    <row r="151" spans="1:7" x14ac:dyDescent="0.35">
      <c r="A151" s="1">
        <v>44473</v>
      </c>
      <c r="B151" s="2" t="s">
        <v>642</v>
      </c>
      <c r="C151" s="2" t="s">
        <v>644</v>
      </c>
      <c r="D151" s="2" t="s">
        <v>643</v>
      </c>
      <c r="E151" s="2" t="s">
        <v>634</v>
      </c>
      <c r="F151" s="2" t="s">
        <v>2283</v>
      </c>
      <c r="G151">
        <v>479279600</v>
      </c>
    </row>
    <row r="152" spans="1:7" x14ac:dyDescent="0.35">
      <c r="A152" s="1">
        <v>44480</v>
      </c>
      <c r="B152" s="2" t="s">
        <v>645</v>
      </c>
      <c r="C152" s="2" t="s">
        <v>616</v>
      </c>
      <c r="D152" s="2" t="s">
        <v>647</v>
      </c>
      <c r="E152" s="2" t="s">
        <v>648</v>
      </c>
      <c r="F152" s="2" t="s">
        <v>649</v>
      </c>
      <c r="G152">
        <v>345885500</v>
      </c>
    </row>
    <row r="153" spans="1:7" x14ac:dyDescent="0.35">
      <c r="A153" s="1">
        <v>44487</v>
      </c>
      <c r="B153" s="2" t="s">
        <v>650</v>
      </c>
      <c r="C153" s="2" t="s">
        <v>653</v>
      </c>
      <c r="D153" s="2" t="s">
        <v>651</v>
      </c>
      <c r="E153" s="2" t="s">
        <v>654</v>
      </c>
      <c r="F153" s="2" t="s">
        <v>2284</v>
      </c>
      <c r="G153">
        <v>258932100</v>
      </c>
    </row>
    <row r="154" spans="1:7" x14ac:dyDescent="0.35">
      <c r="A154" s="1">
        <v>44494</v>
      </c>
      <c r="B154" s="2" t="s">
        <v>655</v>
      </c>
      <c r="C154" s="2" t="s">
        <v>657</v>
      </c>
      <c r="D154" s="2" t="s">
        <v>656</v>
      </c>
      <c r="E154" s="2" t="s">
        <v>658</v>
      </c>
      <c r="F154" s="2" t="s">
        <v>659</v>
      </c>
      <c r="G154">
        <v>295327900</v>
      </c>
    </row>
    <row r="155" spans="1:7" x14ac:dyDescent="0.35">
      <c r="A155" s="1">
        <v>44501</v>
      </c>
      <c r="B155" s="2" t="s">
        <v>660</v>
      </c>
      <c r="C155" s="2" t="s">
        <v>663</v>
      </c>
      <c r="D155" s="2" t="s">
        <v>661</v>
      </c>
      <c r="E155" s="2" t="s">
        <v>664</v>
      </c>
      <c r="F155" s="2" t="s">
        <v>2285</v>
      </c>
      <c r="G155">
        <v>269089500</v>
      </c>
    </row>
    <row r="156" spans="1:7" x14ac:dyDescent="0.35">
      <c r="A156" s="1">
        <v>44508</v>
      </c>
      <c r="B156" s="2" t="s">
        <v>665</v>
      </c>
      <c r="C156" s="2" t="s">
        <v>666</v>
      </c>
      <c r="D156" s="2" t="s">
        <v>667</v>
      </c>
      <c r="E156" s="2" t="s">
        <v>668</v>
      </c>
      <c r="F156" s="2" t="s">
        <v>2286</v>
      </c>
      <c r="G156">
        <v>259299200</v>
      </c>
    </row>
    <row r="157" spans="1:7" x14ac:dyDescent="0.35">
      <c r="A157" s="1">
        <v>44515</v>
      </c>
      <c r="B157" s="2" t="s">
        <v>669</v>
      </c>
      <c r="C157" s="2" t="s">
        <v>671</v>
      </c>
      <c r="D157" s="2" t="s">
        <v>670</v>
      </c>
      <c r="E157" s="2" t="s">
        <v>672</v>
      </c>
      <c r="F157" s="2" t="s">
        <v>673</v>
      </c>
      <c r="G157">
        <v>251637500</v>
      </c>
    </row>
    <row r="158" spans="1:7" x14ac:dyDescent="0.35">
      <c r="A158" s="1">
        <v>44522</v>
      </c>
      <c r="B158" s="2" t="s">
        <v>674</v>
      </c>
      <c r="C158" s="2" t="s">
        <v>675</v>
      </c>
      <c r="D158" s="2" t="s">
        <v>676</v>
      </c>
      <c r="E158" s="2" t="s">
        <v>677</v>
      </c>
      <c r="F158" s="2" t="s">
        <v>678</v>
      </c>
      <c r="G158">
        <v>320496900</v>
      </c>
    </row>
    <row r="159" spans="1:7" x14ac:dyDescent="0.35">
      <c r="A159" s="1">
        <v>44529</v>
      </c>
      <c r="B159" s="2" t="s">
        <v>679</v>
      </c>
      <c r="C159" s="2" t="s">
        <v>680</v>
      </c>
      <c r="D159" s="2" t="s">
        <v>629</v>
      </c>
      <c r="E159" s="2" t="s">
        <v>683</v>
      </c>
      <c r="F159" s="2" t="s">
        <v>2287</v>
      </c>
      <c r="G159">
        <v>631737000</v>
      </c>
    </row>
    <row r="160" spans="1:7" x14ac:dyDescent="0.35">
      <c r="A160" s="1">
        <v>44536</v>
      </c>
      <c r="B160" s="2" t="s">
        <v>684</v>
      </c>
      <c r="C160" s="2" t="s">
        <v>686</v>
      </c>
      <c r="D160" s="2" t="s">
        <v>685</v>
      </c>
      <c r="E160" s="2" t="s">
        <v>687</v>
      </c>
      <c r="F160" s="2" t="s">
        <v>688</v>
      </c>
      <c r="G160">
        <v>405133400</v>
      </c>
    </row>
    <row r="161" spans="1:7" x14ac:dyDescent="0.35">
      <c r="A161" s="1">
        <v>44543</v>
      </c>
      <c r="B161" s="2" t="s">
        <v>689</v>
      </c>
      <c r="C161" s="2" t="s">
        <v>691</v>
      </c>
      <c r="D161" s="2" t="s">
        <v>692</v>
      </c>
      <c r="E161" s="2" t="s">
        <v>693</v>
      </c>
      <c r="F161" s="2" t="s">
        <v>2288</v>
      </c>
      <c r="G161">
        <v>553968300</v>
      </c>
    </row>
    <row r="162" spans="1:7" x14ac:dyDescent="0.35">
      <c r="A162" s="1">
        <v>44550</v>
      </c>
      <c r="B162" s="2" t="s">
        <v>694</v>
      </c>
      <c r="C162" s="2" t="s">
        <v>696</v>
      </c>
      <c r="D162" s="2" t="s">
        <v>695</v>
      </c>
      <c r="E162" s="2" t="s">
        <v>690</v>
      </c>
      <c r="F162" s="2" t="s">
        <v>697</v>
      </c>
      <c r="G162">
        <v>292271000</v>
      </c>
    </row>
    <row r="163" spans="1:7" x14ac:dyDescent="0.35">
      <c r="A163" s="1">
        <v>44557</v>
      </c>
      <c r="B163" s="2" t="s">
        <v>698</v>
      </c>
      <c r="C163" s="2" t="s">
        <v>700</v>
      </c>
      <c r="D163" s="2" t="s">
        <v>699</v>
      </c>
      <c r="E163" s="2" t="s">
        <v>701</v>
      </c>
      <c r="F163" s="2" t="s">
        <v>702</v>
      </c>
      <c r="G163">
        <v>279152600</v>
      </c>
    </row>
    <row r="164" spans="1:7" x14ac:dyDescent="0.35">
      <c r="A164" s="1">
        <v>44564</v>
      </c>
      <c r="B164" s="2" t="s">
        <v>703</v>
      </c>
      <c r="C164" s="2" t="s">
        <v>704</v>
      </c>
      <c r="D164" s="2" t="s">
        <v>705</v>
      </c>
      <c r="E164" s="2" t="s">
        <v>706</v>
      </c>
      <c r="F164" s="2" t="s">
        <v>707</v>
      </c>
      <c r="G164">
        <v>420356300</v>
      </c>
    </row>
    <row r="165" spans="1:7" x14ac:dyDescent="0.35">
      <c r="A165" s="1">
        <v>44571</v>
      </c>
      <c r="B165" s="2" t="s">
        <v>708</v>
      </c>
      <c r="C165" s="2" t="s">
        <v>710</v>
      </c>
      <c r="D165" s="2" t="s">
        <v>709</v>
      </c>
      <c r="E165" s="2" t="s">
        <v>662</v>
      </c>
      <c r="F165" s="2" t="s">
        <v>2289</v>
      </c>
      <c r="G165">
        <v>448334500</v>
      </c>
    </row>
    <row r="166" spans="1:7" x14ac:dyDescent="0.35">
      <c r="A166" s="1">
        <v>44578</v>
      </c>
      <c r="B166" s="2" t="s">
        <v>711</v>
      </c>
      <c r="C166" s="2" t="s">
        <v>712</v>
      </c>
      <c r="D166" s="2" t="s">
        <v>714</v>
      </c>
      <c r="E166" s="2" t="s">
        <v>715</v>
      </c>
      <c r="F166" s="2" t="s">
        <v>2290</v>
      </c>
      <c r="G166">
        <v>543717600</v>
      </c>
    </row>
    <row r="167" spans="1:7" x14ac:dyDescent="0.35">
      <c r="A167" s="1">
        <v>44585</v>
      </c>
      <c r="B167" s="2" t="s">
        <v>716</v>
      </c>
      <c r="C167" s="2" t="s">
        <v>612</v>
      </c>
      <c r="D167" s="2" t="s">
        <v>717</v>
      </c>
      <c r="E167" s="2" t="s">
        <v>718</v>
      </c>
      <c r="F167" s="2" t="s">
        <v>2291</v>
      </c>
      <c r="G167">
        <v>920508000</v>
      </c>
    </row>
    <row r="168" spans="1:7" x14ac:dyDescent="0.35">
      <c r="A168" s="1">
        <v>44592</v>
      </c>
      <c r="B168" s="2" t="s">
        <v>719</v>
      </c>
      <c r="C168" s="2" t="s">
        <v>720</v>
      </c>
      <c r="D168" s="2" t="s">
        <v>594</v>
      </c>
      <c r="E168" s="2" t="s">
        <v>721</v>
      </c>
      <c r="F168" s="2" t="s">
        <v>722</v>
      </c>
      <c r="G168">
        <v>629246600</v>
      </c>
    </row>
    <row r="169" spans="1:7" x14ac:dyDescent="0.35">
      <c r="A169" s="1">
        <v>44599</v>
      </c>
      <c r="B169" s="2" t="s">
        <v>723</v>
      </c>
      <c r="C169" s="2" t="s">
        <v>725</v>
      </c>
      <c r="D169" s="2" t="s">
        <v>726</v>
      </c>
      <c r="E169" s="2" t="s">
        <v>727</v>
      </c>
      <c r="F169" s="2" t="s">
        <v>2292</v>
      </c>
      <c r="G169">
        <v>551393100</v>
      </c>
    </row>
    <row r="170" spans="1:7" x14ac:dyDescent="0.35">
      <c r="A170" s="1">
        <v>44606</v>
      </c>
      <c r="B170" s="2" t="s">
        <v>728</v>
      </c>
      <c r="C170" s="2" t="s">
        <v>713</v>
      </c>
      <c r="D170" s="2" t="s">
        <v>730</v>
      </c>
      <c r="E170" s="2" t="s">
        <v>731</v>
      </c>
      <c r="F170" s="2" t="s">
        <v>2293</v>
      </c>
      <c r="G170">
        <v>531254600</v>
      </c>
    </row>
    <row r="171" spans="1:7" x14ac:dyDescent="0.35">
      <c r="A171" s="1">
        <v>44613</v>
      </c>
      <c r="B171" s="2" t="s">
        <v>732</v>
      </c>
      <c r="C171" s="2" t="s">
        <v>584</v>
      </c>
      <c r="D171" s="2" t="s">
        <v>733</v>
      </c>
      <c r="E171" s="2" t="s">
        <v>734</v>
      </c>
      <c r="F171" s="2" t="s">
        <v>735</v>
      </c>
      <c r="G171">
        <v>592717200</v>
      </c>
    </row>
    <row r="172" spans="1:7" x14ac:dyDescent="0.35">
      <c r="A172" s="1">
        <v>44620</v>
      </c>
      <c r="B172" s="2" t="s">
        <v>716</v>
      </c>
      <c r="C172" s="2" t="s">
        <v>737</v>
      </c>
      <c r="D172" s="2" t="s">
        <v>736</v>
      </c>
      <c r="E172" s="2" t="s">
        <v>738</v>
      </c>
      <c r="F172" s="2" t="s">
        <v>739</v>
      </c>
      <c r="G172">
        <v>620607300</v>
      </c>
    </row>
    <row r="173" spans="1:7" x14ac:dyDescent="0.35">
      <c r="A173" s="1">
        <v>44627</v>
      </c>
      <c r="B173" s="2" t="s">
        <v>740</v>
      </c>
      <c r="C173" s="2" t="s">
        <v>741</v>
      </c>
      <c r="D173" s="2" t="s">
        <v>742</v>
      </c>
      <c r="E173" s="2" t="s">
        <v>743</v>
      </c>
      <c r="F173" s="2" t="s">
        <v>2294</v>
      </c>
      <c r="G173">
        <v>609269100</v>
      </c>
    </row>
    <row r="174" spans="1:7" x14ac:dyDescent="0.35">
      <c r="A174" s="1">
        <v>44634</v>
      </c>
      <c r="B174" s="2" t="s">
        <v>744</v>
      </c>
      <c r="C174" s="2" t="s">
        <v>746</v>
      </c>
      <c r="D174" s="2" t="s">
        <v>745</v>
      </c>
      <c r="E174" s="2" t="s">
        <v>747</v>
      </c>
      <c r="F174" s="2" t="s">
        <v>2295</v>
      </c>
      <c r="G174">
        <v>555925500</v>
      </c>
    </row>
    <row r="175" spans="1:7" x14ac:dyDescent="0.35">
      <c r="A175" s="1">
        <v>44641</v>
      </c>
      <c r="B175" s="2" t="s">
        <v>748</v>
      </c>
      <c r="C175" s="2" t="s">
        <v>750</v>
      </c>
      <c r="D175" s="2" t="s">
        <v>749</v>
      </c>
      <c r="E175" s="2" t="s">
        <v>751</v>
      </c>
      <c r="F175" s="2" t="s">
        <v>2296</v>
      </c>
      <c r="G175">
        <v>384264500</v>
      </c>
    </row>
    <row r="176" spans="1:7" x14ac:dyDescent="0.35">
      <c r="A176" s="1">
        <v>44648</v>
      </c>
      <c r="B176" s="2" t="s">
        <v>752</v>
      </c>
      <c r="C176" s="2" t="s">
        <v>753</v>
      </c>
      <c r="D176" s="2" t="s">
        <v>754</v>
      </c>
      <c r="E176" s="2" t="s">
        <v>755</v>
      </c>
      <c r="F176" s="2" t="s">
        <v>2297</v>
      </c>
      <c r="G176">
        <v>445526900</v>
      </c>
    </row>
    <row r="177" spans="1:7" x14ac:dyDescent="0.35">
      <c r="A177" s="1">
        <v>44655</v>
      </c>
      <c r="B177" s="2" t="s">
        <v>652</v>
      </c>
      <c r="C177" s="2" t="s">
        <v>756</v>
      </c>
      <c r="D177" s="2" t="s">
        <v>757</v>
      </c>
      <c r="E177" s="2" t="s">
        <v>758</v>
      </c>
      <c r="F177" s="2" t="s">
        <v>759</v>
      </c>
      <c r="G177">
        <v>398083400</v>
      </c>
    </row>
    <row r="178" spans="1:7" x14ac:dyDescent="0.35">
      <c r="A178" s="1">
        <v>44662</v>
      </c>
      <c r="B178" s="2" t="s">
        <v>630</v>
      </c>
      <c r="C178" s="2" t="s">
        <v>760</v>
      </c>
      <c r="D178" s="2" t="s">
        <v>761</v>
      </c>
      <c r="E178" s="2" t="s">
        <v>762</v>
      </c>
      <c r="F178" s="2" t="s">
        <v>2298</v>
      </c>
      <c r="G178">
        <v>346074000</v>
      </c>
    </row>
    <row r="179" spans="1:7" x14ac:dyDescent="0.35">
      <c r="A179" s="1">
        <v>44669</v>
      </c>
      <c r="B179" s="2" t="s">
        <v>763</v>
      </c>
      <c r="C179" s="2" t="s">
        <v>764</v>
      </c>
      <c r="D179" s="2" t="s">
        <v>765</v>
      </c>
      <c r="E179" s="2" t="s">
        <v>766</v>
      </c>
      <c r="F179" s="2" t="s">
        <v>2299</v>
      </c>
      <c r="G179">
        <v>426937000</v>
      </c>
    </row>
    <row r="180" spans="1:7" x14ac:dyDescent="0.35">
      <c r="A180" s="1">
        <v>44676</v>
      </c>
      <c r="B180" s="2" t="s">
        <v>767</v>
      </c>
      <c r="C180" s="2" t="s">
        <v>769</v>
      </c>
      <c r="D180" s="2" t="s">
        <v>770</v>
      </c>
      <c r="E180" s="2" t="s">
        <v>771</v>
      </c>
      <c r="F180" s="2" t="s">
        <v>772</v>
      </c>
      <c r="G180">
        <v>596614200</v>
      </c>
    </row>
    <row r="181" spans="1:7" x14ac:dyDescent="0.35">
      <c r="A181" s="1">
        <v>44683</v>
      </c>
      <c r="B181" s="2" t="s">
        <v>773</v>
      </c>
      <c r="C181" s="2" t="s">
        <v>775</v>
      </c>
      <c r="D181" s="2" t="s">
        <v>774</v>
      </c>
      <c r="E181" s="2" t="s">
        <v>776</v>
      </c>
      <c r="F181" s="2" t="s">
        <v>2300</v>
      </c>
      <c r="G181">
        <v>727288500</v>
      </c>
    </row>
    <row r="182" spans="1:7" x14ac:dyDescent="0.35">
      <c r="A182" s="1">
        <v>44690</v>
      </c>
      <c r="B182" s="2" t="s">
        <v>777</v>
      </c>
      <c r="C182" s="2" t="s">
        <v>778</v>
      </c>
      <c r="D182" s="2" t="s">
        <v>780</v>
      </c>
      <c r="E182" s="2" t="s">
        <v>781</v>
      </c>
      <c r="F182" s="2" t="s">
        <v>782</v>
      </c>
      <c r="G182">
        <v>659709500</v>
      </c>
    </row>
    <row r="183" spans="1:7" x14ac:dyDescent="0.35">
      <c r="A183" s="1">
        <v>44697</v>
      </c>
      <c r="B183" s="2" t="s">
        <v>783</v>
      </c>
      <c r="C183" s="2" t="s">
        <v>784</v>
      </c>
      <c r="D183" s="2" t="s">
        <v>785</v>
      </c>
      <c r="E183" s="2" t="s">
        <v>786</v>
      </c>
      <c r="F183" s="2" t="s">
        <v>2301</v>
      </c>
      <c r="G183">
        <v>509269500</v>
      </c>
    </row>
    <row r="184" spans="1:7" x14ac:dyDescent="0.35">
      <c r="A184" s="1">
        <v>44704</v>
      </c>
      <c r="B184" s="2" t="s">
        <v>787</v>
      </c>
      <c r="C184" s="2" t="s">
        <v>790</v>
      </c>
      <c r="D184" s="2" t="s">
        <v>788</v>
      </c>
      <c r="E184" s="2" t="s">
        <v>791</v>
      </c>
      <c r="F184" s="2" t="s">
        <v>792</v>
      </c>
      <c r="G184">
        <v>426273600</v>
      </c>
    </row>
    <row r="185" spans="1:7" x14ac:dyDescent="0.35">
      <c r="A185" s="1">
        <v>44711</v>
      </c>
      <c r="B185" s="2" t="s">
        <v>793</v>
      </c>
      <c r="C185" s="2" t="s">
        <v>528</v>
      </c>
      <c r="D185" s="2" t="s">
        <v>514</v>
      </c>
      <c r="E185" s="2" t="s">
        <v>794</v>
      </c>
      <c r="F185" s="2" t="s">
        <v>2302</v>
      </c>
      <c r="G185">
        <v>334006700</v>
      </c>
    </row>
    <row r="186" spans="1:7" x14ac:dyDescent="0.35">
      <c r="A186" s="1">
        <v>44718</v>
      </c>
      <c r="B186" s="2" t="s">
        <v>795</v>
      </c>
      <c r="C186" s="2" t="s">
        <v>796</v>
      </c>
      <c r="D186" s="2" t="s">
        <v>798</v>
      </c>
      <c r="E186" s="2" t="s">
        <v>799</v>
      </c>
      <c r="F186" s="2" t="s">
        <v>800</v>
      </c>
      <c r="G186">
        <v>400315000</v>
      </c>
    </row>
    <row r="187" spans="1:7" x14ac:dyDescent="0.35">
      <c r="A187" s="1">
        <v>44725</v>
      </c>
      <c r="B187" s="2" t="s">
        <v>801</v>
      </c>
      <c r="C187" s="2" t="s">
        <v>505</v>
      </c>
      <c r="D187" s="2" t="s">
        <v>803</v>
      </c>
      <c r="E187" s="2" t="s">
        <v>804</v>
      </c>
      <c r="F187" s="2" t="s">
        <v>2303</v>
      </c>
      <c r="G187">
        <v>645270700</v>
      </c>
    </row>
    <row r="188" spans="1:7" x14ac:dyDescent="0.35">
      <c r="A188" s="1">
        <v>44732</v>
      </c>
      <c r="B188" s="2" t="s">
        <v>805</v>
      </c>
      <c r="C188" s="2" t="s">
        <v>807</v>
      </c>
      <c r="D188" s="2" t="s">
        <v>806</v>
      </c>
      <c r="E188" s="2" t="s">
        <v>475</v>
      </c>
      <c r="F188" s="2" t="s">
        <v>808</v>
      </c>
      <c r="G188">
        <v>344213700</v>
      </c>
    </row>
    <row r="189" spans="1:7" x14ac:dyDescent="0.35">
      <c r="A189" s="1">
        <v>44739</v>
      </c>
      <c r="B189" s="2" t="s">
        <v>809</v>
      </c>
      <c r="C189" s="2" t="s">
        <v>810</v>
      </c>
      <c r="D189" s="2" t="s">
        <v>813</v>
      </c>
      <c r="E189" s="2" t="s">
        <v>814</v>
      </c>
      <c r="F189" s="2" t="s">
        <v>2304</v>
      </c>
      <c r="G189">
        <v>405582500</v>
      </c>
    </row>
    <row r="190" spans="1:7" x14ac:dyDescent="0.35">
      <c r="A190" s="1">
        <v>44746</v>
      </c>
      <c r="B190" s="2" t="s">
        <v>815</v>
      </c>
      <c r="C190" s="2" t="s">
        <v>819</v>
      </c>
      <c r="D190" s="2" t="s">
        <v>816</v>
      </c>
      <c r="E190" s="2" t="s">
        <v>820</v>
      </c>
      <c r="F190" s="2" t="s">
        <v>2305</v>
      </c>
      <c r="G190">
        <v>288787900</v>
      </c>
    </row>
    <row r="191" spans="1:7" x14ac:dyDescent="0.35">
      <c r="A191" s="1">
        <v>44753</v>
      </c>
      <c r="B191" s="2" t="s">
        <v>465</v>
      </c>
      <c r="C191" s="2" t="s">
        <v>821</v>
      </c>
      <c r="D191" s="2" t="s">
        <v>823</v>
      </c>
      <c r="E191" s="2" t="s">
        <v>824</v>
      </c>
      <c r="F191" s="2" t="s">
        <v>2306</v>
      </c>
      <c r="G191">
        <v>373575900</v>
      </c>
    </row>
    <row r="192" spans="1:7" x14ac:dyDescent="0.35">
      <c r="A192" s="1">
        <v>44760</v>
      </c>
      <c r="B192" s="2" t="s">
        <v>825</v>
      </c>
      <c r="C192" s="2" t="s">
        <v>826</v>
      </c>
      <c r="D192" s="2" t="s">
        <v>812</v>
      </c>
      <c r="E192" s="2" t="s">
        <v>827</v>
      </c>
      <c r="F192" s="2" t="s">
        <v>828</v>
      </c>
      <c r="G192">
        <v>350654600</v>
      </c>
    </row>
    <row r="193" spans="1:7" x14ac:dyDescent="0.35">
      <c r="A193" s="1">
        <v>44767</v>
      </c>
      <c r="B193" s="2" t="s">
        <v>829</v>
      </c>
      <c r="C193" s="2" t="s">
        <v>832</v>
      </c>
      <c r="D193" s="2" t="s">
        <v>831</v>
      </c>
      <c r="E193" s="2" t="s">
        <v>833</v>
      </c>
      <c r="F193" s="2" t="s">
        <v>834</v>
      </c>
      <c r="G193">
        <v>349890300</v>
      </c>
    </row>
    <row r="194" spans="1:7" x14ac:dyDescent="0.35">
      <c r="A194" s="1">
        <v>44774</v>
      </c>
      <c r="B194" s="2" t="s">
        <v>835</v>
      </c>
      <c r="C194" s="2" t="s">
        <v>837</v>
      </c>
      <c r="D194" s="2" t="s">
        <v>836</v>
      </c>
      <c r="E194" s="2" t="s">
        <v>839</v>
      </c>
      <c r="F194" s="2" t="s">
        <v>840</v>
      </c>
      <c r="G194">
        <v>303725000</v>
      </c>
    </row>
    <row r="195" spans="1:7" x14ac:dyDescent="0.35">
      <c r="A195" s="1">
        <v>44781</v>
      </c>
      <c r="B195" s="2" t="s">
        <v>841</v>
      </c>
      <c r="C195" s="2" t="s">
        <v>573</v>
      </c>
      <c r="D195" s="2" t="s">
        <v>843</v>
      </c>
      <c r="E195" s="2" t="s">
        <v>845</v>
      </c>
      <c r="F195" s="2" t="s">
        <v>2307</v>
      </c>
      <c r="G195">
        <v>288667800</v>
      </c>
    </row>
    <row r="196" spans="1:7" x14ac:dyDescent="0.35">
      <c r="A196" s="1">
        <v>44788</v>
      </c>
      <c r="B196" s="2" t="s">
        <v>846</v>
      </c>
      <c r="C196" s="2" t="s">
        <v>578</v>
      </c>
      <c r="D196" s="2" t="s">
        <v>847</v>
      </c>
      <c r="E196" s="2" t="s">
        <v>848</v>
      </c>
      <c r="F196" s="2" t="s">
        <v>849</v>
      </c>
      <c r="G196">
        <v>293940800</v>
      </c>
    </row>
    <row r="197" spans="1:7" x14ac:dyDescent="0.35">
      <c r="A197" s="1">
        <v>44795</v>
      </c>
      <c r="B197" s="2" t="s">
        <v>850</v>
      </c>
      <c r="C197" s="2" t="s">
        <v>851</v>
      </c>
      <c r="D197" s="2" t="s">
        <v>852</v>
      </c>
      <c r="E197" s="2" t="s">
        <v>789</v>
      </c>
      <c r="F197" s="2" t="s">
        <v>2308</v>
      </c>
      <c r="G197">
        <v>330007900</v>
      </c>
    </row>
    <row r="198" spans="1:7" x14ac:dyDescent="0.35">
      <c r="A198" s="1">
        <v>44802</v>
      </c>
      <c r="B198" s="2" t="s">
        <v>853</v>
      </c>
      <c r="C198" s="2" t="s">
        <v>854</v>
      </c>
      <c r="D198" s="2" t="s">
        <v>855</v>
      </c>
      <c r="E198" s="2" t="s">
        <v>857</v>
      </c>
      <c r="F198" s="2" t="s">
        <v>2309</v>
      </c>
      <c r="G198">
        <v>405425100</v>
      </c>
    </row>
    <row r="199" spans="1:7" x14ac:dyDescent="0.35">
      <c r="A199" s="1">
        <v>44809</v>
      </c>
      <c r="B199" s="2" t="s">
        <v>858</v>
      </c>
      <c r="C199" s="2" t="s">
        <v>860</v>
      </c>
      <c r="D199" s="2" t="s">
        <v>859</v>
      </c>
      <c r="E199" s="2" t="s">
        <v>861</v>
      </c>
      <c r="F199" s="2" t="s">
        <v>862</v>
      </c>
      <c r="G199">
        <v>305130200</v>
      </c>
    </row>
    <row r="200" spans="1:7" x14ac:dyDescent="0.35">
      <c r="A200" s="1">
        <v>44816</v>
      </c>
      <c r="B200" s="2" t="s">
        <v>863</v>
      </c>
      <c r="C200" s="2" t="s">
        <v>864</v>
      </c>
      <c r="D200" s="2" t="s">
        <v>817</v>
      </c>
      <c r="E200" s="2" t="s">
        <v>865</v>
      </c>
      <c r="F200" s="2" t="s">
        <v>2310</v>
      </c>
      <c r="G200">
        <v>467945700</v>
      </c>
    </row>
    <row r="201" spans="1:7" x14ac:dyDescent="0.35">
      <c r="A201" s="1">
        <v>44823</v>
      </c>
      <c r="B201" s="2" t="s">
        <v>866</v>
      </c>
      <c r="C201" s="2" t="s">
        <v>867</v>
      </c>
      <c r="D201" s="2" t="s">
        <v>868</v>
      </c>
      <c r="E201" s="2" t="s">
        <v>869</v>
      </c>
      <c r="F201" s="2" t="s">
        <v>870</v>
      </c>
      <c r="G201">
        <v>469119500</v>
      </c>
    </row>
    <row r="202" spans="1:7" x14ac:dyDescent="0.35">
      <c r="A202" s="1">
        <v>44830</v>
      </c>
      <c r="B202" s="2" t="s">
        <v>871</v>
      </c>
      <c r="C202" s="2" t="s">
        <v>872</v>
      </c>
      <c r="D202" s="2" t="s">
        <v>874</v>
      </c>
      <c r="E202" s="2" t="s">
        <v>875</v>
      </c>
      <c r="F202" s="2" t="s">
        <v>2311</v>
      </c>
      <c r="G202">
        <v>578341000</v>
      </c>
    </row>
    <row r="203" spans="1:7" x14ac:dyDescent="0.35">
      <c r="A203" s="1">
        <v>44837</v>
      </c>
      <c r="B203" s="2" t="s">
        <v>876</v>
      </c>
      <c r="C203" s="2" t="s">
        <v>878</v>
      </c>
      <c r="D203" s="2" t="s">
        <v>877</v>
      </c>
      <c r="E203" s="2" t="s">
        <v>873</v>
      </c>
      <c r="F203" s="2" t="s">
        <v>2312</v>
      </c>
      <c r="G203">
        <v>471548000</v>
      </c>
    </row>
    <row r="204" spans="1:7" x14ac:dyDescent="0.35">
      <c r="A204" s="1">
        <v>44844</v>
      </c>
      <c r="B204" s="2" t="s">
        <v>879</v>
      </c>
      <c r="C204" s="2" t="s">
        <v>881</v>
      </c>
      <c r="D204" s="2" t="s">
        <v>880</v>
      </c>
      <c r="E204" s="2" t="s">
        <v>882</v>
      </c>
      <c r="F204" s="2" t="s">
        <v>2313</v>
      </c>
      <c r="G204">
        <v>516508900</v>
      </c>
    </row>
    <row r="205" spans="1:7" x14ac:dyDescent="0.35">
      <c r="A205" s="1">
        <v>44851</v>
      </c>
      <c r="B205" s="2" t="s">
        <v>883</v>
      </c>
      <c r="C205" s="2" t="s">
        <v>451</v>
      </c>
      <c r="D205" s="2" t="s">
        <v>423</v>
      </c>
      <c r="E205" s="2" t="s">
        <v>884</v>
      </c>
      <c r="F205" s="2" t="s">
        <v>885</v>
      </c>
      <c r="G205">
        <v>489399500</v>
      </c>
    </row>
    <row r="206" spans="1:7" x14ac:dyDescent="0.35">
      <c r="A206" s="1">
        <v>44858</v>
      </c>
      <c r="B206" s="2" t="s">
        <v>466</v>
      </c>
      <c r="C206" s="2" t="s">
        <v>887</v>
      </c>
      <c r="D206" s="2" t="s">
        <v>886</v>
      </c>
      <c r="E206" s="2" t="s">
        <v>888</v>
      </c>
      <c r="F206" s="2" t="s">
        <v>889</v>
      </c>
      <c r="G206">
        <v>450644300</v>
      </c>
    </row>
    <row r="207" spans="1:7" x14ac:dyDescent="0.35">
      <c r="A207" s="1">
        <v>44865</v>
      </c>
      <c r="B207" s="2" t="s">
        <v>890</v>
      </c>
      <c r="C207" s="2" t="s">
        <v>892</v>
      </c>
      <c r="D207" s="2" t="s">
        <v>452</v>
      </c>
      <c r="E207" s="2" t="s">
        <v>893</v>
      </c>
      <c r="F207" s="2" t="s">
        <v>894</v>
      </c>
      <c r="G207">
        <v>499634600</v>
      </c>
    </row>
    <row r="208" spans="1:7" x14ac:dyDescent="0.35">
      <c r="A208" s="1">
        <v>44872</v>
      </c>
      <c r="B208" s="2" t="s">
        <v>895</v>
      </c>
      <c r="C208" s="2" t="s">
        <v>896</v>
      </c>
      <c r="D208" s="2" t="s">
        <v>822</v>
      </c>
      <c r="E208" s="2" t="s">
        <v>897</v>
      </c>
      <c r="F208" s="2" t="s">
        <v>898</v>
      </c>
      <c r="G208">
        <v>466719200</v>
      </c>
    </row>
    <row r="209" spans="1:7" x14ac:dyDescent="0.35">
      <c r="A209" s="1">
        <v>44879</v>
      </c>
      <c r="B209" s="2" t="s">
        <v>899</v>
      </c>
      <c r="C209" s="2" t="s">
        <v>900</v>
      </c>
      <c r="D209" s="2" t="s">
        <v>891</v>
      </c>
      <c r="E209" s="2" t="s">
        <v>901</v>
      </c>
      <c r="F209" s="2" t="s">
        <v>902</v>
      </c>
      <c r="G209">
        <v>401025300</v>
      </c>
    </row>
    <row r="210" spans="1:7" x14ac:dyDescent="0.35">
      <c r="A210" s="1">
        <v>44886</v>
      </c>
      <c r="B210" s="2" t="s">
        <v>903</v>
      </c>
      <c r="C210" s="2" t="s">
        <v>904</v>
      </c>
      <c r="D210" s="2" t="s">
        <v>480</v>
      </c>
      <c r="E210" s="2" t="s">
        <v>905</v>
      </c>
      <c r="F210" s="2" t="s">
        <v>2314</v>
      </c>
      <c r="G210">
        <v>210479200</v>
      </c>
    </row>
    <row r="211" spans="1:7" x14ac:dyDescent="0.35">
      <c r="A211" s="1">
        <v>44893</v>
      </c>
      <c r="B211" s="2" t="s">
        <v>779</v>
      </c>
      <c r="C211" s="2" t="s">
        <v>838</v>
      </c>
      <c r="D211" s="2" t="s">
        <v>501</v>
      </c>
      <c r="E211" s="2" t="s">
        <v>906</v>
      </c>
      <c r="F211" s="2" t="s">
        <v>2315</v>
      </c>
      <c r="G211">
        <v>426499200</v>
      </c>
    </row>
    <row r="212" spans="1:7" x14ac:dyDescent="0.35">
      <c r="A212" s="1">
        <v>44900</v>
      </c>
      <c r="B212" s="2" t="s">
        <v>907</v>
      </c>
      <c r="C212" s="2" t="s">
        <v>908</v>
      </c>
      <c r="D212" s="2" t="s">
        <v>909</v>
      </c>
      <c r="E212" s="2" t="s">
        <v>910</v>
      </c>
      <c r="F212" s="2" t="s">
        <v>2149</v>
      </c>
      <c r="G212">
        <v>363375500</v>
      </c>
    </row>
    <row r="213" spans="1:7" x14ac:dyDescent="0.35">
      <c r="A213" s="1">
        <v>44907</v>
      </c>
      <c r="B213" s="2" t="s">
        <v>911</v>
      </c>
      <c r="C213" s="2" t="s">
        <v>912</v>
      </c>
      <c r="D213" s="2" t="s">
        <v>913</v>
      </c>
      <c r="E213" s="2" t="s">
        <v>818</v>
      </c>
      <c r="F213" s="2" t="s">
        <v>2316</v>
      </c>
      <c r="G213">
        <v>544863500</v>
      </c>
    </row>
    <row r="214" spans="1:7" x14ac:dyDescent="0.35">
      <c r="A214" s="1">
        <v>44914</v>
      </c>
      <c r="B214" s="2" t="s">
        <v>914</v>
      </c>
      <c r="C214" s="2" t="s">
        <v>915</v>
      </c>
      <c r="D214" s="2" t="s">
        <v>916</v>
      </c>
      <c r="E214" s="2" t="s">
        <v>917</v>
      </c>
      <c r="F214" s="2" t="s">
        <v>918</v>
      </c>
      <c r="G214">
        <v>392450900</v>
      </c>
    </row>
    <row r="215" spans="1:7" x14ac:dyDescent="0.35">
      <c r="A215" s="1">
        <v>44921</v>
      </c>
      <c r="B215" s="2" t="s">
        <v>919</v>
      </c>
      <c r="C215" s="2" t="s">
        <v>487</v>
      </c>
      <c r="D215" s="2" t="s">
        <v>920</v>
      </c>
      <c r="E215" s="2" t="s">
        <v>921</v>
      </c>
      <c r="F215" s="2" t="s">
        <v>2317</v>
      </c>
      <c r="G215">
        <v>273542800</v>
      </c>
    </row>
    <row r="216" spans="1:7" x14ac:dyDescent="0.35">
      <c r="A216" s="1">
        <v>44928</v>
      </c>
      <c r="B216" s="2" t="s">
        <v>922</v>
      </c>
      <c r="C216" s="2" t="s">
        <v>924</v>
      </c>
      <c r="D216" s="2" t="s">
        <v>923</v>
      </c>
      <c r="E216" s="2" t="s">
        <v>925</v>
      </c>
      <c r="F216" s="2" t="s">
        <v>926</v>
      </c>
      <c r="G216">
        <v>341944900</v>
      </c>
    </row>
    <row r="217" spans="1:7" x14ac:dyDescent="0.35">
      <c r="A217" s="1">
        <v>44935</v>
      </c>
      <c r="B217" s="2" t="s">
        <v>927</v>
      </c>
      <c r="C217" s="2" t="s">
        <v>929</v>
      </c>
      <c r="D217" s="2" t="s">
        <v>928</v>
      </c>
      <c r="E217" s="2" t="s">
        <v>930</v>
      </c>
      <c r="F217" s="2" t="s">
        <v>2318</v>
      </c>
      <c r="G217">
        <v>362278900</v>
      </c>
    </row>
    <row r="218" spans="1:7" x14ac:dyDescent="0.35">
      <c r="A218" s="1">
        <v>44942</v>
      </c>
      <c r="B218" s="2" t="s">
        <v>931</v>
      </c>
      <c r="C218" s="2" t="s">
        <v>932</v>
      </c>
      <c r="D218" s="2" t="s">
        <v>933</v>
      </c>
      <c r="E218" s="2" t="s">
        <v>934</v>
      </c>
      <c r="F218" s="2" t="s">
        <v>935</v>
      </c>
      <c r="G218">
        <v>341074900</v>
      </c>
    </row>
    <row r="219" spans="1:7" x14ac:dyDescent="0.35">
      <c r="A219" s="1">
        <v>44949</v>
      </c>
      <c r="B219" s="2" t="s">
        <v>502</v>
      </c>
      <c r="C219" s="2" t="s">
        <v>937</v>
      </c>
      <c r="D219" s="2" t="s">
        <v>936</v>
      </c>
      <c r="E219" s="2" t="s">
        <v>938</v>
      </c>
      <c r="F219" s="2" t="s">
        <v>939</v>
      </c>
      <c r="G219">
        <v>369137600</v>
      </c>
    </row>
    <row r="220" spans="1:7" x14ac:dyDescent="0.35">
      <c r="A220" s="1">
        <v>44956</v>
      </c>
      <c r="B220" s="2" t="s">
        <v>940</v>
      </c>
      <c r="C220" s="2" t="s">
        <v>941</v>
      </c>
      <c r="D220" s="2" t="s">
        <v>856</v>
      </c>
      <c r="E220" s="2" t="s">
        <v>541</v>
      </c>
      <c r="F220" s="2" t="s">
        <v>943</v>
      </c>
      <c r="G220">
        <v>458864300</v>
      </c>
    </row>
    <row r="221" spans="1:7" x14ac:dyDescent="0.35">
      <c r="A221" s="1">
        <v>44963</v>
      </c>
      <c r="B221" s="2" t="s">
        <v>944</v>
      </c>
      <c r="C221" s="2" t="s">
        <v>946</v>
      </c>
      <c r="D221" s="2" t="s">
        <v>947</v>
      </c>
      <c r="E221" s="2" t="s">
        <v>948</v>
      </c>
      <c r="F221" s="2" t="s">
        <v>949</v>
      </c>
      <c r="G221">
        <v>376978100</v>
      </c>
    </row>
    <row r="222" spans="1:7" x14ac:dyDescent="0.35">
      <c r="A222" s="1">
        <v>44970</v>
      </c>
      <c r="B222" s="2" t="s">
        <v>950</v>
      </c>
      <c r="C222" s="2" t="s">
        <v>952</v>
      </c>
      <c r="D222" s="2" t="s">
        <v>953</v>
      </c>
      <c r="E222" s="2" t="s">
        <v>954</v>
      </c>
      <c r="F222" s="2" t="s">
        <v>2319</v>
      </c>
      <c r="G222">
        <v>380547800</v>
      </c>
    </row>
    <row r="223" spans="1:7" x14ac:dyDescent="0.35">
      <c r="A223" s="1">
        <v>44977</v>
      </c>
      <c r="B223" s="2" t="s">
        <v>955</v>
      </c>
      <c r="C223" s="2" t="s">
        <v>956</v>
      </c>
      <c r="D223" s="2" t="s">
        <v>957</v>
      </c>
      <c r="E223" s="2" t="s">
        <v>958</v>
      </c>
      <c r="F223" s="2" t="s">
        <v>959</v>
      </c>
      <c r="G223">
        <v>370835000</v>
      </c>
    </row>
    <row r="224" spans="1:7" x14ac:dyDescent="0.35">
      <c r="A224" s="1">
        <v>44984</v>
      </c>
      <c r="B224" s="2" t="s">
        <v>960</v>
      </c>
      <c r="C224" s="2" t="s">
        <v>962</v>
      </c>
      <c r="D224" s="2" t="s">
        <v>961</v>
      </c>
      <c r="E224" s="2" t="s">
        <v>963</v>
      </c>
      <c r="F224" s="2" t="s">
        <v>2320</v>
      </c>
      <c r="G224">
        <v>451837900</v>
      </c>
    </row>
    <row r="225" spans="1:7" x14ac:dyDescent="0.35">
      <c r="A225" s="1">
        <v>44991</v>
      </c>
      <c r="B225" s="2" t="s">
        <v>964</v>
      </c>
      <c r="C225" s="2" t="s">
        <v>965</v>
      </c>
      <c r="D225" s="2" t="s">
        <v>966</v>
      </c>
      <c r="E225" s="2" t="s">
        <v>967</v>
      </c>
      <c r="F225" s="2" t="s">
        <v>2321</v>
      </c>
      <c r="G225">
        <v>557051400</v>
      </c>
    </row>
    <row r="226" spans="1:7" x14ac:dyDescent="0.35">
      <c r="A226" s="1">
        <v>44998</v>
      </c>
      <c r="B226" s="2" t="s">
        <v>802</v>
      </c>
      <c r="C226" s="2" t="s">
        <v>830</v>
      </c>
      <c r="D226" s="2" t="s">
        <v>811</v>
      </c>
      <c r="E226" s="2" t="s">
        <v>968</v>
      </c>
      <c r="F226" s="2" t="s">
        <v>2150</v>
      </c>
      <c r="G226">
        <v>764346900</v>
      </c>
    </row>
    <row r="227" spans="1:7" x14ac:dyDescent="0.35">
      <c r="A227" s="1">
        <v>45005</v>
      </c>
      <c r="B227" s="2" t="s">
        <v>969</v>
      </c>
      <c r="C227" s="2" t="s">
        <v>970</v>
      </c>
      <c r="D227" s="2" t="s">
        <v>971</v>
      </c>
      <c r="E227" s="2" t="s">
        <v>829</v>
      </c>
      <c r="F227" s="2" t="s">
        <v>972</v>
      </c>
      <c r="G227">
        <v>523360300</v>
      </c>
    </row>
    <row r="228" spans="1:7" x14ac:dyDescent="0.35">
      <c r="A228" s="1">
        <v>45012</v>
      </c>
      <c r="B228" s="2" t="s">
        <v>500</v>
      </c>
      <c r="C228" s="2" t="s">
        <v>974</v>
      </c>
      <c r="D228" s="2" t="s">
        <v>973</v>
      </c>
      <c r="E228" s="2" t="s">
        <v>975</v>
      </c>
      <c r="F228" s="2" t="s">
        <v>976</v>
      </c>
      <c r="G228">
        <v>396282600</v>
      </c>
    </row>
    <row r="229" spans="1:7" x14ac:dyDescent="0.35">
      <c r="A229" s="1">
        <v>45019</v>
      </c>
      <c r="B229" s="2" t="s">
        <v>977</v>
      </c>
      <c r="C229" s="2" t="s">
        <v>978</v>
      </c>
      <c r="D229" s="2" t="s">
        <v>938</v>
      </c>
      <c r="E229" s="2" t="s">
        <v>979</v>
      </c>
      <c r="F229" s="2" t="s">
        <v>980</v>
      </c>
      <c r="G229">
        <v>262936100</v>
      </c>
    </row>
    <row r="230" spans="1:7" x14ac:dyDescent="0.35">
      <c r="A230" s="1">
        <v>45026</v>
      </c>
      <c r="B230" s="2" t="s">
        <v>981</v>
      </c>
      <c r="C230" s="2" t="s">
        <v>524</v>
      </c>
      <c r="D230" s="2" t="s">
        <v>982</v>
      </c>
      <c r="E230" s="2" t="s">
        <v>983</v>
      </c>
      <c r="F230" s="2" t="s">
        <v>984</v>
      </c>
      <c r="G230">
        <v>373375600</v>
      </c>
    </row>
    <row r="231" spans="1:7" x14ac:dyDescent="0.35">
      <c r="A231" s="1">
        <v>45033</v>
      </c>
      <c r="B231" s="2" t="s">
        <v>985</v>
      </c>
      <c r="C231" s="2" t="s">
        <v>986</v>
      </c>
      <c r="D231" s="2" t="s">
        <v>987</v>
      </c>
      <c r="E231" s="2" t="s">
        <v>988</v>
      </c>
      <c r="F231" s="2" t="s">
        <v>989</v>
      </c>
      <c r="G231">
        <v>334521500</v>
      </c>
    </row>
    <row r="232" spans="1:7" x14ac:dyDescent="0.35">
      <c r="A232" s="1">
        <v>45040</v>
      </c>
      <c r="B232" s="2" t="s">
        <v>833</v>
      </c>
      <c r="C232" s="2" t="s">
        <v>993</v>
      </c>
      <c r="D232" s="2" t="s">
        <v>992</v>
      </c>
      <c r="E232" s="2" t="s">
        <v>567</v>
      </c>
      <c r="F232" s="2" t="s">
        <v>994</v>
      </c>
      <c r="G232">
        <v>424849800</v>
      </c>
    </row>
    <row r="233" spans="1:7" x14ac:dyDescent="0.35">
      <c r="A233" s="1">
        <v>45047</v>
      </c>
      <c r="B233" s="2" t="s">
        <v>995</v>
      </c>
      <c r="C233" s="2" t="s">
        <v>548</v>
      </c>
      <c r="D233" s="2" t="s">
        <v>996</v>
      </c>
      <c r="E233" s="2" t="s">
        <v>990</v>
      </c>
      <c r="F233" s="2" t="s">
        <v>991</v>
      </c>
      <c r="G233">
        <v>440398500</v>
      </c>
    </row>
    <row r="234" spans="1:7" x14ac:dyDescent="0.35">
      <c r="A234" s="1">
        <v>45054</v>
      </c>
      <c r="B234" s="2" t="s">
        <v>951</v>
      </c>
      <c r="C234" s="2" t="s">
        <v>997</v>
      </c>
      <c r="D234" s="2" t="s">
        <v>945</v>
      </c>
      <c r="E234" s="2" t="s">
        <v>942</v>
      </c>
      <c r="F234" s="2" t="s">
        <v>998</v>
      </c>
      <c r="G234">
        <v>336006300</v>
      </c>
    </row>
    <row r="235" spans="1:7" x14ac:dyDescent="0.35">
      <c r="A235" s="1">
        <v>45061</v>
      </c>
      <c r="B235" s="2" t="s">
        <v>842</v>
      </c>
      <c r="C235" s="2" t="s">
        <v>531</v>
      </c>
      <c r="D235" s="2" t="s">
        <v>999</v>
      </c>
      <c r="E235" s="2" t="s">
        <v>1000</v>
      </c>
      <c r="F235" s="2" t="s">
        <v>1001</v>
      </c>
      <c r="G235">
        <v>400138800</v>
      </c>
    </row>
    <row r="236" spans="1:7" x14ac:dyDescent="0.35">
      <c r="A236" s="1">
        <v>45068</v>
      </c>
      <c r="B236" s="2" t="s">
        <v>1002</v>
      </c>
      <c r="C236" s="2" t="s">
        <v>1004</v>
      </c>
      <c r="D236" s="2" t="s">
        <v>1003</v>
      </c>
      <c r="E236" s="2" t="s">
        <v>1005</v>
      </c>
      <c r="F236" s="2" t="s">
        <v>1006</v>
      </c>
      <c r="G236">
        <v>421134200</v>
      </c>
    </row>
    <row r="237" spans="1:7" x14ac:dyDescent="0.35">
      <c r="A237" s="1">
        <v>45075</v>
      </c>
      <c r="B237" s="2" t="s">
        <v>844</v>
      </c>
      <c r="C237" s="2" t="s">
        <v>1008</v>
      </c>
      <c r="D237" s="2" t="s">
        <v>797</v>
      </c>
      <c r="E237" s="2" t="s">
        <v>1009</v>
      </c>
      <c r="F237" s="2" t="s">
        <v>1010</v>
      </c>
      <c r="G237">
        <v>363259500</v>
      </c>
    </row>
    <row r="238" spans="1:7" x14ac:dyDescent="0.35">
      <c r="A238" s="1">
        <v>45082</v>
      </c>
      <c r="B238" s="2" t="s">
        <v>1011</v>
      </c>
      <c r="C238" s="2" t="s">
        <v>1014</v>
      </c>
      <c r="D238" s="2" t="s">
        <v>1013</v>
      </c>
      <c r="E238" s="2" t="s">
        <v>1015</v>
      </c>
      <c r="F238" s="2" t="s">
        <v>1016</v>
      </c>
      <c r="G238">
        <v>362551300</v>
      </c>
    </row>
    <row r="239" spans="1:7" x14ac:dyDescent="0.35">
      <c r="A239" s="1">
        <v>45089</v>
      </c>
      <c r="B239" s="2" t="s">
        <v>580</v>
      </c>
      <c r="C239" s="2" t="s">
        <v>1018</v>
      </c>
      <c r="D239" s="2" t="s">
        <v>1017</v>
      </c>
      <c r="E239" s="2" t="s">
        <v>1019</v>
      </c>
      <c r="F239" s="2" t="s">
        <v>2151</v>
      </c>
      <c r="G239">
        <v>497040500</v>
      </c>
    </row>
    <row r="240" spans="1:7" x14ac:dyDescent="0.35">
      <c r="A240" s="1">
        <v>45096</v>
      </c>
      <c r="B240" s="2" t="s">
        <v>1020</v>
      </c>
      <c r="C240" s="2" t="s">
        <v>1021</v>
      </c>
      <c r="D240" s="2" t="s">
        <v>1022</v>
      </c>
      <c r="E240" s="2" t="s">
        <v>1023</v>
      </c>
      <c r="F240" s="2" t="s">
        <v>1024</v>
      </c>
      <c r="G240">
        <v>315854400</v>
      </c>
    </row>
    <row r="241" spans="1:7" x14ac:dyDescent="0.35">
      <c r="A241" s="1">
        <v>45103</v>
      </c>
      <c r="B241" s="2" t="s">
        <v>1025</v>
      </c>
      <c r="C241" s="2" t="s">
        <v>1027</v>
      </c>
      <c r="D241" s="2" t="s">
        <v>1026</v>
      </c>
      <c r="E241" s="2" t="s">
        <v>1028</v>
      </c>
      <c r="F241" s="2" t="s">
        <v>1029</v>
      </c>
      <c r="G241">
        <v>394077100</v>
      </c>
    </row>
    <row r="242" spans="1:7" x14ac:dyDescent="0.35">
      <c r="A242" s="1">
        <v>45110</v>
      </c>
      <c r="B242" s="2" t="s">
        <v>1030</v>
      </c>
      <c r="C242" s="2" t="s">
        <v>1031</v>
      </c>
      <c r="D242" s="2" t="s">
        <v>729</v>
      </c>
      <c r="E242" s="2" t="s">
        <v>1032</v>
      </c>
      <c r="F242" s="2" t="s">
        <v>1033</v>
      </c>
      <c r="G242">
        <v>257946200</v>
      </c>
    </row>
    <row r="243" spans="1:7" x14ac:dyDescent="0.35">
      <c r="A243" s="1">
        <v>45117</v>
      </c>
      <c r="B243" s="2" t="s">
        <v>1034</v>
      </c>
      <c r="C243" s="2" t="s">
        <v>1035</v>
      </c>
      <c r="D243" s="2" t="s">
        <v>599</v>
      </c>
      <c r="E243" s="2" t="s">
        <v>1036</v>
      </c>
      <c r="F243" s="2" t="s">
        <v>1037</v>
      </c>
      <c r="G243">
        <v>361018800</v>
      </c>
    </row>
    <row r="244" spans="1:7" x14ac:dyDescent="0.35">
      <c r="A244" s="1">
        <v>45124</v>
      </c>
      <c r="B244" s="2" t="s">
        <v>1038</v>
      </c>
      <c r="C244" s="2" t="s">
        <v>1040</v>
      </c>
      <c r="D244" s="2" t="s">
        <v>1039</v>
      </c>
      <c r="E244" s="2" t="s">
        <v>1041</v>
      </c>
      <c r="F244" s="2" t="s">
        <v>1042</v>
      </c>
      <c r="G244">
        <v>341153300</v>
      </c>
    </row>
    <row r="245" spans="1:7" x14ac:dyDescent="0.35">
      <c r="A245" s="1">
        <v>45131</v>
      </c>
      <c r="B245" s="2" t="s">
        <v>1043</v>
      </c>
      <c r="C245" s="2" t="s">
        <v>1044</v>
      </c>
      <c r="D245" s="2" t="s">
        <v>621</v>
      </c>
      <c r="E245" s="2" t="s">
        <v>1045</v>
      </c>
      <c r="F245" s="2" t="s">
        <v>1046</v>
      </c>
      <c r="G245">
        <v>352473700</v>
      </c>
    </row>
    <row r="246" spans="1:7" x14ac:dyDescent="0.35">
      <c r="A246" s="1">
        <v>45138</v>
      </c>
      <c r="B246" s="2" t="s">
        <v>1047</v>
      </c>
      <c r="C246" s="2" t="s">
        <v>1048</v>
      </c>
      <c r="D246" s="2" t="s">
        <v>1051</v>
      </c>
      <c r="E246" s="2" t="s">
        <v>1052</v>
      </c>
      <c r="F246" s="2" t="s">
        <v>1053</v>
      </c>
      <c r="G246">
        <v>375593700</v>
      </c>
    </row>
    <row r="247" spans="1:7" x14ac:dyDescent="0.35">
      <c r="A247" s="1">
        <v>45145</v>
      </c>
      <c r="B247" s="2" t="s">
        <v>1054</v>
      </c>
      <c r="C247" s="2" t="s">
        <v>1055</v>
      </c>
      <c r="D247" s="2" t="s">
        <v>1057</v>
      </c>
      <c r="E247" s="2" t="s">
        <v>1058</v>
      </c>
      <c r="F247" s="2" t="s">
        <v>1059</v>
      </c>
      <c r="G247">
        <v>370178500</v>
      </c>
    </row>
    <row r="248" spans="1:7" x14ac:dyDescent="0.35">
      <c r="A248" s="1">
        <v>45152</v>
      </c>
      <c r="B248" s="2" t="s">
        <v>1056</v>
      </c>
      <c r="C248" s="2" t="s">
        <v>1060</v>
      </c>
      <c r="D248" s="2" t="s">
        <v>1062</v>
      </c>
      <c r="E248" s="2" t="s">
        <v>1063</v>
      </c>
      <c r="F248" s="2" t="s">
        <v>1064</v>
      </c>
      <c r="G248">
        <v>398151800</v>
      </c>
    </row>
    <row r="249" spans="1:7" x14ac:dyDescent="0.35">
      <c r="A249" s="1">
        <v>45159</v>
      </c>
      <c r="B249" s="2" t="s">
        <v>1065</v>
      </c>
      <c r="C249" s="2" t="s">
        <v>724</v>
      </c>
      <c r="D249" s="2" t="s">
        <v>1066</v>
      </c>
      <c r="E249" s="2" t="s">
        <v>1067</v>
      </c>
      <c r="F249" s="2" t="s">
        <v>1068</v>
      </c>
      <c r="G249">
        <v>393065300</v>
      </c>
    </row>
    <row r="250" spans="1:7" x14ac:dyDescent="0.35">
      <c r="A250" s="1">
        <v>45166</v>
      </c>
      <c r="B250" s="2" t="s">
        <v>1069</v>
      </c>
      <c r="C250" s="2" t="s">
        <v>1070</v>
      </c>
      <c r="D250" s="2" t="s">
        <v>1067</v>
      </c>
      <c r="E250" s="2" t="s">
        <v>1071</v>
      </c>
      <c r="F250" s="2" t="s">
        <v>1072</v>
      </c>
      <c r="G250">
        <v>338691500</v>
      </c>
    </row>
    <row r="251" spans="1:7" x14ac:dyDescent="0.35">
      <c r="A251" s="1">
        <v>45173</v>
      </c>
      <c r="B251" s="2" t="s">
        <v>682</v>
      </c>
      <c r="C251" s="2" t="s">
        <v>1073</v>
      </c>
      <c r="D251" s="2" t="s">
        <v>1074</v>
      </c>
      <c r="E251" s="2" t="s">
        <v>1075</v>
      </c>
      <c r="F251" s="2" t="s">
        <v>1076</v>
      </c>
      <c r="G251">
        <v>257939800</v>
      </c>
    </row>
    <row r="252" spans="1:7" x14ac:dyDescent="0.35">
      <c r="A252" s="1">
        <v>45180</v>
      </c>
      <c r="B252" s="2" t="s">
        <v>1077</v>
      </c>
      <c r="C252" s="2" t="s">
        <v>1078</v>
      </c>
      <c r="D252" s="2" t="s">
        <v>1030</v>
      </c>
      <c r="E252" s="2" t="s">
        <v>1079</v>
      </c>
      <c r="F252" s="2" t="s">
        <v>2152</v>
      </c>
      <c r="G252">
        <v>383137000</v>
      </c>
    </row>
    <row r="253" spans="1:7" x14ac:dyDescent="0.35">
      <c r="A253" s="1">
        <v>45187</v>
      </c>
      <c r="B253" s="2" t="s">
        <v>1080</v>
      </c>
      <c r="C253" s="2" t="s">
        <v>1081</v>
      </c>
      <c r="D253" s="2" t="s">
        <v>1082</v>
      </c>
      <c r="E253" s="2" t="s">
        <v>1083</v>
      </c>
      <c r="F253" s="2" t="s">
        <v>1083</v>
      </c>
      <c r="G253">
        <v>409635200</v>
      </c>
    </row>
    <row r="254" spans="1:7" x14ac:dyDescent="0.35">
      <c r="A254" s="1">
        <v>45194</v>
      </c>
      <c r="B254" s="2" t="s">
        <v>1084</v>
      </c>
      <c r="C254" s="2" t="s">
        <v>1085</v>
      </c>
      <c r="D254" s="2" t="s">
        <v>768</v>
      </c>
      <c r="E254" s="2" t="s">
        <v>1086</v>
      </c>
      <c r="F254" s="2" t="s">
        <v>1086</v>
      </c>
      <c r="G254">
        <v>479085500</v>
      </c>
    </row>
    <row r="255" spans="1:7" x14ac:dyDescent="0.35">
      <c r="A255" s="1">
        <v>45201</v>
      </c>
      <c r="B255" s="2" t="s">
        <v>1012</v>
      </c>
      <c r="C255" s="2" t="s">
        <v>1087</v>
      </c>
      <c r="D255" s="2" t="s">
        <v>1007</v>
      </c>
      <c r="E255" s="2" t="s">
        <v>1088</v>
      </c>
      <c r="F255" s="2" t="s">
        <v>1088</v>
      </c>
      <c r="G255">
        <v>458357600</v>
      </c>
    </row>
    <row r="256" spans="1:7" x14ac:dyDescent="0.35">
      <c r="A256" s="1">
        <v>45208</v>
      </c>
      <c r="B256" s="2" t="s">
        <v>1089</v>
      </c>
      <c r="C256" s="2" t="s">
        <v>1091</v>
      </c>
      <c r="D256" s="2" t="s">
        <v>1090</v>
      </c>
      <c r="E256" s="2" t="s">
        <v>1092</v>
      </c>
      <c r="F256" s="2" t="s">
        <v>1092</v>
      </c>
      <c r="G256">
        <v>397730700</v>
      </c>
    </row>
    <row r="257" spans="1:7" x14ac:dyDescent="0.35">
      <c r="A257" s="1">
        <v>45215</v>
      </c>
      <c r="B257" s="2" t="s">
        <v>1093</v>
      </c>
      <c r="C257" s="2" t="s">
        <v>1094</v>
      </c>
      <c r="D257" s="2" t="s">
        <v>1095</v>
      </c>
      <c r="E257" s="2" t="s">
        <v>558</v>
      </c>
      <c r="F257" s="2" t="s">
        <v>558</v>
      </c>
      <c r="G257">
        <v>489486500</v>
      </c>
    </row>
    <row r="258" spans="1:7" x14ac:dyDescent="0.35">
      <c r="A258" s="1">
        <v>45222</v>
      </c>
      <c r="B258" s="2" t="s">
        <v>549</v>
      </c>
      <c r="C258" s="2" t="s">
        <v>1096</v>
      </c>
      <c r="D258" s="2" t="s">
        <v>1097</v>
      </c>
      <c r="E258" s="2" t="s">
        <v>1098</v>
      </c>
      <c r="F258" s="2" t="s">
        <v>1098</v>
      </c>
      <c r="G258">
        <v>487347000</v>
      </c>
    </row>
    <row r="259" spans="1:7" x14ac:dyDescent="0.35">
      <c r="A259" s="1">
        <v>45229</v>
      </c>
      <c r="B259" s="2" t="s">
        <v>1099</v>
      </c>
      <c r="C259" s="2" t="s">
        <v>1061</v>
      </c>
      <c r="D259" s="2" t="s">
        <v>842</v>
      </c>
      <c r="E259" s="2" t="s">
        <v>646</v>
      </c>
      <c r="F259" s="2" t="s">
        <v>646</v>
      </c>
      <c r="G259">
        <v>459345700</v>
      </c>
    </row>
    <row r="260" spans="1:7" x14ac:dyDescent="0.35">
      <c r="A260" s="1">
        <v>45236</v>
      </c>
      <c r="B260" s="2" t="s">
        <v>1100</v>
      </c>
      <c r="C260" s="2" t="s">
        <v>598</v>
      </c>
      <c r="D260" s="2" t="s">
        <v>1101</v>
      </c>
      <c r="E260" s="2" t="s">
        <v>1102</v>
      </c>
      <c r="F260" s="2" t="s">
        <v>1102</v>
      </c>
      <c r="G260">
        <v>366470400</v>
      </c>
    </row>
    <row r="261" spans="1:7" x14ac:dyDescent="0.35">
      <c r="A261" s="1">
        <v>45243</v>
      </c>
      <c r="B261" s="2" t="s">
        <v>1103</v>
      </c>
      <c r="C261" s="2" t="s">
        <v>1105</v>
      </c>
      <c r="D261" s="2" t="s">
        <v>1104</v>
      </c>
      <c r="E261" s="2" t="s">
        <v>1050</v>
      </c>
      <c r="F261" s="2" t="s">
        <v>1050</v>
      </c>
      <c r="G261">
        <v>376539600</v>
      </c>
    </row>
    <row r="262" spans="1:7" x14ac:dyDescent="0.35">
      <c r="A262" s="1">
        <v>45250</v>
      </c>
      <c r="B262" s="2" t="s">
        <v>1106</v>
      </c>
      <c r="C262" s="2" t="s">
        <v>1108</v>
      </c>
      <c r="D262" s="2" t="s">
        <v>1107</v>
      </c>
      <c r="E262" s="2" t="s">
        <v>681</v>
      </c>
      <c r="F262" s="2" t="s">
        <v>681</v>
      </c>
      <c r="G262">
        <v>208313100</v>
      </c>
    </row>
    <row r="263" spans="1:7" x14ac:dyDescent="0.35">
      <c r="A263" s="1">
        <v>45257</v>
      </c>
      <c r="B263" s="2" t="s">
        <v>1109</v>
      </c>
      <c r="C263" s="2" t="s">
        <v>1049</v>
      </c>
      <c r="D263" s="2" t="s">
        <v>1110</v>
      </c>
      <c r="E263" s="2" t="s">
        <v>694</v>
      </c>
      <c r="F263" s="2" t="s">
        <v>694</v>
      </c>
      <c r="G263">
        <v>50438300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981E-EE5E-4955-9688-4FC4CFCC9BB7}">
  <dimension ref="A2:L1829"/>
  <sheetViews>
    <sheetView tabSelected="1" workbookViewId="0">
      <selection activeCell="J27" sqref="J27"/>
    </sheetView>
  </sheetViews>
  <sheetFormatPr baseColWidth="10" defaultRowHeight="14.5" x14ac:dyDescent="0.35"/>
  <cols>
    <col min="2" max="2" width="12.36328125" bestFit="1" customWidth="1"/>
    <col min="10" max="10" width="14.1796875" bestFit="1" customWidth="1"/>
    <col min="11" max="11" width="12.7265625" bestFit="1" customWidth="1"/>
  </cols>
  <sheetData>
    <row r="2" spans="1:11" x14ac:dyDescent="0.35">
      <c r="B2" t="s">
        <v>2147</v>
      </c>
      <c r="C2" t="s">
        <v>2148</v>
      </c>
      <c r="D2" t="s">
        <v>2153</v>
      </c>
      <c r="F2" t="s">
        <v>2159</v>
      </c>
    </row>
    <row r="3" spans="1:11" x14ac:dyDescent="0.35">
      <c r="A3" s="5"/>
      <c r="B3" s="3">
        <v>4139.8779299999997</v>
      </c>
      <c r="C3" s="3">
        <v>253.578857</v>
      </c>
      <c r="D3" t="s">
        <v>2147</v>
      </c>
      <c r="E3" t="s">
        <v>2148</v>
      </c>
      <c r="F3" t="s">
        <v>2147</v>
      </c>
      <c r="G3" t="s">
        <v>2148</v>
      </c>
    </row>
    <row r="4" spans="1:11" x14ac:dyDescent="0.35">
      <c r="A4" s="6"/>
      <c r="B4" s="4">
        <v>3614.234375</v>
      </c>
      <c r="C4" s="4">
        <v>242.466171</v>
      </c>
      <c r="D4" s="8">
        <f>B4/B3-1</f>
        <v>-0.12697078606856405</v>
      </c>
      <c r="E4" s="8">
        <f>C4/C3-1</f>
        <v>-4.3823393367531382E-2</v>
      </c>
      <c r="F4" s="9">
        <f>D4-J$6</f>
        <v>-0.13957801788466087</v>
      </c>
      <c r="G4" s="9">
        <f>E4-K$6</f>
        <v>-4.646811001896177E-2</v>
      </c>
    </row>
    <row r="5" spans="1:11" x14ac:dyDescent="0.35">
      <c r="A5" s="5"/>
      <c r="B5" s="3">
        <v>3252.8391109999998</v>
      </c>
      <c r="C5" s="3">
        <v>239.61436499999999</v>
      </c>
      <c r="D5" s="8">
        <f t="shared" ref="D5:D68" si="0">B5/B4-1</f>
        <v>-9.9992204849747801E-2</v>
      </c>
      <c r="E5" s="8">
        <f t="shared" ref="E5:E68" si="1">C5/C4-1</f>
        <v>-1.1761665506731744E-2</v>
      </c>
      <c r="F5" s="9">
        <f t="shared" ref="F5:F68" si="2">D5-J$6</f>
        <v>-0.11259943666584463</v>
      </c>
      <c r="G5" s="9">
        <f t="shared" ref="G5:G68" si="3">E5-K$6</f>
        <v>-1.4406382158162132E-2</v>
      </c>
      <c r="J5" t="s">
        <v>2147</v>
      </c>
      <c r="K5" t="s">
        <v>2148</v>
      </c>
    </row>
    <row r="6" spans="1:11" x14ac:dyDescent="0.35">
      <c r="A6" s="6"/>
      <c r="B6" s="4">
        <v>3998.9802249999998</v>
      </c>
      <c r="C6" s="4">
        <v>221.42733799999999</v>
      </c>
      <c r="D6" s="8">
        <f t="shared" si="0"/>
        <v>0.22938149983403844</v>
      </c>
      <c r="E6" s="8">
        <f t="shared" si="1"/>
        <v>-7.5901238225012047E-2</v>
      </c>
      <c r="F6" s="9">
        <f t="shared" si="2"/>
        <v>0.21677426801794161</v>
      </c>
      <c r="G6" s="9">
        <f t="shared" si="3"/>
        <v>-7.8545954876442434E-2</v>
      </c>
      <c r="I6" t="s">
        <v>2154</v>
      </c>
      <c r="J6" s="9">
        <f>AVERAGE(D4:D264)</f>
        <v>1.2607231816096831E-2</v>
      </c>
      <c r="K6" s="9">
        <f>AVERAGE(E4:E264)</f>
        <v>2.6447166514303876E-3</v>
      </c>
    </row>
    <row r="7" spans="1:11" x14ac:dyDescent="0.35">
      <c r="A7" s="5"/>
      <c r="B7" s="3">
        <v>3865.9526369999999</v>
      </c>
      <c r="C7" s="3">
        <v>229.24375900000001</v>
      </c>
      <c r="D7" s="8">
        <f t="shared" si="0"/>
        <v>-3.3265377800161477E-2</v>
      </c>
      <c r="E7" s="8">
        <f t="shared" si="1"/>
        <v>3.5300162439743543E-2</v>
      </c>
      <c r="F7" s="9">
        <f t="shared" si="2"/>
        <v>-4.587260961625831E-2</v>
      </c>
      <c r="G7" s="9">
        <f t="shared" si="3"/>
        <v>3.2655445788313156E-2</v>
      </c>
      <c r="I7" t="s">
        <v>2155</v>
      </c>
      <c r="J7">
        <f>COUNT(D4:D264)</f>
        <v>261</v>
      </c>
    </row>
    <row r="8" spans="1:11" x14ac:dyDescent="0.35">
      <c r="A8" s="6"/>
      <c r="B8" s="4">
        <v>4076.632568</v>
      </c>
      <c r="C8" s="4">
        <v>233.53713999999999</v>
      </c>
      <c r="D8" s="8">
        <f t="shared" si="0"/>
        <v>5.4496252484740548E-2</v>
      </c>
      <c r="E8" s="8">
        <f t="shared" si="1"/>
        <v>1.8728453148423529E-2</v>
      </c>
      <c r="F8" s="9">
        <f t="shared" si="2"/>
        <v>4.1889020668643716E-2</v>
      </c>
      <c r="G8" s="9">
        <f t="shared" si="3"/>
        <v>1.6083736496993142E-2</v>
      </c>
      <c r="I8" t="s">
        <v>2156</v>
      </c>
      <c r="J8" s="8">
        <f>_xlfn.STDEV.S(D4:D64)</f>
        <v>9.4294671071665115E-2</v>
      </c>
      <c r="K8" s="8">
        <f>_xlfn.STDEV.S(E4:E264)</f>
        <v>2.8423473054803031E-2</v>
      </c>
    </row>
    <row r="9" spans="1:11" x14ac:dyDescent="0.35">
      <c r="A9" s="5"/>
      <c r="B9" s="3">
        <v>3552.953125</v>
      </c>
      <c r="C9" s="3">
        <v>239.634872</v>
      </c>
      <c r="D9" s="8">
        <f t="shared" si="0"/>
        <v>-0.12845882827672095</v>
      </c>
      <c r="E9" s="8">
        <f t="shared" si="1"/>
        <v>2.611033088784076E-2</v>
      </c>
      <c r="F9" s="9">
        <f t="shared" si="2"/>
        <v>-0.14106606009281777</v>
      </c>
      <c r="G9" s="9">
        <f t="shared" si="3"/>
        <v>2.3465614236410373E-2</v>
      </c>
      <c r="I9" t="s">
        <v>2157</v>
      </c>
      <c r="J9">
        <f>J8^2</f>
        <v>8.8914849925135174E-3</v>
      </c>
      <c r="K9">
        <f>K8^2</f>
        <v>8.07893820497114E-4</v>
      </c>
    </row>
    <row r="10" spans="1:11" x14ac:dyDescent="0.35">
      <c r="A10" s="6"/>
      <c r="B10" s="4">
        <v>3601.013672</v>
      </c>
      <c r="C10" s="4">
        <v>246.55612199999999</v>
      </c>
      <c r="D10" s="8">
        <f t="shared" si="0"/>
        <v>1.3526929657986964E-2</v>
      </c>
      <c r="E10" s="8">
        <f t="shared" si="1"/>
        <v>2.8882482512812224E-2</v>
      </c>
      <c r="F10" s="9">
        <f t="shared" si="2"/>
        <v>9.1969784189013283E-4</v>
      </c>
      <c r="G10" s="9">
        <f t="shared" si="3"/>
        <v>2.6237765861381837E-2</v>
      </c>
      <c r="I10" t="s">
        <v>2158</v>
      </c>
      <c r="J10" s="11">
        <f>J6/J8</f>
        <v>0.13370036368773353</v>
      </c>
      <c r="K10" s="11">
        <f>K6/K8</f>
        <v>9.3046920984326376E-2</v>
      </c>
    </row>
    <row r="11" spans="1:11" x14ac:dyDescent="0.35">
      <c r="A11" s="5"/>
      <c r="B11" s="3">
        <v>3583.9658199999999</v>
      </c>
      <c r="C11" s="3">
        <v>245.926987</v>
      </c>
      <c r="D11" s="8">
        <f t="shared" si="0"/>
        <v>-4.7341814146825145E-3</v>
      </c>
      <c r="E11" s="8">
        <f t="shared" si="1"/>
        <v>-2.5516908478954159E-3</v>
      </c>
      <c r="F11" s="9">
        <f t="shared" si="2"/>
        <v>-1.7341413230779347E-2</v>
      </c>
      <c r="G11" s="9">
        <f t="shared" si="3"/>
        <v>-5.196407499325803E-3</v>
      </c>
    </row>
    <row r="12" spans="1:11" x14ac:dyDescent="0.35">
      <c r="A12" s="6"/>
      <c r="B12" s="4">
        <v>3464.0134280000002</v>
      </c>
      <c r="C12" s="4">
        <v>249.887238</v>
      </c>
      <c r="D12" s="8">
        <f t="shared" si="0"/>
        <v>-3.3469178564878077E-2</v>
      </c>
      <c r="E12" s="8">
        <f t="shared" si="1"/>
        <v>1.6103360791388077E-2</v>
      </c>
      <c r="F12" s="9">
        <f t="shared" si="2"/>
        <v>-4.607641038097491E-2</v>
      </c>
      <c r="G12" s="9">
        <f t="shared" si="3"/>
        <v>1.345864413995769E-2</v>
      </c>
      <c r="J12" t="s">
        <v>2160</v>
      </c>
    </row>
    <row r="13" spans="1:11" x14ac:dyDescent="0.35">
      <c r="A13" s="5"/>
      <c r="B13" s="3">
        <v>3690.188232</v>
      </c>
      <c r="C13" s="3">
        <v>250.266617</v>
      </c>
      <c r="D13" s="8">
        <f t="shared" si="0"/>
        <v>6.5292704171353355E-2</v>
      </c>
      <c r="E13" s="8">
        <f t="shared" si="1"/>
        <v>1.5182007814260601E-3</v>
      </c>
      <c r="F13" s="9">
        <f t="shared" si="2"/>
        <v>5.2685472355256523E-2</v>
      </c>
      <c r="G13" s="9">
        <f t="shared" si="3"/>
        <v>-1.1265158700043275E-3</v>
      </c>
      <c r="J13" t="s">
        <v>2147</v>
      </c>
      <c r="K13" t="s">
        <v>2148</v>
      </c>
    </row>
    <row r="14" spans="1:11" x14ac:dyDescent="0.35">
      <c r="A14" s="6"/>
      <c r="B14" s="4">
        <v>3673.836182</v>
      </c>
      <c r="C14" s="4">
        <v>256.651184</v>
      </c>
      <c r="D14" s="8">
        <f t="shared" si="0"/>
        <v>-4.4312238216470679E-3</v>
      </c>
      <c r="E14" s="8">
        <f t="shared" si="1"/>
        <v>2.5511061269509971E-2</v>
      </c>
      <c r="F14" s="9">
        <f t="shared" si="2"/>
        <v>-1.70384556377439E-2</v>
      </c>
      <c r="G14" s="9">
        <f t="shared" si="3"/>
        <v>2.2866344618079584E-2</v>
      </c>
      <c r="I14" t="s">
        <v>2147</v>
      </c>
      <c r="J14" cm="1">
        <f t="array" ref="J14:K15">MMULT(TRANSPOSE(X),X/(J7-1))</f>
        <v>8.2862626058947727E-3</v>
      </c>
      <c r="K14">
        <v>5.5288411530603221E-4</v>
      </c>
    </row>
    <row r="15" spans="1:11" x14ac:dyDescent="0.35">
      <c r="A15" s="5"/>
      <c r="B15" s="3">
        <v>3810.42749</v>
      </c>
      <c r="C15" s="3">
        <v>258.28909299999998</v>
      </c>
      <c r="D15" s="8">
        <f t="shared" si="0"/>
        <v>3.7179477046154208E-2</v>
      </c>
      <c r="E15" s="8">
        <f t="shared" si="1"/>
        <v>6.3818486027322763E-3</v>
      </c>
      <c r="F15" s="9">
        <f t="shared" si="2"/>
        <v>2.4572245230057375E-2</v>
      </c>
      <c r="G15" s="9">
        <f t="shared" si="3"/>
        <v>3.7371319513018887E-3</v>
      </c>
      <c r="I15" t="s">
        <v>2148</v>
      </c>
      <c r="J15">
        <v>5.5288411530603221E-4</v>
      </c>
      <c r="K15">
        <v>8.0789382049711389E-4</v>
      </c>
    </row>
    <row r="16" spans="1:11" x14ac:dyDescent="0.35">
      <c r="A16" s="6"/>
      <c r="B16" s="4">
        <v>3847.1757809999999</v>
      </c>
      <c r="C16" s="4">
        <v>259.47345000000001</v>
      </c>
      <c r="D16" s="8">
        <f t="shared" si="0"/>
        <v>9.6441386423022912E-3</v>
      </c>
      <c r="E16" s="8">
        <f t="shared" si="1"/>
        <v>4.585393003800009E-3</v>
      </c>
      <c r="F16" s="9">
        <f t="shared" si="2"/>
        <v>-2.9630931737945395E-3</v>
      </c>
      <c r="G16" s="9">
        <f t="shared" si="3"/>
        <v>1.9406763523696214E-3</v>
      </c>
    </row>
    <row r="17" spans="1:12" x14ac:dyDescent="0.35">
      <c r="A17" s="5"/>
      <c r="B17" s="3">
        <v>3951.5998540000001</v>
      </c>
      <c r="C17" s="3">
        <v>253.958572</v>
      </c>
      <c r="D17" s="8">
        <f t="shared" si="0"/>
        <v>2.7143046989357211E-2</v>
      </c>
      <c r="E17" s="8">
        <f t="shared" si="1"/>
        <v>-2.1254112896714528E-2</v>
      </c>
      <c r="F17" s="9">
        <f t="shared" si="2"/>
        <v>1.4535815173260381E-2</v>
      </c>
      <c r="G17" s="9">
        <f t="shared" si="3"/>
        <v>-2.3898829548144915E-2</v>
      </c>
      <c r="J17" t="s">
        <v>2161</v>
      </c>
    </row>
    <row r="18" spans="1:12" x14ac:dyDescent="0.35">
      <c r="A18" s="6"/>
      <c r="B18" s="4">
        <v>4025.2290039999998</v>
      </c>
      <c r="C18" s="4">
        <v>260.29690599999998</v>
      </c>
      <c r="D18" s="8">
        <f t="shared" si="0"/>
        <v>1.8632744387179878E-2</v>
      </c>
      <c r="E18" s="8">
        <f t="shared" si="1"/>
        <v>2.4958141597992478E-2</v>
      </c>
      <c r="F18" s="9">
        <f t="shared" si="2"/>
        <v>6.0255125710830474E-3</v>
      </c>
      <c r="G18" s="9">
        <f t="shared" si="3"/>
        <v>2.2313424946562091E-2</v>
      </c>
      <c r="J18" t="s">
        <v>2147</v>
      </c>
      <c r="K18" t="s">
        <v>2148</v>
      </c>
    </row>
    <row r="19" spans="1:12" x14ac:dyDescent="0.35">
      <c r="A19" s="5"/>
      <c r="B19" s="3">
        <v>4022.1682129999999</v>
      </c>
      <c r="C19" s="3">
        <v>259.52896099999998</v>
      </c>
      <c r="D19" s="8">
        <f t="shared" si="0"/>
        <v>-7.6040170558200337E-4</v>
      </c>
      <c r="E19" s="8">
        <f t="shared" si="1"/>
        <v>-2.9502655709630066E-3</v>
      </c>
      <c r="F19" s="9">
        <f t="shared" si="2"/>
        <v>-1.3367633521678834E-2</v>
      </c>
      <c r="G19" s="9">
        <f t="shared" si="3"/>
        <v>-5.5949822223933937E-3</v>
      </c>
      <c r="I19" t="s">
        <v>2147</v>
      </c>
      <c r="J19" cm="1">
        <f t="array" ref="J19:K20">varcovar/MMULT(TRANSPOSE(stddev),stddev)</f>
        <v>0.93193236145274583</v>
      </c>
      <c r="K19">
        <v>0.20628603078298416</v>
      </c>
    </row>
    <row r="20" spans="1:12" x14ac:dyDescent="0.35">
      <c r="A20" s="6"/>
      <c r="B20" s="4">
        <v>4105.404297</v>
      </c>
      <c r="C20" s="4">
        <v>262.530823</v>
      </c>
      <c r="D20" s="8">
        <f t="shared" si="0"/>
        <v>2.0694331910578345E-2</v>
      </c>
      <c r="E20" s="8">
        <f t="shared" si="1"/>
        <v>1.1566578113030079E-2</v>
      </c>
      <c r="F20" s="9">
        <f t="shared" si="2"/>
        <v>8.0871000944815145E-3</v>
      </c>
      <c r="G20" s="9">
        <f t="shared" si="3"/>
        <v>8.9218614615996922E-3</v>
      </c>
      <c r="I20" t="s">
        <v>2148</v>
      </c>
      <c r="J20">
        <v>0.20628603078298416</v>
      </c>
      <c r="K20">
        <v>0.99999999999999989</v>
      </c>
    </row>
    <row r="21" spans="1:12" x14ac:dyDescent="0.35">
      <c r="A21" s="5"/>
      <c r="B21" s="3">
        <v>5198.8969729999999</v>
      </c>
      <c r="C21" s="3">
        <v>268.19079599999998</v>
      </c>
      <c r="D21" s="8">
        <f t="shared" si="0"/>
        <v>0.26635444328809799</v>
      </c>
      <c r="E21" s="8">
        <f t="shared" si="1"/>
        <v>2.1559270394699404E-2</v>
      </c>
      <c r="F21" s="9">
        <f t="shared" si="2"/>
        <v>0.25374721147200113</v>
      </c>
      <c r="G21" s="9">
        <f t="shared" si="3"/>
        <v>1.8914553743269016E-2</v>
      </c>
    </row>
    <row r="22" spans="1:12" x14ac:dyDescent="0.35">
      <c r="A22" s="6"/>
      <c r="B22" s="4">
        <v>5167.7221680000002</v>
      </c>
      <c r="C22" s="4">
        <v>269.66842700000001</v>
      </c>
      <c r="D22" s="8">
        <f t="shared" si="0"/>
        <v>-5.9964267731988929E-3</v>
      </c>
      <c r="E22" s="8">
        <f t="shared" si="1"/>
        <v>5.5096260648708206E-3</v>
      </c>
      <c r="F22" s="9">
        <f t="shared" si="2"/>
        <v>-1.8603658589295725E-2</v>
      </c>
      <c r="G22" s="9">
        <f t="shared" si="3"/>
        <v>2.864909413440433E-3</v>
      </c>
    </row>
    <row r="23" spans="1:12" x14ac:dyDescent="0.35">
      <c r="A23" s="5"/>
      <c r="B23" s="3">
        <v>5314.53125</v>
      </c>
      <c r="C23" s="3">
        <v>269.53826900000001</v>
      </c>
      <c r="D23" s="8">
        <f t="shared" si="0"/>
        <v>2.8408857370290308E-2</v>
      </c>
      <c r="E23" s="8">
        <f t="shared" si="1"/>
        <v>-4.8265939564362537E-4</v>
      </c>
      <c r="F23" s="9">
        <f t="shared" si="2"/>
        <v>1.5801625554193476E-2</v>
      </c>
      <c r="G23" s="9">
        <f t="shared" si="3"/>
        <v>-3.1273760470740129E-3</v>
      </c>
      <c r="J23" t="s">
        <v>2162</v>
      </c>
    </row>
    <row r="24" spans="1:12" x14ac:dyDescent="0.35">
      <c r="A24" s="6"/>
      <c r="B24" s="4">
        <v>5285.1391599999997</v>
      </c>
      <c r="C24" s="4">
        <v>272.68893400000002</v>
      </c>
      <c r="D24" s="8">
        <f t="shared" si="0"/>
        <v>-5.5305140975510092E-3</v>
      </c>
      <c r="E24" s="8">
        <f t="shared" si="1"/>
        <v>1.1689119365829281E-2</v>
      </c>
      <c r="F24" s="9">
        <f t="shared" si="2"/>
        <v>-1.8137745913647842E-2</v>
      </c>
      <c r="G24" s="9">
        <f t="shared" si="3"/>
        <v>9.0444027143988942E-3</v>
      </c>
      <c r="J24" t="s">
        <v>2147</v>
      </c>
      <c r="K24" t="s">
        <v>2148</v>
      </c>
    </row>
    <row r="25" spans="1:12" x14ac:dyDescent="0.35">
      <c r="A25" s="5"/>
      <c r="B25" s="3">
        <v>5795.7084960000002</v>
      </c>
      <c r="C25" s="3">
        <v>273.26513699999998</v>
      </c>
      <c r="D25" s="8">
        <f t="shared" si="0"/>
        <v>9.66047100262164E-2</v>
      </c>
      <c r="E25" s="8">
        <f t="shared" si="1"/>
        <v>2.1130413748287058E-3</v>
      </c>
      <c r="F25" s="9">
        <f t="shared" si="2"/>
        <v>8.3997478210119575E-2</v>
      </c>
      <c r="G25" s="9">
        <f t="shared" si="3"/>
        <v>-5.3167527660168178E-4</v>
      </c>
      <c r="I25" t="s">
        <v>2163</v>
      </c>
      <c r="J25" s="10">
        <v>3.1922547945659303E-2</v>
      </c>
      <c r="K25" s="12">
        <v>0.9680774520543407</v>
      </c>
      <c r="L25" s="13">
        <f>K25+J25</f>
        <v>1</v>
      </c>
    </row>
    <row r="26" spans="1:12" x14ac:dyDescent="0.35">
      <c r="A26" s="6"/>
      <c r="B26" s="4">
        <v>6972.3715819999998</v>
      </c>
      <c r="C26" s="4">
        <v>267.75399800000002</v>
      </c>
      <c r="D26" s="8">
        <f t="shared" si="0"/>
        <v>0.20302316564266332</v>
      </c>
      <c r="E26" s="8">
        <f t="shared" si="1"/>
        <v>-2.0167735483944904E-2</v>
      </c>
      <c r="F26" s="9">
        <f t="shared" si="2"/>
        <v>0.19041593382656649</v>
      </c>
      <c r="G26" s="9">
        <f t="shared" si="3"/>
        <v>-2.2812452135375291E-2</v>
      </c>
      <c r="I26" t="s">
        <v>2164</v>
      </c>
      <c r="J26" s="8">
        <f>SUMPRODUCT(J25:K25,J6:K6)</f>
        <v>2.9627455194338103E-3</v>
      </c>
      <c r="K26" s="7">
        <f>J26*52</f>
        <v>0.15406276701055813</v>
      </c>
    </row>
    <row r="27" spans="1:12" x14ac:dyDescent="0.35">
      <c r="A27" s="5"/>
      <c r="B27" s="3">
        <v>8197.6894530000009</v>
      </c>
      <c r="C27" s="3">
        <v>265.653503</v>
      </c>
      <c r="D27" s="8">
        <f t="shared" si="0"/>
        <v>0.17573903751247344</v>
      </c>
      <c r="E27" s="8">
        <f t="shared" si="1"/>
        <v>-7.8448688560759372E-3</v>
      </c>
      <c r="F27" s="9">
        <f t="shared" si="2"/>
        <v>0.16313180569637661</v>
      </c>
      <c r="G27" s="9">
        <f t="shared" si="3"/>
        <v>-1.0489585507506324E-2</v>
      </c>
      <c r="I27" t="s">
        <v>2156</v>
      </c>
      <c r="J27" s="8" cm="1">
        <f t="array" ref="J27">SQRT(MMULT(MMULT(J25:K25,varcovar),TRANSPOSE(J25:K25)))</f>
        <v>2.8279909139819651E-2</v>
      </c>
    </row>
    <row r="28" spans="1:12" x14ac:dyDescent="0.35">
      <c r="A28" s="6"/>
      <c r="B28" s="4">
        <v>8673.2158199999994</v>
      </c>
      <c r="C28" s="4">
        <v>262.809662</v>
      </c>
      <c r="D28" s="8">
        <f t="shared" si="0"/>
        <v>5.8007365334628025E-2</v>
      </c>
      <c r="E28" s="8">
        <f t="shared" si="1"/>
        <v>-1.0705076228563759E-2</v>
      </c>
      <c r="F28" s="9">
        <f t="shared" si="2"/>
        <v>4.5400133518531192E-2</v>
      </c>
      <c r="G28" s="9">
        <f t="shared" si="3"/>
        <v>-1.3349792879994146E-2</v>
      </c>
      <c r="I28" t="s">
        <v>2165</v>
      </c>
      <c r="J28" s="11">
        <f>J26/J27</f>
        <v>0.10476502964650984</v>
      </c>
    </row>
    <row r="29" spans="1:12" x14ac:dyDescent="0.35">
      <c r="A29" s="5"/>
      <c r="B29" s="3">
        <v>8742.9580079999996</v>
      </c>
      <c r="C29" s="3">
        <v>255.83000200000001</v>
      </c>
      <c r="D29" s="8">
        <f t="shared" si="0"/>
        <v>8.0410991087271899E-3</v>
      </c>
      <c r="E29" s="8">
        <f t="shared" si="1"/>
        <v>-2.6557851590707449E-2</v>
      </c>
      <c r="F29" s="9">
        <f t="shared" si="2"/>
        <v>-4.5661327073696408E-3</v>
      </c>
      <c r="G29" s="9">
        <f t="shared" si="3"/>
        <v>-2.9202568242137836E-2</v>
      </c>
    </row>
    <row r="30" spans="1:12" x14ac:dyDescent="0.35">
      <c r="A30" s="6"/>
      <c r="B30" s="4">
        <v>7688.0771480000003</v>
      </c>
      <c r="C30" s="4">
        <v>267.33566300000001</v>
      </c>
      <c r="D30" s="8">
        <f t="shared" si="0"/>
        <v>-0.1206549155371397</v>
      </c>
      <c r="E30" s="8">
        <f t="shared" si="1"/>
        <v>4.4973853379401518E-2</v>
      </c>
      <c r="F30" s="9">
        <f t="shared" si="2"/>
        <v>-0.13326214735323652</v>
      </c>
      <c r="G30" s="9">
        <f t="shared" si="3"/>
        <v>4.2329136727971131E-2</v>
      </c>
    </row>
    <row r="31" spans="1:12" x14ac:dyDescent="0.35">
      <c r="A31" s="5"/>
      <c r="B31" s="3">
        <v>8994.4882809999999</v>
      </c>
      <c r="C31" s="3">
        <v>268.83200099999999</v>
      </c>
      <c r="D31" s="8">
        <f t="shared" si="0"/>
        <v>0.16992690211750205</v>
      </c>
      <c r="E31" s="8">
        <f t="shared" si="1"/>
        <v>5.5972255373948343E-3</v>
      </c>
      <c r="F31" s="9">
        <f t="shared" si="2"/>
        <v>0.15731967030140523</v>
      </c>
      <c r="G31" s="9">
        <f t="shared" si="3"/>
        <v>2.9525088859644467E-3</v>
      </c>
    </row>
    <row r="32" spans="1:12" x14ac:dyDescent="0.35">
      <c r="A32" s="6"/>
      <c r="B32" s="4">
        <v>10855.371094</v>
      </c>
      <c r="C32" s="4">
        <v>273.23730499999999</v>
      </c>
      <c r="D32" s="8">
        <f t="shared" si="0"/>
        <v>0.20689146006570902</v>
      </c>
      <c r="E32" s="8">
        <f t="shared" si="1"/>
        <v>1.6386828887978933E-2</v>
      </c>
      <c r="F32" s="9">
        <f t="shared" si="2"/>
        <v>0.1942842282496122</v>
      </c>
      <c r="G32" s="9">
        <f t="shared" si="3"/>
        <v>1.3742112236548545E-2</v>
      </c>
    </row>
    <row r="33" spans="1:7" x14ac:dyDescent="0.35">
      <c r="A33" s="5"/>
      <c r="B33" s="3">
        <v>10817.155273</v>
      </c>
      <c r="C33" s="3">
        <v>273.63235500000002</v>
      </c>
      <c r="D33" s="8">
        <f t="shared" si="0"/>
        <v>-3.520452748144387E-3</v>
      </c>
      <c r="E33" s="8">
        <f t="shared" si="1"/>
        <v>1.445812825594972E-3</v>
      </c>
      <c r="F33" s="9">
        <f t="shared" si="2"/>
        <v>-1.6127684564241219E-2</v>
      </c>
      <c r="G33" s="9">
        <f t="shared" si="3"/>
        <v>-1.1989038258354155E-3</v>
      </c>
    </row>
    <row r="34" spans="1:7" x14ac:dyDescent="0.35">
      <c r="A34" s="6"/>
      <c r="B34" s="4">
        <v>11450.846680000001</v>
      </c>
      <c r="C34" s="4">
        <v>278.73138399999999</v>
      </c>
      <c r="D34" s="8">
        <f t="shared" si="0"/>
        <v>5.8582075509419296E-2</v>
      </c>
      <c r="E34" s="8">
        <f t="shared" si="1"/>
        <v>1.8634598236747069E-2</v>
      </c>
      <c r="F34" s="9">
        <f t="shared" si="2"/>
        <v>4.5974843693322463E-2</v>
      </c>
      <c r="G34" s="9">
        <f t="shared" si="3"/>
        <v>1.5989881585316681E-2</v>
      </c>
    </row>
    <row r="35" spans="1:7" x14ac:dyDescent="0.35">
      <c r="A35" s="5"/>
      <c r="B35" s="3">
        <v>10256.058594</v>
      </c>
      <c r="C35" s="3">
        <v>280.77658100000002</v>
      </c>
      <c r="D35" s="8">
        <f t="shared" si="0"/>
        <v>-0.10434058890045328</v>
      </c>
      <c r="E35" s="8">
        <f t="shared" si="1"/>
        <v>7.3375196242704277E-3</v>
      </c>
      <c r="F35" s="9">
        <f t="shared" si="2"/>
        <v>-0.1169478207165501</v>
      </c>
      <c r="G35" s="9">
        <f t="shared" si="3"/>
        <v>4.6928029728400406E-3</v>
      </c>
    </row>
    <row r="36" spans="1:7" x14ac:dyDescent="0.35">
      <c r="A36" s="6"/>
      <c r="B36" s="4">
        <v>10599.105469</v>
      </c>
      <c r="C36" s="4">
        <v>277.52667200000002</v>
      </c>
      <c r="D36" s="8">
        <f t="shared" si="0"/>
        <v>3.3448217154364634E-2</v>
      </c>
      <c r="E36" s="8">
        <f t="shared" si="1"/>
        <v>-1.1574715342801301E-2</v>
      </c>
      <c r="F36" s="9">
        <f t="shared" si="2"/>
        <v>2.0840985338267802E-2</v>
      </c>
      <c r="G36" s="9">
        <f t="shared" si="3"/>
        <v>-1.4219431994231688E-2</v>
      </c>
    </row>
    <row r="37" spans="1:7" x14ac:dyDescent="0.35">
      <c r="A37" s="5"/>
      <c r="B37" s="3">
        <v>9552.8603519999997</v>
      </c>
      <c r="C37" s="3">
        <v>282.04675300000002</v>
      </c>
      <c r="D37" s="8">
        <f t="shared" si="0"/>
        <v>-9.8710699696312298E-2</v>
      </c>
      <c r="E37" s="8">
        <f t="shared" si="1"/>
        <v>1.6287014748622042E-2</v>
      </c>
      <c r="F37" s="9">
        <f t="shared" si="2"/>
        <v>-0.11131793151240912</v>
      </c>
      <c r="G37" s="9">
        <f t="shared" si="3"/>
        <v>1.3642298097191655E-2</v>
      </c>
    </row>
    <row r="38" spans="1:7" x14ac:dyDescent="0.35">
      <c r="A38" s="6"/>
      <c r="B38" s="4">
        <v>10970.184569999999</v>
      </c>
      <c r="C38" s="4">
        <v>273.27743500000003</v>
      </c>
      <c r="D38" s="8">
        <f t="shared" si="0"/>
        <v>0.14836647514723356</v>
      </c>
      <c r="E38" s="8">
        <f t="shared" si="1"/>
        <v>-3.109171762030527E-2</v>
      </c>
      <c r="F38" s="9">
        <f t="shared" si="2"/>
        <v>0.13575924333113673</v>
      </c>
      <c r="G38" s="9">
        <f t="shared" si="3"/>
        <v>-3.3736434271735657E-2</v>
      </c>
    </row>
    <row r="39" spans="1:7" x14ac:dyDescent="0.35">
      <c r="A39" s="5"/>
      <c r="B39" s="3">
        <v>11523.579102</v>
      </c>
      <c r="C39" s="3">
        <v>272.34356700000001</v>
      </c>
      <c r="D39" s="8">
        <f t="shared" si="0"/>
        <v>5.0445325552074927E-2</v>
      </c>
      <c r="E39" s="8">
        <f t="shared" si="1"/>
        <v>-3.4172891003606543E-3</v>
      </c>
      <c r="F39" s="9">
        <f t="shared" si="2"/>
        <v>3.7838093735978094E-2</v>
      </c>
      <c r="G39" s="9">
        <f t="shared" si="3"/>
        <v>-6.0620057517910414E-3</v>
      </c>
    </row>
    <row r="40" spans="1:7" x14ac:dyDescent="0.35">
      <c r="A40" s="6"/>
      <c r="B40" s="4">
        <v>10345.810546999999</v>
      </c>
      <c r="C40" s="4">
        <v>269.75659200000001</v>
      </c>
      <c r="D40" s="8">
        <f t="shared" si="0"/>
        <v>-0.10220510004531413</v>
      </c>
      <c r="E40" s="8">
        <f t="shared" si="1"/>
        <v>-9.4989392571185327E-3</v>
      </c>
      <c r="F40" s="9">
        <f t="shared" si="2"/>
        <v>-0.11481233186141096</v>
      </c>
      <c r="G40" s="9">
        <f t="shared" si="3"/>
        <v>-1.214365590854892E-2</v>
      </c>
    </row>
    <row r="41" spans="1:7" x14ac:dyDescent="0.35">
      <c r="A41" s="5"/>
      <c r="B41" s="3">
        <v>10138.517578000001</v>
      </c>
      <c r="C41" s="3">
        <v>266.021027</v>
      </c>
      <c r="D41" s="8">
        <f t="shared" si="0"/>
        <v>-2.0036416485522013E-2</v>
      </c>
      <c r="E41" s="8">
        <f t="shared" si="1"/>
        <v>-1.3847909970630123E-2</v>
      </c>
      <c r="F41" s="9">
        <f t="shared" si="2"/>
        <v>-3.2643648301618845E-2</v>
      </c>
      <c r="G41" s="9">
        <f t="shared" si="3"/>
        <v>-1.6492626622060511E-2</v>
      </c>
    </row>
    <row r="42" spans="1:7" x14ac:dyDescent="0.35">
      <c r="A42" s="6"/>
      <c r="B42" s="4">
        <v>9757.9707030000009</v>
      </c>
      <c r="C42" s="4">
        <v>273.11868299999998</v>
      </c>
      <c r="D42" s="8">
        <f t="shared" si="0"/>
        <v>-3.7534765025782901E-2</v>
      </c>
      <c r="E42" s="8">
        <f t="shared" si="1"/>
        <v>2.6680808205435502E-2</v>
      </c>
      <c r="F42" s="9">
        <f t="shared" si="2"/>
        <v>-5.0141996841879734E-2</v>
      </c>
      <c r="G42" s="9">
        <f t="shared" si="3"/>
        <v>2.4036091554005115E-2</v>
      </c>
    </row>
    <row r="43" spans="1:7" x14ac:dyDescent="0.35">
      <c r="A43" s="5"/>
      <c r="B43" s="3">
        <v>10441.276367</v>
      </c>
      <c r="C43" s="3">
        <v>278.34845000000001</v>
      </c>
      <c r="D43" s="8">
        <f t="shared" si="0"/>
        <v>7.0025385891958392E-2</v>
      </c>
      <c r="E43" s="8">
        <f t="shared" si="1"/>
        <v>1.9148331203691527E-2</v>
      </c>
      <c r="F43" s="9">
        <f t="shared" si="2"/>
        <v>5.7418154075861559E-2</v>
      </c>
      <c r="G43" s="9">
        <f t="shared" si="3"/>
        <v>1.6503614552261139E-2</v>
      </c>
    </row>
    <row r="44" spans="1:7" x14ac:dyDescent="0.35">
      <c r="A44" s="6"/>
      <c r="B44" s="4">
        <v>10347.712890999999</v>
      </c>
      <c r="C44" s="4">
        <v>281.1875</v>
      </c>
      <c r="D44" s="8">
        <f t="shared" si="0"/>
        <v>-8.9609232349898704E-3</v>
      </c>
      <c r="E44" s="8">
        <f t="shared" si="1"/>
        <v>1.0199625685000102E-2</v>
      </c>
      <c r="F44" s="9">
        <f t="shared" si="2"/>
        <v>-2.1568155051086703E-2</v>
      </c>
      <c r="G44" s="9">
        <f t="shared" si="3"/>
        <v>7.554909033569715E-3</v>
      </c>
    </row>
    <row r="45" spans="1:7" x14ac:dyDescent="0.35">
      <c r="A45" s="5"/>
      <c r="B45" s="3">
        <v>10070.392578000001</v>
      </c>
      <c r="C45" s="3">
        <v>278.56329299999999</v>
      </c>
      <c r="D45" s="8">
        <f t="shared" si="0"/>
        <v>-2.6800155350386601E-2</v>
      </c>
      <c r="E45" s="8">
        <f t="shared" si="1"/>
        <v>-9.332587686152527E-3</v>
      </c>
      <c r="F45" s="9">
        <f t="shared" si="2"/>
        <v>-3.9407387166483433E-2</v>
      </c>
      <c r="G45" s="9">
        <f t="shared" si="3"/>
        <v>-1.1977304337582914E-2</v>
      </c>
    </row>
    <row r="46" spans="1:7" x14ac:dyDescent="0.35">
      <c r="A46" s="6"/>
      <c r="B46" s="4">
        <v>8104.185547</v>
      </c>
      <c r="C46" s="4">
        <v>277.14764400000001</v>
      </c>
      <c r="D46" s="8">
        <f t="shared" si="0"/>
        <v>-0.19524631396152514</v>
      </c>
      <c r="E46" s="8">
        <f t="shared" si="1"/>
        <v>-5.0819653399200027E-3</v>
      </c>
      <c r="F46" s="9">
        <f t="shared" si="2"/>
        <v>-0.20785354577762197</v>
      </c>
      <c r="G46" s="9">
        <f t="shared" si="3"/>
        <v>-7.7266819913503898E-3</v>
      </c>
    </row>
    <row r="47" spans="1:7" x14ac:dyDescent="0.35">
      <c r="A47" s="5"/>
      <c r="B47" s="3">
        <v>7988.1557620000003</v>
      </c>
      <c r="C47" s="3">
        <v>276.16250600000001</v>
      </c>
      <c r="D47" s="8">
        <f t="shared" si="0"/>
        <v>-1.4317266593550704E-2</v>
      </c>
      <c r="E47" s="8">
        <f t="shared" si="1"/>
        <v>-3.5545602545334898E-3</v>
      </c>
      <c r="F47" s="9">
        <f t="shared" si="2"/>
        <v>-2.6924498409647536E-2</v>
      </c>
      <c r="G47" s="9">
        <f t="shared" si="3"/>
        <v>-6.1992769059638769E-3</v>
      </c>
    </row>
    <row r="48" spans="1:7" x14ac:dyDescent="0.35">
      <c r="A48" s="6"/>
      <c r="B48" s="4">
        <v>8321.0058590000008</v>
      </c>
      <c r="C48" s="4">
        <v>277.973206</v>
      </c>
      <c r="D48" s="8">
        <f t="shared" si="0"/>
        <v>4.1667952768695615E-2</v>
      </c>
      <c r="E48" s="8">
        <f t="shared" si="1"/>
        <v>6.5566467592816924E-3</v>
      </c>
      <c r="F48" s="9">
        <f t="shared" si="2"/>
        <v>2.9060720952598783E-2</v>
      </c>
      <c r="G48" s="9">
        <f t="shared" si="3"/>
        <v>3.9119301078513052E-3</v>
      </c>
    </row>
    <row r="49" spans="1:7" x14ac:dyDescent="0.35">
      <c r="A49" s="5"/>
      <c r="B49" s="3">
        <v>8222.078125</v>
      </c>
      <c r="C49" s="3">
        <v>279.558899</v>
      </c>
      <c r="D49" s="8">
        <f t="shared" si="0"/>
        <v>-1.1888915315808934E-2</v>
      </c>
      <c r="E49" s="8">
        <f t="shared" si="1"/>
        <v>5.7044814599864768E-3</v>
      </c>
      <c r="F49" s="9">
        <f t="shared" si="2"/>
        <v>-2.4496147131905767E-2</v>
      </c>
      <c r="G49" s="9">
        <f t="shared" si="3"/>
        <v>3.0597648085560892E-3</v>
      </c>
    </row>
    <row r="50" spans="1:7" x14ac:dyDescent="0.35">
      <c r="A50" s="6"/>
      <c r="B50" s="4">
        <v>9551.7148440000001</v>
      </c>
      <c r="C50" s="4">
        <v>282.96450800000002</v>
      </c>
      <c r="D50" s="8">
        <f t="shared" si="0"/>
        <v>0.16171540804959217</v>
      </c>
      <c r="E50" s="8">
        <f t="shared" si="1"/>
        <v>1.2182080456684119E-2</v>
      </c>
      <c r="F50" s="9">
        <f t="shared" si="2"/>
        <v>0.14910817623349534</v>
      </c>
      <c r="G50" s="9">
        <f t="shared" si="3"/>
        <v>9.5373638052537318E-3</v>
      </c>
    </row>
    <row r="51" spans="1:7" x14ac:dyDescent="0.35">
      <c r="A51" s="5"/>
      <c r="B51" s="3">
        <v>9235.3544920000004</v>
      </c>
      <c r="C51" s="3">
        <v>287.22403000000003</v>
      </c>
      <c r="D51" s="8">
        <f t="shared" si="0"/>
        <v>-3.3120791100534674E-2</v>
      </c>
      <c r="E51" s="8">
        <f t="shared" si="1"/>
        <v>1.5053202361336337E-2</v>
      </c>
      <c r="F51" s="9">
        <f t="shared" si="2"/>
        <v>-4.5728022916631507E-2</v>
      </c>
      <c r="G51" s="9">
        <f t="shared" si="3"/>
        <v>1.240848570990595E-2</v>
      </c>
    </row>
    <row r="52" spans="1:7" x14ac:dyDescent="0.35">
      <c r="A52" s="6"/>
      <c r="B52" s="4">
        <v>9055.5263670000004</v>
      </c>
      <c r="C52" s="4">
        <v>289.85098299999999</v>
      </c>
      <c r="D52" s="8">
        <f t="shared" si="0"/>
        <v>-1.9471707897707025E-2</v>
      </c>
      <c r="E52" s="8">
        <f t="shared" si="1"/>
        <v>9.1460070384778991E-3</v>
      </c>
      <c r="F52" s="9">
        <f t="shared" si="2"/>
        <v>-3.2078939713803857E-2</v>
      </c>
      <c r="G52" s="9">
        <f t="shared" si="3"/>
        <v>6.5012903870475119E-3</v>
      </c>
    </row>
    <row r="53" spans="1:7" x14ac:dyDescent="0.35">
      <c r="A53" s="5"/>
      <c r="B53" s="3">
        <v>8577.9755860000005</v>
      </c>
      <c r="C53" s="3">
        <v>292.52493299999998</v>
      </c>
      <c r="D53" s="8">
        <f t="shared" si="0"/>
        <v>-5.2735839049652844E-2</v>
      </c>
      <c r="E53" s="8">
        <f t="shared" si="1"/>
        <v>9.225257655931296E-3</v>
      </c>
      <c r="F53" s="9">
        <f t="shared" si="2"/>
        <v>-6.5343070865749669E-2</v>
      </c>
      <c r="G53" s="9">
        <f t="shared" si="3"/>
        <v>6.5805410045009088E-3</v>
      </c>
    </row>
    <row r="54" spans="1:7" x14ac:dyDescent="0.35">
      <c r="A54" s="6"/>
      <c r="B54" s="4">
        <v>7047.9169920000004</v>
      </c>
      <c r="C54" s="4">
        <v>291.746216</v>
      </c>
      <c r="D54" s="8">
        <f t="shared" si="0"/>
        <v>-0.17837059323148319</v>
      </c>
      <c r="E54" s="8">
        <f t="shared" si="1"/>
        <v>-2.6620534257159045E-3</v>
      </c>
      <c r="F54" s="9">
        <f t="shared" si="2"/>
        <v>-0.19097782504758001</v>
      </c>
      <c r="G54" s="9">
        <f t="shared" si="3"/>
        <v>-5.3067700771462917E-3</v>
      </c>
    </row>
    <row r="55" spans="1:7" x14ac:dyDescent="0.35">
      <c r="A55" s="5"/>
      <c r="B55" s="3">
        <v>7424.2924800000001</v>
      </c>
      <c r="C55" s="3">
        <v>294.88928199999998</v>
      </c>
      <c r="D55" s="8">
        <f t="shared" si="0"/>
        <v>5.3402372421130773E-2</v>
      </c>
      <c r="E55" s="8">
        <f t="shared" si="1"/>
        <v>1.0773287972996259E-2</v>
      </c>
      <c r="F55" s="9">
        <f t="shared" si="2"/>
        <v>4.079514060503394E-2</v>
      </c>
      <c r="G55" s="9">
        <f t="shared" si="3"/>
        <v>8.1285713215658723E-3</v>
      </c>
    </row>
    <row r="56" spans="1:7" x14ac:dyDescent="0.35">
      <c r="A56" s="6"/>
      <c r="B56" s="4">
        <v>7564.3452150000003</v>
      </c>
      <c r="C56" s="4">
        <v>295.414581</v>
      </c>
      <c r="D56" s="8">
        <f t="shared" si="0"/>
        <v>1.8864118753037173E-2</v>
      </c>
      <c r="E56" s="8">
        <f t="shared" si="1"/>
        <v>1.7813431415252268E-3</v>
      </c>
      <c r="F56" s="9">
        <f t="shared" si="2"/>
        <v>6.2568869369403427E-3</v>
      </c>
      <c r="G56" s="9">
        <f t="shared" si="3"/>
        <v>-8.6337350990516081E-4</v>
      </c>
    </row>
    <row r="57" spans="1:7" x14ac:dyDescent="0.35">
      <c r="B57" s="3">
        <v>7152.3017579999996</v>
      </c>
      <c r="C57" s="3">
        <v>297.713257</v>
      </c>
      <c r="D57" s="8">
        <f t="shared" si="0"/>
        <v>-5.4471794357418224E-2</v>
      </c>
      <c r="E57" s="8">
        <f t="shared" si="1"/>
        <v>7.7811866706742894E-3</v>
      </c>
      <c r="F57" s="9">
        <f t="shared" ref="F57:F120" si="4">D57-J$6</f>
        <v>-6.7079026173515049E-2</v>
      </c>
      <c r="G57" s="9">
        <f t="shared" ref="G57:G120" si="5">E57-K$6</f>
        <v>5.1364700192439022E-3</v>
      </c>
    </row>
    <row r="58" spans="1:7" x14ac:dyDescent="0.35">
      <c r="B58" s="4">
        <v>7511.5888670000004</v>
      </c>
      <c r="C58" s="4">
        <v>300.91253699999999</v>
      </c>
      <c r="D58" s="8">
        <f t="shared" si="0"/>
        <v>5.0233773847437435E-2</v>
      </c>
      <c r="E58" s="8">
        <f t="shared" si="1"/>
        <v>1.0746179166619907E-2</v>
      </c>
      <c r="F58" s="9">
        <f t="shared" si="4"/>
        <v>3.7626542031340603E-2</v>
      </c>
      <c r="G58" s="9">
        <f t="shared" si="5"/>
        <v>8.1014625151895198E-3</v>
      </c>
    </row>
    <row r="59" spans="1:7" x14ac:dyDescent="0.35">
      <c r="B59" s="3">
        <v>7422.6528319999998</v>
      </c>
      <c r="C59" s="3">
        <v>304.40014600000001</v>
      </c>
      <c r="D59" s="8">
        <f t="shared" si="0"/>
        <v>-1.1839843284117357E-2</v>
      </c>
      <c r="E59" s="8">
        <f t="shared" si="1"/>
        <v>1.1590108656722498E-2</v>
      </c>
      <c r="F59" s="9">
        <f t="shared" si="4"/>
        <v>-2.444707510021419E-2</v>
      </c>
      <c r="G59" s="9">
        <f t="shared" si="5"/>
        <v>8.9453920052921104E-3</v>
      </c>
    </row>
    <row r="60" spans="1:7" x14ac:dyDescent="0.35">
      <c r="B60" s="4">
        <v>7411.3173829999996</v>
      </c>
      <c r="C60" s="4">
        <v>303.97589099999999</v>
      </c>
      <c r="D60" s="8">
        <f t="shared" si="0"/>
        <v>-1.5271425535533512E-3</v>
      </c>
      <c r="E60" s="8">
        <f t="shared" si="1"/>
        <v>-1.3937411186393245E-3</v>
      </c>
      <c r="F60" s="9">
        <f t="shared" si="4"/>
        <v>-1.4134374369650182E-2</v>
      </c>
      <c r="G60" s="9">
        <f t="shared" si="5"/>
        <v>-4.0384577700697116E-3</v>
      </c>
    </row>
    <row r="61" spans="1:7" x14ac:dyDescent="0.35">
      <c r="B61" s="3">
        <v>8192.4941409999992</v>
      </c>
      <c r="C61" s="3">
        <v>307.087219</v>
      </c>
      <c r="D61" s="8">
        <f t="shared" si="0"/>
        <v>0.10540322558467863</v>
      </c>
      <c r="E61" s="8">
        <f t="shared" si="1"/>
        <v>1.0235443310206538E-2</v>
      </c>
      <c r="F61" s="9">
        <f t="shared" si="4"/>
        <v>9.2795993768581803E-2</v>
      </c>
      <c r="G61" s="9">
        <f t="shared" si="5"/>
        <v>7.5907266587761507E-3</v>
      </c>
    </row>
    <row r="62" spans="1:7" x14ac:dyDescent="0.35">
      <c r="B62" s="4">
        <v>8706.2451170000004</v>
      </c>
      <c r="C62" s="4">
        <v>312.97042800000003</v>
      </c>
      <c r="D62" s="8">
        <f t="shared" si="0"/>
        <v>6.2709959526109804E-2</v>
      </c>
      <c r="E62" s="8">
        <f t="shared" si="1"/>
        <v>1.915810439509058E-2</v>
      </c>
      <c r="F62" s="9">
        <f t="shared" si="4"/>
        <v>5.0102727710012972E-2</v>
      </c>
      <c r="G62" s="9">
        <f t="shared" si="5"/>
        <v>1.6513387743660193E-2</v>
      </c>
    </row>
    <row r="63" spans="1:7" x14ac:dyDescent="0.35">
      <c r="B63" s="3">
        <v>8596.8300780000009</v>
      </c>
      <c r="C63" s="3">
        <v>309.97228999999999</v>
      </c>
      <c r="D63" s="8">
        <f t="shared" si="0"/>
        <v>-1.256741999904798E-2</v>
      </c>
      <c r="E63" s="8">
        <f t="shared" si="1"/>
        <v>-9.5796207301733771E-3</v>
      </c>
      <c r="F63" s="9">
        <f t="shared" si="4"/>
        <v>-2.5174651815144812E-2</v>
      </c>
      <c r="G63" s="9">
        <f t="shared" si="5"/>
        <v>-1.2224337381603764E-2</v>
      </c>
    </row>
    <row r="64" spans="1:7" x14ac:dyDescent="0.35">
      <c r="B64" s="4">
        <v>9344.3652340000008</v>
      </c>
      <c r="C64" s="4">
        <v>303.33480800000001</v>
      </c>
      <c r="D64" s="8">
        <f t="shared" si="0"/>
        <v>8.6954743692445824E-2</v>
      </c>
      <c r="E64" s="8">
        <f t="shared" si="1"/>
        <v>-2.1413146317046494E-2</v>
      </c>
      <c r="F64" s="9">
        <f t="shared" si="4"/>
        <v>7.4347511876348998E-2</v>
      </c>
      <c r="G64" s="9">
        <f t="shared" si="5"/>
        <v>-2.4057862968476881E-2</v>
      </c>
    </row>
    <row r="65" spans="2:7" x14ac:dyDescent="0.35">
      <c r="B65" s="3">
        <v>10116.673828000001</v>
      </c>
      <c r="C65" s="3">
        <v>313.20614599999999</v>
      </c>
      <c r="D65" s="8">
        <f t="shared" si="0"/>
        <v>8.2649658340612664E-2</v>
      </c>
      <c r="E65" s="8">
        <f t="shared" si="1"/>
        <v>3.2542714319815147E-2</v>
      </c>
      <c r="F65" s="9">
        <f t="shared" si="4"/>
        <v>7.0042426524515838E-2</v>
      </c>
      <c r="G65" s="9">
        <f t="shared" si="5"/>
        <v>2.989799766838476E-2</v>
      </c>
    </row>
    <row r="66" spans="2:7" x14ac:dyDescent="0.35">
      <c r="B66" s="4">
        <v>9934.4335940000001</v>
      </c>
      <c r="C66" s="4">
        <v>318.29742399999998</v>
      </c>
      <c r="D66" s="8">
        <f t="shared" si="0"/>
        <v>-1.8013848928845833E-2</v>
      </c>
      <c r="E66" s="8">
        <f t="shared" si="1"/>
        <v>1.6255357900927025E-2</v>
      </c>
      <c r="F66" s="9">
        <f t="shared" si="4"/>
        <v>-3.0621080744942665E-2</v>
      </c>
      <c r="G66" s="9">
        <f t="shared" si="5"/>
        <v>1.3610641249496638E-2</v>
      </c>
    </row>
    <row r="67" spans="2:7" x14ac:dyDescent="0.35">
      <c r="B67" s="3">
        <v>9924.515625</v>
      </c>
      <c r="C67" s="3">
        <v>314.413025</v>
      </c>
      <c r="D67" s="8">
        <f t="shared" si="0"/>
        <v>-9.9834267410980893E-4</v>
      </c>
      <c r="E67" s="8">
        <f t="shared" si="1"/>
        <v>-1.220367714945747E-2</v>
      </c>
      <c r="F67" s="9">
        <f t="shared" si="4"/>
        <v>-1.360557449020664E-2</v>
      </c>
      <c r="G67" s="9">
        <f t="shared" si="5"/>
        <v>-1.4848393800887857E-2</v>
      </c>
    </row>
    <row r="68" spans="2:7" x14ac:dyDescent="0.35">
      <c r="B68" s="4">
        <v>8562.4541019999997</v>
      </c>
      <c r="C68" s="4">
        <v>279.32107500000001</v>
      </c>
      <c r="D68" s="8">
        <f t="shared" si="0"/>
        <v>-0.1372421158337388</v>
      </c>
      <c r="E68" s="8">
        <f t="shared" si="1"/>
        <v>-0.1116109932150553</v>
      </c>
      <c r="F68" s="9">
        <f t="shared" si="4"/>
        <v>-0.14984934764983562</v>
      </c>
      <c r="G68" s="9">
        <f t="shared" si="5"/>
        <v>-0.11425570986648569</v>
      </c>
    </row>
    <row r="69" spans="2:7" x14ac:dyDescent="0.35">
      <c r="B69" s="3">
        <v>8108.1162109999996</v>
      </c>
      <c r="C69" s="3">
        <v>280.45248400000003</v>
      </c>
      <c r="D69" s="8">
        <f t="shared" ref="D69:D132" si="6">B69/B68-1</f>
        <v>-5.3061643961849314E-2</v>
      </c>
      <c r="E69" s="8">
        <f t="shared" ref="E69:E132" si="7">C69/C68-1</f>
        <v>4.05056797092751E-3</v>
      </c>
      <c r="F69" s="9">
        <f t="shared" si="4"/>
        <v>-6.566887577794614E-2</v>
      </c>
      <c r="G69" s="9">
        <f t="shared" si="5"/>
        <v>1.4058513194971224E-3</v>
      </c>
    </row>
    <row r="70" spans="2:7" x14ac:dyDescent="0.35">
      <c r="B70" s="4">
        <v>5392.3149409999996</v>
      </c>
      <c r="C70" s="4">
        <v>253.92138700000001</v>
      </c>
      <c r="D70" s="8">
        <f t="shared" si="6"/>
        <v>-0.334948488566995</v>
      </c>
      <c r="E70" s="8">
        <f t="shared" si="7"/>
        <v>-9.4601041223082993E-2</v>
      </c>
      <c r="F70" s="9">
        <f t="shared" si="4"/>
        <v>-0.34755572038309185</v>
      </c>
      <c r="G70" s="9">
        <f t="shared" si="5"/>
        <v>-9.724575787451338E-2</v>
      </c>
    </row>
    <row r="71" spans="2:7" x14ac:dyDescent="0.35">
      <c r="B71" s="3">
        <v>5830.2548829999996</v>
      </c>
      <c r="C71" s="3">
        <v>215.718155</v>
      </c>
      <c r="D71" s="8">
        <f t="shared" si="6"/>
        <v>8.121557193741813E-2</v>
      </c>
      <c r="E71" s="8">
        <f t="shared" si="7"/>
        <v>-0.15045299039737847</v>
      </c>
      <c r="F71" s="9">
        <f t="shared" si="4"/>
        <v>6.8608340121321304E-2</v>
      </c>
      <c r="G71" s="9">
        <f t="shared" si="5"/>
        <v>-0.15309770704880887</v>
      </c>
    </row>
    <row r="72" spans="2:7" x14ac:dyDescent="0.35">
      <c r="B72" s="4">
        <v>5922.0429690000001</v>
      </c>
      <c r="C72" s="4">
        <v>240.33547999999999</v>
      </c>
      <c r="D72" s="8">
        <f t="shared" si="6"/>
        <v>1.5743408794637537E-2</v>
      </c>
      <c r="E72" s="8">
        <f t="shared" si="7"/>
        <v>0.11411800272443462</v>
      </c>
      <c r="F72" s="9">
        <f t="shared" si="4"/>
        <v>3.136176978540706E-3</v>
      </c>
      <c r="G72" s="9">
        <f t="shared" si="5"/>
        <v>0.11147328607300423</v>
      </c>
    </row>
    <row r="73" spans="2:7" x14ac:dyDescent="0.35">
      <c r="B73" s="3">
        <v>6791.1293949999999</v>
      </c>
      <c r="C73" s="3">
        <v>235.375519</v>
      </c>
      <c r="D73" s="8">
        <f t="shared" si="6"/>
        <v>0.14675449512092187</v>
      </c>
      <c r="E73" s="8">
        <f t="shared" si="7"/>
        <v>-2.0637656162960205E-2</v>
      </c>
      <c r="F73" s="9">
        <f t="shared" si="4"/>
        <v>0.13414726330482504</v>
      </c>
      <c r="G73" s="9">
        <f t="shared" si="5"/>
        <v>-2.3282372814390592E-2</v>
      </c>
    </row>
    <row r="74" spans="2:7" x14ac:dyDescent="0.35">
      <c r="B74" s="4">
        <v>6971.091797</v>
      </c>
      <c r="C74" s="4">
        <v>263.83605999999997</v>
      </c>
      <c r="D74" s="8">
        <f t="shared" si="6"/>
        <v>2.6499627901729994E-2</v>
      </c>
      <c r="E74" s="8">
        <f t="shared" si="7"/>
        <v>0.12091546784863372</v>
      </c>
      <c r="F74" s="9">
        <f t="shared" si="4"/>
        <v>1.3892396085633163E-2</v>
      </c>
      <c r="G74" s="9">
        <f t="shared" si="5"/>
        <v>0.11827075119720333</v>
      </c>
    </row>
    <row r="75" spans="2:7" x14ac:dyDescent="0.35">
      <c r="B75" s="3">
        <v>7189.4248049999997</v>
      </c>
      <c r="C75" s="3">
        <v>271.84023999999999</v>
      </c>
      <c r="D75" s="8">
        <f t="shared" si="6"/>
        <v>3.131977233379124E-2</v>
      </c>
      <c r="E75" s="8">
        <f t="shared" si="7"/>
        <v>3.0337702890196327E-2</v>
      </c>
      <c r="F75" s="9">
        <f t="shared" si="4"/>
        <v>1.8712540517694408E-2</v>
      </c>
      <c r="G75" s="9">
        <f t="shared" si="5"/>
        <v>2.769298623876594E-2</v>
      </c>
    </row>
    <row r="76" spans="2:7" x14ac:dyDescent="0.35">
      <c r="B76" s="4">
        <v>7679.8671880000002</v>
      </c>
      <c r="C76" s="4">
        <v>268.359711</v>
      </c>
      <c r="D76" s="8">
        <f t="shared" si="6"/>
        <v>6.8217193489375383E-2</v>
      </c>
      <c r="E76" s="8">
        <f t="shared" si="7"/>
        <v>-1.2803582721969353E-2</v>
      </c>
      <c r="F76" s="9">
        <f t="shared" si="4"/>
        <v>5.560996167327855E-2</v>
      </c>
      <c r="G76" s="9">
        <f t="shared" si="5"/>
        <v>-1.544829937339974E-2</v>
      </c>
    </row>
    <row r="77" spans="2:7" x14ac:dyDescent="0.35">
      <c r="B77" s="3">
        <v>8897.46875</v>
      </c>
      <c r="C77" s="3">
        <v>268.18902600000001</v>
      </c>
      <c r="D77" s="8">
        <f t="shared" si="6"/>
        <v>0.15854461180038837</v>
      </c>
      <c r="E77" s="8">
        <f t="shared" si="7"/>
        <v>-6.360306447042996E-4</v>
      </c>
      <c r="F77" s="9">
        <f t="shared" si="4"/>
        <v>0.14593737998429154</v>
      </c>
      <c r="G77" s="9">
        <f t="shared" si="5"/>
        <v>-3.2807472961346872E-3</v>
      </c>
    </row>
    <row r="78" spans="2:7" x14ac:dyDescent="0.35">
      <c r="B78" s="4">
        <v>8756.4306639999995</v>
      </c>
      <c r="C78" s="4">
        <v>277.34072900000001</v>
      </c>
      <c r="D78" s="8">
        <f t="shared" si="6"/>
        <v>-1.5851484277480621E-2</v>
      </c>
      <c r="E78" s="8">
        <f t="shared" si="7"/>
        <v>3.4124077097770655E-2</v>
      </c>
      <c r="F78" s="9">
        <f t="shared" si="4"/>
        <v>-2.8458716093577453E-2</v>
      </c>
      <c r="G78" s="9">
        <f t="shared" si="5"/>
        <v>3.1479360446340268E-2</v>
      </c>
    </row>
    <row r="79" spans="2:7" x14ac:dyDescent="0.35">
      <c r="B79" s="3">
        <v>9670.7392579999996</v>
      </c>
      <c r="C79" s="3">
        <v>271.49883999999997</v>
      </c>
      <c r="D79" s="8">
        <f t="shared" si="6"/>
        <v>0.10441567221664472</v>
      </c>
      <c r="E79" s="8">
        <f t="shared" si="7"/>
        <v>-2.1063941892213167E-2</v>
      </c>
      <c r="F79" s="9">
        <f t="shared" si="4"/>
        <v>9.1808440400547892E-2</v>
      </c>
      <c r="G79" s="9">
        <f t="shared" si="5"/>
        <v>-2.3708658543643554E-2</v>
      </c>
    </row>
    <row r="80" spans="2:7" x14ac:dyDescent="0.35">
      <c r="B80" s="4">
        <v>8790.3681639999995</v>
      </c>
      <c r="C80" s="4">
        <v>280.18585200000001</v>
      </c>
      <c r="D80" s="8">
        <f t="shared" si="6"/>
        <v>-9.1034518718072555E-2</v>
      </c>
      <c r="E80" s="8">
        <f t="shared" si="7"/>
        <v>3.1996497664594115E-2</v>
      </c>
      <c r="F80" s="9">
        <f t="shared" si="4"/>
        <v>-0.10364175053416938</v>
      </c>
      <c r="G80" s="9">
        <f t="shared" si="5"/>
        <v>2.9351781013163727E-2</v>
      </c>
    </row>
    <row r="81" spans="2:7" x14ac:dyDescent="0.35">
      <c r="B81" s="3">
        <v>9461.0585940000001</v>
      </c>
      <c r="C81" s="3">
        <v>288.60742199999999</v>
      </c>
      <c r="D81" s="8">
        <f t="shared" si="6"/>
        <v>7.6298332161642612E-2</v>
      </c>
      <c r="E81" s="8">
        <f t="shared" si="7"/>
        <v>3.0057085109350901E-2</v>
      </c>
      <c r="F81" s="9">
        <f t="shared" si="4"/>
        <v>6.3691100345545787E-2</v>
      </c>
      <c r="G81" s="9">
        <f t="shared" si="5"/>
        <v>2.7412368457920513E-2</v>
      </c>
    </row>
    <row r="82" spans="2:7" x14ac:dyDescent="0.35">
      <c r="B82" s="4">
        <v>9758.8525389999995</v>
      </c>
      <c r="C82" s="4">
        <v>302.85186800000002</v>
      </c>
      <c r="D82" s="8">
        <f t="shared" si="6"/>
        <v>3.1475753166654519E-2</v>
      </c>
      <c r="E82" s="8">
        <f t="shared" si="7"/>
        <v>4.9355785451699274E-2</v>
      </c>
      <c r="F82" s="9">
        <f t="shared" si="4"/>
        <v>1.8868521350557686E-2</v>
      </c>
      <c r="G82" s="9">
        <f t="shared" si="5"/>
        <v>4.6711068800268887E-2</v>
      </c>
    </row>
    <row r="83" spans="2:7" x14ac:dyDescent="0.35">
      <c r="B83" s="3">
        <v>9386.7880860000005</v>
      </c>
      <c r="C83" s="3">
        <v>288.50305200000003</v>
      </c>
      <c r="D83" s="8">
        <f t="shared" si="6"/>
        <v>-3.8125840257662635E-2</v>
      </c>
      <c r="E83" s="8">
        <f t="shared" si="7"/>
        <v>-4.7378991236732282E-2</v>
      </c>
      <c r="F83" s="9">
        <f t="shared" si="4"/>
        <v>-5.0733072073759468E-2</v>
      </c>
      <c r="G83" s="9">
        <f t="shared" si="5"/>
        <v>-5.0023707888162669E-2</v>
      </c>
    </row>
    <row r="84" spans="2:7" x14ac:dyDescent="0.35">
      <c r="B84" s="4">
        <v>9303.6298829999996</v>
      </c>
      <c r="C84" s="4">
        <v>292.704407</v>
      </c>
      <c r="D84" s="8">
        <f t="shared" si="6"/>
        <v>-8.8590689635390518E-3</v>
      </c>
      <c r="E84" s="8">
        <f t="shared" si="7"/>
        <v>1.4562601576914913E-2</v>
      </c>
      <c r="F84" s="9">
        <f t="shared" si="4"/>
        <v>-2.1466300779635884E-2</v>
      </c>
      <c r="G84" s="9">
        <f t="shared" si="5"/>
        <v>1.1917884925484526E-2</v>
      </c>
    </row>
    <row r="85" spans="2:7" x14ac:dyDescent="0.35">
      <c r="B85" s="3">
        <v>9143.5820309999999</v>
      </c>
      <c r="C85" s="3">
        <v>285.810089</v>
      </c>
      <c r="D85" s="8">
        <f t="shared" si="6"/>
        <v>-1.7202732053265168E-2</v>
      </c>
      <c r="E85" s="8">
        <f t="shared" si="7"/>
        <v>-2.3553857868631289E-2</v>
      </c>
      <c r="F85" s="9">
        <f t="shared" si="4"/>
        <v>-2.9809963869362001E-2</v>
      </c>
      <c r="G85" s="9">
        <f t="shared" si="5"/>
        <v>-2.6198574520061677E-2</v>
      </c>
    </row>
    <row r="86" spans="2:7" x14ac:dyDescent="0.35">
      <c r="B86" s="4">
        <v>9073.9423829999996</v>
      </c>
      <c r="C86" s="4">
        <v>297.41201799999999</v>
      </c>
      <c r="D86" s="8">
        <f t="shared" si="6"/>
        <v>-7.6162326497314359E-3</v>
      </c>
      <c r="E86" s="8">
        <f t="shared" si="7"/>
        <v>4.0593140153285523E-2</v>
      </c>
      <c r="F86" s="9">
        <f t="shared" si="4"/>
        <v>-2.0223464465828268E-2</v>
      </c>
      <c r="G86" s="9">
        <f t="shared" si="5"/>
        <v>3.7948423501855136E-2</v>
      </c>
    </row>
    <row r="87" spans="2:7" x14ac:dyDescent="0.35">
      <c r="B87" s="3">
        <v>9276.5</v>
      </c>
      <c r="C87" s="3">
        <v>302.51763899999997</v>
      </c>
      <c r="D87" s="8">
        <f t="shared" si="6"/>
        <v>2.2323000130515691E-2</v>
      </c>
      <c r="E87" s="8">
        <f t="shared" si="7"/>
        <v>1.71668281407511E-2</v>
      </c>
      <c r="F87" s="9">
        <f t="shared" si="4"/>
        <v>9.7157683144188604E-3</v>
      </c>
      <c r="G87" s="9">
        <f t="shared" si="5"/>
        <v>1.4522111489320713E-2</v>
      </c>
    </row>
    <row r="88" spans="2:7" x14ac:dyDescent="0.35">
      <c r="B88" s="4">
        <v>9185.8173829999996</v>
      </c>
      <c r="C88" s="4">
        <v>306.45166</v>
      </c>
      <c r="D88" s="8">
        <f t="shared" si="6"/>
        <v>-9.7755206166119102E-3</v>
      </c>
      <c r="E88" s="8">
        <f t="shared" si="7"/>
        <v>1.3004269810528379E-2</v>
      </c>
      <c r="F88" s="9">
        <f t="shared" si="4"/>
        <v>-2.2382752432708743E-2</v>
      </c>
      <c r="G88" s="9">
        <f t="shared" si="5"/>
        <v>1.0359553159097992E-2</v>
      </c>
    </row>
    <row r="89" spans="2:7" x14ac:dyDescent="0.35">
      <c r="B89" s="3">
        <v>9905.1669920000004</v>
      </c>
      <c r="C89" s="3">
        <v>305.65154999999999</v>
      </c>
      <c r="D89" s="8">
        <f t="shared" si="6"/>
        <v>7.8310898095066195E-2</v>
      </c>
      <c r="E89" s="8">
        <f t="shared" si="7"/>
        <v>-2.6108848619061931E-3</v>
      </c>
      <c r="F89" s="9">
        <f t="shared" si="4"/>
        <v>6.5703666278969369E-2</v>
      </c>
      <c r="G89" s="9">
        <f t="shared" si="5"/>
        <v>-5.2556015133365802E-3</v>
      </c>
    </row>
    <row r="90" spans="2:7" x14ac:dyDescent="0.35">
      <c r="B90" s="4">
        <v>11053.614258</v>
      </c>
      <c r="C90" s="4">
        <v>311.02380399999998</v>
      </c>
      <c r="D90" s="8">
        <f t="shared" si="6"/>
        <v>0.11594426090216881</v>
      </c>
      <c r="E90" s="8">
        <f t="shared" si="7"/>
        <v>1.7576400315980623E-2</v>
      </c>
      <c r="F90" s="9">
        <f t="shared" si="4"/>
        <v>0.10333702908607198</v>
      </c>
      <c r="G90" s="9">
        <f t="shared" si="5"/>
        <v>1.4931683664550235E-2</v>
      </c>
    </row>
    <row r="91" spans="2:7" x14ac:dyDescent="0.35">
      <c r="B91" s="3">
        <v>11675.739258</v>
      </c>
      <c r="C91" s="3">
        <v>318.69183299999997</v>
      </c>
      <c r="D91" s="8">
        <f t="shared" si="6"/>
        <v>5.6282495976349045E-2</v>
      </c>
      <c r="E91" s="8">
        <f t="shared" si="7"/>
        <v>2.465415476688082E-2</v>
      </c>
      <c r="F91" s="9">
        <f t="shared" si="4"/>
        <v>4.3675264160252213E-2</v>
      </c>
      <c r="G91" s="9">
        <f t="shared" si="5"/>
        <v>2.2009438115450433E-2</v>
      </c>
    </row>
    <row r="92" spans="2:7" x14ac:dyDescent="0.35">
      <c r="B92" s="4">
        <v>11892.803711</v>
      </c>
      <c r="C92" s="4">
        <v>320.85409499999997</v>
      </c>
      <c r="D92" s="8">
        <f t="shared" si="6"/>
        <v>1.859106718671133E-2</v>
      </c>
      <c r="E92" s="8">
        <f t="shared" si="7"/>
        <v>6.7848051820016408E-3</v>
      </c>
      <c r="F92" s="9">
        <f t="shared" si="4"/>
        <v>5.983835370614499E-3</v>
      </c>
      <c r="G92" s="9">
        <f t="shared" si="5"/>
        <v>4.1400885305712537E-3</v>
      </c>
    </row>
    <row r="93" spans="2:7" x14ac:dyDescent="0.35">
      <c r="B93" s="3">
        <v>11664.847656</v>
      </c>
      <c r="C93" s="3">
        <v>323.36880500000001</v>
      </c>
      <c r="D93" s="8">
        <f t="shared" si="6"/>
        <v>-1.916756221152105E-2</v>
      </c>
      <c r="E93" s="8">
        <f t="shared" si="7"/>
        <v>7.8375499617671096E-3</v>
      </c>
      <c r="F93" s="9">
        <f t="shared" si="4"/>
        <v>-3.1774794027617882E-2</v>
      </c>
      <c r="G93" s="9">
        <f t="shared" si="5"/>
        <v>5.1928333103367225E-3</v>
      </c>
    </row>
    <row r="94" spans="2:7" x14ac:dyDescent="0.35">
      <c r="B94" s="4">
        <v>11711.505859000001</v>
      </c>
      <c r="C94" s="4">
        <v>333.94198599999999</v>
      </c>
      <c r="D94" s="8">
        <f t="shared" si="6"/>
        <v>3.9998981877831241E-3</v>
      </c>
      <c r="E94" s="8">
        <f t="shared" si="7"/>
        <v>3.2696972733656127E-2</v>
      </c>
      <c r="F94" s="9">
        <f t="shared" si="4"/>
        <v>-8.6073336283137066E-3</v>
      </c>
      <c r="G94" s="9">
        <f t="shared" si="5"/>
        <v>3.005225608222574E-2</v>
      </c>
    </row>
    <row r="95" spans="2:7" x14ac:dyDescent="0.35">
      <c r="B95" s="3">
        <v>10280.351563</v>
      </c>
      <c r="C95" s="3">
        <v>326.312164</v>
      </c>
      <c r="D95" s="8">
        <f t="shared" si="6"/>
        <v>-0.12220070699962071</v>
      </c>
      <c r="E95" s="8">
        <f t="shared" si="7"/>
        <v>-2.2847746973631455E-2</v>
      </c>
      <c r="F95" s="9">
        <f t="shared" si="4"/>
        <v>-0.13480793881571754</v>
      </c>
      <c r="G95" s="9">
        <f t="shared" si="5"/>
        <v>-2.5492463625061842E-2</v>
      </c>
    </row>
    <row r="96" spans="2:7" x14ac:dyDescent="0.35">
      <c r="B96" s="4">
        <v>10323.755859000001</v>
      </c>
      <c r="C96" s="4">
        <v>318.20608499999997</v>
      </c>
      <c r="D96" s="8">
        <f t="shared" si="6"/>
        <v>4.2220633928724549E-3</v>
      </c>
      <c r="E96" s="8">
        <f t="shared" si="7"/>
        <v>-2.4841485835630728E-2</v>
      </c>
      <c r="F96" s="9">
        <f t="shared" si="4"/>
        <v>-8.3851684232243758E-3</v>
      </c>
      <c r="G96" s="9">
        <f t="shared" si="5"/>
        <v>-2.7486202487061115E-2</v>
      </c>
    </row>
    <row r="97" spans="2:7" x14ac:dyDescent="0.35">
      <c r="B97" s="3">
        <v>10938.271484000001</v>
      </c>
      <c r="C97" s="3">
        <v>314.957855</v>
      </c>
      <c r="D97" s="8">
        <f t="shared" si="6"/>
        <v>5.9524424385169805E-2</v>
      </c>
      <c r="E97" s="8">
        <f t="shared" si="7"/>
        <v>-1.0207944326394602E-2</v>
      </c>
      <c r="F97" s="9">
        <f t="shared" si="4"/>
        <v>4.6917192569072973E-2</v>
      </c>
      <c r="G97" s="9">
        <f t="shared" si="5"/>
        <v>-1.285266097782499E-2</v>
      </c>
    </row>
    <row r="98" spans="2:7" x14ac:dyDescent="0.35">
      <c r="B98" s="4">
        <v>10775.269531</v>
      </c>
      <c r="C98" s="4">
        <v>314.38250699999998</v>
      </c>
      <c r="D98" s="8">
        <f t="shared" si="6"/>
        <v>-1.4901984581241479E-2</v>
      </c>
      <c r="E98" s="8">
        <f t="shared" si="7"/>
        <v>-1.8267459943173137E-3</v>
      </c>
      <c r="F98" s="9">
        <f t="shared" si="4"/>
        <v>-2.7509216397338311E-2</v>
      </c>
      <c r="G98" s="9">
        <f t="shared" si="5"/>
        <v>-4.4714626457477008E-3</v>
      </c>
    </row>
    <row r="99" spans="2:7" x14ac:dyDescent="0.35">
      <c r="B99" s="3">
        <v>10669.583008</v>
      </c>
      <c r="C99" s="3">
        <v>319.269409</v>
      </c>
      <c r="D99" s="8">
        <f t="shared" si="6"/>
        <v>-9.8082486657010692E-3</v>
      </c>
      <c r="E99" s="8">
        <f t="shared" si="7"/>
        <v>1.5544446307249604E-2</v>
      </c>
      <c r="F99" s="9">
        <f t="shared" si="4"/>
        <v>-2.2415480481797902E-2</v>
      </c>
      <c r="G99" s="9">
        <f t="shared" si="5"/>
        <v>1.2899729655819217E-2</v>
      </c>
    </row>
    <row r="100" spans="2:7" x14ac:dyDescent="0.35">
      <c r="B100" s="4">
        <v>11384.181640999999</v>
      </c>
      <c r="C100" s="4">
        <v>331.71157799999997</v>
      </c>
      <c r="D100" s="8">
        <f t="shared" si="6"/>
        <v>6.6975310325079862E-2</v>
      </c>
      <c r="E100" s="8">
        <f t="shared" si="7"/>
        <v>3.8970752127398312E-2</v>
      </c>
      <c r="F100" s="9">
        <f t="shared" si="4"/>
        <v>5.436807850898303E-2</v>
      </c>
      <c r="G100" s="9">
        <f t="shared" si="5"/>
        <v>3.6326035475967924E-2</v>
      </c>
    </row>
    <row r="101" spans="2:7" x14ac:dyDescent="0.35">
      <c r="B101" s="3">
        <v>11483.359375</v>
      </c>
      <c r="C101" s="3">
        <v>332.132385</v>
      </c>
      <c r="D101" s="8">
        <f t="shared" si="6"/>
        <v>8.7118896313822525E-3</v>
      </c>
      <c r="E101" s="8">
        <f t="shared" si="7"/>
        <v>1.2685930425979652E-3</v>
      </c>
      <c r="F101" s="9">
        <f t="shared" si="4"/>
        <v>-3.8953421847145783E-3</v>
      </c>
      <c r="G101" s="9">
        <f t="shared" si="5"/>
        <v>-1.3761236088324223E-3</v>
      </c>
    </row>
    <row r="102" spans="2:7" x14ac:dyDescent="0.35">
      <c r="B102" s="4">
        <v>13031.173828000001</v>
      </c>
      <c r="C102" s="4">
        <v>330.68826300000001</v>
      </c>
      <c r="D102" s="8">
        <f t="shared" si="6"/>
        <v>0.13478760025308367</v>
      </c>
      <c r="E102" s="8">
        <f t="shared" si="7"/>
        <v>-4.3480312827669509E-3</v>
      </c>
      <c r="F102" s="9">
        <f t="shared" si="4"/>
        <v>0.12218036843698685</v>
      </c>
      <c r="G102" s="9">
        <f t="shared" si="5"/>
        <v>-6.9927479341973381E-3</v>
      </c>
    </row>
    <row r="103" spans="2:7" x14ac:dyDescent="0.35">
      <c r="B103" s="3">
        <v>13737.109375</v>
      </c>
      <c r="C103" s="3">
        <v>312.28799400000003</v>
      </c>
      <c r="D103" s="8">
        <f t="shared" si="6"/>
        <v>5.4172828658241023E-2</v>
      </c>
      <c r="E103" s="8">
        <f t="shared" si="7"/>
        <v>-5.5642340714100236E-2</v>
      </c>
      <c r="F103" s="9">
        <f t="shared" si="4"/>
        <v>4.1565596842144191E-2</v>
      </c>
      <c r="G103" s="9">
        <f t="shared" si="5"/>
        <v>-5.8287057365530623E-2</v>
      </c>
    </row>
    <row r="104" spans="2:7" x14ac:dyDescent="0.35">
      <c r="B104" s="4">
        <v>15479.567383</v>
      </c>
      <c r="C104" s="4">
        <v>334.87710600000003</v>
      </c>
      <c r="D104" s="8">
        <f t="shared" si="6"/>
        <v>0.1268431342019507</v>
      </c>
      <c r="E104" s="8">
        <f t="shared" si="7"/>
        <v>7.2334231331352417E-2</v>
      </c>
      <c r="F104" s="9">
        <f t="shared" si="4"/>
        <v>0.11423590238585388</v>
      </c>
      <c r="G104" s="9">
        <f t="shared" si="5"/>
        <v>6.9689514679922029E-2</v>
      </c>
    </row>
    <row r="105" spans="2:7" x14ac:dyDescent="0.35">
      <c r="B105" s="3">
        <v>15955.587890999999</v>
      </c>
      <c r="C105" s="3">
        <v>342.470551</v>
      </c>
      <c r="D105" s="8">
        <f t="shared" si="6"/>
        <v>3.0751538219522478E-2</v>
      </c>
      <c r="E105" s="8">
        <f t="shared" si="7"/>
        <v>2.2675318389785648E-2</v>
      </c>
      <c r="F105" s="9">
        <f t="shared" si="4"/>
        <v>1.8144306403425646E-2</v>
      </c>
      <c r="G105" s="9">
        <f t="shared" si="5"/>
        <v>2.0030601738355261E-2</v>
      </c>
    </row>
    <row r="106" spans="2:7" x14ac:dyDescent="0.35">
      <c r="B106" s="4">
        <v>18370.001952999999</v>
      </c>
      <c r="C106" s="4">
        <v>339.82147200000003</v>
      </c>
      <c r="D106" s="8">
        <f t="shared" si="6"/>
        <v>0.15132090891880501</v>
      </c>
      <c r="E106" s="8">
        <f t="shared" si="7"/>
        <v>-7.7352023181694873E-3</v>
      </c>
      <c r="F106" s="9">
        <f t="shared" si="4"/>
        <v>0.13871367710270818</v>
      </c>
      <c r="G106" s="9">
        <f t="shared" si="5"/>
        <v>-1.0379918969599874E-2</v>
      </c>
    </row>
    <row r="107" spans="2:7" x14ac:dyDescent="0.35">
      <c r="B107" s="3">
        <v>18177.484375</v>
      </c>
      <c r="C107" s="3">
        <v>347.79748499999999</v>
      </c>
      <c r="D107" s="8">
        <f t="shared" si="6"/>
        <v>-1.0479997688217946E-2</v>
      </c>
      <c r="E107" s="8">
        <f t="shared" si="7"/>
        <v>2.3471186070313843E-2</v>
      </c>
      <c r="F107" s="9">
        <f t="shared" si="4"/>
        <v>-2.3087229504314778E-2</v>
      </c>
      <c r="G107" s="9">
        <f t="shared" si="5"/>
        <v>2.0826469418883456E-2</v>
      </c>
    </row>
    <row r="108" spans="2:7" x14ac:dyDescent="0.35">
      <c r="B108" s="4">
        <v>19345.121093999998</v>
      </c>
      <c r="C108" s="4">
        <v>353.70773300000002</v>
      </c>
      <c r="D108" s="8">
        <f t="shared" si="6"/>
        <v>6.4235330638263699E-2</v>
      </c>
      <c r="E108" s="8">
        <f t="shared" si="7"/>
        <v>1.6993360374644606E-2</v>
      </c>
      <c r="F108" s="9">
        <f t="shared" si="4"/>
        <v>5.1628098822166867E-2</v>
      </c>
      <c r="G108" s="9">
        <f t="shared" si="5"/>
        <v>1.4348643723214219E-2</v>
      </c>
    </row>
    <row r="109" spans="2:7" x14ac:dyDescent="0.35">
      <c r="B109" s="3">
        <v>19142.382813</v>
      </c>
      <c r="C109" s="3">
        <v>350.31265300000001</v>
      </c>
      <c r="D109" s="8">
        <f t="shared" si="6"/>
        <v>-1.0480072986613576E-2</v>
      </c>
      <c r="E109" s="8">
        <f t="shared" si="7"/>
        <v>-9.5985461533576455E-3</v>
      </c>
      <c r="F109" s="9">
        <f t="shared" si="4"/>
        <v>-2.3087304802710408E-2</v>
      </c>
      <c r="G109" s="9">
        <f t="shared" si="5"/>
        <v>-1.2243262804788033E-2</v>
      </c>
    </row>
    <row r="110" spans="2:7" x14ac:dyDescent="0.35">
      <c r="B110" s="4">
        <v>23477.294922000001</v>
      </c>
      <c r="C110" s="4">
        <v>353.06698599999999</v>
      </c>
      <c r="D110" s="8">
        <f t="shared" si="6"/>
        <v>0.22645624378883844</v>
      </c>
      <c r="E110" s="8">
        <f t="shared" si="7"/>
        <v>7.8624993314186931E-3</v>
      </c>
      <c r="F110" s="9">
        <f t="shared" si="4"/>
        <v>0.21384901197274161</v>
      </c>
      <c r="G110" s="9">
        <f t="shared" si="5"/>
        <v>5.2177826799883059E-3</v>
      </c>
    </row>
    <row r="111" spans="2:7" x14ac:dyDescent="0.35">
      <c r="B111" s="3">
        <v>26272.294922000001</v>
      </c>
      <c r="C111" s="3">
        <v>354.39907799999997</v>
      </c>
      <c r="D111" s="8">
        <f t="shared" si="6"/>
        <v>0.11905119432566624</v>
      </c>
      <c r="E111" s="8">
        <f t="shared" si="7"/>
        <v>3.7729157718529027E-3</v>
      </c>
      <c r="F111" s="9">
        <f t="shared" si="4"/>
        <v>0.10644396250956942</v>
      </c>
      <c r="G111" s="9">
        <f t="shared" si="5"/>
        <v>1.1281991204225151E-3</v>
      </c>
    </row>
    <row r="112" spans="2:7" x14ac:dyDescent="0.35">
      <c r="B112" s="4">
        <v>32782.023437999997</v>
      </c>
      <c r="C112" s="4">
        <v>359.08605999999997</v>
      </c>
      <c r="D112" s="8">
        <f t="shared" si="6"/>
        <v>0.24777921134513647</v>
      </c>
      <c r="E112" s="8">
        <f t="shared" si="7"/>
        <v>1.3225152916453098E-2</v>
      </c>
      <c r="F112" s="9">
        <f t="shared" si="4"/>
        <v>0.23517197952903965</v>
      </c>
      <c r="G112" s="9">
        <f t="shared" si="5"/>
        <v>1.0580436265022711E-2</v>
      </c>
    </row>
    <row r="113" spans="2:7" x14ac:dyDescent="0.35">
      <c r="B113" s="3">
        <v>38356.441405999998</v>
      </c>
      <c r="C113" s="3">
        <v>366.17394999999999</v>
      </c>
      <c r="D113" s="8">
        <f t="shared" si="6"/>
        <v>0.17004496316533935</v>
      </c>
      <c r="E113" s="8">
        <f t="shared" si="7"/>
        <v>1.9738694395432743E-2</v>
      </c>
      <c r="F113" s="9">
        <f t="shared" si="4"/>
        <v>0.15743773134924252</v>
      </c>
      <c r="G113" s="9">
        <f t="shared" si="5"/>
        <v>1.7093977744002356E-2</v>
      </c>
    </row>
    <row r="114" spans="2:7" x14ac:dyDescent="0.35">
      <c r="B114" s="4">
        <v>35791.277344000002</v>
      </c>
      <c r="C114" s="4">
        <v>360.83401500000002</v>
      </c>
      <c r="D114" s="8">
        <f t="shared" si="6"/>
        <v>-6.6877008605880084E-2</v>
      </c>
      <c r="E114" s="8">
        <f t="shared" si="7"/>
        <v>-1.4583055403039946E-2</v>
      </c>
      <c r="F114" s="9">
        <f t="shared" si="4"/>
        <v>-7.9484240421976909E-2</v>
      </c>
      <c r="G114" s="9">
        <f t="shared" si="5"/>
        <v>-1.7227772054470333E-2</v>
      </c>
    </row>
    <row r="115" spans="2:7" x14ac:dyDescent="0.35">
      <c r="B115" s="3">
        <v>32289.378906000002</v>
      </c>
      <c r="C115" s="3">
        <v>367.729919</v>
      </c>
      <c r="D115" s="8">
        <f t="shared" si="6"/>
        <v>-9.7842231344309694E-2</v>
      </c>
      <c r="E115" s="8">
        <f t="shared" si="7"/>
        <v>1.9111014242933821E-2</v>
      </c>
      <c r="F115" s="9">
        <f t="shared" si="4"/>
        <v>-0.11044946316040652</v>
      </c>
      <c r="G115" s="9">
        <f t="shared" si="5"/>
        <v>1.6466297591503434E-2</v>
      </c>
    </row>
    <row r="116" spans="2:7" x14ac:dyDescent="0.35">
      <c r="B116" s="4">
        <v>33114.359375</v>
      </c>
      <c r="C116" s="4">
        <v>355.42678799999999</v>
      </c>
      <c r="D116" s="8">
        <f t="shared" si="6"/>
        <v>2.5549592372205776E-2</v>
      </c>
      <c r="E116" s="8">
        <f t="shared" si="7"/>
        <v>-3.3456975797501065E-2</v>
      </c>
      <c r="F116" s="9">
        <f t="shared" si="4"/>
        <v>1.2942360556108945E-2</v>
      </c>
      <c r="G116" s="9">
        <f t="shared" si="5"/>
        <v>-3.6101692448931452E-2</v>
      </c>
    </row>
    <row r="117" spans="2:7" x14ac:dyDescent="0.35">
      <c r="B117" s="3">
        <v>38903.441405999998</v>
      </c>
      <c r="C117" s="3">
        <v>372.36874399999999</v>
      </c>
      <c r="D117" s="8">
        <f t="shared" si="6"/>
        <v>0.17482089764872577</v>
      </c>
      <c r="E117" s="8">
        <f t="shared" si="7"/>
        <v>4.7666514095161538E-2</v>
      </c>
      <c r="F117" s="9">
        <f t="shared" si="4"/>
        <v>0.16221366583262894</v>
      </c>
      <c r="G117" s="9">
        <f t="shared" si="5"/>
        <v>4.5021797443731151E-2</v>
      </c>
    </row>
    <row r="118" spans="2:7" x14ac:dyDescent="0.35">
      <c r="B118" s="4">
        <v>48717.289062999997</v>
      </c>
      <c r="C118" s="4">
        <v>377.10372899999999</v>
      </c>
      <c r="D118" s="8">
        <f t="shared" si="6"/>
        <v>0.25226168437341445</v>
      </c>
      <c r="E118" s="8">
        <f t="shared" si="7"/>
        <v>1.2715849749193708E-2</v>
      </c>
      <c r="F118" s="9">
        <f t="shared" si="4"/>
        <v>0.23965445255731763</v>
      </c>
      <c r="G118" s="9">
        <f t="shared" si="5"/>
        <v>1.0071133097763321E-2</v>
      </c>
    </row>
    <row r="119" spans="2:7" x14ac:dyDescent="0.35">
      <c r="B119" s="3">
        <v>57539.945312999997</v>
      </c>
      <c r="C119" s="3">
        <v>374.59698500000002</v>
      </c>
      <c r="D119" s="8">
        <f t="shared" si="6"/>
        <v>0.18109908042277878</v>
      </c>
      <c r="E119" s="8">
        <f t="shared" si="7"/>
        <v>-6.6473593529486896E-3</v>
      </c>
      <c r="F119" s="9">
        <f t="shared" si="4"/>
        <v>0.16849184860668195</v>
      </c>
      <c r="G119" s="9">
        <f t="shared" si="5"/>
        <v>-9.2920760043790768E-3</v>
      </c>
    </row>
    <row r="120" spans="2:7" x14ac:dyDescent="0.35">
      <c r="B120" s="4">
        <v>45137.769530999998</v>
      </c>
      <c r="C120" s="4">
        <v>365.30957000000001</v>
      </c>
      <c r="D120" s="8">
        <f t="shared" si="6"/>
        <v>-0.21554027753304061</v>
      </c>
      <c r="E120" s="8">
        <f t="shared" si="7"/>
        <v>-2.4793085294052775E-2</v>
      </c>
      <c r="F120" s="9">
        <f t="shared" si="4"/>
        <v>-0.22814750934913744</v>
      </c>
      <c r="G120" s="9">
        <f t="shared" si="5"/>
        <v>-2.7437801945483162E-2</v>
      </c>
    </row>
    <row r="121" spans="2:7" x14ac:dyDescent="0.35">
      <c r="B121" s="3">
        <v>51206.691405999998</v>
      </c>
      <c r="C121" s="3">
        <v>368.45019500000001</v>
      </c>
      <c r="D121" s="8">
        <f t="shared" si="6"/>
        <v>0.13445329572237608</v>
      </c>
      <c r="E121" s="8">
        <f t="shared" si="7"/>
        <v>8.5971604850099137E-3</v>
      </c>
      <c r="F121" s="9">
        <f t="shared" ref="F121:F184" si="8">D121-J$6</f>
        <v>0.12184606390627925</v>
      </c>
      <c r="G121" s="9">
        <f t="shared" ref="G121:G184" si="9">E121-K$6</f>
        <v>5.9524438335795266E-3</v>
      </c>
    </row>
    <row r="122" spans="2:7" x14ac:dyDescent="0.35">
      <c r="B122" s="4">
        <v>59302.316405999998</v>
      </c>
      <c r="C122" s="4">
        <v>378.46752900000001</v>
      </c>
      <c r="D122" s="8">
        <f t="shared" si="6"/>
        <v>0.15809701384166019</v>
      </c>
      <c r="E122" s="8">
        <f t="shared" si="7"/>
        <v>2.7187756000509156E-2</v>
      </c>
      <c r="F122" s="9">
        <f t="shared" si="8"/>
        <v>0.14548978202556337</v>
      </c>
      <c r="G122" s="9">
        <f t="shared" si="9"/>
        <v>2.4543039349078768E-2</v>
      </c>
    </row>
    <row r="123" spans="2:7" x14ac:dyDescent="0.35">
      <c r="B123" s="3">
        <v>57523.421875</v>
      </c>
      <c r="C123" s="3">
        <v>374.06875600000001</v>
      </c>
      <c r="D123" s="8">
        <f t="shared" si="6"/>
        <v>-2.9997049673763043E-2</v>
      </c>
      <c r="E123" s="8">
        <f t="shared" si="7"/>
        <v>-1.1622590216979978E-2</v>
      </c>
      <c r="F123" s="9">
        <f t="shared" si="8"/>
        <v>-4.2604281489859876E-2</v>
      </c>
      <c r="G123" s="9">
        <f t="shared" si="9"/>
        <v>-1.4267306868410365E-2</v>
      </c>
    </row>
    <row r="124" spans="2:7" x14ac:dyDescent="0.35">
      <c r="B124" s="4">
        <v>55950.746094000002</v>
      </c>
      <c r="C124" s="4">
        <v>381.55712899999997</v>
      </c>
      <c r="D124" s="8">
        <f t="shared" si="6"/>
        <v>-2.7339746658630038E-2</v>
      </c>
      <c r="E124" s="8">
        <f t="shared" si="7"/>
        <v>2.0018707469917629E-2</v>
      </c>
      <c r="F124" s="9">
        <f t="shared" si="8"/>
        <v>-3.994697847472687E-2</v>
      </c>
      <c r="G124" s="9">
        <f t="shared" si="9"/>
        <v>1.7373990818487242E-2</v>
      </c>
    </row>
    <row r="125" spans="2:7" x14ac:dyDescent="0.35">
      <c r="B125" s="3">
        <v>58758.554687999997</v>
      </c>
      <c r="C125" s="3">
        <v>386.01852400000001</v>
      </c>
      <c r="D125" s="8">
        <f t="shared" si="6"/>
        <v>5.0183577342878261E-2</v>
      </c>
      <c r="E125" s="8">
        <f t="shared" si="7"/>
        <v>1.1692600297346312E-2</v>
      </c>
      <c r="F125" s="9">
        <f t="shared" si="8"/>
        <v>3.7576345526781428E-2</v>
      </c>
      <c r="G125" s="9">
        <f t="shared" si="9"/>
        <v>9.0478836459159245E-3</v>
      </c>
    </row>
    <row r="126" spans="2:7" x14ac:dyDescent="0.35">
      <c r="B126" s="4">
        <v>60204.964844000002</v>
      </c>
      <c r="C126" s="4">
        <v>396.50225799999998</v>
      </c>
      <c r="D126" s="8">
        <f t="shared" si="6"/>
        <v>2.4616162934576025E-2</v>
      </c>
      <c r="E126" s="8">
        <f t="shared" si="7"/>
        <v>2.7158629309716575E-2</v>
      </c>
      <c r="F126" s="9">
        <f t="shared" si="8"/>
        <v>1.2008931118479194E-2</v>
      </c>
      <c r="G126" s="9">
        <f t="shared" si="9"/>
        <v>2.4513912658286188E-2</v>
      </c>
    </row>
    <row r="127" spans="2:7" x14ac:dyDescent="0.35">
      <c r="B127" s="3">
        <v>56216.183594000002</v>
      </c>
      <c r="C127" s="3">
        <v>402.06204200000002</v>
      </c>
      <c r="D127" s="8">
        <f t="shared" si="6"/>
        <v>-6.6253360671092887E-2</v>
      </c>
      <c r="E127" s="8">
        <f t="shared" si="7"/>
        <v>1.402207399282962E-2</v>
      </c>
      <c r="F127" s="9">
        <f t="shared" si="8"/>
        <v>-7.8860592487189712E-2</v>
      </c>
      <c r="G127" s="9">
        <f t="shared" si="9"/>
        <v>1.1377357341399233E-2</v>
      </c>
    </row>
    <row r="128" spans="2:7" x14ac:dyDescent="0.35">
      <c r="B128" s="4">
        <v>49004.253905999998</v>
      </c>
      <c r="C128" s="4">
        <v>401.56097399999999</v>
      </c>
      <c r="D128" s="8">
        <f t="shared" si="6"/>
        <v>-0.12828920831918122</v>
      </c>
      <c r="E128" s="8">
        <f t="shared" si="7"/>
        <v>-1.2462454737272033E-3</v>
      </c>
      <c r="F128" s="9">
        <f t="shared" si="8"/>
        <v>-0.14089644013527805</v>
      </c>
      <c r="G128" s="9">
        <f t="shared" si="9"/>
        <v>-3.8909621251575909E-3</v>
      </c>
    </row>
    <row r="129" spans="2:7" x14ac:dyDescent="0.35">
      <c r="B129" s="3">
        <v>56631.078125</v>
      </c>
      <c r="C129" s="3">
        <v>402.10058600000002</v>
      </c>
      <c r="D129" s="8">
        <f t="shared" si="6"/>
        <v>0.15563596241317712</v>
      </c>
      <c r="E129" s="8">
        <f t="shared" si="7"/>
        <v>1.3437859626270754E-3</v>
      </c>
      <c r="F129" s="9">
        <f t="shared" si="8"/>
        <v>0.14302873059708029</v>
      </c>
      <c r="G129" s="9">
        <f t="shared" si="9"/>
        <v>-1.3009306888033122E-3</v>
      </c>
    </row>
    <row r="130" spans="2:7" x14ac:dyDescent="0.35">
      <c r="B130" s="4">
        <v>58232.316405999998</v>
      </c>
      <c r="C130" s="4">
        <v>406.745026</v>
      </c>
      <c r="D130" s="8">
        <f t="shared" si="6"/>
        <v>2.8274903710390875E-2</v>
      </c>
      <c r="E130" s="8">
        <f t="shared" si="7"/>
        <v>1.1550443251530096E-2</v>
      </c>
      <c r="F130" s="9">
        <f t="shared" si="8"/>
        <v>1.5667671894294043E-2</v>
      </c>
      <c r="G130" s="9">
        <f t="shared" si="9"/>
        <v>8.9057266000997087E-3</v>
      </c>
    </row>
    <row r="131" spans="2:7" x14ac:dyDescent="0.35">
      <c r="B131" s="3">
        <v>46456.058594000002</v>
      </c>
      <c r="C131" s="3">
        <v>401.40683000000001</v>
      </c>
      <c r="D131" s="8">
        <f t="shared" si="6"/>
        <v>-0.2022289089428464</v>
      </c>
      <c r="E131" s="8">
        <f t="shared" si="7"/>
        <v>-1.3124182617539781E-2</v>
      </c>
      <c r="F131" s="9">
        <f t="shared" si="8"/>
        <v>-0.21483614075894322</v>
      </c>
      <c r="G131" s="9">
        <f t="shared" si="9"/>
        <v>-1.5768899268970168E-2</v>
      </c>
    </row>
    <row r="132" spans="2:7" x14ac:dyDescent="0.35">
      <c r="B132" s="4">
        <v>34770.582030999998</v>
      </c>
      <c r="C132" s="4">
        <v>399.82659899999999</v>
      </c>
      <c r="D132" s="8">
        <f t="shared" si="6"/>
        <v>-0.25153826899359977</v>
      </c>
      <c r="E132" s="8">
        <f t="shared" si="7"/>
        <v>-3.9367317192884332E-3</v>
      </c>
      <c r="F132" s="9">
        <f t="shared" si="8"/>
        <v>-0.26414550080969662</v>
      </c>
      <c r="G132" s="9">
        <f t="shared" si="9"/>
        <v>-6.5814483707188204E-3</v>
      </c>
    </row>
    <row r="133" spans="2:7" x14ac:dyDescent="0.35">
      <c r="B133" s="3">
        <v>35678.128905999998</v>
      </c>
      <c r="C133" s="3">
        <v>404.740814</v>
      </c>
      <c r="D133" s="8">
        <f t="shared" ref="D133:D196" si="10">B133/B132-1</f>
        <v>2.6100997509644008E-2</v>
      </c>
      <c r="E133" s="8">
        <f t="shared" ref="E133:E196" si="11">C133/C132-1</f>
        <v>1.2290865620973923E-2</v>
      </c>
      <c r="F133" s="9">
        <f t="shared" si="8"/>
        <v>1.3493765693547178E-2</v>
      </c>
      <c r="G133" s="9">
        <f t="shared" si="9"/>
        <v>9.646148969543536E-3</v>
      </c>
    </row>
    <row r="134" spans="2:7" x14ac:dyDescent="0.35">
      <c r="B134" s="4">
        <v>35862.378905999998</v>
      </c>
      <c r="C134" s="4">
        <v>407.20755000000003</v>
      </c>
      <c r="D134" s="8">
        <f t="shared" si="10"/>
        <v>5.1642282162676079E-3</v>
      </c>
      <c r="E134" s="8">
        <f t="shared" si="11"/>
        <v>6.0946065103284486E-3</v>
      </c>
      <c r="F134" s="9">
        <f t="shared" si="8"/>
        <v>-7.4430035998292229E-3</v>
      </c>
      <c r="G134" s="9">
        <f t="shared" si="9"/>
        <v>3.449889858898061E-3</v>
      </c>
    </row>
    <row r="135" spans="2:7" x14ac:dyDescent="0.35">
      <c r="B135" s="3">
        <v>39097.859375</v>
      </c>
      <c r="C135" s="3">
        <v>408.85528599999998</v>
      </c>
      <c r="D135" s="8">
        <f t="shared" si="10"/>
        <v>9.0219348735359084E-2</v>
      </c>
      <c r="E135" s="8">
        <f t="shared" si="11"/>
        <v>4.0464279210932208E-3</v>
      </c>
      <c r="F135" s="9">
        <f t="shared" si="8"/>
        <v>7.7612116919262258E-2</v>
      </c>
      <c r="G135" s="9">
        <f t="shared" si="9"/>
        <v>1.4017112696628332E-3</v>
      </c>
    </row>
    <row r="136" spans="2:7" x14ac:dyDescent="0.35">
      <c r="B136" s="4">
        <v>35698.296875</v>
      </c>
      <c r="C136" s="4">
        <v>399.80731200000002</v>
      </c>
      <c r="D136" s="8">
        <f t="shared" si="10"/>
        <v>-8.6950092776019172E-2</v>
      </c>
      <c r="E136" s="8">
        <f t="shared" si="11"/>
        <v>-2.213001594896824E-2</v>
      </c>
      <c r="F136" s="9">
        <f t="shared" si="8"/>
        <v>-9.9557324592115998E-2</v>
      </c>
      <c r="G136" s="9">
        <f t="shared" si="9"/>
        <v>-2.4774732600398627E-2</v>
      </c>
    </row>
    <row r="137" spans="2:7" x14ac:dyDescent="0.35">
      <c r="B137" s="3">
        <v>34649.644530999998</v>
      </c>
      <c r="C137" s="3">
        <v>412.41632099999998</v>
      </c>
      <c r="D137" s="8">
        <f t="shared" si="10"/>
        <v>-2.9375416638836582E-2</v>
      </c>
      <c r="E137" s="8">
        <f t="shared" si="11"/>
        <v>3.1537714847996501E-2</v>
      </c>
      <c r="F137" s="9">
        <f t="shared" si="8"/>
        <v>-4.1982648454933415E-2</v>
      </c>
      <c r="G137" s="9">
        <f t="shared" si="9"/>
        <v>2.8892998196566114E-2</v>
      </c>
    </row>
    <row r="138" spans="2:7" x14ac:dyDescent="0.35">
      <c r="B138" s="4">
        <v>35287.78125</v>
      </c>
      <c r="C138" s="4">
        <v>419.28979500000003</v>
      </c>
      <c r="D138" s="8">
        <f t="shared" si="10"/>
        <v>1.8416833062431026E-2</v>
      </c>
      <c r="E138" s="8">
        <f t="shared" si="11"/>
        <v>1.6666348177816204E-2</v>
      </c>
      <c r="F138" s="9">
        <f t="shared" si="8"/>
        <v>5.8096012463341954E-3</v>
      </c>
      <c r="G138" s="9">
        <f t="shared" si="9"/>
        <v>1.4021631526385817E-2</v>
      </c>
    </row>
    <row r="139" spans="2:7" x14ac:dyDescent="0.35">
      <c r="B139" s="3">
        <v>34240.1875</v>
      </c>
      <c r="C139" s="3">
        <v>421.029877</v>
      </c>
      <c r="D139" s="8">
        <f t="shared" si="10"/>
        <v>-2.9687152688297691E-2</v>
      </c>
      <c r="E139" s="8">
        <f t="shared" si="11"/>
        <v>4.1500700011074532E-3</v>
      </c>
      <c r="F139" s="9">
        <f t="shared" si="8"/>
        <v>-4.2294384504394524E-2</v>
      </c>
      <c r="G139" s="9">
        <f t="shared" si="9"/>
        <v>1.5053533496770656E-3</v>
      </c>
    </row>
    <row r="140" spans="2:7" x14ac:dyDescent="0.35">
      <c r="B140" s="4">
        <v>31796.810547000001</v>
      </c>
      <c r="C140" s="4">
        <v>416.989014</v>
      </c>
      <c r="D140" s="8">
        <f t="shared" si="10"/>
        <v>-7.1359917436199738E-2</v>
      </c>
      <c r="E140" s="8">
        <f t="shared" si="11"/>
        <v>-9.5975682979856369E-3</v>
      </c>
      <c r="F140" s="9">
        <f t="shared" si="8"/>
        <v>-8.3967149252296563E-2</v>
      </c>
      <c r="G140" s="9">
        <f t="shared" si="9"/>
        <v>-1.2242284949416024E-2</v>
      </c>
    </row>
    <row r="141" spans="2:7" x14ac:dyDescent="0.35">
      <c r="B141" s="3">
        <v>35350.1875</v>
      </c>
      <c r="C141" s="3">
        <v>425.30285600000002</v>
      </c>
      <c r="D141" s="8">
        <f t="shared" si="10"/>
        <v>0.11175262209861025</v>
      </c>
      <c r="E141" s="8">
        <f t="shared" si="11"/>
        <v>1.9937796250910411E-2</v>
      </c>
      <c r="F141" s="9">
        <f t="shared" si="8"/>
        <v>9.9145390282513429E-2</v>
      </c>
      <c r="G141" s="9">
        <f t="shared" si="9"/>
        <v>1.7293079599480024E-2</v>
      </c>
    </row>
    <row r="142" spans="2:7" x14ac:dyDescent="0.35">
      <c r="B142" s="4">
        <v>39974.894530999998</v>
      </c>
      <c r="C142" s="4">
        <v>423.92044099999998</v>
      </c>
      <c r="D142" s="8">
        <f t="shared" si="10"/>
        <v>0.13082553044449896</v>
      </c>
      <c r="E142" s="8">
        <f t="shared" si="11"/>
        <v>-3.2504249160274501E-3</v>
      </c>
      <c r="F142" s="9">
        <f t="shared" si="8"/>
        <v>0.11821829862840214</v>
      </c>
      <c r="G142" s="9">
        <f t="shared" si="9"/>
        <v>-5.8951415674578372E-3</v>
      </c>
    </row>
    <row r="143" spans="2:7" x14ac:dyDescent="0.35">
      <c r="B143" s="3">
        <v>43798.117187999997</v>
      </c>
      <c r="C143" s="3">
        <v>427.76800500000002</v>
      </c>
      <c r="D143" s="8">
        <f t="shared" si="10"/>
        <v>9.56405939741789E-2</v>
      </c>
      <c r="E143" s="8">
        <f t="shared" si="11"/>
        <v>9.0761464366377886E-3</v>
      </c>
      <c r="F143" s="9">
        <f t="shared" si="8"/>
        <v>8.3033362158082075E-2</v>
      </c>
      <c r="G143" s="9">
        <f t="shared" si="9"/>
        <v>6.4314297852074015E-3</v>
      </c>
    </row>
    <row r="144" spans="2:7" x14ac:dyDescent="0.35">
      <c r="B144" s="4">
        <v>47047.003905999998</v>
      </c>
      <c r="C144" s="4">
        <v>431.08392300000003</v>
      </c>
      <c r="D144" s="8">
        <f t="shared" si="10"/>
        <v>7.4178684532360428E-2</v>
      </c>
      <c r="E144" s="8">
        <f t="shared" si="11"/>
        <v>7.7516737138860758E-3</v>
      </c>
      <c r="F144" s="9">
        <f t="shared" si="8"/>
        <v>6.1571452716263596E-2</v>
      </c>
      <c r="G144" s="9">
        <f t="shared" si="9"/>
        <v>5.1069570624556887E-3</v>
      </c>
    </row>
    <row r="145" spans="2:7" x14ac:dyDescent="0.35">
      <c r="B145" s="3">
        <v>49321.652344000002</v>
      </c>
      <c r="C145" s="3">
        <v>428.609039</v>
      </c>
      <c r="D145" s="8">
        <f t="shared" si="10"/>
        <v>4.8348422835697624E-2</v>
      </c>
      <c r="E145" s="8">
        <f t="shared" si="11"/>
        <v>-5.7410723711912581E-3</v>
      </c>
      <c r="F145" s="9">
        <f t="shared" si="8"/>
        <v>3.5741191019600792E-2</v>
      </c>
      <c r="G145" s="9">
        <f t="shared" si="9"/>
        <v>-8.3857890226216453E-3</v>
      </c>
    </row>
    <row r="146" spans="2:7" x14ac:dyDescent="0.35">
      <c r="B146" s="4">
        <v>48829.832030999998</v>
      </c>
      <c r="C146" s="4">
        <v>435.26977499999998</v>
      </c>
      <c r="D146" s="8">
        <f t="shared" si="10"/>
        <v>-9.9716917342862477E-3</v>
      </c>
      <c r="E146" s="8">
        <f t="shared" si="11"/>
        <v>1.554035354816663E-2</v>
      </c>
      <c r="F146" s="9">
        <f t="shared" si="8"/>
        <v>-2.257892355038308E-2</v>
      </c>
      <c r="G146" s="9">
        <f t="shared" si="9"/>
        <v>1.2895636896736243E-2</v>
      </c>
    </row>
    <row r="147" spans="2:7" x14ac:dyDescent="0.35">
      <c r="B147" s="3">
        <v>51753.410155999998</v>
      </c>
      <c r="C147" s="3">
        <v>438.00561499999998</v>
      </c>
      <c r="D147" s="8">
        <f t="shared" si="10"/>
        <v>5.9872786847678272E-2</v>
      </c>
      <c r="E147" s="8">
        <f t="shared" si="11"/>
        <v>6.2853893312486697E-3</v>
      </c>
      <c r="F147" s="9">
        <f t="shared" si="8"/>
        <v>4.726555503158144E-2</v>
      </c>
      <c r="G147" s="9">
        <f t="shared" si="9"/>
        <v>3.6406726798182821E-3</v>
      </c>
    </row>
    <row r="148" spans="2:7" x14ac:dyDescent="0.35">
      <c r="B148" s="4">
        <v>46063.269530999998</v>
      </c>
      <c r="C148" s="4">
        <v>430.61990400000002</v>
      </c>
      <c r="D148" s="8">
        <f t="shared" si="10"/>
        <v>-0.10994716305356966</v>
      </c>
      <c r="E148" s="8">
        <f t="shared" si="11"/>
        <v>-1.6862137714832581E-2</v>
      </c>
      <c r="F148" s="9">
        <f t="shared" si="8"/>
        <v>-0.12255439486966649</v>
      </c>
      <c r="G148" s="9">
        <f t="shared" si="9"/>
        <v>-1.9506854366262968E-2</v>
      </c>
    </row>
    <row r="149" spans="2:7" x14ac:dyDescent="0.35">
      <c r="B149" s="3">
        <v>47260.21875</v>
      </c>
      <c r="C149" s="3">
        <v>426.71423299999998</v>
      </c>
      <c r="D149" s="8">
        <f t="shared" si="10"/>
        <v>2.5984894932272962E-2</v>
      </c>
      <c r="E149" s="8">
        <f t="shared" si="11"/>
        <v>-9.0698803369758663E-3</v>
      </c>
      <c r="F149" s="9">
        <f t="shared" si="8"/>
        <v>1.3377663116176131E-2</v>
      </c>
      <c r="G149" s="9">
        <f t="shared" si="9"/>
        <v>-1.1714596988406253E-2</v>
      </c>
    </row>
    <row r="150" spans="2:7" x14ac:dyDescent="0.35">
      <c r="B150" s="4">
        <v>43208.539062999997</v>
      </c>
      <c r="C150" s="4">
        <v>430.51559400000002</v>
      </c>
      <c r="D150" s="8">
        <f t="shared" si="10"/>
        <v>-8.5731293552254284E-2</v>
      </c>
      <c r="E150" s="8">
        <f t="shared" si="11"/>
        <v>8.9084466980975385E-3</v>
      </c>
      <c r="F150" s="9">
        <f t="shared" si="8"/>
        <v>-9.833852536835111E-2</v>
      </c>
      <c r="G150" s="9">
        <f t="shared" si="9"/>
        <v>6.2637300466671514E-3</v>
      </c>
    </row>
    <row r="151" spans="2:7" x14ac:dyDescent="0.35">
      <c r="B151" s="3">
        <v>48199.953125</v>
      </c>
      <c r="C151" s="3">
        <v>421.13738999999998</v>
      </c>
      <c r="D151" s="8">
        <f t="shared" si="10"/>
        <v>0.115519158255323</v>
      </c>
      <c r="E151" s="8">
        <f t="shared" si="11"/>
        <v>-2.1783656923702654E-2</v>
      </c>
      <c r="F151" s="9">
        <f t="shared" si="8"/>
        <v>0.10291192643922617</v>
      </c>
      <c r="G151" s="9">
        <f t="shared" si="9"/>
        <v>-2.4428373575133042E-2</v>
      </c>
    </row>
    <row r="152" spans="2:7" x14ac:dyDescent="0.35">
      <c r="B152" s="4">
        <v>54771.578125</v>
      </c>
      <c r="C152" s="4">
        <v>424.64813199999998</v>
      </c>
      <c r="D152" s="8">
        <f t="shared" si="10"/>
        <v>0.13634090022779466</v>
      </c>
      <c r="E152" s="8">
        <f t="shared" si="11"/>
        <v>8.336334135518042E-3</v>
      </c>
      <c r="F152" s="9">
        <f t="shared" si="8"/>
        <v>0.12373366841169783</v>
      </c>
      <c r="G152" s="9">
        <f t="shared" si="9"/>
        <v>5.6916174840876549E-3</v>
      </c>
    </row>
    <row r="153" spans="2:7" x14ac:dyDescent="0.35">
      <c r="B153" s="3">
        <v>61553.617187999997</v>
      </c>
      <c r="C153" s="3">
        <v>432.416473</v>
      </c>
      <c r="D153" s="8">
        <f t="shared" si="10"/>
        <v>0.12382405793607032</v>
      </c>
      <c r="E153" s="8">
        <f t="shared" si="11"/>
        <v>1.8293595131133156E-2</v>
      </c>
      <c r="F153" s="9">
        <f t="shared" si="8"/>
        <v>0.11121682611997349</v>
      </c>
      <c r="G153" s="9">
        <f t="shared" si="9"/>
        <v>1.5648878479702769E-2</v>
      </c>
    </row>
    <row r="154" spans="2:7" x14ac:dyDescent="0.35">
      <c r="B154" s="4">
        <v>60930.835937999997</v>
      </c>
      <c r="C154" s="4">
        <v>439.447723</v>
      </c>
      <c r="D154" s="8">
        <f t="shared" si="10"/>
        <v>-1.0117703531506095E-2</v>
      </c>
      <c r="E154" s="8">
        <f t="shared" si="11"/>
        <v>1.626036573310663E-2</v>
      </c>
      <c r="F154" s="9">
        <f t="shared" si="8"/>
        <v>-2.2724935347602927E-2</v>
      </c>
      <c r="G154" s="9">
        <f t="shared" si="9"/>
        <v>1.3615649081676243E-2</v>
      </c>
    </row>
    <row r="155" spans="2:7" x14ac:dyDescent="0.35">
      <c r="B155" s="3">
        <v>61318.957030999998</v>
      </c>
      <c r="C155" s="3">
        <v>445.39269999999999</v>
      </c>
      <c r="D155" s="8">
        <f t="shared" si="10"/>
        <v>6.3698632560191815E-3</v>
      </c>
      <c r="E155" s="8">
        <f t="shared" si="11"/>
        <v>1.3528291737217701E-2</v>
      </c>
      <c r="F155" s="9">
        <f t="shared" si="8"/>
        <v>-6.2373685600776493E-3</v>
      </c>
      <c r="G155" s="9">
        <f t="shared" si="9"/>
        <v>1.0883575085787314E-2</v>
      </c>
    </row>
    <row r="156" spans="2:7" x14ac:dyDescent="0.35">
      <c r="B156" s="4">
        <v>63326.988280999998</v>
      </c>
      <c r="C156" s="4">
        <v>454.39276100000001</v>
      </c>
      <c r="D156" s="8">
        <f t="shared" si="10"/>
        <v>3.2747315793137721E-2</v>
      </c>
      <c r="E156" s="8">
        <f t="shared" si="11"/>
        <v>2.0207024048665367E-2</v>
      </c>
      <c r="F156" s="9">
        <f t="shared" si="8"/>
        <v>2.0140083977040889E-2</v>
      </c>
      <c r="G156" s="9">
        <f t="shared" si="9"/>
        <v>1.756230739723498E-2</v>
      </c>
    </row>
    <row r="157" spans="2:7" x14ac:dyDescent="0.35">
      <c r="B157" s="3">
        <v>65466.839844000002</v>
      </c>
      <c r="C157" s="3">
        <v>453.17071499999997</v>
      </c>
      <c r="D157" s="8">
        <f t="shared" si="10"/>
        <v>3.3790515246120201E-2</v>
      </c>
      <c r="E157" s="8">
        <f t="shared" si="11"/>
        <v>-2.6894046404054572E-3</v>
      </c>
      <c r="F157" s="9">
        <f t="shared" si="8"/>
        <v>2.1183283430023368E-2</v>
      </c>
      <c r="G157" s="9">
        <f t="shared" si="9"/>
        <v>-5.3341212918358444E-3</v>
      </c>
    </row>
    <row r="158" spans="2:7" x14ac:dyDescent="0.35">
      <c r="B158" s="4">
        <v>58730.476562999997</v>
      </c>
      <c r="C158" s="4">
        <v>454.74185199999999</v>
      </c>
      <c r="D158" s="8">
        <f t="shared" si="10"/>
        <v>-0.10289733393351486</v>
      </c>
      <c r="E158" s="8">
        <f t="shared" si="11"/>
        <v>3.466987049240311E-3</v>
      </c>
      <c r="F158" s="9">
        <f t="shared" si="8"/>
        <v>-0.11550456574961168</v>
      </c>
      <c r="G158" s="9">
        <f t="shared" si="9"/>
        <v>8.222703978099234E-4</v>
      </c>
    </row>
    <row r="159" spans="2:7" x14ac:dyDescent="0.35">
      <c r="B159" s="3">
        <v>57248.457030999998</v>
      </c>
      <c r="C159" s="3">
        <v>445.12118500000003</v>
      </c>
      <c r="D159" s="8">
        <f t="shared" si="10"/>
        <v>-2.5234250064534058E-2</v>
      </c>
      <c r="E159" s="8">
        <f t="shared" si="11"/>
        <v>-2.1156326293010674E-2</v>
      </c>
      <c r="F159" s="9">
        <f t="shared" si="8"/>
        <v>-3.7841481880630891E-2</v>
      </c>
      <c r="G159" s="9">
        <f t="shared" si="9"/>
        <v>-2.3801042944441061E-2</v>
      </c>
    </row>
    <row r="160" spans="2:7" x14ac:dyDescent="0.35">
      <c r="B160" s="4">
        <v>49368.847655999998</v>
      </c>
      <c r="C160" s="4">
        <v>439.73867799999999</v>
      </c>
      <c r="D160" s="8">
        <f t="shared" si="10"/>
        <v>-0.13763880781508564</v>
      </c>
      <c r="E160" s="8">
        <f t="shared" si="11"/>
        <v>-1.2092228322046816E-2</v>
      </c>
      <c r="F160" s="9">
        <f t="shared" si="8"/>
        <v>-0.15024603963118247</v>
      </c>
      <c r="G160" s="9">
        <f t="shared" si="9"/>
        <v>-1.4736944973477203E-2</v>
      </c>
    </row>
    <row r="161" spans="2:7" x14ac:dyDescent="0.35">
      <c r="B161" s="3">
        <v>50098.335937999997</v>
      </c>
      <c r="C161" s="3">
        <v>456.53601099999997</v>
      </c>
      <c r="D161" s="8">
        <f t="shared" si="10"/>
        <v>1.4776287408672095E-2</v>
      </c>
      <c r="E161" s="8">
        <f t="shared" si="11"/>
        <v>3.8198443394601655E-2</v>
      </c>
      <c r="F161" s="9">
        <f t="shared" si="8"/>
        <v>2.1690555925752645E-3</v>
      </c>
      <c r="G161" s="9">
        <f t="shared" si="9"/>
        <v>3.5553726743171268E-2</v>
      </c>
    </row>
    <row r="162" spans="2:7" x14ac:dyDescent="0.35">
      <c r="B162" s="4">
        <v>46707.015625</v>
      </c>
      <c r="C162" s="4">
        <v>445.99401899999998</v>
      </c>
      <c r="D162" s="8">
        <f t="shared" si="10"/>
        <v>-6.7693272630791168E-2</v>
      </c>
      <c r="E162" s="8">
        <f t="shared" si="11"/>
        <v>-2.3091260592803531E-2</v>
      </c>
      <c r="F162" s="9">
        <f t="shared" si="8"/>
        <v>-8.0300504446887994E-2</v>
      </c>
      <c r="G162" s="9">
        <f t="shared" si="9"/>
        <v>-2.5735977244233918E-2</v>
      </c>
    </row>
    <row r="163" spans="2:7" x14ac:dyDescent="0.35">
      <c r="B163" s="3">
        <v>50809.515625</v>
      </c>
      <c r="C163" s="3">
        <v>458.003693</v>
      </c>
      <c r="D163" s="8">
        <f t="shared" si="10"/>
        <v>8.7834770539356288E-2</v>
      </c>
      <c r="E163" s="8">
        <f t="shared" si="11"/>
        <v>2.6927881290712996E-2</v>
      </c>
      <c r="F163" s="9">
        <f t="shared" si="8"/>
        <v>7.5227538723259463E-2</v>
      </c>
      <c r="G163" s="9">
        <f t="shared" si="9"/>
        <v>2.4283164639282609E-2</v>
      </c>
    </row>
    <row r="164" spans="2:7" x14ac:dyDescent="0.35">
      <c r="B164" s="4">
        <v>47345.21875</v>
      </c>
      <c r="C164" s="4">
        <v>462.24700899999999</v>
      </c>
      <c r="D164" s="8">
        <f t="shared" si="10"/>
        <v>-6.8182048822670649E-2</v>
      </c>
      <c r="E164" s="8">
        <f t="shared" si="11"/>
        <v>9.264807390974461E-3</v>
      </c>
      <c r="F164" s="9">
        <f t="shared" si="8"/>
        <v>-8.0789280638767474E-2</v>
      </c>
      <c r="G164" s="9">
        <f t="shared" si="9"/>
        <v>6.6200907395440739E-3</v>
      </c>
    </row>
    <row r="165" spans="2:7" x14ac:dyDescent="0.35">
      <c r="B165" s="3">
        <v>41911.601562999997</v>
      </c>
      <c r="C165" s="3">
        <v>453.61441000000002</v>
      </c>
      <c r="D165" s="8">
        <f t="shared" si="10"/>
        <v>-0.11476591154201821</v>
      </c>
      <c r="E165" s="8">
        <f t="shared" si="11"/>
        <v>-1.8675294446307555E-2</v>
      </c>
      <c r="F165" s="9">
        <f t="shared" si="8"/>
        <v>-0.12737314335811503</v>
      </c>
      <c r="G165" s="9">
        <f t="shared" si="9"/>
        <v>-2.1320011097737943E-2</v>
      </c>
    </row>
    <row r="166" spans="2:7" x14ac:dyDescent="0.35">
      <c r="B166" s="4">
        <v>43113.878905999998</v>
      </c>
      <c r="C166" s="4">
        <v>452.28109699999999</v>
      </c>
      <c r="D166" s="8">
        <f t="shared" si="10"/>
        <v>2.8686027213557619E-2</v>
      </c>
      <c r="E166" s="8">
        <f t="shared" si="11"/>
        <v>-2.9393091811171779E-3</v>
      </c>
      <c r="F166" s="9">
        <f t="shared" si="8"/>
        <v>1.6078795397460786E-2</v>
      </c>
      <c r="G166" s="9">
        <f t="shared" si="9"/>
        <v>-5.584025832547565E-3</v>
      </c>
    </row>
    <row r="167" spans="2:7" x14ac:dyDescent="0.35">
      <c r="B167" s="3">
        <v>36276.804687999997</v>
      </c>
      <c r="C167" s="3">
        <v>426.25683600000002</v>
      </c>
      <c r="D167" s="8">
        <f t="shared" si="10"/>
        <v>-0.15858174656255553</v>
      </c>
      <c r="E167" s="8">
        <f t="shared" si="11"/>
        <v>-5.7540014766524705E-2</v>
      </c>
      <c r="F167" s="9">
        <f t="shared" si="8"/>
        <v>-0.17118897837865235</v>
      </c>
      <c r="G167" s="9">
        <f t="shared" si="9"/>
        <v>-6.0184731417955092E-2</v>
      </c>
    </row>
    <row r="168" spans="2:7" x14ac:dyDescent="0.35">
      <c r="B168" s="4">
        <v>37917.601562999997</v>
      </c>
      <c r="C168" s="4">
        <v>430.12057499999997</v>
      </c>
      <c r="D168" s="8">
        <f t="shared" si="10"/>
        <v>4.5229917273909237E-2</v>
      </c>
      <c r="E168" s="8">
        <f t="shared" si="11"/>
        <v>9.0643449528160502E-3</v>
      </c>
      <c r="F168" s="9">
        <f t="shared" si="8"/>
        <v>3.2622685457812405E-2</v>
      </c>
      <c r="G168" s="9">
        <f t="shared" si="9"/>
        <v>6.4196283013856631E-3</v>
      </c>
    </row>
    <row r="169" spans="2:7" x14ac:dyDescent="0.35">
      <c r="B169" s="3">
        <v>42412.433594000002</v>
      </c>
      <c r="C169" s="3">
        <v>436.68988000000002</v>
      </c>
      <c r="D169" s="8">
        <f t="shared" si="10"/>
        <v>0.11854209775193336</v>
      </c>
      <c r="E169" s="8">
        <f t="shared" si="11"/>
        <v>1.5273170784727119E-2</v>
      </c>
      <c r="F169" s="9">
        <f t="shared" si="8"/>
        <v>0.10593486593583654</v>
      </c>
      <c r="G169" s="9">
        <f t="shared" si="9"/>
        <v>1.2628454133296732E-2</v>
      </c>
    </row>
    <row r="170" spans="2:7" x14ac:dyDescent="0.35">
      <c r="B170" s="4">
        <v>42197.515625</v>
      </c>
      <c r="C170" s="4">
        <v>428.67047100000002</v>
      </c>
      <c r="D170" s="8">
        <f t="shared" si="10"/>
        <v>-5.0673340524935995E-3</v>
      </c>
      <c r="E170" s="8">
        <f t="shared" si="11"/>
        <v>-1.8364082538390836E-2</v>
      </c>
      <c r="F170" s="9">
        <f t="shared" si="8"/>
        <v>-1.7674565868590432E-2</v>
      </c>
      <c r="G170" s="9">
        <f t="shared" si="9"/>
        <v>-2.1008799189821223E-2</v>
      </c>
    </row>
    <row r="171" spans="2:7" x14ac:dyDescent="0.35">
      <c r="B171" s="3">
        <v>38431.378905999998</v>
      </c>
      <c r="C171" s="3">
        <v>422.60717799999998</v>
      </c>
      <c r="D171" s="8">
        <f t="shared" si="10"/>
        <v>-8.9250200236166255E-2</v>
      </c>
      <c r="E171" s="8">
        <f t="shared" si="11"/>
        <v>-1.4144414906526293E-2</v>
      </c>
      <c r="F171" s="9">
        <f t="shared" si="8"/>
        <v>-0.10185743205226308</v>
      </c>
      <c r="G171" s="9">
        <f t="shared" si="9"/>
        <v>-1.678913155795668E-2</v>
      </c>
    </row>
    <row r="172" spans="2:7" x14ac:dyDescent="0.35">
      <c r="B172" s="4">
        <v>37709.785155999998</v>
      </c>
      <c r="C172" s="4">
        <v>426.03298999999998</v>
      </c>
      <c r="D172" s="8">
        <f t="shared" si="10"/>
        <v>-1.8776160797273511E-2</v>
      </c>
      <c r="E172" s="8">
        <f t="shared" si="11"/>
        <v>8.1063743787144205E-3</v>
      </c>
      <c r="F172" s="9">
        <f t="shared" si="8"/>
        <v>-3.1383392613370344E-2</v>
      </c>
      <c r="G172" s="9">
        <f t="shared" si="9"/>
        <v>5.4616577272840333E-3</v>
      </c>
    </row>
    <row r="173" spans="2:7" x14ac:dyDescent="0.35">
      <c r="B173" s="3">
        <v>38419.984375</v>
      </c>
      <c r="C173" s="3">
        <v>420.60235599999999</v>
      </c>
      <c r="D173" s="8">
        <f t="shared" si="10"/>
        <v>1.8833287330118909E-2</v>
      </c>
      <c r="E173" s="8">
        <f t="shared" si="11"/>
        <v>-1.2746979993262908E-2</v>
      </c>
      <c r="F173" s="9">
        <f t="shared" si="8"/>
        <v>6.2260555140220778E-3</v>
      </c>
      <c r="G173" s="9">
        <f t="shared" si="9"/>
        <v>-1.5391696644693295E-2</v>
      </c>
    </row>
    <row r="174" spans="2:7" x14ac:dyDescent="0.35">
      <c r="B174" s="4">
        <v>37849.664062999997</v>
      </c>
      <c r="C174" s="4">
        <v>408.82620200000002</v>
      </c>
      <c r="D174" s="8">
        <f t="shared" si="10"/>
        <v>-1.4844366057866321E-2</v>
      </c>
      <c r="E174" s="8">
        <f t="shared" si="11"/>
        <v>-2.7998307265782341E-2</v>
      </c>
      <c r="F174" s="9">
        <f t="shared" si="8"/>
        <v>-2.7451597873963153E-2</v>
      </c>
      <c r="G174" s="9">
        <f t="shared" si="9"/>
        <v>-3.0643023917212728E-2</v>
      </c>
    </row>
    <row r="175" spans="2:7" x14ac:dyDescent="0.35">
      <c r="B175" s="3">
        <v>41247.824219000002</v>
      </c>
      <c r="C175" s="3">
        <v>432.62176499999998</v>
      </c>
      <c r="D175" s="8">
        <f t="shared" si="10"/>
        <v>8.9780457505351574E-2</v>
      </c>
      <c r="E175" s="8">
        <f t="shared" si="11"/>
        <v>5.8204593745681654E-2</v>
      </c>
      <c r="F175" s="9">
        <f t="shared" si="8"/>
        <v>7.7173225689254749E-2</v>
      </c>
      <c r="G175" s="9">
        <f t="shared" si="9"/>
        <v>5.5559877094251267E-2</v>
      </c>
    </row>
    <row r="176" spans="2:7" x14ac:dyDescent="0.35">
      <c r="B176" s="4">
        <v>46820.492187999997</v>
      </c>
      <c r="C176" s="4">
        <v>441.94174199999998</v>
      </c>
      <c r="D176" s="8">
        <f t="shared" si="10"/>
        <v>0.13510210719025162</v>
      </c>
      <c r="E176" s="8">
        <f t="shared" si="11"/>
        <v>2.1543014600756472E-2</v>
      </c>
      <c r="F176" s="9">
        <f t="shared" si="8"/>
        <v>0.12249487537415479</v>
      </c>
      <c r="G176" s="9">
        <f t="shared" si="9"/>
        <v>1.8898297949326084E-2</v>
      </c>
    </row>
    <row r="177" spans="2:7" x14ac:dyDescent="0.35">
      <c r="B177" s="3">
        <v>46453.566405999998</v>
      </c>
      <c r="C177" s="3">
        <v>442.16635100000002</v>
      </c>
      <c r="D177" s="8">
        <f t="shared" si="10"/>
        <v>-7.8368629814199453E-3</v>
      </c>
      <c r="E177" s="8">
        <f t="shared" si="11"/>
        <v>5.0823214612760736E-4</v>
      </c>
      <c r="F177" s="9">
        <f t="shared" si="8"/>
        <v>-2.0444094797516778E-2</v>
      </c>
      <c r="G177" s="9">
        <f t="shared" si="9"/>
        <v>-2.1364845053027802E-3</v>
      </c>
    </row>
    <row r="178" spans="2:7" x14ac:dyDescent="0.35">
      <c r="B178" s="4">
        <v>42207.671875</v>
      </c>
      <c r="C178" s="4">
        <v>436.94332900000001</v>
      </c>
      <c r="D178" s="8">
        <f t="shared" si="10"/>
        <v>-9.1400830108312014E-2</v>
      </c>
      <c r="E178" s="8">
        <f t="shared" si="11"/>
        <v>-1.181234616380844E-2</v>
      </c>
      <c r="F178" s="9">
        <f t="shared" si="8"/>
        <v>-0.10400806192440884</v>
      </c>
      <c r="G178" s="9">
        <f t="shared" si="9"/>
        <v>-1.4457062815238828E-2</v>
      </c>
    </row>
    <row r="179" spans="2:7" x14ac:dyDescent="0.35">
      <c r="B179" s="3">
        <v>39716.953125</v>
      </c>
      <c r="C179" s="3">
        <v>427.39550800000001</v>
      </c>
      <c r="D179" s="8">
        <f t="shared" si="10"/>
        <v>-5.90110432382146E-2</v>
      </c>
      <c r="E179" s="8">
        <f t="shared" si="11"/>
        <v>-2.1851394371557031E-2</v>
      </c>
      <c r="F179" s="9">
        <f t="shared" si="8"/>
        <v>-7.1618275054311425E-2</v>
      </c>
      <c r="G179" s="9">
        <f t="shared" si="9"/>
        <v>-2.4496111022987418E-2</v>
      </c>
    </row>
    <row r="180" spans="2:7" x14ac:dyDescent="0.35">
      <c r="B180" s="4">
        <v>39469.292969000002</v>
      </c>
      <c r="C180" s="4">
        <v>415.92456099999998</v>
      </c>
      <c r="D180" s="8">
        <f t="shared" si="10"/>
        <v>-6.2356282774397309E-3</v>
      </c>
      <c r="E180" s="8">
        <f t="shared" si="11"/>
        <v>-2.6839184748755018E-2</v>
      </c>
      <c r="F180" s="9">
        <f t="shared" si="8"/>
        <v>-1.8842860093536563E-2</v>
      </c>
      <c r="G180" s="9">
        <f t="shared" si="9"/>
        <v>-2.9483901400185406E-2</v>
      </c>
    </row>
    <row r="181" spans="2:7" x14ac:dyDescent="0.35">
      <c r="B181" s="3">
        <v>38469.09375</v>
      </c>
      <c r="C181" s="3">
        <v>402.21786500000002</v>
      </c>
      <c r="D181" s="8">
        <f t="shared" si="10"/>
        <v>-2.5341199290941918E-2</v>
      </c>
      <c r="E181" s="8">
        <f t="shared" si="11"/>
        <v>-3.2954764602131648E-2</v>
      </c>
      <c r="F181" s="9">
        <f t="shared" si="8"/>
        <v>-3.7948431107038751E-2</v>
      </c>
      <c r="G181" s="9">
        <f t="shared" si="9"/>
        <v>-3.5599481253562035E-2</v>
      </c>
    </row>
    <row r="182" spans="2:7" x14ac:dyDescent="0.35">
      <c r="B182" s="4">
        <v>34059.265625</v>
      </c>
      <c r="C182" s="4">
        <v>401.57351699999998</v>
      </c>
      <c r="D182" s="8">
        <f t="shared" si="10"/>
        <v>-0.11463301302750339</v>
      </c>
      <c r="E182" s="8">
        <f t="shared" si="11"/>
        <v>-1.6019875198731715E-3</v>
      </c>
      <c r="F182" s="9">
        <f t="shared" si="8"/>
        <v>-0.12724024484360022</v>
      </c>
      <c r="G182" s="9">
        <f t="shared" si="9"/>
        <v>-4.2467041713035586E-3</v>
      </c>
    </row>
    <row r="183" spans="2:7" x14ac:dyDescent="0.35">
      <c r="B183" s="3">
        <v>31305.113281000002</v>
      </c>
      <c r="C183" s="3">
        <v>392.18194599999998</v>
      </c>
      <c r="D183" s="8">
        <f t="shared" si="10"/>
        <v>-8.0863526956917453E-2</v>
      </c>
      <c r="E183" s="8">
        <f t="shared" si="11"/>
        <v>-2.3386928177337896E-2</v>
      </c>
      <c r="F183" s="9">
        <f t="shared" si="8"/>
        <v>-9.3470758773014279E-2</v>
      </c>
      <c r="G183" s="9">
        <f t="shared" si="9"/>
        <v>-2.6031644828768283E-2</v>
      </c>
    </row>
    <row r="184" spans="2:7" x14ac:dyDescent="0.35">
      <c r="B184" s="4">
        <v>30323.722656000002</v>
      </c>
      <c r="C184" s="4">
        <v>380.37905899999998</v>
      </c>
      <c r="D184" s="8">
        <f t="shared" si="10"/>
        <v>-3.1349211746684036E-2</v>
      </c>
      <c r="E184" s="8">
        <f t="shared" si="11"/>
        <v>-3.0095436876637849E-2</v>
      </c>
      <c r="F184" s="9">
        <f t="shared" si="8"/>
        <v>-4.3956443562780868E-2</v>
      </c>
      <c r="G184" s="9">
        <f t="shared" si="9"/>
        <v>-3.2740153528068236E-2</v>
      </c>
    </row>
    <row r="185" spans="2:7" x14ac:dyDescent="0.35">
      <c r="B185" s="3">
        <v>29445.957031000002</v>
      </c>
      <c r="C185" s="3">
        <v>405.40048200000001</v>
      </c>
      <c r="D185" s="8">
        <f t="shared" si="10"/>
        <v>-2.8946499575846829E-2</v>
      </c>
      <c r="E185" s="8">
        <f t="shared" si="11"/>
        <v>6.5780232659968796E-2</v>
      </c>
      <c r="F185" s="9">
        <f t="shared" ref="F185:F248" si="12">D185-J$6</f>
        <v>-4.1553731391943662E-2</v>
      </c>
      <c r="G185" s="9">
        <f t="shared" ref="G185:G248" si="13">E185-K$6</f>
        <v>6.3135516008538409E-2</v>
      </c>
    </row>
    <row r="186" spans="2:7" x14ac:dyDescent="0.35">
      <c r="B186" s="4">
        <v>29906.662109000001</v>
      </c>
      <c r="C186" s="4">
        <v>400.79254200000003</v>
      </c>
      <c r="D186" s="8">
        <f t="shared" si="10"/>
        <v>1.5645783817281878E-2</v>
      </c>
      <c r="E186" s="8">
        <f t="shared" si="11"/>
        <v>-1.1366390037987117E-2</v>
      </c>
      <c r="F186" s="9">
        <f t="shared" si="12"/>
        <v>3.0385520011850468E-3</v>
      </c>
      <c r="G186" s="9">
        <f t="shared" si="13"/>
        <v>-1.4011106689417505E-2</v>
      </c>
    </row>
    <row r="187" spans="2:7" x14ac:dyDescent="0.35">
      <c r="B187" s="3">
        <v>26762.648438</v>
      </c>
      <c r="C187" s="3">
        <v>380.54495200000002</v>
      </c>
      <c r="D187" s="8">
        <f t="shared" si="10"/>
        <v>-0.10512753511378503</v>
      </c>
      <c r="E187" s="8">
        <f t="shared" si="11"/>
        <v>-5.0518879166169706E-2</v>
      </c>
      <c r="F187" s="9">
        <f t="shared" si="12"/>
        <v>-0.11773476692988186</v>
      </c>
      <c r="G187" s="9">
        <f t="shared" si="13"/>
        <v>-5.3163595817600093E-2</v>
      </c>
    </row>
    <row r="188" spans="2:7" x14ac:dyDescent="0.35">
      <c r="B188" s="4">
        <v>20553.271484000001</v>
      </c>
      <c r="C188" s="4">
        <v>357.17334</v>
      </c>
      <c r="D188" s="8">
        <f t="shared" si="10"/>
        <v>-0.23201653485024187</v>
      </c>
      <c r="E188" s="8">
        <f t="shared" si="11"/>
        <v>-6.1416166151114893E-2</v>
      </c>
      <c r="F188" s="9">
        <f t="shared" si="12"/>
        <v>-0.2446237666663387</v>
      </c>
      <c r="G188" s="9">
        <f t="shared" si="13"/>
        <v>-6.406088280254528E-2</v>
      </c>
    </row>
    <row r="189" spans="2:7" x14ac:dyDescent="0.35">
      <c r="B189" s="3">
        <v>21027.294922000001</v>
      </c>
      <c r="C189" s="3">
        <v>382.46331800000002</v>
      </c>
      <c r="D189" s="8">
        <f t="shared" si="10"/>
        <v>2.306316239577777E-2</v>
      </c>
      <c r="E189" s="8">
        <f t="shared" si="11"/>
        <v>7.0805894975252137E-2</v>
      </c>
      <c r="F189" s="9">
        <f t="shared" si="12"/>
        <v>1.0455930579680939E-2</v>
      </c>
      <c r="G189" s="9">
        <f t="shared" si="13"/>
        <v>6.816117832382175E-2</v>
      </c>
    </row>
    <row r="190" spans="2:7" x14ac:dyDescent="0.35">
      <c r="B190" s="4">
        <v>19297.076172000001</v>
      </c>
      <c r="C190" s="4">
        <v>373.795929</v>
      </c>
      <c r="D190" s="8">
        <f t="shared" si="10"/>
        <v>-8.2284419199815551E-2</v>
      </c>
      <c r="E190" s="8">
        <f t="shared" si="11"/>
        <v>-2.2662013824813476E-2</v>
      </c>
      <c r="F190" s="9">
        <f t="shared" si="12"/>
        <v>-9.4891651015912376E-2</v>
      </c>
      <c r="G190" s="9">
        <f t="shared" si="13"/>
        <v>-2.5306730476243863E-2</v>
      </c>
    </row>
    <row r="191" spans="2:7" x14ac:dyDescent="0.35">
      <c r="B191" s="3">
        <v>20860.449218999998</v>
      </c>
      <c r="C191" s="3">
        <v>381.080872</v>
      </c>
      <c r="D191" s="8">
        <f t="shared" si="10"/>
        <v>8.1016058239353761E-2</v>
      </c>
      <c r="E191" s="8">
        <f t="shared" si="11"/>
        <v>1.9489091332506092E-2</v>
      </c>
      <c r="F191" s="9">
        <f t="shared" si="12"/>
        <v>6.8408826423256935E-2</v>
      </c>
      <c r="G191" s="9">
        <f t="shared" si="13"/>
        <v>1.6844374681075705E-2</v>
      </c>
    </row>
    <row r="192" spans="2:7" x14ac:dyDescent="0.35">
      <c r="B192" s="4">
        <v>20779.34375</v>
      </c>
      <c r="C192" s="4">
        <v>377.61001599999997</v>
      </c>
      <c r="D192" s="8">
        <f t="shared" si="10"/>
        <v>-3.8880020343055044E-3</v>
      </c>
      <c r="E192" s="8">
        <f t="shared" si="11"/>
        <v>-9.1079249970856813E-3</v>
      </c>
      <c r="F192" s="9">
        <f t="shared" si="12"/>
        <v>-1.6495233850402337E-2</v>
      </c>
      <c r="G192" s="9">
        <f t="shared" si="13"/>
        <v>-1.1752641648516068E-2</v>
      </c>
    </row>
    <row r="193" spans="2:7" x14ac:dyDescent="0.35">
      <c r="B193" s="3">
        <v>22609.164063</v>
      </c>
      <c r="C193" s="3">
        <v>387.375519</v>
      </c>
      <c r="D193" s="8">
        <f t="shared" si="10"/>
        <v>8.8059581429273948E-2</v>
      </c>
      <c r="E193" s="8">
        <f t="shared" si="11"/>
        <v>2.5861345266858571E-2</v>
      </c>
      <c r="F193" s="9">
        <f t="shared" si="12"/>
        <v>7.5452349613177122E-2</v>
      </c>
      <c r="G193" s="9">
        <f t="shared" si="13"/>
        <v>2.3216628615428184E-2</v>
      </c>
    </row>
    <row r="194" spans="2:7" x14ac:dyDescent="0.35">
      <c r="B194" s="4">
        <v>23336.896484000001</v>
      </c>
      <c r="C194" s="4">
        <v>403.94552599999997</v>
      </c>
      <c r="D194" s="8">
        <f t="shared" si="10"/>
        <v>3.2187497908909402E-2</v>
      </c>
      <c r="E194" s="8">
        <f t="shared" si="11"/>
        <v>4.277504949919142E-2</v>
      </c>
      <c r="F194" s="9">
        <f t="shared" si="12"/>
        <v>1.9580266092812569E-2</v>
      </c>
      <c r="G194" s="9">
        <f t="shared" si="13"/>
        <v>4.0130332847761033E-2</v>
      </c>
    </row>
    <row r="195" spans="2:7" x14ac:dyDescent="0.35">
      <c r="B195" s="3">
        <v>23175.890625</v>
      </c>
      <c r="C195" s="3">
        <v>405.39666699999998</v>
      </c>
      <c r="D195" s="8">
        <f t="shared" si="10"/>
        <v>-6.8991975479854029E-3</v>
      </c>
      <c r="E195" s="8">
        <f t="shared" si="11"/>
        <v>3.5924175578070372E-3</v>
      </c>
      <c r="F195" s="9">
        <f t="shared" si="12"/>
        <v>-1.9506429364082235E-2</v>
      </c>
      <c r="G195" s="9">
        <f t="shared" si="13"/>
        <v>9.4770090637664962E-4</v>
      </c>
    </row>
    <row r="196" spans="2:7" x14ac:dyDescent="0.35">
      <c r="B196" s="4">
        <v>24319.333984000001</v>
      </c>
      <c r="C196" s="4">
        <v>418.76049799999998</v>
      </c>
      <c r="D196" s="8">
        <f t="shared" si="10"/>
        <v>4.9337623200834457E-2</v>
      </c>
      <c r="E196" s="8">
        <f t="shared" si="11"/>
        <v>3.2964827014722253E-2</v>
      </c>
      <c r="F196" s="9">
        <f t="shared" si="12"/>
        <v>3.6730391384737625E-2</v>
      </c>
      <c r="G196" s="9">
        <f t="shared" si="13"/>
        <v>3.0320110363291866E-2</v>
      </c>
    </row>
    <row r="197" spans="2:7" x14ac:dyDescent="0.35">
      <c r="B197" s="3">
        <v>21534.121093999998</v>
      </c>
      <c r="C197" s="3">
        <v>413.89736900000003</v>
      </c>
      <c r="D197" s="8">
        <f t="shared" ref="D197:D260" si="14">B197/B196-1</f>
        <v>-0.11452669270599392</v>
      </c>
      <c r="E197" s="8">
        <f t="shared" ref="E197:E260" si="15">C197/C196-1</f>
        <v>-1.1613151248091147E-2</v>
      </c>
      <c r="F197" s="9">
        <f t="shared" si="12"/>
        <v>-0.12713392452209074</v>
      </c>
      <c r="G197" s="9">
        <f t="shared" si="13"/>
        <v>-1.4257867899521534E-2</v>
      </c>
    </row>
    <row r="198" spans="2:7" x14ac:dyDescent="0.35">
      <c r="B198" s="4">
        <v>19616.814452999999</v>
      </c>
      <c r="C198" s="4">
        <v>397.39593500000001</v>
      </c>
      <c r="D198" s="8">
        <f t="shared" si="14"/>
        <v>-8.90357508732601E-2</v>
      </c>
      <c r="E198" s="8">
        <f t="shared" si="15"/>
        <v>-3.98684196516359E-2</v>
      </c>
      <c r="F198" s="9">
        <f t="shared" si="12"/>
        <v>-0.10164298268935693</v>
      </c>
      <c r="G198" s="9">
        <f t="shared" si="13"/>
        <v>-4.2513136303066287E-2</v>
      </c>
    </row>
    <row r="199" spans="2:7" x14ac:dyDescent="0.35">
      <c r="B199" s="3">
        <v>19986.712890999999</v>
      </c>
      <c r="C199" s="3">
        <v>384.58114599999999</v>
      </c>
      <c r="D199" s="8">
        <f t="shared" si="14"/>
        <v>1.8856192930113203E-2</v>
      </c>
      <c r="E199" s="8">
        <f t="shared" si="15"/>
        <v>-3.2246905092272793E-2</v>
      </c>
      <c r="F199" s="9">
        <f t="shared" si="12"/>
        <v>6.2489611140163718E-3</v>
      </c>
      <c r="G199" s="9">
        <f t="shared" si="13"/>
        <v>-3.489162174370318E-2</v>
      </c>
    </row>
    <row r="200" spans="2:7" x14ac:dyDescent="0.35">
      <c r="B200" s="4">
        <v>21769.255859000001</v>
      </c>
      <c r="C200" s="4">
        <v>398.660797</v>
      </c>
      <c r="D200" s="8">
        <f t="shared" si="14"/>
        <v>8.9186399870820221E-2</v>
      </c>
      <c r="E200" s="8">
        <f t="shared" si="15"/>
        <v>3.6610351668149743E-2</v>
      </c>
      <c r="F200" s="9">
        <f t="shared" si="12"/>
        <v>7.6579168054723395E-2</v>
      </c>
      <c r="G200" s="9">
        <f t="shared" si="13"/>
        <v>3.3965635016719356E-2</v>
      </c>
    </row>
    <row r="201" spans="2:7" x14ac:dyDescent="0.35">
      <c r="B201" s="3">
        <v>19419.505859000001</v>
      </c>
      <c r="C201" s="3">
        <v>378.03161599999999</v>
      </c>
      <c r="D201" s="8">
        <f t="shared" si="14"/>
        <v>-0.10793892153316531</v>
      </c>
      <c r="E201" s="8">
        <f t="shared" si="15"/>
        <v>-5.1746199162893913E-2</v>
      </c>
      <c r="F201" s="9">
        <f t="shared" si="12"/>
        <v>-0.12054615334926214</v>
      </c>
      <c r="G201" s="9">
        <f t="shared" si="13"/>
        <v>-5.43909158143243E-2</v>
      </c>
    </row>
    <row r="202" spans="2:7" x14ac:dyDescent="0.35">
      <c r="B202" s="4">
        <v>18802.097656000002</v>
      </c>
      <c r="C202" s="4">
        <v>362.24743699999999</v>
      </c>
      <c r="D202" s="8">
        <f t="shared" si="14"/>
        <v>-3.179319842033268E-2</v>
      </c>
      <c r="E202" s="8">
        <f t="shared" si="15"/>
        <v>-4.1753595022062884E-2</v>
      </c>
      <c r="F202" s="9">
        <f t="shared" si="12"/>
        <v>-4.4400430236429513E-2</v>
      </c>
      <c r="G202" s="9">
        <f t="shared" si="13"/>
        <v>-4.4398311673493271E-2</v>
      </c>
    </row>
    <row r="203" spans="2:7" x14ac:dyDescent="0.35">
      <c r="B203" s="3">
        <v>19044.107422000001</v>
      </c>
      <c r="C203" s="3">
        <v>351.644318</v>
      </c>
      <c r="D203" s="8">
        <f t="shared" si="14"/>
        <v>1.2871423733020082E-2</v>
      </c>
      <c r="E203" s="8">
        <f t="shared" si="15"/>
        <v>-2.9270376866738168E-2</v>
      </c>
      <c r="F203" s="9">
        <f t="shared" si="12"/>
        <v>2.6419191692325129E-4</v>
      </c>
      <c r="G203" s="9">
        <f t="shared" si="13"/>
        <v>-3.1915093518168555E-2</v>
      </c>
    </row>
    <row r="204" spans="2:7" x14ac:dyDescent="0.35">
      <c r="B204" s="4">
        <v>19446.425781000002</v>
      </c>
      <c r="C204" s="4">
        <v>357.167419</v>
      </c>
      <c r="D204" s="8">
        <f t="shared" si="14"/>
        <v>2.1125608571984644E-2</v>
      </c>
      <c r="E204" s="8">
        <f t="shared" si="15"/>
        <v>1.5706498633087485E-2</v>
      </c>
      <c r="F204" s="9">
        <f t="shared" si="12"/>
        <v>8.5183767558878135E-3</v>
      </c>
      <c r="G204" s="9">
        <f t="shared" si="13"/>
        <v>1.3061781981657097E-2</v>
      </c>
    </row>
    <row r="205" spans="2:7" x14ac:dyDescent="0.35">
      <c r="B205" s="3">
        <v>19268.09375</v>
      </c>
      <c r="C205" s="3">
        <v>352.08734099999998</v>
      </c>
      <c r="D205" s="8">
        <f t="shared" si="14"/>
        <v>-9.1704271524405412E-3</v>
      </c>
      <c r="E205" s="8">
        <f t="shared" si="15"/>
        <v>-1.4223240222255629E-2</v>
      </c>
      <c r="F205" s="9">
        <f t="shared" si="12"/>
        <v>-2.1777658968537374E-2</v>
      </c>
      <c r="G205" s="9">
        <f t="shared" si="13"/>
        <v>-1.6867956873686016E-2</v>
      </c>
    </row>
    <row r="206" spans="2:7" x14ac:dyDescent="0.35">
      <c r="B206" s="4">
        <v>19567.007813</v>
      </c>
      <c r="C206" s="4">
        <v>368.48916600000001</v>
      </c>
      <c r="D206" s="8">
        <f t="shared" si="14"/>
        <v>1.5513421663728488E-2</v>
      </c>
      <c r="E206" s="8">
        <f t="shared" si="15"/>
        <v>4.658453482995295E-2</v>
      </c>
      <c r="F206" s="9">
        <f t="shared" si="12"/>
        <v>2.9061898476316576E-3</v>
      </c>
      <c r="G206" s="9">
        <f t="shared" si="13"/>
        <v>4.3939818178522563E-2</v>
      </c>
    </row>
    <row r="207" spans="2:7" x14ac:dyDescent="0.35">
      <c r="B207" s="3">
        <v>20635.603515999999</v>
      </c>
      <c r="C207" s="3">
        <v>382.99084499999998</v>
      </c>
      <c r="D207" s="8">
        <f t="shared" si="14"/>
        <v>5.4612116129991062E-2</v>
      </c>
      <c r="E207" s="8">
        <f t="shared" si="15"/>
        <v>3.9354424330619198E-2</v>
      </c>
      <c r="F207" s="9">
        <f t="shared" si="12"/>
        <v>4.2004884313894229E-2</v>
      </c>
      <c r="G207" s="9">
        <f t="shared" si="13"/>
        <v>3.6709707679188811E-2</v>
      </c>
    </row>
    <row r="208" spans="2:7" x14ac:dyDescent="0.35">
      <c r="B208" s="4">
        <v>20926.486327999999</v>
      </c>
      <c r="C208" s="4">
        <v>370.51724200000001</v>
      </c>
      <c r="D208" s="8">
        <f t="shared" si="14"/>
        <v>1.4096162090653674E-2</v>
      </c>
      <c r="E208" s="8">
        <f t="shared" si="15"/>
        <v>-3.2568932555032681E-2</v>
      </c>
      <c r="F208" s="9">
        <f t="shared" si="12"/>
        <v>1.4889302745568437E-3</v>
      </c>
      <c r="G208" s="9">
        <f t="shared" si="13"/>
        <v>-3.5213649206463069E-2</v>
      </c>
    </row>
    <row r="209" spans="2:7" x14ac:dyDescent="0.35">
      <c r="B209" s="3">
        <v>16353.365234000001</v>
      </c>
      <c r="C209" s="3">
        <v>392.33380099999999</v>
      </c>
      <c r="D209" s="8">
        <f t="shared" si="14"/>
        <v>-0.21853267779030272</v>
      </c>
      <c r="E209" s="8">
        <f t="shared" si="15"/>
        <v>5.8881359696615565E-2</v>
      </c>
      <c r="F209" s="9">
        <f t="shared" si="12"/>
        <v>-0.23113990960639955</v>
      </c>
      <c r="G209" s="9">
        <f t="shared" si="13"/>
        <v>5.6236643045185178E-2</v>
      </c>
    </row>
    <row r="210" spans="2:7" x14ac:dyDescent="0.35">
      <c r="B210" s="4">
        <v>16291.832031</v>
      </c>
      <c r="C210" s="4">
        <v>389.89224200000001</v>
      </c>
      <c r="D210" s="8">
        <f t="shared" si="14"/>
        <v>-3.7627241928204214E-3</v>
      </c>
      <c r="E210" s="8">
        <f t="shared" si="15"/>
        <v>-6.2231676031400118E-3</v>
      </c>
      <c r="F210" s="9">
        <f t="shared" si="12"/>
        <v>-1.6369956008917254E-2</v>
      </c>
      <c r="G210" s="9">
        <f t="shared" si="13"/>
        <v>-8.867884254570399E-3</v>
      </c>
    </row>
    <row r="211" spans="2:7" x14ac:dyDescent="0.35">
      <c r="B211" s="3">
        <v>16444.626952999999</v>
      </c>
      <c r="C211" s="3">
        <v>396.094604</v>
      </c>
      <c r="D211" s="8">
        <f t="shared" si="14"/>
        <v>9.3786212446373973E-3</v>
      </c>
      <c r="E211" s="8">
        <f t="shared" si="15"/>
        <v>1.5907887697852674E-2</v>
      </c>
      <c r="F211" s="9">
        <f t="shared" si="12"/>
        <v>-3.2286105714594334E-3</v>
      </c>
      <c r="G211" s="9">
        <f t="shared" si="13"/>
        <v>1.3263171046422287E-2</v>
      </c>
    </row>
    <row r="212" spans="2:7" x14ac:dyDescent="0.35">
      <c r="B212" s="4">
        <v>17130.486327999999</v>
      </c>
      <c r="C212" s="4">
        <v>400.60360700000001</v>
      </c>
      <c r="D212" s="8">
        <f t="shared" si="14"/>
        <v>4.170720180884846E-2</v>
      </c>
      <c r="E212" s="8">
        <f t="shared" si="15"/>
        <v>1.138365166923605E-2</v>
      </c>
      <c r="F212" s="9">
        <f t="shared" si="12"/>
        <v>2.9099969992751627E-2</v>
      </c>
      <c r="G212" s="9">
        <f t="shared" si="13"/>
        <v>8.738935017805663E-3</v>
      </c>
    </row>
    <row r="213" spans="2:7" x14ac:dyDescent="0.35">
      <c r="B213" s="3">
        <v>17104.193359000001</v>
      </c>
      <c r="C213" s="3">
        <v>387.184845</v>
      </c>
      <c r="D213" s="8">
        <f t="shared" si="14"/>
        <v>-1.5348641303324362E-3</v>
      </c>
      <c r="E213" s="8">
        <f t="shared" si="15"/>
        <v>-3.349635840897458E-2</v>
      </c>
      <c r="F213" s="9">
        <f t="shared" si="12"/>
        <v>-1.4142095946429267E-2</v>
      </c>
      <c r="G213" s="9">
        <f t="shared" si="13"/>
        <v>-3.6141075060404967E-2</v>
      </c>
    </row>
    <row r="214" spans="2:7" x14ac:dyDescent="0.35">
      <c r="B214" s="4">
        <v>16757.976563</v>
      </c>
      <c r="C214" s="4">
        <v>377.32995599999998</v>
      </c>
      <c r="D214" s="8">
        <f t="shared" si="14"/>
        <v>-2.0241632489369943E-2</v>
      </c>
      <c r="E214" s="8">
        <f t="shared" si="15"/>
        <v>-2.5452672353433736E-2</v>
      </c>
      <c r="F214" s="9">
        <f t="shared" si="12"/>
        <v>-3.2848864305466775E-2</v>
      </c>
      <c r="G214" s="9">
        <f t="shared" si="13"/>
        <v>-2.8097389004864123E-2</v>
      </c>
    </row>
    <row r="215" spans="2:7" x14ac:dyDescent="0.35">
      <c r="B215" s="3">
        <v>16841.986327999999</v>
      </c>
      <c r="C215" s="3">
        <v>378.70666499999999</v>
      </c>
      <c r="D215" s="8">
        <f t="shared" si="14"/>
        <v>5.0131210462176501E-3</v>
      </c>
      <c r="E215" s="8">
        <f t="shared" si="15"/>
        <v>3.6485547413045438E-3</v>
      </c>
      <c r="F215" s="9">
        <f t="shared" si="12"/>
        <v>-7.5941107698791806E-3</v>
      </c>
      <c r="G215" s="9">
        <f t="shared" si="13"/>
        <v>1.0038380898741562E-3</v>
      </c>
    </row>
    <row r="216" spans="2:7" x14ac:dyDescent="0.35">
      <c r="B216" s="4">
        <v>16625.080077999999</v>
      </c>
      <c r="C216" s="4">
        <v>378.23193400000002</v>
      </c>
      <c r="D216" s="8">
        <f t="shared" si="14"/>
        <v>-1.2878899541640787E-2</v>
      </c>
      <c r="E216" s="8">
        <f t="shared" si="15"/>
        <v>-1.2535586084811978E-3</v>
      </c>
      <c r="F216" s="9">
        <f t="shared" si="12"/>
        <v>-2.5486131357737619E-2</v>
      </c>
      <c r="G216" s="9">
        <f t="shared" si="13"/>
        <v>-3.8982752599115854E-3</v>
      </c>
    </row>
    <row r="217" spans="2:7" x14ac:dyDescent="0.35">
      <c r="B217" s="3">
        <v>17091.144531000002</v>
      </c>
      <c r="C217" s="3">
        <v>383.819885</v>
      </c>
      <c r="D217" s="8">
        <f t="shared" si="14"/>
        <v>2.8033817029052832E-2</v>
      </c>
      <c r="E217" s="8">
        <f t="shared" si="15"/>
        <v>1.477387417002185E-2</v>
      </c>
      <c r="F217" s="9">
        <f t="shared" si="12"/>
        <v>1.5426585212956001E-2</v>
      </c>
      <c r="G217" s="9">
        <f t="shared" si="13"/>
        <v>1.2129157518591463E-2</v>
      </c>
    </row>
    <row r="218" spans="2:7" x14ac:dyDescent="0.35">
      <c r="B218" s="4">
        <v>20880.798827999999</v>
      </c>
      <c r="C218" s="4">
        <v>394.125519</v>
      </c>
      <c r="D218" s="8">
        <f t="shared" si="14"/>
        <v>0.22173203732063129</v>
      </c>
      <c r="E218" s="8">
        <f t="shared" si="15"/>
        <v>2.6850182605833384E-2</v>
      </c>
      <c r="F218" s="9">
        <f t="shared" si="12"/>
        <v>0.20912480550453447</v>
      </c>
      <c r="G218" s="9">
        <f t="shared" si="13"/>
        <v>2.4205465954402997E-2</v>
      </c>
    </row>
    <row r="219" spans="2:7" x14ac:dyDescent="0.35">
      <c r="B219" s="3">
        <v>22720.416015999999</v>
      </c>
      <c r="C219" s="3">
        <v>391.53427099999999</v>
      </c>
      <c r="D219" s="8">
        <f t="shared" si="14"/>
        <v>8.8100900887621902E-2</v>
      </c>
      <c r="E219" s="8">
        <f t="shared" si="15"/>
        <v>-6.5746770383574571E-3</v>
      </c>
      <c r="F219" s="9">
        <f t="shared" si="12"/>
        <v>7.5493669071525077E-2</v>
      </c>
      <c r="G219" s="9">
        <f t="shared" si="13"/>
        <v>-9.2193936897878442E-3</v>
      </c>
    </row>
    <row r="220" spans="2:7" x14ac:dyDescent="0.35">
      <c r="B220" s="4">
        <v>23774.566406000002</v>
      </c>
      <c r="C220" s="4">
        <v>401.22668499999997</v>
      </c>
      <c r="D220" s="8">
        <f t="shared" si="14"/>
        <v>4.6396614800435776E-2</v>
      </c>
      <c r="E220" s="8">
        <f t="shared" si="15"/>
        <v>2.4754956891117175E-2</v>
      </c>
      <c r="F220" s="9">
        <f t="shared" si="12"/>
        <v>3.3789382984338943E-2</v>
      </c>
      <c r="G220" s="9">
        <f t="shared" si="13"/>
        <v>2.2110240239686788E-2</v>
      </c>
    </row>
    <row r="221" spans="2:7" x14ac:dyDescent="0.35">
      <c r="B221" s="3">
        <v>22955.666015999999</v>
      </c>
      <c r="C221" s="3">
        <v>407.823486</v>
      </c>
      <c r="D221" s="8">
        <f t="shared" si="14"/>
        <v>-3.4444388007569993E-2</v>
      </c>
      <c r="E221" s="8">
        <f t="shared" si="15"/>
        <v>1.6441580898339359E-2</v>
      </c>
      <c r="F221" s="9">
        <f t="shared" si="12"/>
        <v>-4.7051619823666825E-2</v>
      </c>
      <c r="G221" s="9">
        <f t="shared" si="13"/>
        <v>1.3796864246908971E-2</v>
      </c>
    </row>
    <row r="222" spans="2:7" x14ac:dyDescent="0.35">
      <c r="B222" s="4">
        <v>21788.203125</v>
      </c>
      <c r="C222" s="4">
        <v>403.56079099999999</v>
      </c>
      <c r="D222" s="8">
        <f t="shared" si="14"/>
        <v>-5.0857286832204474E-2</v>
      </c>
      <c r="E222" s="8">
        <f t="shared" si="15"/>
        <v>-1.0452303867561019E-2</v>
      </c>
      <c r="F222" s="9">
        <f t="shared" si="12"/>
        <v>-6.3464518648301299E-2</v>
      </c>
      <c r="G222" s="9">
        <f t="shared" si="13"/>
        <v>-1.3097020518991406E-2</v>
      </c>
    </row>
    <row r="223" spans="2:7" x14ac:dyDescent="0.35">
      <c r="B223" s="3">
        <v>24327.642577999999</v>
      </c>
      <c r="C223" s="3">
        <v>402.78933699999999</v>
      </c>
      <c r="D223" s="8">
        <f t="shared" si="14"/>
        <v>0.11655111889819958</v>
      </c>
      <c r="E223" s="8">
        <f t="shared" si="15"/>
        <v>-1.9116178211673329E-3</v>
      </c>
      <c r="F223" s="9">
        <f t="shared" si="12"/>
        <v>0.10394388708210275</v>
      </c>
      <c r="G223" s="9">
        <f t="shared" si="13"/>
        <v>-4.5563344725977201E-3</v>
      </c>
    </row>
    <row r="224" spans="2:7" x14ac:dyDescent="0.35">
      <c r="B224" s="4">
        <v>23561.212890999999</v>
      </c>
      <c r="C224" s="4">
        <v>392.02877799999999</v>
      </c>
      <c r="D224" s="8">
        <f t="shared" si="14"/>
        <v>-3.1504478271688341E-2</v>
      </c>
      <c r="E224" s="8">
        <f t="shared" si="15"/>
        <v>-2.6715103930370465E-2</v>
      </c>
      <c r="F224" s="9">
        <f t="shared" si="12"/>
        <v>-4.4111710087785173E-2</v>
      </c>
      <c r="G224" s="9">
        <f t="shared" si="13"/>
        <v>-2.9359820581800852E-2</v>
      </c>
    </row>
    <row r="225" spans="2:7" x14ac:dyDescent="0.35">
      <c r="B225" s="3">
        <v>22435.513672000001</v>
      </c>
      <c r="C225" s="3">
        <v>399.75305200000003</v>
      </c>
      <c r="D225" s="8">
        <f t="shared" si="14"/>
        <v>-4.7777643035940565E-2</v>
      </c>
      <c r="E225" s="8">
        <f t="shared" si="15"/>
        <v>1.9703334126149441E-2</v>
      </c>
      <c r="F225" s="9">
        <f t="shared" si="12"/>
        <v>-6.0384874852037397E-2</v>
      </c>
      <c r="G225" s="9">
        <f t="shared" si="13"/>
        <v>1.7058617474719054E-2</v>
      </c>
    </row>
    <row r="226" spans="2:7" x14ac:dyDescent="0.35">
      <c r="B226" s="4">
        <v>22163.949218999998</v>
      </c>
      <c r="C226" s="4">
        <v>381.67370599999998</v>
      </c>
      <c r="D226" s="8">
        <f t="shared" si="14"/>
        <v>-1.210422266100919E-2</v>
      </c>
      <c r="E226" s="8">
        <f t="shared" si="15"/>
        <v>-4.5226286352405443E-2</v>
      </c>
      <c r="F226" s="9">
        <f t="shared" si="12"/>
        <v>-2.4711454477106022E-2</v>
      </c>
      <c r="G226" s="9">
        <f t="shared" si="13"/>
        <v>-4.787100300383583E-2</v>
      </c>
    </row>
    <row r="227" spans="2:7" x14ac:dyDescent="0.35">
      <c r="B227" s="3">
        <v>28038.675781000002</v>
      </c>
      <c r="C227" s="3">
        <v>385.70889299999999</v>
      </c>
      <c r="D227" s="8">
        <f t="shared" si="14"/>
        <v>0.26505775229641415</v>
      </c>
      <c r="E227" s="8">
        <f t="shared" si="15"/>
        <v>1.057234736521262E-2</v>
      </c>
      <c r="F227" s="9">
        <f t="shared" si="12"/>
        <v>0.2524505204803173</v>
      </c>
      <c r="G227" s="9">
        <f t="shared" si="13"/>
        <v>7.9276307137822327E-3</v>
      </c>
    </row>
    <row r="228" spans="2:7" x14ac:dyDescent="0.35">
      <c r="B228" s="4">
        <v>27994.330077999999</v>
      </c>
      <c r="C228" s="4">
        <v>392.89950599999997</v>
      </c>
      <c r="D228" s="8">
        <f t="shared" si="14"/>
        <v>-1.5815904911619105E-3</v>
      </c>
      <c r="E228" s="8">
        <f t="shared" si="15"/>
        <v>1.8642590644131207E-2</v>
      </c>
      <c r="F228" s="9">
        <f t="shared" si="12"/>
        <v>-1.4188822307258741E-2</v>
      </c>
      <c r="G228" s="9">
        <f t="shared" si="13"/>
        <v>1.599787399270082E-2</v>
      </c>
    </row>
    <row r="229" spans="2:7" x14ac:dyDescent="0.35">
      <c r="B229" s="3">
        <v>28199.308593999998</v>
      </c>
      <c r="C229" s="3">
        <v>406.44125400000001</v>
      </c>
      <c r="D229" s="8">
        <f t="shared" si="14"/>
        <v>7.3221439994768378E-3</v>
      </c>
      <c r="E229" s="8">
        <f t="shared" si="15"/>
        <v>3.4466187391948733E-2</v>
      </c>
      <c r="F229" s="9">
        <f t="shared" si="12"/>
        <v>-5.2850878166199929E-3</v>
      </c>
      <c r="G229" s="9">
        <f t="shared" si="13"/>
        <v>3.1821470740518346E-2</v>
      </c>
    </row>
    <row r="230" spans="2:7" x14ac:dyDescent="0.35">
      <c r="B230" s="4">
        <v>28333.050781000002</v>
      </c>
      <c r="C230" s="4">
        <v>406.242706</v>
      </c>
      <c r="D230" s="8">
        <f t="shared" si="14"/>
        <v>4.7427470270835492E-3</v>
      </c>
      <c r="E230" s="8">
        <f t="shared" si="15"/>
        <v>-4.8850356120599958E-4</v>
      </c>
      <c r="F230" s="9">
        <f t="shared" si="12"/>
        <v>-7.8644847890132815E-3</v>
      </c>
      <c r="G230" s="9">
        <f t="shared" si="13"/>
        <v>-3.1332202126363872E-3</v>
      </c>
    </row>
    <row r="231" spans="2:7" x14ac:dyDescent="0.35">
      <c r="B231" s="3">
        <v>30315.355468999998</v>
      </c>
      <c r="C231" s="3">
        <v>409.48913599999997</v>
      </c>
      <c r="D231" s="8">
        <f t="shared" si="14"/>
        <v>6.9964392585966095E-2</v>
      </c>
      <c r="E231" s="8">
        <f t="shared" si="15"/>
        <v>7.9913557881823305E-3</v>
      </c>
      <c r="F231" s="9">
        <f t="shared" si="12"/>
        <v>5.7357160769869263E-2</v>
      </c>
      <c r="G231" s="9">
        <f t="shared" si="13"/>
        <v>5.3466391367519434E-3</v>
      </c>
    </row>
    <row r="232" spans="2:7" x14ac:dyDescent="0.35">
      <c r="B232" s="4">
        <v>27591.384765999999</v>
      </c>
      <c r="C232" s="4">
        <v>409.23101800000001</v>
      </c>
      <c r="D232" s="8">
        <f t="shared" si="14"/>
        <v>-8.9854486640787989E-2</v>
      </c>
      <c r="E232" s="8">
        <f t="shared" si="15"/>
        <v>-6.3034150923102494E-4</v>
      </c>
      <c r="F232" s="9">
        <f t="shared" si="12"/>
        <v>-0.10246171845688481</v>
      </c>
      <c r="G232" s="9">
        <f t="shared" si="13"/>
        <v>-3.2750581606614125E-3</v>
      </c>
    </row>
    <row r="233" spans="2:7" x14ac:dyDescent="0.35">
      <c r="B233" s="3">
        <v>29268.806640999999</v>
      </c>
      <c r="C233" s="3">
        <v>412.93411300000002</v>
      </c>
      <c r="D233" s="8">
        <f t="shared" si="14"/>
        <v>6.0795131858225382E-2</v>
      </c>
      <c r="E233" s="8">
        <f t="shared" si="15"/>
        <v>9.0489108525981798E-3</v>
      </c>
      <c r="F233" s="9">
        <f t="shared" si="12"/>
        <v>4.8187900042128549E-2</v>
      </c>
      <c r="G233" s="9">
        <f t="shared" si="13"/>
        <v>6.4041942011677927E-3</v>
      </c>
    </row>
    <row r="234" spans="2:7" x14ac:dyDescent="0.35">
      <c r="B234" s="4">
        <v>28454.978515999999</v>
      </c>
      <c r="C234" s="4">
        <v>409.65792800000003</v>
      </c>
      <c r="D234" s="8">
        <f t="shared" si="14"/>
        <v>-2.7805306003148789E-2</v>
      </c>
      <c r="E234" s="8">
        <f t="shared" si="15"/>
        <v>-7.9339170508297974E-3</v>
      </c>
      <c r="F234" s="9">
        <f t="shared" si="12"/>
        <v>-4.0412537819245621E-2</v>
      </c>
      <c r="G234" s="9">
        <f t="shared" si="13"/>
        <v>-1.0578633702260185E-2</v>
      </c>
    </row>
    <row r="235" spans="2:7" x14ac:dyDescent="0.35">
      <c r="B235" s="3">
        <v>26930.638672000001</v>
      </c>
      <c r="C235" s="3">
        <v>408.62539700000002</v>
      </c>
      <c r="D235" s="8">
        <f t="shared" si="14"/>
        <v>-5.3570233523208444E-2</v>
      </c>
      <c r="E235" s="8">
        <f t="shared" si="15"/>
        <v>-2.5204711771134036E-3</v>
      </c>
      <c r="F235" s="9">
        <f t="shared" si="12"/>
        <v>-6.6177465339305269E-2</v>
      </c>
      <c r="G235" s="9">
        <f t="shared" si="13"/>
        <v>-5.1651878285437908E-3</v>
      </c>
    </row>
    <row r="236" spans="2:7" x14ac:dyDescent="0.35">
      <c r="B236" s="4">
        <v>26753.826172000001</v>
      </c>
      <c r="C236" s="4">
        <v>415.60476699999998</v>
      </c>
      <c r="D236" s="8">
        <f t="shared" si="14"/>
        <v>-6.5654774160196494E-3</v>
      </c>
      <c r="E236" s="8">
        <f t="shared" si="15"/>
        <v>1.7080118003531597E-2</v>
      </c>
      <c r="F236" s="9">
        <f t="shared" si="12"/>
        <v>-1.9172709232116482E-2</v>
      </c>
      <c r="G236" s="9">
        <f t="shared" si="13"/>
        <v>1.443540135210121E-2</v>
      </c>
    </row>
    <row r="237" spans="2:7" x14ac:dyDescent="0.35">
      <c r="B237" s="3">
        <v>28085.646484000001</v>
      </c>
      <c r="C237" s="3">
        <v>416.99465900000001</v>
      </c>
      <c r="D237" s="8">
        <f t="shared" si="14"/>
        <v>4.9780554879804706E-2</v>
      </c>
      <c r="E237" s="8">
        <f t="shared" si="15"/>
        <v>3.3442638544134429E-3</v>
      </c>
      <c r="F237" s="9">
        <f t="shared" si="12"/>
        <v>3.7173323063707873E-2</v>
      </c>
      <c r="G237" s="9">
        <f t="shared" si="13"/>
        <v>6.9954720298305529E-4</v>
      </c>
    </row>
    <row r="238" spans="2:7" x14ac:dyDescent="0.35">
      <c r="B238" s="4">
        <v>27119.066406000002</v>
      </c>
      <c r="C238" s="4">
        <v>424.83779900000002</v>
      </c>
      <c r="D238" s="8">
        <f t="shared" si="14"/>
        <v>-3.4415446998901977E-2</v>
      </c>
      <c r="E238" s="8">
        <f t="shared" si="15"/>
        <v>1.8808730113735184E-2</v>
      </c>
      <c r="F238" s="9">
        <f t="shared" si="12"/>
        <v>-4.702267881499881E-2</v>
      </c>
      <c r="G238" s="9">
        <f t="shared" si="13"/>
        <v>1.6164013462304797E-2</v>
      </c>
    </row>
    <row r="239" spans="2:7" x14ac:dyDescent="0.35">
      <c r="B239" s="3">
        <v>25940.167968999998</v>
      </c>
      <c r="C239" s="3">
        <v>426.80349699999999</v>
      </c>
      <c r="D239" s="8">
        <f t="shared" si="14"/>
        <v>-4.3471202855979496E-2</v>
      </c>
      <c r="E239" s="8">
        <f t="shared" si="15"/>
        <v>4.626937632731698E-3</v>
      </c>
      <c r="F239" s="9">
        <f t="shared" si="12"/>
        <v>-5.6078434672076329E-2</v>
      </c>
      <c r="G239" s="9">
        <f t="shared" si="13"/>
        <v>1.9822209813013104E-3</v>
      </c>
    </row>
    <row r="240" spans="2:7" x14ac:dyDescent="0.35">
      <c r="B240" s="4">
        <v>26336.212890999999</v>
      </c>
      <c r="C240" s="4">
        <v>436.294647</v>
      </c>
      <c r="D240" s="8">
        <f t="shared" si="14"/>
        <v>1.5267631361265632E-2</v>
      </c>
      <c r="E240" s="8">
        <f t="shared" si="15"/>
        <v>2.2237751252539573E-2</v>
      </c>
      <c r="F240" s="9">
        <f t="shared" si="12"/>
        <v>2.6603995451688015E-3</v>
      </c>
      <c r="G240" s="9">
        <f t="shared" si="13"/>
        <v>1.9593034601109185E-2</v>
      </c>
    </row>
    <row r="241" spans="2:7" x14ac:dyDescent="0.35">
      <c r="B241" s="3">
        <v>30480.261718999998</v>
      </c>
      <c r="C241" s="3">
        <v>431.68728599999997</v>
      </c>
      <c r="D241" s="8">
        <f t="shared" si="14"/>
        <v>0.15735173637725897</v>
      </c>
      <c r="E241" s="8">
        <f t="shared" si="15"/>
        <v>-1.0560205200042305E-2</v>
      </c>
      <c r="F241" s="9">
        <f t="shared" si="12"/>
        <v>0.14474450456116214</v>
      </c>
      <c r="G241" s="9">
        <f t="shared" si="13"/>
        <v>-1.3204921851472692E-2</v>
      </c>
    </row>
    <row r="242" spans="2:7" x14ac:dyDescent="0.35">
      <c r="B242" s="4">
        <v>30620.769531000002</v>
      </c>
      <c r="C242" s="4">
        <v>441.72189300000002</v>
      </c>
      <c r="D242" s="8">
        <f t="shared" si="14"/>
        <v>4.6097967693110586E-3</v>
      </c>
      <c r="E242" s="8">
        <f t="shared" si="15"/>
        <v>2.3245083479248141E-2</v>
      </c>
      <c r="F242" s="9">
        <f t="shared" si="12"/>
        <v>-7.9974350467857721E-3</v>
      </c>
      <c r="G242" s="9">
        <f t="shared" si="13"/>
        <v>2.0600366827817754E-2</v>
      </c>
    </row>
    <row r="243" spans="2:7" x14ac:dyDescent="0.35">
      <c r="B243" s="3">
        <v>30171.234375</v>
      </c>
      <c r="C243" s="3">
        <v>437.00851399999999</v>
      </c>
      <c r="D243" s="8">
        <f t="shared" si="14"/>
        <v>-1.4680726934210409E-2</v>
      </c>
      <c r="E243" s="8">
        <f t="shared" si="15"/>
        <v>-1.0670467266153838E-2</v>
      </c>
      <c r="F243" s="9">
        <f t="shared" si="12"/>
        <v>-2.7287958750307241E-2</v>
      </c>
      <c r="G243" s="9">
        <f t="shared" si="13"/>
        <v>-1.3315183917584225E-2</v>
      </c>
    </row>
    <row r="244" spans="2:7" x14ac:dyDescent="0.35">
      <c r="B244" s="4">
        <v>30249.132813</v>
      </c>
      <c r="C244" s="4">
        <v>447.700806</v>
      </c>
      <c r="D244" s="8">
        <f t="shared" si="14"/>
        <v>2.5818777260417924E-3</v>
      </c>
      <c r="E244" s="8">
        <f t="shared" si="15"/>
        <v>2.4467010727392768E-2</v>
      </c>
      <c r="F244" s="9">
        <f t="shared" si="12"/>
        <v>-1.0025354090055038E-2</v>
      </c>
      <c r="G244" s="9">
        <f t="shared" si="13"/>
        <v>2.1822294075962381E-2</v>
      </c>
    </row>
    <row r="245" spans="2:7" x14ac:dyDescent="0.35">
      <c r="B245" s="3">
        <v>30084.539063</v>
      </c>
      <c r="C245" s="3">
        <v>450.59060699999998</v>
      </c>
      <c r="D245" s="8">
        <f t="shared" si="14"/>
        <v>-5.4412716892585644E-3</v>
      </c>
      <c r="E245" s="8">
        <f t="shared" si="15"/>
        <v>6.4547594314583456E-3</v>
      </c>
      <c r="F245" s="9">
        <f t="shared" si="12"/>
        <v>-1.8048503505355397E-2</v>
      </c>
      <c r="G245" s="9">
        <f t="shared" si="13"/>
        <v>3.8100427800279581E-3</v>
      </c>
    </row>
    <row r="246" spans="2:7" x14ac:dyDescent="0.35">
      <c r="B246" s="4">
        <v>29275.308593999998</v>
      </c>
      <c r="C246" s="4">
        <v>455.313965</v>
      </c>
      <c r="D246" s="8">
        <f t="shared" si="14"/>
        <v>-2.6898549693761042E-2</v>
      </c>
      <c r="E246" s="8">
        <f t="shared" si="15"/>
        <v>1.0482593126935669E-2</v>
      </c>
      <c r="F246" s="9">
        <f t="shared" si="12"/>
        <v>-3.9505781509857875E-2</v>
      </c>
      <c r="G246" s="9">
        <f t="shared" si="13"/>
        <v>7.8378764755052815E-3</v>
      </c>
    </row>
    <row r="247" spans="2:7" x14ac:dyDescent="0.35">
      <c r="B247" s="3">
        <v>29041.855468999998</v>
      </c>
      <c r="C247" s="3">
        <v>445.23947099999998</v>
      </c>
      <c r="D247" s="8">
        <f t="shared" si="14"/>
        <v>-7.9744035575374239E-3</v>
      </c>
      <c r="E247" s="8">
        <f t="shared" si="15"/>
        <v>-2.2126477056331972E-2</v>
      </c>
      <c r="F247" s="9">
        <f t="shared" si="12"/>
        <v>-2.0581635373634256E-2</v>
      </c>
      <c r="G247" s="9">
        <f t="shared" si="13"/>
        <v>-2.477119370776236E-2</v>
      </c>
    </row>
    <row r="248" spans="2:7" x14ac:dyDescent="0.35">
      <c r="B248" s="4">
        <v>29282.914063</v>
      </c>
      <c r="C248" s="4">
        <v>444.08355699999998</v>
      </c>
      <c r="D248" s="8">
        <f t="shared" si="14"/>
        <v>8.3003854301704205E-3</v>
      </c>
      <c r="E248" s="8">
        <f t="shared" si="15"/>
        <v>-2.5961624592802934E-3</v>
      </c>
      <c r="F248" s="9">
        <f t="shared" si="12"/>
        <v>-4.3068463859264102E-3</v>
      </c>
      <c r="G248" s="9">
        <f t="shared" si="13"/>
        <v>-5.2408791107106806E-3</v>
      </c>
    </row>
    <row r="249" spans="2:7" x14ac:dyDescent="0.35">
      <c r="B249" s="3">
        <v>26189.583984000001</v>
      </c>
      <c r="C249" s="3">
        <v>434.96572900000001</v>
      </c>
      <c r="D249" s="8">
        <f t="shared" si="14"/>
        <v>-0.10563600577268129</v>
      </c>
      <c r="E249" s="8">
        <f t="shared" si="15"/>
        <v>-2.0531784742482517E-2</v>
      </c>
      <c r="F249" s="9">
        <f t="shared" ref="F249:F264" si="16">D249-J$6</f>
        <v>-0.11824323758877811</v>
      </c>
      <c r="G249" s="9">
        <f t="shared" ref="G249:G264" si="17">E249-K$6</f>
        <v>-2.3176501393912904E-2</v>
      </c>
    </row>
    <row r="250" spans="2:7" x14ac:dyDescent="0.35">
      <c r="B250" s="4">
        <v>26089.693359000001</v>
      </c>
      <c r="C250" s="4">
        <v>438.42352299999999</v>
      </c>
      <c r="D250" s="8">
        <f t="shared" si="14"/>
        <v>-3.8141356144116845E-3</v>
      </c>
      <c r="E250" s="8">
        <f t="shared" si="15"/>
        <v>7.9495780229619228E-3</v>
      </c>
      <c r="F250" s="9">
        <f t="shared" si="16"/>
        <v>-1.6421367430508517E-2</v>
      </c>
      <c r="G250" s="9">
        <f t="shared" si="17"/>
        <v>5.3048613715315357E-3</v>
      </c>
    </row>
    <row r="251" spans="2:7" x14ac:dyDescent="0.35">
      <c r="B251" s="3">
        <v>25969.566406000002</v>
      </c>
      <c r="C251" s="3">
        <v>449.60409499999997</v>
      </c>
      <c r="D251" s="8">
        <f t="shared" si="14"/>
        <v>-4.604383476149998E-3</v>
      </c>
      <c r="E251" s="8">
        <f t="shared" si="15"/>
        <v>2.5501761227350928E-2</v>
      </c>
      <c r="F251" s="9">
        <f t="shared" si="16"/>
        <v>-1.721161529224683E-2</v>
      </c>
      <c r="G251" s="9">
        <f t="shared" si="17"/>
        <v>2.285704457592054E-2</v>
      </c>
    </row>
    <row r="252" spans="2:7" x14ac:dyDescent="0.35">
      <c r="B252" s="4">
        <v>25832.226563</v>
      </c>
      <c r="C252" s="4">
        <v>443.95400999999998</v>
      </c>
      <c r="D252" s="8">
        <f t="shared" si="14"/>
        <v>-5.2884919545006515E-3</v>
      </c>
      <c r="E252" s="8">
        <f t="shared" si="15"/>
        <v>-1.2566800575960047E-2</v>
      </c>
      <c r="F252" s="9">
        <f t="shared" si="16"/>
        <v>-1.7895723770597484E-2</v>
      </c>
      <c r="G252" s="9">
        <f t="shared" si="17"/>
        <v>-1.5211517227390434E-2</v>
      </c>
    </row>
    <row r="253" spans="2:7" x14ac:dyDescent="0.35">
      <c r="B253" s="3">
        <v>26534.1875</v>
      </c>
      <c r="C253" s="3">
        <v>441.81158399999998</v>
      </c>
      <c r="D253" s="8">
        <f t="shared" si="14"/>
        <v>2.7173845633787996E-2</v>
      </c>
      <c r="E253" s="8">
        <f t="shared" si="15"/>
        <v>-4.8257836436707002E-3</v>
      </c>
      <c r="F253" s="9">
        <f t="shared" si="16"/>
        <v>1.4566613817691166E-2</v>
      </c>
      <c r="G253" s="9">
        <f t="shared" si="17"/>
        <v>-7.4705002951010874E-3</v>
      </c>
    </row>
    <row r="254" spans="2:7" x14ac:dyDescent="0.35">
      <c r="B254" s="4">
        <v>26256.826172000001</v>
      </c>
      <c r="C254" s="4">
        <v>430.42001299999998</v>
      </c>
      <c r="D254" s="8">
        <f t="shared" si="14"/>
        <v>-1.0452979877375146E-2</v>
      </c>
      <c r="E254" s="8">
        <f t="shared" si="15"/>
        <v>-2.5783776189987839E-2</v>
      </c>
      <c r="F254" s="9">
        <f t="shared" si="16"/>
        <v>-2.3060211693471978E-2</v>
      </c>
      <c r="G254" s="9">
        <f t="shared" si="17"/>
        <v>-2.8428492841418226E-2</v>
      </c>
    </row>
    <row r="255" spans="2:7" x14ac:dyDescent="0.35">
      <c r="B255" s="3">
        <v>27983.75</v>
      </c>
      <c r="C255" s="3">
        <v>427.48001099999999</v>
      </c>
      <c r="D255" s="8">
        <f t="shared" si="14"/>
        <v>6.5770471141008313E-2</v>
      </c>
      <c r="E255" s="8">
        <f t="shared" si="15"/>
        <v>-6.8305420547440932E-3</v>
      </c>
      <c r="F255" s="9">
        <f t="shared" si="16"/>
        <v>5.3163239324911481E-2</v>
      </c>
      <c r="G255" s="9">
        <f t="shared" si="17"/>
        <v>-9.4752587061744803E-3</v>
      </c>
    </row>
    <row r="256" spans="2:7" x14ac:dyDescent="0.35">
      <c r="B256" s="4">
        <v>27935.089843999998</v>
      </c>
      <c r="C256" s="4">
        <v>429.540009</v>
      </c>
      <c r="D256" s="8">
        <f t="shared" si="14"/>
        <v>-1.7388718810024129E-3</v>
      </c>
      <c r="E256" s="8">
        <f t="shared" si="15"/>
        <v>4.8189340951430015E-3</v>
      </c>
      <c r="F256" s="9">
        <f t="shared" si="16"/>
        <v>-1.4346103697099244E-2</v>
      </c>
      <c r="G256" s="9">
        <f t="shared" si="17"/>
        <v>2.174217443712614E-3</v>
      </c>
    </row>
    <row r="257" spans="2:7" x14ac:dyDescent="0.35">
      <c r="B257" s="3">
        <v>27159.652343999998</v>
      </c>
      <c r="C257" s="3">
        <v>431.5</v>
      </c>
      <c r="D257" s="8">
        <f t="shared" si="14"/>
        <v>-2.7758546843068443E-2</v>
      </c>
      <c r="E257" s="8">
        <f t="shared" si="15"/>
        <v>4.5629998578315956E-3</v>
      </c>
      <c r="F257" s="9">
        <f t="shared" si="16"/>
        <v>-4.0365778659165276E-2</v>
      </c>
      <c r="G257" s="9">
        <f t="shared" si="17"/>
        <v>1.918283206401208E-3</v>
      </c>
    </row>
    <row r="258" spans="2:7" x14ac:dyDescent="0.35">
      <c r="B258" s="4">
        <v>29993.896484000001</v>
      </c>
      <c r="C258" s="4">
        <v>421.19000199999999</v>
      </c>
      <c r="D258" s="8">
        <f t="shared" si="14"/>
        <v>0.10435494917614929</v>
      </c>
      <c r="E258" s="8">
        <f t="shared" si="15"/>
        <v>-2.3893390498261891E-2</v>
      </c>
      <c r="F258" s="9">
        <f t="shared" si="16"/>
        <v>9.1747717360052466E-2</v>
      </c>
      <c r="G258" s="9">
        <f t="shared" si="17"/>
        <v>-2.6538107149692278E-2</v>
      </c>
    </row>
    <row r="259" spans="2:7" x14ac:dyDescent="0.35">
      <c r="B259" s="3">
        <v>34538.480469000002</v>
      </c>
      <c r="C259" s="3">
        <v>410.67999300000002</v>
      </c>
      <c r="D259" s="8">
        <f t="shared" si="14"/>
        <v>0.15151695903945894</v>
      </c>
      <c r="E259" s="8">
        <f t="shared" si="15"/>
        <v>-2.4953130297712955E-2</v>
      </c>
      <c r="F259" s="9">
        <f t="shared" si="16"/>
        <v>0.13890972722336212</v>
      </c>
      <c r="G259" s="9">
        <f t="shared" si="17"/>
        <v>-2.7597846949143343E-2</v>
      </c>
    </row>
    <row r="260" spans="2:7" x14ac:dyDescent="0.35">
      <c r="B260" s="4">
        <v>35049.355469000002</v>
      </c>
      <c r="C260" s="4">
        <v>434.69000199999999</v>
      </c>
      <c r="D260" s="8">
        <f t="shared" si="14"/>
        <v>1.4791472961832586E-2</v>
      </c>
      <c r="E260" s="8">
        <f t="shared" si="15"/>
        <v>5.8464033820123218E-2</v>
      </c>
      <c r="F260" s="9">
        <f t="shared" si="16"/>
        <v>2.184241145735755E-3</v>
      </c>
      <c r="G260" s="9">
        <f t="shared" si="17"/>
        <v>5.5819317168692831E-2</v>
      </c>
    </row>
    <row r="261" spans="2:7" x14ac:dyDescent="0.35">
      <c r="B261" s="3">
        <v>37054.519530999998</v>
      </c>
      <c r="C261" s="3">
        <v>440.60998499999999</v>
      </c>
      <c r="D261" s="8">
        <f t="shared" ref="D261:D264" si="18">B261/B260-1</f>
        <v>5.7209727116765308E-2</v>
      </c>
      <c r="E261" s="8">
        <f t="shared" ref="E261:E264" si="19">C261/C260-1</f>
        <v>1.3618861654885794E-2</v>
      </c>
      <c r="F261" s="9">
        <f t="shared" si="16"/>
        <v>4.4602495300668475E-2</v>
      </c>
      <c r="G261" s="9">
        <f t="shared" si="17"/>
        <v>1.0974145003455407E-2</v>
      </c>
    </row>
    <row r="262" spans="2:7" x14ac:dyDescent="0.35">
      <c r="B262" s="4">
        <v>37386.546875</v>
      </c>
      <c r="C262" s="4">
        <v>450.790009</v>
      </c>
      <c r="D262" s="8">
        <f t="shared" si="18"/>
        <v>8.9605086829482872E-3</v>
      </c>
      <c r="E262" s="8">
        <f t="shared" si="19"/>
        <v>2.310438788626179E-2</v>
      </c>
      <c r="F262" s="9">
        <f t="shared" si="16"/>
        <v>-3.6467231331485436E-3</v>
      </c>
      <c r="G262" s="9">
        <f t="shared" si="17"/>
        <v>2.0459671234831403E-2</v>
      </c>
    </row>
    <row r="263" spans="2:7" x14ac:dyDescent="0.35">
      <c r="B263" s="3">
        <v>37479.121094000002</v>
      </c>
      <c r="C263" s="3">
        <v>455.29998799999998</v>
      </c>
      <c r="D263" s="8">
        <f t="shared" si="18"/>
        <v>2.4761371867136894E-3</v>
      </c>
      <c r="E263" s="8">
        <f t="shared" si="19"/>
        <v>1.000461170380551E-2</v>
      </c>
      <c r="F263" s="9">
        <f t="shared" si="16"/>
        <v>-1.0131094629383141E-2</v>
      </c>
      <c r="G263" s="9">
        <f t="shared" si="17"/>
        <v>7.3598950523751233E-3</v>
      </c>
    </row>
    <row r="264" spans="2:7" x14ac:dyDescent="0.35">
      <c r="B264" s="4">
        <v>37254.167969000002</v>
      </c>
      <c r="C264" s="4">
        <v>454.48001099999999</v>
      </c>
      <c r="D264" s="8">
        <f t="shared" si="18"/>
        <v>-6.0020917896074222E-3</v>
      </c>
      <c r="E264" s="8">
        <f t="shared" si="19"/>
        <v>-1.8009598541873784E-3</v>
      </c>
      <c r="F264" s="9">
        <f t="shared" si="16"/>
        <v>-1.8609323605704255E-2</v>
      </c>
      <c r="G264" s="9">
        <f t="shared" si="17"/>
        <v>-4.4456765056177655E-3</v>
      </c>
    </row>
    <row r="265" spans="2:7" x14ac:dyDescent="0.35">
      <c r="B265" s="3"/>
      <c r="C265" s="3"/>
    </row>
    <row r="266" spans="2:7" x14ac:dyDescent="0.35">
      <c r="B266" s="4"/>
      <c r="C266" s="4"/>
    </row>
    <row r="267" spans="2:7" x14ac:dyDescent="0.35">
      <c r="B267" s="3"/>
      <c r="C267" s="3"/>
    </row>
    <row r="268" spans="2:7" x14ac:dyDescent="0.35">
      <c r="B268" s="4"/>
      <c r="C268" s="4"/>
    </row>
    <row r="269" spans="2:7" x14ac:dyDescent="0.35">
      <c r="B269" s="3"/>
      <c r="C269" s="3"/>
    </row>
    <row r="270" spans="2:7" x14ac:dyDescent="0.35">
      <c r="B270" s="4"/>
      <c r="C270" s="4"/>
    </row>
    <row r="271" spans="2:7" x14ac:dyDescent="0.35">
      <c r="B271" s="3"/>
      <c r="C271" s="3"/>
    </row>
    <row r="272" spans="2:7" x14ac:dyDescent="0.35">
      <c r="B272" s="4"/>
      <c r="C272" s="4"/>
    </row>
    <row r="273" spans="2:3" x14ac:dyDescent="0.35">
      <c r="B273" s="3"/>
      <c r="C273" s="3"/>
    </row>
    <row r="274" spans="2:3" x14ac:dyDescent="0.35">
      <c r="B274" s="4"/>
      <c r="C274" s="4"/>
    </row>
    <row r="275" spans="2:3" x14ac:dyDescent="0.35">
      <c r="B275" s="3"/>
      <c r="C275" s="3"/>
    </row>
    <row r="276" spans="2:3" x14ac:dyDescent="0.35">
      <c r="B276" s="4"/>
      <c r="C276" s="4"/>
    </row>
    <row r="277" spans="2:3" x14ac:dyDescent="0.35">
      <c r="B277" s="3"/>
      <c r="C277" s="3"/>
    </row>
    <row r="278" spans="2:3" x14ac:dyDescent="0.35">
      <c r="B278" s="4"/>
      <c r="C278" s="4"/>
    </row>
    <row r="279" spans="2:3" x14ac:dyDescent="0.35">
      <c r="B279" s="3"/>
      <c r="C279" s="3"/>
    </row>
    <row r="280" spans="2:3" x14ac:dyDescent="0.35">
      <c r="B280" s="4"/>
      <c r="C280" s="4"/>
    </row>
    <row r="281" spans="2:3" x14ac:dyDescent="0.35">
      <c r="B281" s="3"/>
      <c r="C281" s="3"/>
    </row>
    <row r="282" spans="2:3" x14ac:dyDescent="0.35">
      <c r="B282" s="4"/>
      <c r="C282" s="4"/>
    </row>
    <row r="283" spans="2:3" x14ac:dyDescent="0.35">
      <c r="B283" s="3"/>
      <c r="C283" s="3"/>
    </row>
    <row r="284" spans="2:3" x14ac:dyDescent="0.35">
      <c r="B284" s="4"/>
      <c r="C284" s="4"/>
    </row>
    <row r="285" spans="2:3" x14ac:dyDescent="0.35">
      <c r="B285" s="3"/>
      <c r="C285" s="3"/>
    </row>
    <row r="286" spans="2:3" x14ac:dyDescent="0.35">
      <c r="B286" s="4"/>
      <c r="C286" s="4"/>
    </row>
    <row r="287" spans="2:3" x14ac:dyDescent="0.35">
      <c r="B287" s="3"/>
      <c r="C287" s="3"/>
    </row>
    <row r="288" spans="2:3" x14ac:dyDescent="0.35">
      <c r="B288" s="4"/>
      <c r="C288" s="4"/>
    </row>
    <row r="289" spans="2:3" x14ac:dyDescent="0.35">
      <c r="B289" s="3"/>
      <c r="C289" s="3"/>
    </row>
    <row r="290" spans="2:3" x14ac:dyDescent="0.35">
      <c r="B290" s="4"/>
      <c r="C290" s="4"/>
    </row>
    <row r="291" spans="2:3" x14ac:dyDescent="0.35">
      <c r="B291" s="3"/>
      <c r="C291" s="3"/>
    </row>
    <row r="292" spans="2:3" x14ac:dyDescent="0.35">
      <c r="B292" s="4"/>
      <c r="C292" s="4"/>
    </row>
    <row r="293" spans="2:3" x14ac:dyDescent="0.35">
      <c r="B293" s="3"/>
      <c r="C293" s="3"/>
    </row>
    <row r="294" spans="2:3" x14ac:dyDescent="0.35">
      <c r="B294" s="4"/>
      <c r="C294" s="4"/>
    </row>
    <row r="295" spans="2:3" x14ac:dyDescent="0.35">
      <c r="B295" s="3"/>
      <c r="C295" s="3"/>
    </row>
    <row r="296" spans="2:3" x14ac:dyDescent="0.35">
      <c r="B296" s="4"/>
      <c r="C296" s="4"/>
    </row>
    <row r="297" spans="2:3" x14ac:dyDescent="0.35">
      <c r="B297" s="3"/>
      <c r="C297" s="3"/>
    </row>
    <row r="298" spans="2:3" x14ac:dyDescent="0.35">
      <c r="B298" s="4"/>
      <c r="C298" s="4"/>
    </row>
    <row r="299" spans="2:3" x14ac:dyDescent="0.35">
      <c r="B299" s="3"/>
      <c r="C299" s="3"/>
    </row>
    <row r="300" spans="2:3" x14ac:dyDescent="0.35">
      <c r="B300" s="4"/>
      <c r="C300" s="4"/>
    </row>
    <row r="301" spans="2:3" x14ac:dyDescent="0.35">
      <c r="B301" s="3"/>
      <c r="C301" s="3"/>
    </row>
    <row r="302" spans="2:3" x14ac:dyDescent="0.35">
      <c r="B302" s="4"/>
      <c r="C302" s="4"/>
    </row>
    <row r="303" spans="2:3" x14ac:dyDescent="0.35">
      <c r="B303" s="3"/>
      <c r="C303" s="3"/>
    </row>
    <row r="304" spans="2:3" x14ac:dyDescent="0.35">
      <c r="B304" s="4"/>
      <c r="C304" s="4"/>
    </row>
    <row r="305" spans="2:3" x14ac:dyDescent="0.35">
      <c r="B305" s="3"/>
      <c r="C305" s="3"/>
    </row>
    <row r="306" spans="2:3" x14ac:dyDescent="0.35">
      <c r="B306" s="4"/>
      <c r="C306" s="4"/>
    </row>
    <row r="307" spans="2:3" x14ac:dyDescent="0.35">
      <c r="B307" s="3"/>
      <c r="C307" s="3"/>
    </row>
    <row r="308" spans="2:3" x14ac:dyDescent="0.35">
      <c r="B308" s="4"/>
      <c r="C308" s="4"/>
    </row>
    <row r="309" spans="2:3" x14ac:dyDescent="0.35">
      <c r="B309" s="3"/>
      <c r="C309" s="3"/>
    </row>
    <row r="310" spans="2:3" x14ac:dyDescent="0.35">
      <c r="B310" s="4"/>
      <c r="C310" s="4"/>
    </row>
    <row r="311" spans="2:3" x14ac:dyDescent="0.35">
      <c r="B311" s="3"/>
      <c r="C311" s="3"/>
    </row>
    <row r="312" spans="2:3" x14ac:dyDescent="0.35">
      <c r="B312" s="4"/>
      <c r="C312" s="4"/>
    </row>
    <row r="313" spans="2:3" x14ac:dyDescent="0.35">
      <c r="B313" s="3"/>
      <c r="C313" s="3"/>
    </row>
    <row r="314" spans="2:3" x14ac:dyDescent="0.35">
      <c r="B314" s="4"/>
      <c r="C314" s="4"/>
    </row>
    <row r="315" spans="2:3" x14ac:dyDescent="0.35">
      <c r="B315" s="3"/>
      <c r="C315" s="3"/>
    </row>
    <row r="316" spans="2:3" x14ac:dyDescent="0.35">
      <c r="B316" s="4"/>
      <c r="C316" s="4"/>
    </row>
    <row r="317" spans="2:3" x14ac:dyDescent="0.35">
      <c r="B317" s="3"/>
      <c r="C317" s="3"/>
    </row>
    <row r="318" spans="2:3" x14ac:dyDescent="0.35">
      <c r="B318" s="4"/>
      <c r="C318" s="4"/>
    </row>
    <row r="319" spans="2:3" x14ac:dyDescent="0.35">
      <c r="B319" s="3"/>
      <c r="C319" s="3"/>
    </row>
    <row r="320" spans="2:3" x14ac:dyDescent="0.35">
      <c r="B320" s="4"/>
      <c r="C320" s="4"/>
    </row>
    <row r="321" spans="2:3" x14ac:dyDescent="0.35">
      <c r="B321" s="3"/>
      <c r="C321" s="3"/>
    </row>
    <row r="322" spans="2:3" x14ac:dyDescent="0.35">
      <c r="B322" s="4"/>
      <c r="C322" s="4"/>
    </row>
    <row r="323" spans="2:3" x14ac:dyDescent="0.35">
      <c r="B323" s="3"/>
      <c r="C323" s="3"/>
    </row>
    <row r="324" spans="2:3" x14ac:dyDescent="0.35">
      <c r="B324" s="4"/>
      <c r="C324" s="4"/>
    </row>
    <row r="325" spans="2:3" x14ac:dyDescent="0.35">
      <c r="B325" s="3"/>
      <c r="C325" s="3"/>
    </row>
    <row r="326" spans="2:3" x14ac:dyDescent="0.35">
      <c r="B326" s="4"/>
      <c r="C326" s="4"/>
    </row>
    <row r="327" spans="2:3" x14ac:dyDescent="0.35">
      <c r="B327" s="3"/>
      <c r="C327" s="3"/>
    </row>
    <row r="328" spans="2:3" x14ac:dyDescent="0.35">
      <c r="B328" s="4"/>
      <c r="C328" s="4"/>
    </row>
    <row r="329" spans="2:3" x14ac:dyDescent="0.35">
      <c r="B329" s="3"/>
      <c r="C329" s="3"/>
    </row>
    <row r="330" spans="2:3" x14ac:dyDescent="0.35">
      <c r="B330" s="4"/>
      <c r="C330" s="4"/>
    </row>
    <row r="331" spans="2:3" x14ac:dyDescent="0.35">
      <c r="B331" s="3"/>
      <c r="C331" s="3"/>
    </row>
    <row r="332" spans="2:3" x14ac:dyDescent="0.35">
      <c r="B332" s="4"/>
      <c r="C332" s="4"/>
    </row>
    <row r="333" spans="2:3" x14ac:dyDescent="0.35">
      <c r="B333" s="3"/>
      <c r="C333" s="3"/>
    </row>
    <row r="334" spans="2:3" x14ac:dyDescent="0.35">
      <c r="B334" s="4"/>
      <c r="C334" s="4"/>
    </row>
    <row r="335" spans="2:3" x14ac:dyDescent="0.35">
      <c r="B335" s="3"/>
      <c r="C335" s="3"/>
    </row>
    <row r="336" spans="2:3" x14ac:dyDescent="0.35">
      <c r="B336" s="4"/>
      <c r="C336" s="4"/>
    </row>
    <row r="337" spans="2:3" x14ac:dyDescent="0.35">
      <c r="B337" s="3"/>
      <c r="C337" s="3"/>
    </row>
    <row r="338" spans="2:3" x14ac:dyDescent="0.35">
      <c r="B338" s="4"/>
      <c r="C338" s="4"/>
    </row>
    <row r="339" spans="2:3" x14ac:dyDescent="0.35">
      <c r="B339" s="3"/>
      <c r="C339" s="3"/>
    </row>
    <row r="340" spans="2:3" x14ac:dyDescent="0.35">
      <c r="B340" s="4"/>
      <c r="C340" s="4"/>
    </row>
    <row r="341" spans="2:3" x14ac:dyDescent="0.35">
      <c r="B341" s="3"/>
      <c r="C341" s="3"/>
    </row>
    <row r="342" spans="2:3" x14ac:dyDescent="0.35">
      <c r="B342" s="4"/>
      <c r="C342" s="4"/>
    </row>
    <row r="343" spans="2:3" x14ac:dyDescent="0.35">
      <c r="B343" s="3"/>
      <c r="C343" s="3"/>
    </row>
    <row r="344" spans="2:3" x14ac:dyDescent="0.35">
      <c r="B344" s="4"/>
      <c r="C344" s="4"/>
    </row>
    <row r="345" spans="2:3" x14ac:dyDescent="0.35">
      <c r="B345" s="3"/>
      <c r="C345" s="3"/>
    </row>
    <row r="346" spans="2:3" x14ac:dyDescent="0.35">
      <c r="B346" s="4"/>
      <c r="C346" s="4"/>
    </row>
    <row r="347" spans="2:3" x14ac:dyDescent="0.35">
      <c r="B347" s="3"/>
      <c r="C347" s="3"/>
    </row>
    <row r="348" spans="2:3" x14ac:dyDescent="0.35">
      <c r="B348" s="4"/>
      <c r="C348" s="4"/>
    </row>
    <row r="349" spans="2:3" x14ac:dyDescent="0.35">
      <c r="B349" s="3"/>
      <c r="C349" s="3"/>
    </row>
    <row r="350" spans="2:3" x14ac:dyDescent="0.35">
      <c r="B350" s="4"/>
      <c r="C350" s="4"/>
    </row>
    <row r="351" spans="2:3" x14ac:dyDescent="0.35">
      <c r="B351" s="3"/>
      <c r="C351" s="3"/>
    </row>
    <row r="352" spans="2:3" x14ac:dyDescent="0.35">
      <c r="B352" s="4"/>
      <c r="C352" s="4"/>
    </row>
    <row r="353" spans="2:3" x14ac:dyDescent="0.35">
      <c r="B353" s="3"/>
      <c r="C353" s="3"/>
    </row>
    <row r="354" spans="2:3" x14ac:dyDescent="0.35">
      <c r="B354" s="4"/>
      <c r="C354" s="4"/>
    </row>
    <row r="355" spans="2:3" x14ac:dyDescent="0.35">
      <c r="B355" s="3"/>
      <c r="C355" s="3"/>
    </row>
    <row r="356" spans="2:3" x14ac:dyDescent="0.35">
      <c r="B356" s="4"/>
      <c r="C356" s="4"/>
    </row>
    <row r="357" spans="2:3" x14ac:dyDescent="0.35">
      <c r="B357" s="3"/>
      <c r="C357" s="3"/>
    </row>
    <row r="358" spans="2:3" x14ac:dyDescent="0.35">
      <c r="B358" s="4"/>
      <c r="C358" s="4"/>
    </row>
    <row r="359" spans="2:3" x14ac:dyDescent="0.35">
      <c r="B359" s="3"/>
      <c r="C359" s="3"/>
    </row>
    <row r="360" spans="2:3" x14ac:dyDescent="0.35">
      <c r="B360" s="4"/>
      <c r="C360" s="4"/>
    </row>
    <row r="361" spans="2:3" x14ac:dyDescent="0.35">
      <c r="B361" s="3"/>
      <c r="C361" s="3"/>
    </row>
    <row r="362" spans="2:3" x14ac:dyDescent="0.35">
      <c r="B362" s="4"/>
      <c r="C362" s="4"/>
    </row>
    <row r="363" spans="2:3" x14ac:dyDescent="0.35">
      <c r="B363" s="3"/>
      <c r="C363" s="3"/>
    </row>
    <row r="364" spans="2:3" x14ac:dyDescent="0.35">
      <c r="B364" s="4"/>
      <c r="C364" s="4"/>
    </row>
    <row r="365" spans="2:3" x14ac:dyDescent="0.35">
      <c r="B365" s="3"/>
      <c r="C365" s="3"/>
    </row>
    <row r="366" spans="2:3" x14ac:dyDescent="0.35">
      <c r="B366" s="4"/>
      <c r="C366" s="4"/>
    </row>
    <row r="367" spans="2:3" x14ac:dyDescent="0.35">
      <c r="B367" s="3"/>
      <c r="C367" s="3"/>
    </row>
    <row r="368" spans="2:3" x14ac:dyDescent="0.35">
      <c r="B368" s="4"/>
      <c r="C368" s="4"/>
    </row>
    <row r="369" spans="2:3" x14ac:dyDescent="0.35">
      <c r="B369" s="3"/>
      <c r="C369" s="3"/>
    </row>
    <row r="370" spans="2:3" x14ac:dyDescent="0.35">
      <c r="B370" s="4"/>
      <c r="C370" s="4"/>
    </row>
    <row r="371" spans="2:3" x14ac:dyDescent="0.35">
      <c r="B371" s="3"/>
      <c r="C371" s="3"/>
    </row>
    <row r="372" spans="2:3" x14ac:dyDescent="0.35">
      <c r="B372" s="4"/>
      <c r="C372" s="4"/>
    </row>
    <row r="373" spans="2:3" x14ac:dyDescent="0.35">
      <c r="B373" s="3"/>
      <c r="C373" s="3"/>
    </row>
    <row r="374" spans="2:3" x14ac:dyDescent="0.35">
      <c r="B374" s="4"/>
      <c r="C374" s="4"/>
    </row>
    <row r="375" spans="2:3" x14ac:dyDescent="0.35">
      <c r="B375" s="3"/>
      <c r="C375" s="3"/>
    </row>
    <row r="376" spans="2:3" x14ac:dyDescent="0.35">
      <c r="B376" s="4"/>
      <c r="C376" s="4"/>
    </row>
    <row r="377" spans="2:3" x14ac:dyDescent="0.35">
      <c r="B377" s="3"/>
      <c r="C377" s="3"/>
    </row>
    <row r="378" spans="2:3" x14ac:dyDescent="0.35">
      <c r="B378" s="4"/>
      <c r="C378" s="4"/>
    </row>
    <row r="379" spans="2:3" x14ac:dyDescent="0.35">
      <c r="B379" s="3"/>
      <c r="C379" s="3"/>
    </row>
    <row r="380" spans="2:3" x14ac:dyDescent="0.35">
      <c r="B380" s="4"/>
      <c r="C380" s="4"/>
    </row>
    <row r="381" spans="2:3" x14ac:dyDescent="0.35">
      <c r="B381" s="3"/>
      <c r="C381" s="3"/>
    </row>
    <row r="382" spans="2:3" x14ac:dyDescent="0.35">
      <c r="B382" s="4"/>
      <c r="C382" s="4"/>
    </row>
    <row r="383" spans="2:3" x14ac:dyDescent="0.35">
      <c r="B383" s="3"/>
      <c r="C383" s="3"/>
    </row>
    <row r="384" spans="2:3" x14ac:dyDescent="0.35">
      <c r="B384" s="4"/>
      <c r="C384" s="4"/>
    </row>
    <row r="385" spans="2:3" x14ac:dyDescent="0.35">
      <c r="B385" s="3"/>
      <c r="C385" s="3"/>
    </row>
    <row r="386" spans="2:3" x14ac:dyDescent="0.35">
      <c r="B386" s="4"/>
      <c r="C386" s="4"/>
    </row>
    <row r="387" spans="2:3" x14ac:dyDescent="0.35">
      <c r="B387" s="3"/>
      <c r="C387" s="3"/>
    </row>
    <row r="388" spans="2:3" x14ac:dyDescent="0.35">
      <c r="B388" s="4"/>
      <c r="C388" s="4"/>
    </row>
    <row r="389" spans="2:3" x14ac:dyDescent="0.35">
      <c r="B389" s="3"/>
      <c r="C389" s="3"/>
    </row>
    <row r="390" spans="2:3" x14ac:dyDescent="0.35">
      <c r="B390" s="4"/>
      <c r="C390" s="4"/>
    </row>
    <row r="391" spans="2:3" x14ac:dyDescent="0.35">
      <c r="B391" s="3"/>
      <c r="C391" s="3"/>
    </row>
    <row r="392" spans="2:3" x14ac:dyDescent="0.35">
      <c r="B392" s="4"/>
      <c r="C392" s="4"/>
    </row>
    <row r="393" spans="2:3" x14ac:dyDescent="0.35">
      <c r="B393" s="3"/>
      <c r="C393" s="3"/>
    </row>
    <row r="394" spans="2:3" x14ac:dyDescent="0.35">
      <c r="B394" s="4"/>
      <c r="C394" s="4"/>
    </row>
    <row r="395" spans="2:3" x14ac:dyDescent="0.35">
      <c r="B395" s="3"/>
      <c r="C395" s="3"/>
    </row>
    <row r="396" spans="2:3" x14ac:dyDescent="0.35">
      <c r="B396" s="4"/>
      <c r="C396" s="4"/>
    </row>
    <row r="397" spans="2:3" x14ac:dyDescent="0.35">
      <c r="B397" s="3"/>
      <c r="C397" s="3"/>
    </row>
    <row r="398" spans="2:3" x14ac:dyDescent="0.35">
      <c r="B398" s="4"/>
      <c r="C398" s="4"/>
    </row>
    <row r="399" spans="2:3" x14ac:dyDescent="0.35">
      <c r="B399" s="3"/>
      <c r="C399" s="3"/>
    </row>
    <row r="400" spans="2:3" x14ac:dyDescent="0.35">
      <c r="B400" s="4"/>
      <c r="C400" s="4"/>
    </row>
    <row r="401" spans="2:3" x14ac:dyDescent="0.35">
      <c r="B401" s="3"/>
      <c r="C401" s="3"/>
    </row>
    <row r="402" spans="2:3" x14ac:dyDescent="0.35">
      <c r="B402" s="4"/>
      <c r="C402" s="4"/>
    </row>
    <row r="403" spans="2:3" x14ac:dyDescent="0.35">
      <c r="B403" s="3"/>
      <c r="C403" s="3"/>
    </row>
    <row r="404" spans="2:3" x14ac:dyDescent="0.35">
      <c r="B404" s="4"/>
      <c r="C404" s="4"/>
    </row>
    <row r="405" spans="2:3" x14ac:dyDescent="0.35">
      <c r="B405" s="3"/>
      <c r="C405" s="3"/>
    </row>
    <row r="406" spans="2:3" x14ac:dyDescent="0.35">
      <c r="B406" s="4"/>
      <c r="C406" s="4"/>
    </row>
    <row r="407" spans="2:3" x14ac:dyDescent="0.35">
      <c r="B407" s="3"/>
      <c r="C407" s="3"/>
    </row>
    <row r="408" spans="2:3" x14ac:dyDescent="0.35">
      <c r="B408" s="4"/>
      <c r="C408" s="4"/>
    </row>
    <row r="409" spans="2:3" x14ac:dyDescent="0.35">
      <c r="B409" s="3"/>
      <c r="C409" s="3"/>
    </row>
    <row r="410" spans="2:3" x14ac:dyDescent="0.35">
      <c r="B410" s="4"/>
      <c r="C410" s="4"/>
    </row>
    <row r="411" spans="2:3" x14ac:dyDescent="0.35">
      <c r="B411" s="3"/>
      <c r="C411" s="3"/>
    </row>
    <row r="412" spans="2:3" x14ac:dyDescent="0.35">
      <c r="B412" s="4"/>
      <c r="C412" s="4"/>
    </row>
    <row r="413" spans="2:3" x14ac:dyDescent="0.35">
      <c r="B413" s="3"/>
      <c r="C413" s="3"/>
    </row>
    <row r="414" spans="2:3" x14ac:dyDescent="0.35">
      <c r="B414" s="4"/>
      <c r="C414" s="4"/>
    </row>
    <row r="415" spans="2:3" x14ac:dyDescent="0.35">
      <c r="B415" s="3"/>
      <c r="C415" s="3"/>
    </row>
    <row r="416" spans="2:3" x14ac:dyDescent="0.35">
      <c r="B416" s="4"/>
      <c r="C416" s="4"/>
    </row>
    <row r="417" spans="2:3" x14ac:dyDescent="0.35">
      <c r="B417" s="3"/>
      <c r="C417" s="3"/>
    </row>
    <row r="418" spans="2:3" x14ac:dyDescent="0.35">
      <c r="B418" s="4"/>
      <c r="C418" s="4"/>
    </row>
    <row r="419" spans="2:3" x14ac:dyDescent="0.35">
      <c r="B419" s="3"/>
      <c r="C419" s="3"/>
    </row>
    <row r="420" spans="2:3" x14ac:dyDescent="0.35">
      <c r="B420" s="4"/>
      <c r="C420" s="4"/>
    </row>
    <row r="421" spans="2:3" x14ac:dyDescent="0.35">
      <c r="B421" s="3"/>
      <c r="C421" s="3"/>
    </row>
    <row r="422" spans="2:3" x14ac:dyDescent="0.35">
      <c r="B422" s="4"/>
      <c r="C422" s="4"/>
    </row>
    <row r="423" spans="2:3" x14ac:dyDescent="0.35">
      <c r="B423" s="3"/>
      <c r="C423" s="3"/>
    </row>
    <row r="424" spans="2:3" x14ac:dyDescent="0.35">
      <c r="B424" s="4"/>
      <c r="C424" s="4"/>
    </row>
    <row r="425" spans="2:3" x14ac:dyDescent="0.35">
      <c r="B425" s="3"/>
      <c r="C425" s="3"/>
    </row>
    <row r="426" spans="2:3" x14ac:dyDescent="0.35">
      <c r="B426" s="4"/>
      <c r="C426" s="4"/>
    </row>
    <row r="427" spans="2:3" x14ac:dyDescent="0.35">
      <c r="B427" s="3"/>
      <c r="C427" s="3"/>
    </row>
    <row r="428" spans="2:3" x14ac:dyDescent="0.35">
      <c r="B428" s="4"/>
      <c r="C428" s="4"/>
    </row>
    <row r="429" spans="2:3" x14ac:dyDescent="0.35">
      <c r="B429" s="3"/>
      <c r="C429" s="3"/>
    </row>
    <row r="430" spans="2:3" x14ac:dyDescent="0.35">
      <c r="B430" s="4"/>
      <c r="C430" s="4"/>
    </row>
    <row r="431" spans="2:3" x14ac:dyDescent="0.35">
      <c r="B431" s="3"/>
      <c r="C431" s="3"/>
    </row>
    <row r="432" spans="2:3" x14ac:dyDescent="0.35">
      <c r="B432" s="4"/>
      <c r="C432" s="4"/>
    </row>
    <row r="433" spans="2:3" x14ac:dyDescent="0.35">
      <c r="B433" s="3"/>
      <c r="C433" s="3"/>
    </row>
    <row r="434" spans="2:3" x14ac:dyDescent="0.35">
      <c r="B434" s="4"/>
      <c r="C434" s="4"/>
    </row>
    <row r="435" spans="2:3" x14ac:dyDescent="0.35">
      <c r="B435" s="3"/>
      <c r="C435" s="3"/>
    </row>
    <row r="436" spans="2:3" x14ac:dyDescent="0.35">
      <c r="B436" s="4"/>
      <c r="C436" s="4"/>
    </row>
    <row r="437" spans="2:3" x14ac:dyDescent="0.35">
      <c r="B437" s="3"/>
      <c r="C437" s="3"/>
    </row>
    <row r="438" spans="2:3" x14ac:dyDescent="0.35">
      <c r="B438" s="4"/>
      <c r="C438" s="4"/>
    </row>
    <row r="439" spans="2:3" x14ac:dyDescent="0.35">
      <c r="B439" s="3"/>
      <c r="C439" s="3"/>
    </row>
    <row r="440" spans="2:3" x14ac:dyDescent="0.35">
      <c r="B440" s="4"/>
      <c r="C440" s="4"/>
    </row>
    <row r="441" spans="2:3" x14ac:dyDescent="0.35">
      <c r="B441" s="3"/>
      <c r="C441" s="3"/>
    </row>
    <row r="442" spans="2:3" x14ac:dyDescent="0.35">
      <c r="B442" s="4"/>
      <c r="C442" s="4"/>
    </row>
    <row r="443" spans="2:3" x14ac:dyDescent="0.35">
      <c r="B443" s="3"/>
      <c r="C443" s="3"/>
    </row>
    <row r="444" spans="2:3" x14ac:dyDescent="0.35">
      <c r="B444" s="4"/>
      <c r="C444" s="4"/>
    </row>
    <row r="445" spans="2:3" x14ac:dyDescent="0.35">
      <c r="B445" s="3"/>
      <c r="C445" s="3"/>
    </row>
    <row r="446" spans="2:3" x14ac:dyDescent="0.35">
      <c r="B446" s="4"/>
      <c r="C446" s="4"/>
    </row>
    <row r="447" spans="2:3" x14ac:dyDescent="0.35">
      <c r="B447" s="3"/>
      <c r="C447" s="3"/>
    </row>
    <row r="448" spans="2:3" x14ac:dyDescent="0.35">
      <c r="B448" s="4"/>
      <c r="C448" s="4"/>
    </row>
    <row r="449" spans="2:3" x14ac:dyDescent="0.35">
      <c r="B449" s="3"/>
      <c r="C449" s="3"/>
    </row>
    <row r="450" spans="2:3" x14ac:dyDescent="0.35">
      <c r="B450" s="4"/>
      <c r="C450" s="4"/>
    </row>
    <row r="451" spans="2:3" x14ac:dyDescent="0.35">
      <c r="B451" s="3"/>
      <c r="C451" s="3"/>
    </row>
    <row r="452" spans="2:3" x14ac:dyDescent="0.35">
      <c r="B452" s="4"/>
      <c r="C452" s="4"/>
    </row>
    <row r="453" spans="2:3" x14ac:dyDescent="0.35">
      <c r="B453" s="3"/>
      <c r="C453" s="3"/>
    </row>
    <row r="454" spans="2:3" x14ac:dyDescent="0.35">
      <c r="B454" s="4"/>
      <c r="C454" s="4"/>
    </row>
    <row r="455" spans="2:3" x14ac:dyDescent="0.35">
      <c r="B455" s="3"/>
      <c r="C455" s="3"/>
    </row>
    <row r="456" spans="2:3" x14ac:dyDescent="0.35">
      <c r="B456" s="4"/>
      <c r="C456" s="4"/>
    </row>
    <row r="457" spans="2:3" x14ac:dyDescent="0.35">
      <c r="B457" s="3"/>
      <c r="C457" s="3"/>
    </row>
    <row r="458" spans="2:3" x14ac:dyDescent="0.35">
      <c r="B458" s="4"/>
      <c r="C458" s="4"/>
    </row>
    <row r="459" spans="2:3" x14ac:dyDescent="0.35">
      <c r="B459" s="3"/>
      <c r="C459" s="3"/>
    </row>
    <row r="460" spans="2:3" x14ac:dyDescent="0.35">
      <c r="B460" s="4"/>
      <c r="C460" s="4"/>
    </row>
    <row r="461" spans="2:3" x14ac:dyDescent="0.35">
      <c r="B461" s="3"/>
      <c r="C461" s="3"/>
    </row>
    <row r="462" spans="2:3" x14ac:dyDescent="0.35">
      <c r="B462" s="4"/>
      <c r="C462" s="4"/>
    </row>
    <row r="463" spans="2:3" x14ac:dyDescent="0.35">
      <c r="B463" s="3"/>
      <c r="C463" s="3"/>
    </row>
    <row r="464" spans="2:3" x14ac:dyDescent="0.35">
      <c r="B464" s="4"/>
      <c r="C464" s="4"/>
    </row>
    <row r="465" spans="2:3" x14ac:dyDescent="0.35">
      <c r="B465" s="3"/>
      <c r="C465" s="3"/>
    </row>
    <row r="466" spans="2:3" x14ac:dyDescent="0.35">
      <c r="B466" s="4"/>
      <c r="C466" s="4"/>
    </row>
    <row r="467" spans="2:3" x14ac:dyDescent="0.35">
      <c r="B467" s="3"/>
      <c r="C467" s="3"/>
    </row>
    <row r="468" spans="2:3" x14ac:dyDescent="0.35">
      <c r="B468" s="4"/>
      <c r="C468" s="4"/>
    </row>
    <row r="469" spans="2:3" x14ac:dyDescent="0.35">
      <c r="B469" s="3"/>
      <c r="C469" s="3"/>
    </row>
    <row r="470" spans="2:3" x14ac:dyDescent="0.35">
      <c r="B470" s="4"/>
      <c r="C470" s="4"/>
    </row>
    <row r="471" spans="2:3" x14ac:dyDescent="0.35">
      <c r="B471" s="3"/>
      <c r="C471" s="3"/>
    </row>
    <row r="472" spans="2:3" x14ac:dyDescent="0.35">
      <c r="B472" s="4"/>
      <c r="C472" s="4"/>
    </row>
    <row r="473" spans="2:3" x14ac:dyDescent="0.35">
      <c r="B473" s="3"/>
      <c r="C473" s="3"/>
    </row>
    <row r="474" spans="2:3" x14ac:dyDescent="0.35">
      <c r="B474" s="4"/>
      <c r="C474" s="4"/>
    </row>
    <row r="475" spans="2:3" x14ac:dyDescent="0.35">
      <c r="B475" s="3"/>
      <c r="C475" s="3"/>
    </row>
    <row r="476" spans="2:3" x14ac:dyDescent="0.35">
      <c r="B476" s="4"/>
      <c r="C476" s="4"/>
    </row>
    <row r="477" spans="2:3" x14ac:dyDescent="0.35">
      <c r="B477" s="3"/>
      <c r="C477" s="3"/>
    </row>
    <row r="478" spans="2:3" x14ac:dyDescent="0.35">
      <c r="B478" s="4"/>
      <c r="C478" s="4"/>
    </row>
    <row r="479" spans="2:3" x14ac:dyDescent="0.35">
      <c r="B479" s="3"/>
      <c r="C479" s="3"/>
    </row>
    <row r="480" spans="2:3" x14ac:dyDescent="0.35">
      <c r="B480" s="4"/>
      <c r="C480" s="4"/>
    </row>
    <row r="481" spans="2:3" x14ac:dyDescent="0.35">
      <c r="B481" s="3"/>
      <c r="C481" s="3"/>
    </row>
    <row r="482" spans="2:3" x14ac:dyDescent="0.35">
      <c r="B482" s="4"/>
      <c r="C482" s="4"/>
    </row>
    <row r="483" spans="2:3" x14ac:dyDescent="0.35">
      <c r="B483" s="3"/>
      <c r="C483" s="3"/>
    </row>
    <row r="484" spans="2:3" x14ac:dyDescent="0.35">
      <c r="B484" s="4"/>
      <c r="C484" s="4"/>
    </row>
    <row r="485" spans="2:3" x14ac:dyDescent="0.35">
      <c r="B485" s="3"/>
      <c r="C485" s="3"/>
    </row>
    <row r="486" spans="2:3" x14ac:dyDescent="0.35">
      <c r="B486" s="4"/>
      <c r="C486" s="4"/>
    </row>
    <row r="487" spans="2:3" x14ac:dyDescent="0.35">
      <c r="B487" s="3"/>
      <c r="C487" s="3"/>
    </row>
    <row r="488" spans="2:3" x14ac:dyDescent="0.35">
      <c r="B488" s="4"/>
      <c r="C488" s="4"/>
    </row>
    <row r="489" spans="2:3" x14ac:dyDescent="0.35">
      <c r="B489" s="3"/>
      <c r="C489" s="3"/>
    </row>
    <row r="490" spans="2:3" x14ac:dyDescent="0.35">
      <c r="B490" s="4"/>
      <c r="C490" s="4"/>
    </row>
    <row r="491" spans="2:3" x14ac:dyDescent="0.35">
      <c r="B491" s="3"/>
      <c r="C491" s="3"/>
    </row>
    <row r="492" spans="2:3" x14ac:dyDescent="0.35">
      <c r="B492" s="4"/>
      <c r="C492" s="4"/>
    </row>
    <row r="493" spans="2:3" x14ac:dyDescent="0.35">
      <c r="B493" s="3"/>
      <c r="C493" s="3"/>
    </row>
    <row r="494" spans="2:3" x14ac:dyDescent="0.35">
      <c r="B494" s="4"/>
      <c r="C494" s="4"/>
    </row>
    <row r="495" spans="2:3" x14ac:dyDescent="0.35">
      <c r="B495" s="3"/>
      <c r="C495" s="3"/>
    </row>
    <row r="496" spans="2:3" x14ac:dyDescent="0.35">
      <c r="B496" s="4"/>
      <c r="C496" s="4"/>
    </row>
    <row r="497" spans="2:3" x14ac:dyDescent="0.35">
      <c r="B497" s="3"/>
      <c r="C497" s="3"/>
    </row>
    <row r="498" spans="2:3" x14ac:dyDescent="0.35">
      <c r="B498" s="4"/>
      <c r="C498" s="4"/>
    </row>
    <row r="499" spans="2:3" x14ac:dyDescent="0.35">
      <c r="B499" s="3"/>
      <c r="C499" s="3"/>
    </row>
    <row r="500" spans="2:3" x14ac:dyDescent="0.35">
      <c r="B500" s="4"/>
      <c r="C500" s="4"/>
    </row>
    <row r="501" spans="2:3" x14ac:dyDescent="0.35">
      <c r="B501" s="3"/>
      <c r="C501" s="3"/>
    </row>
    <row r="502" spans="2:3" x14ac:dyDescent="0.35">
      <c r="B502" s="4"/>
      <c r="C502" s="4"/>
    </row>
    <row r="503" spans="2:3" x14ac:dyDescent="0.35">
      <c r="B503" s="3"/>
      <c r="C503" s="3"/>
    </row>
    <row r="504" spans="2:3" x14ac:dyDescent="0.35">
      <c r="B504" s="4"/>
      <c r="C504" s="4"/>
    </row>
    <row r="505" spans="2:3" x14ac:dyDescent="0.35">
      <c r="B505" s="3"/>
      <c r="C505" s="3"/>
    </row>
    <row r="506" spans="2:3" x14ac:dyDescent="0.35">
      <c r="B506" s="4"/>
      <c r="C506" s="4"/>
    </row>
    <row r="507" spans="2:3" x14ac:dyDescent="0.35">
      <c r="B507" s="3"/>
      <c r="C507" s="3"/>
    </row>
    <row r="508" spans="2:3" x14ac:dyDescent="0.35">
      <c r="B508" s="4"/>
      <c r="C508" s="4"/>
    </row>
    <row r="509" spans="2:3" x14ac:dyDescent="0.35">
      <c r="B509" s="3"/>
      <c r="C509" s="3"/>
    </row>
    <row r="510" spans="2:3" x14ac:dyDescent="0.35">
      <c r="B510" s="4"/>
      <c r="C510" s="4"/>
    </row>
    <row r="511" spans="2:3" x14ac:dyDescent="0.35">
      <c r="B511" s="3"/>
      <c r="C511" s="3"/>
    </row>
    <row r="512" spans="2:3" x14ac:dyDescent="0.35">
      <c r="B512" s="4"/>
      <c r="C512" s="4"/>
    </row>
    <row r="513" spans="2:3" x14ac:dyDescent="0.35">
      <c r="B513" s="3"/>
      <c r="C513" s="3"/>
    </row>
    <row r="514" spans="2:3" x14ac:dyDescent="0.35">
      <c r="B514" s="4"/>
      <c r="C514" s="4"/>
    </row>
    <row r="515" spans="2:3" x14ac:dyDescent="0.35">
      <c r="B515" s="3"/>
      <c r="C515" s="3"/>
    </row>
    <row r="516" spans="2:3" x14ac:dyDescent="0.35">
      <c r="B516" s="4"/>
      <c r="C516" s="4"/>
    </row>
    <row r="517" spans="2:3" x14ac:dyDescent="0.35">
      <c r="B517" s="3"/>
      <c r="C517" s="3"/>
    </row>
    <row r="518" spans="2:3" x14ac:dyDescent="0.35">
      <c r="B518" s="4"/>
      <c r="C518" s="4"/>
    </row>
    <row r="519" spans="2:3" x14ac:dyDescent="0.35">
      <c r="B519" s="3"/>
      <c r="C519" s="3"/>
    </row>
    <row r="520" spans="2:3" x14ac:dyDescent="0.35">
      <c r="B520" s="4"/>
      <c r="C520" s="4"/>
    </row>
    <row r="521" spans="2:3" x14ac:dyDescent="0.35">
      <c r="B521" s="3"/>
      <c r="C521" s="3"/>
    </row>
    <row r="522" spans="2:3" x14ac:dyDescent="0.35">
      <c r="B522" s="4"/>
      <c r="C522" s="4"/>
    </row>
    <row r="523" spans="2:3" x14ac:dyDescent="0.35">
      <c r="B523" s="3"/>
      <c r="C523" s="3"/>
    </row>
    <row r="524" spans="2:3" x14ac:dyDescent="0.35">
      <c r="B524" s="4"/>
      <c r="C524" s="4"/>
    </row>
    <row r="525" spans="2:3" x14ac:dyDescent="0.35">
      <c r="B525" s="3"/>
      <c r="C525" s="3"/>
    </row>
    <row r="526" spans="2:3" x14ac:dyDescent="0.35">
      <c r="B526" s="4"/>
      <c r="C526" s="4"/>
    </row>
    <row r="527" spans="2:3" x14ac:dyDescent="0.35">
      <c r="B527" s="3"/>
      <c r="C527" s="3"/>
    </row>
    <row r="528" spans="2:3" x14ac:dyDescent="0.35">
      <c r="B528" s="4"/>
      <c r="C528" s="4"/>
    </row>
    <row r="529" spans="2:3" x14ac:dyDescent="0.35">
      <c r="B529" s="3"/>
      <c r="C529" s="3"/>
    </row>
    <row r="530" spans="2:3" x14ac:dyDescent="0.35">
      <c r="B530" s="4"/>
      <c r="C530" s="4"/>
    </row>
    <row r="531" spans="2:3" x14ac:dyDescent="0.35">
      <c r="B531" s="3"/>
      <c r="C531" s="3"/>
    </row>
    <row r="532" spans="2:3" x14ac:dyDescent="0.35">
      <c r="B532" s="4"/>
      <c r="C532" s="4"/>
    </row>
    <row r="533" spans="2:3" x14ac:dyDescent="0.35">
      <c r="B533" s="3"/>
      <c r="C533" s="3"/>
    </row>
    <row r="534" spans="2:3" x14ac:dyDescent="0.35">
      <c r="B534" s="4"/>
      <c r="C534" s="4"/>
    </row>
    <row r="535" spans="2:3" x14ac:dyDescent="0.35">
      <c r="B535" s="3"/>
      <c r="C535" s="3"/>
    </row>
    <row r="536" spans="2:3" x14ac:dyDescent="0.35">
      <c r="B536" s="4"/>
      <c r="C536" s="4"/>
    </row>
    <row r="537" spans="2:3" x14ac:dyDescent="0.35">
      <c r="B537" s="3"/>
      <c r="C537" s="3"/>
    </row>
    <row r="538" spans="2:3" x14ac:dyDescent="0.35">
      <c r="B538" s="4"/>
      <c r="C538" s="4"/>
    </row>
    <row r="539" spans="2:3" x14ac:dyDescent="0.35">
      <c r="B539" s="3"/>
      <c r="C539" s="3"/>
    </row>
    <row r="540" spans="2:3" x14ac:dyDescent="0.35">
      <c r="B540" s="4"/>
      <c r="C540" s="4"/>
    </row>
    <row r="541" spans="2:3" x14ac:dyDescent="0.35">
      <c r="B541" s="3"/>
      <c r="C541" s="3"/>
    </row>
    <row r="542" spans="2:3" x14ac:dyDescent="0.35">
      <c r="B542" s="4"/>
      <c r="C542" s="4"/>
    </row>
    <row r="543" spans="2:3" x14ac:dyDescent="0.35">
      <c r="B543" s="3"/>
      <c r="C543" s="3"/>
    </row>
    <row r="544" spans="2:3" x14ac:dyDescent="0.35">
      <c r="B544" s="4"/>
      <c r="C544" s="4"/>
    </row>
    <row r="545" spans="2:3" x14ac:dyDescent="0.35">
      <c r="B545" s="3"/>
      <c r="C545" s="3"/>
    </row>
    <row r="546" spans="2:3" x14ac:dyDescent="0.35">
      <c r="B546" s="4"/>
      <c r="C546" s="4"/>
    </row>
    <row r="547" spans="2:3" x14ac:dyDescent="0.35">
      <c r="B547" s="3"/>
      <c r="C547" s="3"/>
    </row>
    <row r="548" spans="2:3" x14ac:dyDescent="0.35">
      <c r="B548" s="4"/>
      <c r="C548" s="4"/>
    </row>
    <row r="549" spans="2:3" x14ac:dyDescent="0.35">
      <c r="B549" s="3"/>
      <c r="C549" s="3"/>
    </row>
    <row r="550" spans="2:3" x14ac:dyDescent="0.35">
      <c r="B550" s="4"/>
      <c r="C550" s="4"/>
    </row>
    <row r="551" spans="2:3" x14ac:dyDescent="0.35">
      <c r="B551" s="3"/>
      <c r="C551" s="3"/>
    </row>
    <row r="552" spans="2:3" x14ac:dyDescent="0.35">
      <c r="B552" s="4"/>
      <c r="C552" s="4"/>
    </row>
    <row r="553" spans="2:3" x14ac:dyDescent="0.35">
      <c r="B553" s="3"/>
      <c r="C553" s="3"/>
    </row>
    <row r="554" spans="2:3" x14ac:dyDescent="0.35">
      <c r="B554" s="4"/>
      <c r="C554" s="4"/>
    </row>
    <row r="555" spans="2:3" x14ac:dyDescent="0.35">
      <c r="B555" s="3"/>
      <c r="C555" s="3"/>
    </row>
    <row r="556" spans="2:3" x14ac:dyDescent="0.35">
      <c r="B556" s="4"/>
      <c r="C556" s="4"/>
    </row>
    <row r="557" spans="2:3" x14ac:dyDescent="0.35">
      <c r="B557" s="3"/>
      <c r="C557" s="3"/>
    </row>
    <row r="558" spans="2:3" x14ac:dyDescent="0.35">
      <c r="B558" s="4"/>
      <c r="C558" s="4"/>
    </row>
    <row r="559" spans="2:3" x14ac:dyDescent="0.35">
      <c r="B559" s="3"/>
      <c r="C559" s="3"/>
    </row>
    <row r="560" spans="2:3" x14ac:dyDescent="0.35">
      <c r="B560" s="4"/>
      <c r="C560" s="4"/>
    </row>
    <row r="561" spans="2:3" x14ac:dyDescent="0.35">
      <c r="B561" s="3"/>
      <c r="C561" s="3"/>
    </row>
    <row r="562" spans="2:3" x14ac:dyDescent="0.35">
      <c r="B562" s="4"/>
      <c r="C562" s="4"/>
    </row>
    <row r="563" spans="2:3" x14ac:dyDescent="0.35">
      <c r="B563" s="3"/>
      <c r="C563" s="3"/>
    </row>
    <row r="564" spans="2:3" x14ac:dyDescent="0.35">
      <c r="B564" s="4"/>
      <c r="C564" s="4"/>
    </row>
    <row r="565" spans="2:3" x14ac:dyDescent="0.35">
      <c r="B565" s="3"/>
      <c r="C565" s="3"/>
    </row>
    <row r="566" spans="2:3" x14ac:dyDescent="0.35">
      <c r="B566" s="4"/>
      <c r="C566" s="4"/>
    </row>
    <row r="567" spans="2:3" x14ac:dyDescent="0.35">
      <c r="B567" s="3"/>
      <c r="C567" s="3"/>
    </row>
    <row r="568" spans="2:3" x14ac:dyDescent="0.35">
      <c r="B568" s="4"/>
      <c r="C568" s="4"/>
    </row>
    <row r="569" spans="2:3" x14ac:dyDescent="0.35">
      <c r="B569" s="3"/>
      <c r="C569" s="3"/>
    </row>
    <row r="570" spans="2:3" x14ac:dyDescent="0.35">
      <c r="B570" s="4"/>
      <c r="C570" s="4"/>
    </row>
    <row r="571" spans="2:3" x14ac:dyDescent="0.35">
      <c r="B571" s="3"/>
      <c r="C571" s="3"/>
    </row>
    <row r="572" spans="2:3" x14ac:dyDescent="0.35">
      <c r="B572" s="4"/>
      <c r="C572" s="4"/>
    </row>
    <row r="573" spans="2:3" x14ac:dyDescent="0.35">
      <c r="B573" s="3"/>
      <c r="C573" s="3"/>
    </row>
    <row r="574" spans="2:3" x14ac:dyDescent="0.35">
      <c r="B574" s="4"/>
      <c r="C574" s="4"/>
    </row>
    <row r="575" spans="2:3" x14ac:dyDescent="0.35">
      <c r="B575" s="3"/>
      <c r="C575" s="3"/>
    </row>
    <row r="576" spans="2:3" x14ac:dyDescent="0.35">
      <c r="B576" s="4"/>
      <c r="C576" s="4"/>
    </row>
    <row r="577" spans="2:3" x14ac:dyDescent="0.35">
      <c r="B577" s="3"/>
      <c r="C577" s="3"/>
    </row>
    <row r="578" spans="2:3" x14ac:dyDescent="0.35">
      <c r="B578" s="4"/>
      <c r="C578" s="4"/>
    </row>
    <row r="579" spans="2:3" x14ac:dyDescent="0.35">
      <c r="B579" s="3"/>
      <c r="C579" s="3"/>
    </row>
    <row r="580" spans="2:3" x14ac:dyDescent="0.35">
      <c r="B580" s="4"/>
      <c r="C580" s="4"/>
    </row>
    <row r="581" spans="2:3" x14ac:dyDescent="0.35">
      <c r="B581" s="3"/>
      <c r="C581" s="3"/>
    </row>
    <row r="582" spans="2:3" x14ac:dyDescent="0.35">
      <c r="B582" s="4"/>
      <c r="C582" s="4"/>
    </row>
    <row r="583" spans="2:3" x14ac:dyDescent="0.35">
      <c r="B583" s="3"/>
      <c r="C583" s="3"/>
    </row>
    <row r="584" spans="2:3" x14ac:dyDescent="0.35">
      <c r="B584" s="4"/>
      <c r="C584" s="4"/>
    </row>
    <row r="585" spans="2:3" x14ac:dyDescent="0.35">
      <c r="B585" s="3"/>
      <c r="C585" s="3"/>
    </row>
    <row r="586" spans="2:3" x14ac:dyDescent="0.35">
      <c r="B586" s="4"/>
      <c r="C586" s="4"/>
    </row>
    <row r="587" spans="2:3" x14ac:dyDescent="0.35">
      <c r="B587" s="3"/>
      <c r="C587" s="3"/>
    </row>
    <row r="588" spans="2:3" x14ac:dyDescent="0.35">
      <c r="B588" s="4"/>
      <c r="C588" s="4"/>
    </row>
    <row r="589" spans="2:3" x14ac:dyDescent="0.35">
      <c r="B589" s="3"/>
      <c r="C589" s="3"/>
    </row>
    <row r="590" spans="2:3" x14ac:dyDescent="0.35">
      <c r="B590" s="4"/>
      <c r="C590" s="4"/>
    </row>
    <row r="591" spans="2:3" x14ac:dyDescent="0.35">
      <c r="B591" s="3"/>
      <c r="C591" s="3"/>
    </row>
    <row r="592" spans="2:3" x14ac:dyDescent="0.35">
      <c r="B592" s="4"/>
      <c r="C592" s="4"/>
    </row>
    <row r="593" spans="2:3" x14ac:dyDescent="0.35">
      <c r="B593" s="3"/>
      <c r="C593" s="3"/>
    </row>
    <row r="594" spans="2:3" x14ac:dyDescent="0.35">
      <c r="B594" s="4"/>
      <c r="C594" s="4"/>
    </row>
    <row r="595" spans="2:3" x14ac:dyDescent="0.35">
      <c r="B595" s="3"/>
      <c r="C595" s="3"/>
    </row>
    <row r="596" spans="2:3" x14ac:dyDescent="0.35">
      <c r="B596" s="4"/>
      <c r="C596" s="4"/>
    </row>
    <row r="597" spans="2:3" x14ac:dyDescent="0.35">
      <c r="B597" s="3"/>
      <c r="C597" s="3"/>
    </row>
    <row r="598" spans="2:3" x14ac:dyDescent="0.35">
      <c r="B598" s="4"/>
      <c r="C598" s="4"/>
    </row>
    <row r="599" spans="2:3" x14ac:dyDescent="0.35">
      <c r="B599" s="3"/>
      <c r="C599" s="3"/>
    </row>
    <row r="600" spans="2:3" x14ac:dyDescent="0.35">
      <c r="B600" s="4"/>
      <c r="C600" s="4"/>
    </row>
    <row r="601" spans="2:3" x14ac:dyDescent="0.35">
      <c r="B601" s="3"/>
      <c r="C601" s="3"/>
    </row>
    <row r="602" spans="2:3" x14ac:dyDescent="0.35">
      <c r="B602" s="4"/>
      <c r="C602" s="4"/>
    </row>
    <row r="603" spans="2:3" x14ac:dyDescent="0.35">
      <c r="B603" s="3"/>
      <c r="C603" s="3"/>
    </row>
    <row r="604" spans="2:3" x14ac:dyDescent="0.35">
      <c r="B604" s="4"/>
      <c r="C604" s="4"/>
    </row>
    <row r="605" spans="2:3" x14ac:dyDescent="0.35">
      <c r="B605" s="3"/>
      <c r="C605" s="3"/>
    </row>
    <row r="606" spans="2:3" x14ac:dyDescent="0.35">
      <c r="B606" s="4"/>
      <c r="C606" s="4"/>
    </row>
    <row r="607" spans="2:3" x14ac:dyDescent="0.35">
      <c r="B607" s="3"/>
      <c r="C607" s="3"/>
    </row>
    <row r="608" spans="2:3" x14ac:dyDescent="0.35">
      <c r="B608" s="4"/>
      <c r="C608" s="4"/>
    </row>
    <row r="609" spans="2:3" x14ac:dyDescent="0.35">
      <c r="B609" s="3"/>
      <c r="C609" s="3"/>
    </row>
    <row r="610" spans="2:3" x14ac:dyDescent="0.35">
      <c r="B610" s="4"/>
      <c r="C610" s="4"/>
    </row>
    <row r="611" spans="2:3" x14ac:dyDescent="0.35">
      <c r="B611" s="3"/>
      <c r="C611" s="3"/>
    </row>
    <row r="612" spans="2:3" x14ac:dyDescent="0.35">
      <c r="B612" s="4"/>
      <c r="C612" s="4"/>
    </row>
    <row r="613" spans="2:3" x14ac:dyDescent="0.35">
      <c r="B613" s="3"/>
      <c r="C613" s="3"/>
    </row>
    <row r="614" spans="2:3" x14ac:dyDescent="0.35">
      <c r="B614" s="4"/>
      <c r="C614" s="4"/>
    </row>
    <row r="615" spans="2:3" x14ac:dyDescent="0.35">
      <c r="B615" s="3"/>
      <c r="C615" s="3"/>
    </row>
    <row r="616" spans="2:3" x14ac:dyDescent="0.35">
      <c r="B616" s="4"/>
      <c r="C616" s="4"/>
    </row>
    <row r="617" spans="2:3" x14ac:dyDescent="0.35">
      <c r="B617" s="3"/>
      <c r="C617" s="3"/>
    </row>
    <row r="618" spans="2:3" x14ac:dyDescent="0.35">
      <c r="B618" s="4"/>
      <c r="C618" s="4"/>
    </row>
    <row r="619" spans="2:3" x14ac:dyDescent="0.35">
      <c r="B619" s="3"/>
      <c r="C619" s="3"/>
    </row>
    <row r="620" spans="2:3" x14ac:dyDescent="0.35">
      <c r="B620" s="4"/>
      <c r="C620" s="4"/>
    </row>
    <row r="621" spans="2:3" x14ac:dyDescent="0.35">
      <c r="B621" s="3"/>
      <c r="C621" s="3"/>
    </row>
    <row r="622" spans="2:3" x14ac:dyDescent="0.35">
      <c r="B622" s="4"/>
      <c r="C622" s="4"/>
    </row>
    <row r="623" spans="2:3" x14ac:dyDescent="0.35">
      <c r="B623" s="3"/>
      <c r="C623" s="3"/>
    </row>
    <row r="624" spans="2:3" x14ac:dyDescent="0.35">
      <c r="B624" s="4"/>
      <c r="C624" s="4"/>
    </row>
    <row r="625" spans="2:3" x14ac:dyDescent="0.35">
      <c r="B625" s="3"/>
      <c r="C625" s="3"/>
    </row>
    <row r="626" spans="2:3" x14ac:dyDescent="0.35">
      <c r="B626" s="4"/>
      <c r="C626" s="4"/>
    </row>
    <row r="627" spans="2:3" x14ac:dyDescent="0.35">
      <c r="B627" s="3"/>
      <c r="C627" s="3"/>
    </row>
    <row r="628" spans="2:3" x14ac:dyDescent="0.35">
      <c r="B628" s="4"/>
      <c r="C628" s="4"/>
    </row>
    <row r="629" spans="2:3" x14ac:dyDescent="0.35">
      <c r="B629" s="3"/>
      <c r="C629" s="3"/>
    </row>
    <row r="630" spans="2:3" x14ac:dyDescent="0.35">
      <c r="B630" s="4"/>
      <c r="C630" s="4"/>
    </row>
    <row r="631" spans="2:3" x14ac:dyDescent="0.35">
      <c r="B631" s="3"/>
      <c r="C631" s="3"/>
    </row>
    <row r="632" spans="2:3" x14ac:dyDescent="0.35">
      <c r="B632" s="4"/>
      <c r="C632" s="4"/>
    </row>
    <row r="633" spans="2:3" x14ac:dyDescent="0.35">
      <c r="B633" s="3"/>
      <c r="C633" s="3"/>
    </row>
    <row r="634" spans="2:3" x14ac:dyDescent="0.35">
      <c r="B634" s="4"/>
      <c r="C634" s="4"/>
    </row>
    <row r="635" spans="2:3" x14ac:dyDescent="0.35">
      <c r="B635" s="3"/>
      <c r="C635" s="3"/>
    </row>
    <row r="636" spans="2:3" x14ac:dyDescent="0.35">
      <c r="B636" s="4"/>
      <c r="C636" s="4"/>
    </row>
    <row r="637" spans="2:3" x14ac:dyDescent="0.35">
      <c r="B637" s="3"/>
      <c r="C637" s="3"/>
    </row>
    <row r="638" spans="2:3" x14ac:dyDescent="0.35">
      <c r="B638" s="4"/>
      <c r="C638" s="4"/>
    </row>
    <row r="639" spans="2:3" x14ac:dyDescent="0.35">
      <c r="B639" s="3"/>
      <c r="C639" s="3"/>
    </row>
    <row r="640" spans="2:3" x14ac:dyDescent="0.35">
      <c r="B640" s="4"/>
      <c r="C640" s="4"/>
    </row>
    <row r="641" spans="2:3" x14ac:dyDescent="0.35">
      <c r="B641" s="3"/>
      <c r="C641" s="3"/>
    </row>
    <row r="642" spans="2:3" x14ac:dyDescent="0.35">
      <c r="B642" s="4"/>
      <c r="C642" s="4"/>
    </row>
    <row r="643" spans="2:3" x14ac:dyDescent="0.35">
      <c r="B643" s="3"/>
      <c r="C643" s="3"/>
    </row>
    <row r="644" spans="2:3" x14ac:dyDescent="0.35">
      <c r="B644" s="4"/>
      <c r="C644" s="4"/>
    </row>
    <row r="645" spans="2:3" x14ac:dyDescent="0.35">
      <c r="B645" s="3"/>
      <c r="C645" s="3"/>
    </row>
    <row r="646" spans="2:3" x14ac:dyDescent="0.35">
      <c r="B646" s="4"/>
      <c r="C646" s="4"/>
    </row>
    <row r="647" spans="2:3" x14ac:dyDescent="0.35">
      <c r="B647" s="3"/>
      <c r="C647" s="3"/>
    </row>
    <row r="648" spans="2:3" x14ac:dyDescent="0.35">
      <c r="B648" s="4"/>
      <c r="C648" s="4"/>
    </row>
    <row r="649" spans="2:3" x14ac:dyDescent="0.35">
      <c r="B649" s="3"/>
      <c r="C649" s="3"/>
    </row>
    <row r="650" spans="2:3" x14ac:dyDescent="0.35">
      <c r="B650" s="4"/>
      <c r="C650" s="4"/>
    </row>
    <row r="651" spans="2:3" x14ac:dyDescent="0.35">
      <c r="B651" s="3"/>
      <c r="C651" s="3"/>
    </row>
    <row r="652" spans="2:3" x14ac:dyDescent="0.35">
      <c r="B652" s="4"/>
      <c r="C652" s="4"/>
    </row>
    <row r="653" spans="2:3" x14ac:dyDescent="0.35">
      <c r="B653" s="3"/>
      <c r="C653" s="3"/>
    </row>
    <row r="654" spans="2:3" x14ac:dyDescent="0.35">
      <c r="B654" s="4"/>
      <c r="C654" s="4"/>
    </row>
    <row r="655" spans="2:3" x14ac:dyDescent="0.35">
      <c r="B655" s="3"/>
      <c r="C655" s="3"/>
    </row>
    <row r="656" spans="2:3" x14ac:dyDescent="0.35">
      <c r="B656" s="4"/>
      <c r="C656" s="4"/>
    </row>
    <row r="657" spans="2:3" x14ac:dyDescent="0.35">
      <c r="B657" s="3"/>
      <c r="C657" s="3"/>
    </row>
    <row r="658" spans="2:3" x14ac:dyDescent="0.35">
      <c r="B658" s="4"/>
      <c r="C658" s="4"/>
    </row>
    <row r="659" spans="2:3" x14ac:dyDescent="0.35">
      <c r="B659" s="3"/>
      <c r="C659" s="3"/>
    </row>
    <row r="660" spans="2:3" x14ac:dyDescent="0.35">
      <c r="B660" s="4"/>
      <c r="C660" s="4"/>
    </row>
    <row r="661" spans="2:3" x14ac:dyDescent="0.35">
      <c r="B661" s="3"/>
      <c r="C661" s="3"/>
    </row>
    <row r="662" spans="2:3" x14ac:dyDescent="0.35">
      <c r="B662" s="4"/>
      <c r="C662" s="4"/>
    </row>
    <row r="663" spans="2:3" x14ac:dyDescent="0.35">
      <c r="B663" s="3"/>
      <c r="C663" s="3"/>
    </row>
    <row r="664" spans="2:3" x14ac:dyDescent="0.35">
      <c r="B664" s="4"/>
      <c r="C664" s="4"/>
    </row>
    <row r="665" spans="2:3" x14ac:dyDescent="0.35">
      <c r="B665" s="3"/>
      <c r="C665" s="3"/>
    </row>
    <row r="666" spans="2:3" x14ac:dyDescent="0.35">
      <c r="B666" s="4"/>
      <c r="C666" s="4"/>
    </row>
    <row r="667" spans="2:3" x14ac:dyDescent="0.35">
      <c r="B667" s="3"/>
      <c r="C667" s="3"/>
    </row>
    <row r="668" spans="2:3" x14ac:dyDescent="0.35">
      <c r="B668" s="4"/>
      <c r="C668" s="4"/>
    </row>
    <row r="669" spans="2:3" x14ac:dyDescent="0.35">
      <c r="B669" s="3"/>
      <c r="C669" s="3"/>
    </row>
    <row r="670" spans="2:3" x14ac:dyDescent="0.35">
      <c r="B670" s="4"/>
      <c r="C670" s="4"/>
    </row>
    <row r="671" spans="2:3" x14ac:dyDescent="0.35">
      <c r="B671" s="3"/>
      <c r="C671" s="3"/>
    </row>
    <row r="672" spans="2:3" x14ac:dyDescent="0.35">
      <c r="B672" s="4"/>
      <c r="C672" s="4"/>
    </row>
    <row r="673" spans="2:3" x14ac:dyDescent="0.35">
      <c r="B673" s="3"/>
      <c r="C673" s="3"/>
    </row>
    <row r="674" spans="2:3" x14ac:dyDescent="0.35">
      <c r="B674" s="4"/>
      <c r="C674" s="4"/>
    </row>
    <row r="675" spans="2:3" x14ac:dyDescent="0.35">
      <c r="B675" s="3"/>
      <c r="C675" s="3"/>
    </row>
    <row r="676" spans="2:3" x14ac:dyDescent="0.35">
      <c r="B676" s="4"/>
      <c r="C676" s="4"/>
    </row>
    <row r="677" spans="2:3" x14ac:dyDescent="0.35">
      <c r="B677" s="3"/>
      <c r="C677" s="3"/>
    </row>
    <row r="678" spans="2:3" x14ac:dyDescent="0.35">
      <c r="B678" s="4"/>
      <c r="C678" s="4"/>
    </row>
    <row r="679" spans="2:3" x14ac:dyDescent="0.35">
      <c r="B679" s="3"/>
      <c r="C679" s="3"/>
    </row>
    <row r="680" spans="2:3" x14ac:dyDescent="0.35">
      <c r="B680" s="4"/>
      <c r="C680" s="4"/>
    </row>
    <row r="681" spans="2:3" x14ac:dyDescent="0.35">
      <c r="B681" s="3"/>
      <c r="C681" s="3"/>
    </row>
    <row r="682" spans="2:3" x14ac:dyDescent="0.35">
      <c r="B682" s="4"/>
      <c r="C682" s="4"/>
    </row>
    <row r="683" spans="2:3" x14ac:dyDescent="0.35">
      <c r="B683" s="3"/>
      <c r="C683" s="3"/>
    </row>
    <row r="684" spans="2:3" x14ac:dyDescent="0.35">
      <c r="B684" s="4"/>
      <c r="C684" s="4"/>
    </row>
    <row r="685" spans="2:3" x14ac:dyDescent="0.35">
      <c r="B685" s="3"/>
      <c r="C685" s="3"/>
    </row>
    <row r="686" spans="2:3" x14ac:dyDescent="0.35">
      <c r="B686" s="4"/>
      <c r="C686" s="4"/>
    </row>
    <row r="687" spans="2:3" x14ac:dyDescent="0.35">
      <c r="B687" s="3"/>
      <c r="C687" s="3"/>
    </row>
    <row r="688" spans="2:3" x14ac:dyDescent="0.35">
      <c r="B688" s="4"/>
      <c r="C688" s="4"/>
    </row>
    <row r="689" spans="2:3" x14ac:dyDescent="0.35">
      <c r="B689" s="3"/>
      <c r="C689" s="3"/>
    </row>
    <row r="690" spans="2:3" x14ac:dyDescent="0.35">
      <c r="B690" s="4"/>
      <c r="C690" s="4"/>
    </row>
    <row r="691" spans="2:3" x14ac:dyDescent="0.35">
      <c r="B691" s="3"/>
      <c r="C691" s="3"/>
    </row>
    <row r="692" spans="2:3" x14ac:dyDescent="0.35">
      <c r="B692" s="4"/>
      <c r="C692" s="4"/>
    </row>
    <row r="693" spans="2:3" x14ac:dyDescent="0.35">
      <c r="B693" s="3"/>
      <c r="C693" s="3"/>
    </row>
    <row r="694" spans="2:3" x14ac:dyDescent="0.35">
      <c r="B694" s="4"/>
      <c r="C694" s="4"/>
    </row>
    <row r="695" spans="2:3" x14ac:dyDescent="0.35">
      <c r="B695" s="3"/>
      <c r="C695" s="3"/>
    </row>
    <row r="696" spans="2:3" x14ac:dyDescent="0.35">
      <c r="B696" s="4"/>
      <c r="C696" s="4"/>
    </row>
    <row r="697" spans="2:3" x14ac:dyDescent="0.35">
      <c r="B697" s="3"/>
      <c r="C697" s="3"/>
    </row>
    <row r="698" spans="2:3" x14ac:dyDescent="0.35">
      <c r="B698" s="4"/>
      <c r="C698" s="4"/>
    </row>
    <row r="699" spans="2:3" x14ac:dyDescent="0.35">
      <c r="B699" s="3"/>
      <c r="C699" s="3"/>
    </row>
    <row r="700" spans="2:3" x14ac:dyDescent="0.35">
      <c r="B700" s="4"/>
      <c r="C700" s="4"/>
    </row>
    <row r="701" spans="2:3" x14ac:dyDescent="0.35">
      <c r="B701" s="3"/>
      <c r="C701" s="3"/>
    </row>
    <row r="702" spans="2:3" x14ac:dyDescent="0.35">
      <c r="B702" s="4"/>
      <c r="C702" s="4"/>
    </row>
    <row r="703" spans="2:3" x14ac:dyDescent="0.35">
      <c r="B703" s="3"/>
      <c r="C703" s="3"/>
    </row>
    <row r="704" spans="2:3" x14ac:dyDescent="0.35">
      <c r="B704" s="4"/>
      <c r="C704" s="4"/>
    </row>
    <row r="705" spans="2:3" x14ac:dyDescent="0.35">
      <c r="B705" s="3"/>
      <c r="C705" s="3"/>
    </row>
    <row r="706" spans="2:3" x14ac:dyDescent="0.35">
      <c r="B706" s="4"/>
      <c r="C706" s="4"/>
    </row>
    <row r="707" spans="2:3" x14ac:dyDescent="0.35">
      <c r="B707" s="3"/>
      <c r="C707" s="3"/>
    </row>
    <row r="708" spans="2:3" x14ac:dyDescent="0.35">
      <c r="B708" s="4"/>
      <c r="C708" s="4"/>
    </row>
    <row r="709" spans="2:3" x14ac:dyDescent="0.35">
      <c r="B709" s="3"/>
      <c r="C709" s="3"/>
    </row>
    <row r="710" spans="2:3" x14ac:dyDescent="0.35">
      <c r="B710" s="4"/>
      <c r="C710" s="4"/>
    </row>
    <row r="711" spans="2:3" x14ac:dyDescent="0.35">
      <c r="B711" s="3"/>
      <c r="C711" s="3"/>
    </row>
    <row r="712" spans="2:3" x14ac:dyDescent="0.35">
      <c r="B712" s="4"/>
      <c r="C712" s="4"/>
    </row>
    <row r="713" spans="2:3" x14ac:dyDescent="0.35">
      <c r="B713" s="3"/>
      <c r="C713" s="3"/>
    </row>
    <row r="714" spans="2:3" x14ac:dyDescent="0.35">
      <c r="B714" s="4"/>
      <c r="C714" s="4"/>
    </row>
    <row r="715" spans="2:3" x14ac:dyDescent="0.35">
      <c r="B715" s="3"/>
      <c r="C715" s="3"/>
    </row>
    <row r="716" spans="2:3" x14ac:dyDescent="0.35">
      <c r="B716" s="4"/>
      <c r="C716" s="4"/>
    </row>
    <row r="717" spans="2:3" x14ac:dyDescent="0.35">
      <c r="B717" s="3"/>
      <c r="C717" s="3"/>
    </row>
    <row r="718" spans="2:3" x14ac:dyDescent="0.35">
      <c r="B718" s="4"/>
      <c r="C718" s="4"/>
    </row>
    <row r="719" spans="2:3" x14ac:dyDescent="0.35">
      <c r="B719" s="3"/>
      <c r="C719" s="3"/>
    </row>
    <row r="720" spans="2:3" x14ac:dyDescent="0.35">
      <c r="B720" s="4"/>
      <c r="C720" s="4"/>
    </row>
    <row r="721" spans="2:3" x14ac:dyDescent="0.35">
      <c r="B721" s="3"/>
      <c r="C721" s="3"/>
    </row>
    <row r="722" spans="2:3" x14ac:dyDescent="0.35">
      <c r="B722" s="4"/>
      <c r="C722" s="4"/>
    </row>
    <row r="723" spans="2:3" x14ac:dyDescent="0.35">
      <c r="B723" s="3"/>
      <c r="C723" s="3"/>
    </row>
    <row r="724" spans="2:3" x14ac:dyDescent="0.35">
      <c r="B724" s="4"/>
      <c r="C724" s="4"/>
    </row>
    <row r="725" spans="2:3" x14ac:dyDescent="0.35">
      <c r="B725" s="3"/>
      <c r="C725" s="3"/>
    </row>
    <row r="726" spans="2:3" x14ac:dyDescent="0.35">
      <c r="B726" s="4"/>
      <c r="C726" s="4"/>
    </row>
    <row r="727" spans="2:3" x14ac:dyDescent="0.35">
      <c r="B727" s="3"/>
      <c r="C727" s="3"/>
    </row>
    <row r="728" spans="2:3" x14ac:dyDescent="0.35">
      <c r="B728" s="4"/>
      <c r="C728" s="4"/>
    </row>
    <row r="729" spans="2:3" x14ac:dyDescent="0.35">
      <c r="B729" s="3"/>
      <c r="C729" s="3"/>
    </row>
    <row r="730" spans="2:3" x14ac:dyDescent="0.35">
      <c r="B730" s="4"/>
      <c r="C730" s="4"/>
    </row>
    <row r="731" spans="2:3" x14ac:dyDescent="0.35">
      <c r="B731" s="3"/>
      <c r="C731" s="3"/>
    </row>
    <row r="732" spans="2:3" x14ac:dyDescent="0.35">
      <c r="B732" s="4"/>
      <c r="C732" s="4"/>
    </row>
    <row r="733" spans="2:3" x14ac:dyDescent="0.35">
      <c r="B733" s="3"/>
      <c r="C733" s="3"/>
    </row>
    <row r="734" spans="2:3" x14ac:dyDescent="0.35">
      <c r="B734" s="4"/>
      <c r="C734" s="4"/>
    </row>
    <row r="735" spans="2:3" x14ac:dyDescent="0.35">
      <c r="B735" s="3"/>
      <c r="C735" s="3"/>
    </row>
    <row r="736" spans="2:3" x14ac:dyDescent="0.35">
      <c r="B736" s="4"/>
      <c r="C736" s="4"/>
    </row>
    <row r="737" spans="2:3" x14ac:dyDescent="0.35">
      <c r="B737" s="3"/>
      <c r="C737" s="3"/>
    </row>
    <row r="738" spans="2:3" x14ac:dyDescent="0.35">
      <c r="B738" s="4"/>
      <c r="C738" s="4"/>
    </row>
    <row r="739" spans="2:3" x14ac:dyDescent="0.35">
      <c r="B739" s="3"/>
      <c r="C739" s="3"/>
    </row>
    <row r="740" spans="2:3" x14ac:dyDescent="0.35">
      <c r="B740" s="4"/>
      <c r="C740" s="4"/>
    </row>
    <row r="741" spans="2:3" x14ac:dyDescent="0.35">
      <c r="B741" s="3"/>
      <c r="C741" s="3"/>
    </row>
    <row r="742" spans="2:3" x14ac:dyDescent="0.35">
      <c r="B742" s="4"/>
      <c r="C742" s="4"/>
    </row>
    <row r="743" spans="2:3" x14ac:dyDescent="0.35">
      <c r="B743" s="3"/>
      <c r="C743" s="3"/>
    </row>
    <row r="744" spans="2:3" x14ac:dyDescent="0.35">
      <c r="B744" s="4"/>
      <c r="C744" s="4"/>
    </row>
    <row r="745" spans="2:3" x14ac:dyDescent="0.35">
      <c r="B745" s="3"/>
      <c r="C745" s="3"/>
    </row>
    <row r="746" spans="2:3" x14ac:dyDescent="0.35">
      <c r="B746" s="4"/>
      <c r="C746" s="4"/>
    </row>
    <row r="747" spans="2:3" x14ac:dyDescent="0.35">
      <c r="B747" s="3"/>
      <c r="C747" s="3"/>
    </row>
    <row r="748" spans="2:3" x14ac:dyDescent="0.35">
      <c r="B748" s="4"/>
      <c r="C748" s="4"/>
    </row>
    <row r="749" spans="2:3" x14ac:dyDescent="0.35">
      <c r="B749" s="3"/>
      <c r="C749" s="3"/>
    </row>
    <row r="750" spans="2:3" x14ac:dyDescent="0.35">
      <c r="B750" s="4"/>
      <c r="C750" s="4"/>
    </row>
    <row r="751" spans="2:3" x14ac:dyDescent="0.35">
      <c r="B751" s="3"/>
      <c r="C751" s="3"/>
    </row>
    <row r="752" spans="2:3" x14ac:dyDescent="0.35">
      <c r="B752" s="4"/>
      <c r="C752" s="4"/>
    </row>
    <row r="753" spans="2:3" x14ac:dyDescent="0.35">
      <c r="B753" s="3"/>
      <c r="C753" s="3"/>
    </row>
    <row r="754" spans="2:3" x14ac:dyDescent="0.35">
      <c r="B754" s="4"/>
      <c r="C754" s="4"/>
    </row>
    <row r="755" spans="2:3" x14ac:dyDescent="0.35">
      <c r="B755" s="3"/>
      <c r="C755" s="3"/>
    </row>
    <row r="756" spans="2:3" x14ac:dyDescent="0.35">
      <c r="B756" s="4"/>
      <c r="C756" s="4"/>
    </row>
    <row r="757" spans="2:3" x14ac:dyDescent="0.35">
      <c r="B757" s="3"/>
      <c r="C757" s="3"/>
    </row>
    <row r="758" spans="2:3" x14ac:dyDescent="0.35">
      <c r="B758" s="4"/>
      <c r="C758" s="4"/>
    </row>
    <row r="759" spans="2:3" x14ac:dyDescent="0.35">
      <c r="B759" s="3"/>
      <c r="C759" s="3"/>
    </row>
    <row r="760" spans="2:3" x14ac:dyDescent="0.35">
      <c r="B760" s="4"/>
      <c r="C760" s="4"/>
    </row>
    <row r="761" spans="2:3" x14ac:dyDescent="0.35">
      <c r="B761" s="3"/>
      <c r="C761" s="3"/>
    </row>
    <row r="762" spans="2:3" x14ac:dyDescent="0.35">
      <c r="B762" s="4"/>
      <c r="C762" s="4"/>
    </row>
    <row r="763" spans="2:3" x14ac:dyDescent="0.35">
      <c r="B763" s="3"/>
      <c r="C763" s="3"/>
    </row>
    <row r="764" spans="2:3" x14ac:dyDescent="0.35">
      <c r="B764" s="4"/>
      <c r="C764" s="4"/>
    </row>
    <row r="765" spans="2:3" x14ac:dyDescent="0.35">
      <c r="B765" s="3"/>
      <c r="C765" s="3"/>
    </row>
    <row r="766" spans="2:3" x14ac:dyDescent="0.35">
      <c r="B766" s="4"/>
      <c r="C766" s="4"/>
    </row>
    <row r="767" spans="2:3" x14ac:dyDescent="0.35">
      <c r="B767" s="3"/>
      <c r="C767" s="3"/>
    </row>
    <row r="768" spans="2:3" x14ac:dyDescent="0.35">
      <c r="B768" s="4"/>
      <c r="C768" s="4"/>
    </row>
    <row r="769" spans="2:3" x14ac:dyDescent="0.35">
      <c r="B769" s="3"/>
      <c r="C769" s="3"/>
    </row>
    <row r="770" spans="2:3" x14ac:dyDescent="0.35">
      <c r="B770" s="4"/>
      <c r="C770" s="4"/>
    </row>
    <row r="771" spans="2:3" x14ac:dyDescent="0.35">
      <c r="B771" s="3"/>
      <c r="C771" s="3"/>
    </row>
    <row r="772" spans="2:3" x14ac:dyDescent="0.35">
      <c r="B772" s="4"/>
      <c r="C772" s="4"/>
    </row>
    <row r="773" spans="2:3" x14ac:dyDescent="0.35">
      <c r="B773" s="3"/>
      <c r="C773" s="3"/>
    </row>
    <row r="774" spans="2:3" x14ac:dyDescent="0.35">
      <c r="B774" s="4"/>
      <c r="C774" s="4"/>
    </row>
    <row r="775" spans="2:3" x14ac:dyDescent="0.35">
      <c r="B775" s="3"/>
      <c r="C775" s="3"/>
    </row>
    <row r="776" spans="2:3" x14ac:dyDescent="0.35">
      <c r="B776" s="4"/>
      <c r="C776" s="4"/>
    </row>
    <row r="777" spans="2:3" x14ac:dyDescent="0.35">
      <c r="B777" s="3"/>
      <c r="C777" s="3"/>
    </row>
    <row r="778" spans="2:3" x14ac:dyDescent="0.35">
      <c r="B778" s="4"/>
      <c r="C778" s="4"/>
    </row>
    <row r="779" spans="2:3" x14ac:dyDescent="0.35">
      <c r="B779" s="3"/>
      <c r="C779" s="3"/>
    </row>
    <row r="780" spans="2:3" x14ac:dyDescent="0.35">
      <c r="B780" s="4"/>
      <c r="C780" s="4"/>
    </row>
    <row r="781" spans="2:3" x14ac:dyDescent="0.35">
      <c r="B781" s="3"/>
      <c r="C781" s="3"/>
    </row>
    <row r="782" spans="2:3" x14ac:dyDescent="0.35">
      <c r="B782" s="4"/>
      <c r="C782" s="4"/>
    </row>
    <row r="783" spans="2:3" x14ac:dyDescent="0.35">
      <c r="B783" s="3"/>
      <c r="C783" s="3"/>
    </row>
    <row r="784" spans="2:3" x14ac:dyDescent="0.35">
      <c r="B784" s="4"/>
      <c r="C784" s="4"/>
    </row>
    <row r="785" spans="2:3" x14ac:dyDescent="0.35">
      <c r="B785" s="3"/>
      <c r="C785" s="3"/>
    </row>
    <row r="786" spans="2:3" x14ac:dyDescent="0.35">
      <c r="B786" s="4"/>
      <c r="C786" s="4"/>
    </row>
    <row r="787" spans="2:3" x14ac:dyDescent="0.35">
      <c r="B787" s="3"/>
      <c r="C787" s="3"/>
    </row>
    <row r="788" spans="2:3" x14ac:dyDescent="0.35">
      <c r="B788" s="4"/>
      <c r="C788" s="4"/>
    </row>
    <row r="789" spans="2:3" x14ac:dyDescent="0.35">
      <c r="B789" s="3"/>
      <c r="C789" s="3"/>
    </row>
    <row r="790" spans="2:3" x14ac:dyDescent="0.35">
      <c r="B790" s="4"/>
      <c r="C790" s="4"/>
    </row>
    <row r="791" spans="2:3" x14ac:dyDescent="0.35">
      <c r="B791" s="3"/>
      <c r="C791" s="3"/>
    </row>
    <row r="792" spans="2:3" x14ac:dyDescent="0.35">
      <c r="B792" s="4"/>
      <c r="C792" s="4"/>
    </row>
    <row r="793" spans="2:3" x14ac:dyDescent="0.35">
      <c r="B793" s="3"/>
      <c r="C793" s="3"/>
    </row>
    <row r="794" spans="2:3" x14ac:dyDescent="0.35">
      <c r="B794" s="4"/>
      <c r="C794" s="4"/>
    </row>
    <row r="795" spans="2:3" x14ac:dyDescent="0.35">
      <c r="B795" s="3"/>
      <c r="C795" s="3"/>
    </row>
    <row r="796" spans="2:3" x14ac:dyDescent="0.35">
      <c r="B796" s="4"/>
      <c r="C796" s="4"/>
    </row>
    <row r="797" spans="2:3" x14ac:dyDescent="0.35">
      <c r="B797" s="3"/>
      <c r="C797" s="3"/>
    </row>
    <row r="798" spans="2:3" x14ac:dyDescent="0.35">
      <c r="B798" s="4"/>
      <c r="C798" s="4"/>
    </row>
    <row r="799" spans="2:3" x14ac:dyDescent="0.35">
      <c r="B799" s="3"/>
      <c r="C799" s="3"/>
    </row>
    <row r="800" spans="2:3" x14ac:dyDescent="0.35">
      <c r="B800" s="4"/>
      <c r="C800" s="4"/>
    </row>
    <row r="801" spans="2:3" x14ac:dyDescent="0.35">
      <c r="B801" s="3"/>
      <c r="C801" s="3"/>
    </row>
    <row r="802" spans="2:3" x14ac:dyDescent="0.35">
      <c r="B802" s="4"/>
      <c r="C802" s="4"/>
    </row>
    <row r="803" spans="2:3" x14ac:dyDescent="0.35">
      <c r="B803" s="3"/>
      <c r="C803" s="3"/>
    </row>
    <row r="804" spans="2:3" x14ac:dyDescent="0.35">
      <c r="B804" s="4"/>
      <c r="C804" s="4"/>
    </row>
    <row r="805" spans="2:3" x14ac:dyDescent="0.35">
      <c r="B805" s="3"/>
      <c r="C805" s="3"/>
    </row>
    <row r="806" spans="2:3" x14ac:dyDescent="0.35">
      <c r="B806" s="4"/>
      <c r="C806" s="4"/>
    </row>
    <row r="807" spans="2:3" x14ac:dyDescent="0.35">
      <c r="B807" s="3"/>
      <c r="C807" s="3"/>
    </row>
    <row r="808" spans="2:3" x14ac:dyDescent="0.35">
      <c r="B808" s="4"/>
      <c r="C808" s="4"/>
    </row>
    <row r="809" spans="2:3" x14ac:dyDescent="0.35">
      <c r="B809" s="3"/>
      <c r="C809" s="3"/>
    </row>
    <row r="810" spans="2:3" x14ac:dyDescent="0.35">
      <c r="B810" s="4"/>
      <c r="C810" s="4"/>
    </row>
    <row r="811" spans="2:3" x14ac:dyDescent="0.35">
      <c r="B811" s="3"/>
      <c r="C811" s="3"/>
    </row>
    <row r="812" spans="2:3" x14ac:dyDescent="0.35">
      <c r="B812" s="4"/>
      <c r="C812" s="4"/>
    </row>
    <row r="813" spans="2:3" x14ac:dyDescent="0.35">
      <c r="B813" s="3"/>
      <c r="C813" s="3"/>
    </row>
    <row r="814" spans="2:3" x14ac:dyDescent="0.35">
      <c r="B814" s="4"/>
      <c r="C814" s="4"/>
    </row>
    <row r="815" spans="2:3" x14ac:dyDescent="0.35">
      <c r="B815" s="3"/>
      <c r="C815" s="3"/>
    </row>
    <row r="816" spans="2:3" x14ac:dyDescent="0.35">
      <c r="B816" s="4"/>
      <c r="C816" s="4"/>
    </row>
    <row r="817" spans="2:3" x14ac:dyDescent="0.35">
      <c r="B817" s="3"/>
      <c r="C817" s="3"/>
    </row>
    <row r="818" spans="2:3" x14ac:dyDescent="0.35">
      <c r="B818" s="4"/>
      <c r="C818" s="4"/>
    </row>
    <row r="819" spans="2:3" x14ac:dyDescent="0.35">
      <c r="B819" s="3"/>
      <c r="C819" s="3"/>
    </row>
    <row r="820" spans="2:3" x14ac:dyDescent="0.35">
      <c r="B820" s="4"/>
      <c r="C820" s="4"/>
    </row>
    <row r="821" spans="2:3" x14ac:dyDescent="0.35">
      <c r="B821" s="3"/>
      <c r="C821" s="3"/>
    </row>
    <row r="822" spans="2:3" x14ac:dyDescent="0.35">
      <c r="B822" s="4"/>
      <c r="C822" s="4"/>
    </row>
    <row r="823" spans="2:3" x14ac:dyDescent="0.35">
      <c r="B823" s="3"/>
      <c r="C823" s="3"/>
    </row>
    <row r="824" spans="2:3" x14ac:dyDescent="0.35">
      <c r="B824" s="4"/>
      <c r="C824" s="4"/>
    </row>
    <row r="825" spans="2:3" x14ac:dyDescent="0.35">
      <c r="B825" s="3"/>
      <c r="C825" s="3"/>
    </row>
    <row r="826" spans="2:3" x14ac:dyDescent="0.35">
      <c r="B826" s="4"/>
      <c r="C826" s="4"/>
    </row>
    <row r="827" spans="2:3" x14ac:dyDescent="0.35">
      <c r="B827" s="3"/>
      <c r="C827" s="3"/>
    </row>
    <row r="828" spans="2:3" x14ac:dyDescent="0.35">
      <c r="B828" s="4"/>
      <c r="C828" s="4"/>
    </row>
    <row r="829" spans="2:3" x14ac:dyDescent="0.35">
      <c r="B829" s="3"/>
      <c r="C829" s="3"/>
    </row>
    <row r="830" spans="2:3" x14ac:dyDescent="0.35">
      <c r="B830" s="4"/>
      <c r="C830" s="4"/>
    </row>
    <row r="831" spans="2:3" x14ac:dyDescent="0.35">
      <c r="B831" s="3"/>
      <c r="C831" s="3"/>
    </row>
    <row r="832" spans="2:3" x14ac:dyDescent="0.35">
      <c r="B832" s="4"/>
      <c r="C832" s="4"/>
    </row>
    <row r="833" spans="2:3" x14ac:dyDescent="0.35">
      <c r="B833" s="3"/>
      <c r="C833" s="3"/>
    </row>
    <row r="834" spans="2:3" x14ac:dyDescent="0.35">
      <c r="B834" s="4"/>
      <c r="C834" s="4"/>
    </row>
    <row r="835" spans="2:3" x14ac:dyDescent="0.35">
      <c r="B835" s="3"/>
      <c r="C835" s="3"/>
    </row>
    <row r="836" spans="2:3" x14ac:dyDescent="0.35">
      <c r="B836" s="4"/>
      <c r="C836" s="4"/>
    </row>
    <row r="837" spans="2:3" x14ac:dyDescent="0.35">
      <c r="B837" s="3"/>
      <c r="C837" s="3"/>
    </row>
    <row r="838" spans="2:3" x14ac:dyDescent="0.35">
      <c r="B838" s="4"/>
      <c r="C838" s="4"/>
    </row>
    <row r="839" spans="2:3" x14ac:dyDescent="0.35">
      <c r="B839" s="3"/>
      <c r="C839" s="3"/>
    </row>
    <row r="840" spans="2:3" x14ac:dyDescent="0.35">
      <c r="B840" s="4"/>
      <c r="C840" s="4"/>
    </row>
    <row r="841" spans="2:3" x14ac:dyDescent="0.35">
      <c r="B841" s="3"/>
      <c r="C841" s="3"/>
    </row>
    <row r="842" spans="2:3" x14ac:dyDescent="0.35">
      <c r="B842" s="4"/>
      <c r="C842" s="4"/>
    </row>
    <row r="843" spans="2:3" x14ac:dyDescent="0.35">
      <c r="B843" s="3"/>
      <c r="C843" s="3"/>
    </row>
    <row r="844" spans="2:3" x14ac:dyDescent="0.35">
      <c r="B844" s="4"/>
      <c r="C844" s="4"/>
    </row>
    <row r="845" spans="2:3" x14ac:dyDescent="0.35">
      <c r="B845" s="3"/>
      <c r="C845" s="3"/>
    </row>
    <row r="846" spans="2:3" x14ac:dyDescent="0.35">
      <c r="B846" s="4"/>
      <c r="C846" s="4"/>
    </row>
    <row r="847" spans="2:3" x14ac:dyDescent="0.35">
      <c r="B847" s="3"/>
      <c r="C847" s="3"/>
    </row>
    <row r="848" spans="2:3" x14ac:dyDescent="0.35">
      <c r="B848" s="4"/>
      <c r="C848" s="4"/>
    </row>
    <row r="849" spans="2:3" x14ac:dyDescent="0.35">
      <c r="B849" s="3"/>
      <c r="C849" s="3"/>
    </row>
    <row r="850" spans="2:3" x14ac:dyDescent="0.35">
      <c r="B850" s="4"/>
      <c r="C850" s="4"/>
    </row>
    <row r="851" spans="2:3" x14ac:dyDescent="0.35">
      <c r="B851" s="3"/>
      <c r="C851" s="3"/>
    </row>
    <row r="852" spans="2:3" x14ac:dyDescent="0.35">
      <c r="B852" s="4"/>
      <c r="C852" s="4"/>
    </row>
    <row r="853" spans="2:3" x14ac:dyDescent="0.35">
      <c r="B853" s="3"/>
      <c r="C853" s="3"/>
    </row>
    <row r="854" spans="2:3" x14ac:dyDescent="0.35">
      <c r="B854" s="4"/>
      <c r="C854" s="4"/>
    </row>
    <row r="855" spans="2:3" x14ac:dyDescent="0.35">
      <c r="B855" s="3"/>
      <c r="C855" s="3"/>
    </row>
    <row r="856" spans="2:3" x14ac:dyDescent="0.35">
      <c r="B856" s="4"/>
      <c r="C856" s="4"/>
    </row>
    <row r="857" spans="2:3" x14ac:dyDescent="0.35">
      <c r="B857" s="3"/>
      <c r="C857" s="3"/>
    </row>
    <row r="858" spans="2:3" x14ac:dyDescent="0.35">
      <c r="B858" s="4"/>
      <c r="C858" s="4"/>
    </row>
    <row r="859" spans="2:3" x14ac:dyDescent="0.35">
      <c r="B859" s="3"/>
      <c r="C859" s="3"/>
    </row>
    <row r="860" spans="2:3" x14ac:dyDescent="0.35">
      <c r="B860" s="4"/>
      <c r="C860" s="4"/>
    </row>
    <row r="861" spans="2:3" x14ac:dyDescent="0.35">
      <c r="B861" s="3"/>
      <c r="C861" s="3"/>
    </row>
    <row r="862" spans="2:3" x14ac:dyDescent="0.35">
      <c r="B862" s="4"/>
      <c r="C862" s="4"/>
    </row>
    <row r="863" spans="2:3" x14ac:dyDescent="0.35">
      <c r="B863" s="3"/>
      <c r="C863" s="3"/>
    </row>
    <row r="864" spans="2:3" x14ac:dyDescent="0.35">
      <c r="B864" s="4"/>
      <c r="C864" s="4"/>
    </row>
    <row r="865" spans="2:3" x14ac:dyDescent="0.35">
      <c r="B865" s="3"/>
      <c r="C865" s="3"/>
    </row>
    <row r="866" spans="2:3" x14ac:dyDescent="0.35">
      <c r="B866" s="4"/>
      <c r="C866" s="4"/>
    </row>
    <row r="867" spans="2:3" x14ac:dyDescent="0.35">
      <c r="B867" s="3"/>
      <c r="C867" s="3"/>
    </row>
    <row r="868" spans="2:3" x14ac:dyDescent="0.35">
      <c r="B868" s="4"/>
      <c r="C868" s="4"/>
    </row>
    <row r="869" spans="2:3" x14ac:dyDescent="0.35">
      <c r="B869" s="3"/>
      <c r="C869" s="3"/>
    </row>
    <row r="870" spans="2:3" x14ac:dyDescent="0.35">
      <c r="B870" s="4"/>
      <c r="C870" s="4"/>
    </row>
    <row r="871" spans="2:3" x14ac:dyDescent="0.35">
      <c r="B871" s="3"/>
      <c r="C871" s="3"/>
    </row>
    <row r="872" spans="2:3" x14ac:dyDescent="0.35">
      <c r="B872" s="4"/>
      <c r="C872" s="4"/>
    </row>
    <row r="873" spans="2:3" x14ac:dyDescent="0.35">
      <c r="B873" s="3"/>
      <c r="C873" s="3"/>
    </row>
    <row r="874" spans="2:3" x14ac:dyDescent="0.35">
      <c r="B874" s="4"/>
      <c r="C874" s="4"/>
    </row>
    <row r="875" spans="2:3" x14ac:dyDescent="0.35">
      <c r="B875" s="3"/>
      <c r="C875" s="3"/>
    </row>
    <row r="876" spans="2:3" x14ac:dyDescent="0.35">
      <c r="B876" s="4"/>
      <c r="C876" s="4"/>
    </row>
    <row r="877" spans="2:3" x14ac:dyDescent="0.35">
      <c r="B877" s="3"/>
      <c r="C877" s="3"/>
    </row>
    <row r="878" spans="2:3" x14ac:dyDescent="0.35">
      <c r="B878" s="4"/>
      <c r="C878" s="4"/>
    </row>
    <row r="879" spans="2:3" x14ac:dyDescent="0.35">
      <c r="B879" s="3"/>
      <c r="C879" s="3"/>
    </row>
    <row r="880" spans="2:3" x14ac:dyDescent="0.35">
      <c r="B880" s="4"/>
      <c r="C880" s="4"/>
    </row>
    <row r="881" spans="2:3" x14ac:dyDescent="0.35">
      <c r="B881" s="3"/>
      <c r="C881" s="3"/>
    </row>
    <row r="882" spans="2:3" x14ac:dyDescent="0.35">
      <c r="B882" s="4"/>
      <c r="C882" s="4"/>
    </row>
    <row r="883" spans="2:3" x14ac:dyDescent="0.35">
      <c r="B883" s="3"/>
      <c r="C883" s="3"/>
    </row>
    <row r="884" spans="2:3" x14ac:dyDescent="0.35">
      <c r="B884" s="4"/>
      <c r="C884" s="4"/>
    </row>
    <row r="885" spans="2:3" x14ac:dyDescent="0.35">
      <c r="B885" s="3"/>
      <c r="C885" s="3"/>
    </row>
    <row r="886" spans="2:3" x14ac:dyDescent="0.35">
      <c r="B886" s="4"/>
      <c r="C886" s="4"/>
    </row>
    <row r="887" spans="2:3" x14ac:dyDescent="0.35">
      <c r="B887" s="3"/>
      <c r="C887" s="3"/>
    </row>
    <row r="888" spans="2:3" x14ac:dyDescent="0.35">
      <c r="B888" s="4"/>
      <c r="C888" s="4"/>
    </row>
    <row r="889" spans="2:3" x14ac:dyDescent="0.35">
      <c r="B889" s="3"/>
      <c r="C889" s="3"/>
    </row>
    <row r="890" spans="2:3" x14ac:dyDescent="0.35">
      <c r="B890" s="4"/>
      <c r="C890" s="4"/>
    </row>
    <row r="891" spans="2:3" x14ac:dyDescent="0.35">
      <c r="B891" s="3"/>
      <c r="C891" s="3"/>
    </row>
    <row r="892" spans="2:3" x14ac:dyDescent="0.35">
      <c r="B892" s="4"/>
      <c r="C892" s="4"/>
    </row>
    <row r="893" spans="2:3" x14ac:dyDescent="0.35">
      <c r="B893" s="3"/>
      <c r="C893" s="3"/>
    </row>
    <row r="894" spans="2:3" x14ac:dyDescent="0.35">
      <c r="B894" s="4"/>
      <c r="C894" s="4"/>
    </row>
    <row r="895" spans="2:3" x14ac:dyDescent="0.35">
      <c r="B895" s="3"/>
      <c r="C895" s="3"/>
    </row>
    <row r="896" spans="2:3" x14ac:dyDescent="0.35">
      <c r="B896" s="4"/>
      <c r="C896" s="4"/>
    </row>
    <row r="897" spans="2:3" x14ac:dyDescent="0.35">
      <c r="B897" s="3"/>
      <c r="C897" s="3"/>
    </row>
    <row r="898" spans="2:3" x14ac:dyDescent="0.35">
      <c r="B898" s="4"/>
      <c r="C898" s="4"/>
    </row>
    <row r="899" spans="2:3" x14ac:dyDescent="0.35">
      <c r="B899" s="3"/>
      <c r="C899" s="3"/>
    </row>
    <row r="900" spans="2:3" x14ac:dyDescent="0.35">
      <c r="B900" s="4"/>
      <c r="C900" s="4"/>
    </row>
    <row r="901" spans="2:3" x14ac:dyDescent="0.35">
      <c r="B901" s="3"/>
      <c r="C901" s="3"/>
    </row>
    <row r="902" spans="2:3" x14ac:dyDescent="0.35">
      <c r="B902" s="4"/>
      <c r="C902" s="4"/>
    </row>
    <row r="903" spans="2:3" x14ac:dyDescent="0.35">
      <c r="B903" s="3"/>
      <c r="C903" s="3"/>
    </row>
    <row r="904" spans="2:3" x14ac:dyDescent="0.35">
      <c r="B904" s="4"/>
      <c r="C904" s="4"/>
    </row>
    <row r="905" spans="2:3" x14ac:dyDescent="0.35">
      <c r="B905" s="3"/>
      <c r="C905" s="3"/>
    </row>
    <row r="906" spans="2:3" x14ac:dyDescent="0.35">
      <c r="B906" s="4"/>
      <c r="C906" s="4"/>
    </row>
    <row r="907" spans="2:3" x14ac:dyDescent="0.35">
      <c r="B907" s="3"/>
      <c r="C907" s="3"/>
    </row>
    <row r="908" spans="2:3" x14ac:dyDescent="0.35">
      <c r="B908" s="4"/>
      <c r="C908" s="4"/>
    </row>
    <row r="909" spans="2:3" x14ac:dyDescent="0.35">
      <c r="B909" s="3"/>
      <c r="C909" s="3"/>
    </row>
    <row r="910" spans="2:3" x14ac:dyDescent="0.35">
      <c r="B910" s="4"/>
      <c r="C910" s="4"/>
    </row>
    <row r="911" spans="2:3" x14ac:dyDescent="0.35">
      <c r="B911" s="3"/>
      <c r="C911" s="3"/>
    </row>
    <row r="912" spans="2:3" x14ac:dyDescent="0.35">
      <c r="B912" s="4"/>
      <c r="C912" s="4"/>
    </row>
    <row r="913" spans="2:3" x14ac:dyDescent="0.35">
      <c r="B913" s="3"/>
      <c r="C913" s="3"/>
    </row>
    <row r="914" spans="2:3" x14ac:dyDescent="0.35">
      <c r="B914" s="4"/>
      <c r="C914" s="4"/>
    </row>
    <row r="915" spans="2:3" x14ac:dyDescent="0.35">
      <c r="B915" s="3"/>
      <c r="C915" s="3"/>
    </row>
    <row r="916" spans="2:3" x14ac:dyDescent="0.35">
      <c r="B916" s="4"/>
      <c r="C916" s="4"/>
    </row>
    <row r="917" spans="2:3" x14ac:dyDescent="0.35">
      <c r="B917" s="3"/>
      <c r="C917" s="3"/>
    </row>
    <row r="918" spans="2:3" x14ac:dyDescent="0.35">
      <c r="B918" s="4"/>
      <c r="C918" s="4"/>
    </row>
    <row r="919" spans="2:3" x14ac:dyDescent="0.35">
      <c r="B919" s="3"/>
      <c r="C919" s="3"/>
    </row>
    <row r="920" spans="2:3" x14ac:dyDescent="0.35">
      <c r="B920" s="4"/>
      <c r="C920" s="4"/>
    </row>
    <row r="921" spans="2:3" x14ac:dyDescent="0.35">
      <c r="B921" s="3"/>
      <c r="C921" s="3"/>
    </row>
    <row r="922" spans="2:3" x14ac:dyDescent="0.35">
      <c r="B922" s="4"/>
      <c r="C922" s="4"/>
    </row>
    <row r="923" spans="2:3" x14ac:dyDescent="0.35">
      <c r="B923" s="3"/>
      <c r="C923" s="3"/>
    </row>
    <row r="924" spans="2:3" x14ac:dyDescent="0.35">
      <c r="B924" s="4"/>
      <c r="C924" s="4"/>
    </row>
    <row r="925" spans="2:3" x14ac:dyDescent="0.35">
      <c r="B925" s="3"/>
      <c r="C925" s="3"/>
    </row>
    <row r="926" spans="2:3" x14ac:dyDescent="0.35">
      <c r="B926" s="4"/>
      <c r="C926" s="4"/>
    </row>
    <row r="927" spans="2:3" x14ac:dyDescent="0.35">
      <c r="B927" s="3"/>
      <c r="C927" s="3"/>
    </row>
    <row r="928" spans="2:3" x14ac:dyDescent="0.35">
      <c r="B928" s="4"/>
      <c r="C928" s="4"/>
    </row>
    <row r="929" spans="2:3" x14ac:dyDescent="0.35">
      <c r="B929" s="3"/>
      <c r="C929" s="3"/>
    </row>
    <row r="930" spans="2:3" x14ac:dyDescent="0.35">
      <c r="B930" s="4"/>
      <c r="C930" s="4"/>
    </row>
    <row r="931" spans="2:3" x14ac:dyDescent="0.35">
      <c r="B931" s="3"/>
      <c r="C931" s="3"/>
    </row>
    <row r="932" spans="2:3" x14ac:dyDescent="0.35">
      <c r="B932" s="4"/>
      <c r="C932" s="4"/>
    </row>
    <row r="933" spans="2:3" x14ac:dyDescent="0.35">
      <c r="B933" s="3"/>
      <c r="C933" s="3"/>
    </row>
    <row r="934" spans="2:3" x14ac:dyDescent="0.35">
      <c r="B934" s="4"/>
      <c r="C934" s="4"/>
    </row>
    <row r="935" spans="2:3" x14ac:dyDescent="0.35">
      <c r="B935" s="3"/>
      <c r="C935" s="3"/>
    </row>
    <row r="936" spans="2:3" x14ac:dyDescent="0.35">
      <c r="B936" s="4"/>
      <c r="C936" s="4"/>
    </row>
    <row r="937" spans="2:3" x14ac:dyDescent="0.35">
      <c r="B937" s="3"/>
      <c r="C937" s="3"/>
    </row>
    <row r="938" spans="2:3" x14ac:dyDescent="0.35">
      <c r="B938" s="4"/>
      <c r="C938" s="4"/>
    </row>
    <row r="939" spans="2:3" x14ac:dyDescent="0.35">
      <c r="B939" s="3"/>
      <c r="C939" s="3"/>
    </row>
    <row r="940" spans="2:3" x14ac:dyDescent="0.35">
      <c r="B940" s="4"/>
      <c r="C940" s="4"/>
    </row>
    <row r="941" spans="2:3" x14ac:dyDescent="0.35">
      <c r="B941" s="3"/>
      <c r="C941" s="3"/>
    </row>
    <row r="942" spans="2:3" x14ac:dyDescent="0.35">
      <c r="B942" s="4"/>
      <c r="C942" s="4"/>
    </row>
    <row r="943" spans="2:3" x14ac:dyDescent="0.35">
      <c r="B943" s="3"/>
      <c r="C943" s="3"/>
    </row>
    <row r="944" spans="2:3" x14ac:dyDescent="0.35">
      <c r="B944" s="4"/>
      <c r="C944" s="4"/>
    </row>
    <row r="945" spans="2:3" x14ac:dyDescent="0.35">
      <c r="B945" s="3"/>
      <c r="C945" s="3"/>
    </row>
    <row r="946" spans="2:3" x14ac:dyDescent="0.35">
      <c r="B946" s="4"/>
      <c r="C946" s="4"/>
    </row>
    <row r="947" spans="2:3" x14ac:dyDescent="0.35">
      <c r="B947" s="3"/>
      <c r="C947" s="3"/>
    </row>
    <row r="948" spans="2:3" x14ac:dyDescent="0.35">
      <c r="B948" s="4"/>
      <c r="C948" s="4"/>
    </row>
    <row r="949" spans="2:3" x14ac:dyDescent="0.35">
      <c r="B949" s="3"/>
      <c r="C949" s="3"/>
    </row>
    <row r="950" spans="2:3" x14ac:dyDescent="0.35">
      <c r="B950" s="4"/>
      <c r="C950" s="4"/>
    </row>
    <row r="951" spans="2:3" x14ac:dyDescent="0.35">
      <c r="B951" s="3"/>
      <c r="C951" s="3"/>
    </row>
    <row r="952" spans="2:3" x14ac:dyDescent="0.35">
      <c r="B952" s="4"/>
      <c r="C952" s="4"/>
    </row>
    <row r="953" spans="2:3" x14ac:dyDescent="0.35">
      <c r="B953" s="3"/>
      <c r="C953" s="3"/>
    </row>
    <row r="954" spans="2:3" x14ac:dyDescent="0.35">
      <c r="B954" s="4"/>
      <c r="C954" s="4"/>
    </row>
    <row r="955" spans="2:3" x14ac:dyDescent="0.35">
      <c r="B955" s="3"/>
      <c r="C955" s="3"/>
    </row>
    <row r="956" spans="2:3" x14ac:dyDescent="0.35">
      <c r="B956" s="4"/>
      <c r="C956" s="4"/>
    </row>
    <row r="957" spans="2:3" x14ac:dyDescent="0.35">
      <c r="B957" s="3"/>
      <c r="C957" s="3"/>
    </row>
    <row r="958" spans="2:3" x14ac:dyDescent="0.35">
      <c r="B958" s="4"/>
      <c r="C958" s="4"/>
    </row>
    <row r="959" spans="2:3" x14ac:dyDescent="0.35">
      <c r="B959" s="3"/>
      <c r="C959" s="3"/>
    </row>
    <row r="960" spans="2:3" x14ac:dyDescent="0.35">
      <c r="B960" s="4"/>
      <c r="C960" s="4"/>
    </row>
    <row r="961" spans="2:3" x14ac:dyDescent="0.35">
      <c r="B961" s="3"/>
      <c r="C961" s="3"/>
    </row>
    <row r="962" spans="2:3" x14ac:dyDescent="0.35">
      <c r="B962" s="4"/>
      <c r="C962" s="4"/>
    </row>
    <row r="963" spans="2:3" x14ac:dyDescent="0.35">
      <c r="B963" s="3"/>
      <c r="C963" s="3"/>
    </row>
    <row r="964" spans="2:3" x14ac:dyDescent="0.35">
      <c r="B964" s="4"/>
      <c r="C964" s="4"/>
    </row>
    <row r="965" spans="2:3" x14ac:dyDescent="0.35">
      <c r="B965" s="3"/>
      <c r="C965" s="3"/>
    </row>
    <row r="966" spans="2:3" x14ac:dyDescent="0.35">
      <c r="B966" s="4"/>
      <c r="C966" s="4"/>
    </row>
    <row r="967" spans="2:3" x14ac:dyDescent="0.35">
      <c r="B967" s="3"/>
      <c r="C967" s="3"/>
    </row>
    <row r="968" spans="2:3" x14ac:dyDescent="0.35">
      <c r="B968" s="4"/>
      <c r="C968" s="4"/>
    </row>
    <row r="969" spans="2:3" x14ac:dyDescent="0.35">
      <c r="B969" s="3"/>
      <c r="C969" s="3"/>
    </row>
    <row r="970" spans="2:3" x14ac:dyDescent="0.35">
      <c r="B970" s="4"/>
      <c r="C970" s="4"/>
    </row>
    <row r="971" spans="2:3" x14ac:dyDescent="0.35">
      <c r="B971" s="3"/>
      <c r="C971" s="3"/>
    </row>
    <row r="972" spans="2:3" x14ac:dyDescent="0.35">
      <c r="B972" s="4"/>
      <c r="C972" s="4"/>
    </row>
    <row r="973" spans="2:3" x14ac:dyDescent="0.35">
      <c r="B973" s="3"/>
      <c r="C973" s="3"/>
    </row>
    <row r="974" spans="2:3" x14ac:dyDescent="0.35">
      <c r="B974" s="4"/>
      <c r="C974" s="4"/>
    </row>
    <row r="975" spans="2:3" x14ac:dyDescent="0.35">
      <c r="B975" s="3"/>
      <c r="C975" s="3"/>
    </row>
    <row r="976" spans="2:3" x14ac:dyDescent="0.35">
      <c r="B976" s="4"/>
      <c r="C976" s="4"/>
    </row>
    <row r="977" spans="2:3" x14ac:dyDescent="0.35">
      <c r="B977" s="3"/>
      <c r="C977" s="3"/>
    </row>
    <row r="978" spans="2:3" x14ac:dyDescent="0.35">
      <c r="B978" s="4"/>
      <c r="C978" s="4"/>
    </row>
    <row r="979" spans="2:3" x14ac:dyDescent="0.35">
      <c r="B979" s="3"/>
      <c r="C979" s="3"/>
    </row>
    <row r="980" spans="2:3" x14ac:dyDescent="0.35">
      <c r="B980" s="4"/>
      <c r="C980" s="4"/>
    </row>
    <row r="981" spans="2:3" x14ac:dyDescent="0.35">
      <c r="B981" s="3"/>
      <c r="C981" s="3"/>
    </row>
    <row r="982" spans="2:3" x14ac:dyDescent="0.35">
      <c r="B982" s="4"/>
      <c r="C982" s="4"/>
    </row>
    <row r="983" spans="2:3" x14ac:dyDescent="0.35">
      <c r="B983" s="3"/>
      <c r="C983" s="3"/>
    </row>
    <row r="984" spans="2:3" x14ac:dyDescent="0.35">
      <c r="B984" s="4"/>
      <c r="C984" s="4"/>
    </row>
    <row r="985" spans="2:3" x14ac:dyDescent="0.35">
      <c r="B985" s="3"/>
      <c r="C985" s="3"/>
    </row>
    <row r="986" spans="2:3" x14ac:dyDescent="0.35">
      <c r="B986" s="4"/>
      <c r="C986" s="4"/>
    </row>
    <row r="987" spans="2:3" x14ac:dyDescent="0.35">
      <c r="B987" s="3"/>
      <c r="C987" s="3"/>
    </row>
    <row r="988" spans="2:3" x14ac:dyDescent="0.35">
      <c r="B988" s="4"/>
      <c r="C988" s="4"/>
    </row>
    <row r="989" spans="2:3" x14ac:dyDescent="0.35">
      <c r="B989" s="3"/>
      <c r="C989" s="3"/>
    </row>
    <row r="990" spans="2:3" x14ac:dyDescent="0.35">
      <c r="B990" s="4"/>
      <c r="C990" s="4"/>
    </row>
    <row r="991" spans="2:3" x14ac:dyDescent="0.35">
      <c r="B991" s="3"/>
      <c r="C991" s="3"/>
    </row>
    <row r="992" spans="2:3" x14ac:dyDescent="0.35">
      <c r="B992" s="4"/>
      <c r="C992" s="4"/>
    </row>
    <row r="993" spans="2:3" x14ac:dyDescent="0.35">
      <c r="B993" s="3"/>
      <c r="C993" s="3"/>
    </row>
    <row r="994" spans="2:3" x14ac:dyDescent="0.35">
      <c r="B994" s="4"/>
      <c r="C994" s="4"/>
    </row>
    <row r="995" spans="2:3" x14ac:dyDescent="0.35">
      <c r="B995" s="3"/>
      <c r="C995" s="3"/>
    </row>
    <row r="996" spans="2:3" x14ac:dyDescent="0.35">
      <c r="B996" s="4"/>
      <c r="C996" s="4"/>
    </row>
    <row r="997" spans="2:3" x14ac:dyDescent="0.35">
      <c r="B997" s="3"/>
      <c r="C997" s="3"/>
    </row>
    <row r="998" spans="2:3" x14ac:dyDescent="0.35">
      <c r="B998" s="4"/>
      <c r="C998" s="4"/>
    </row>
    <row r="999" spans="2:3" x14ac:dyDescent="0.35">
      <c r="B999" s="3"/>
      <c r="C999" s="3"/>
    </row>
    <row r="1000" spans="2:3" x14ac:dyDescent="0.35">
      <c r="B1000" s="4"/>
      <c r="C1000" s="4"/>
    </row>
    <row r="1001" spans="2:3" x14ac:dyDescent="0.35">
      <c r="B1001" s="3"/>
      <c r="C1001" s="3"/>
    </row>
    <row r="1002" spans="2:3" x14ac:dyDescent="0.35">
      <c r="B1002" s="4"/>
      <c r="C1002" s="4"/>
    </row>
    <row r="1003" spans="2:3" x14ac:dyDescent="0.35">
      <c r="B1003" s="3"/>
      <c r="C1003" s="3"/>
    </row>
    <row r="1004" spans="2:3" x14ac:dyDescent="0.35">
      <c r="B1004" s="4"/>
      <c r="C1004" s="4"/>
    </row>
    <row r="1005" spans="2:3" x14ac:dyDescent="0.35">
      <c r="B1005" s="3"/>
      <c r="C1005" s="3"/>
    </row>
    <row r="1006" spans="2:3" x14ac:dyDescent="0.35">
      <c r="B1006" s="4"/>
      <c r="C1006" s="4"/>
    </row>
    <row r="1007" spans="2:3" x14ac:dyDescent="0.35">
      <c r="B1007" s="3"/>
      <c r="C1007" s="3"/>
    </row>
    <row r="1008" spans="2:3" x14ac:dyDescent="0.35">
      <c r="B1008" s="4"/>
      <c r="C1008" s="4"/>
    </row>
    <row r="1009" spans="2:3" x14ac:dyDescent="0.35">
      <c r="B1009" s="3"/>
      <c r="C1009" s="3"/>
    </row>
    <row r="1010" spans="2:3" x14ac:dyDescent="0.35">
      <c r="B1010" s="4"/>
      <c r="C1010" s="4"/>
    </row>
    <row r="1011" spans="2:3" x14ac:dyDescent="0.35">
      <c r="B1011" s="3"/>
      <c r="C1011" s="3"/>
    </row>
    <row r="1012" spans="2:3" x14ac:dyDescent="0.35">
      <c r="B1012" s="4"/>
      <c r="C1012" s="4"/>
    </row>
    <row r="1013" spans="2:3" x14ac:dyDescent="0.35">
      <c r="B1013" s="3"/>
      <c r="C1013" s="3"/>
    </row>
    <row r="1014" spans="2:3" x14ac:dyDescent="0.35">
      <c r="B1014" s="4"/>
      <c r="C1014" s="4"/>
    </row>
    <row r="1015" spans="2:3" x14ac:dyDescent="0.35">
      <c r="B1015" s="3"/>
      <c r="C1015" s="3"/>
    </row>
    <row r="1016" spans="2:3" x14ac:dyDescent="0.35">
      <c r="B1016" s="4"/>
      <c r="C1016" s="4"/>
    </row>
    <row r="1017" spans="2:3" x14ac:dyDescent="0.35">
      <c r="B1017" s="3"/>
      <c r="C1017" s="3"/>
    </row>
    <row r="1018" spans="2:3" x14ac:dyDescent="0.35">
      <c r="B1018" s="4"/>
      <c r="C1018" s="4"/>
    </row>
    <row r="1019" spans="2:3" x14ac:dyDescent="0.35">
      <c r="B1019" s="3"/>
      <c r="C1019" s="3"/>
    </row>
    <row r="1020" spans="2:3" x14ac:dyDescent="0.35">
      <c r="B1020" s="4"/>
      <c r="C1020" s="4"/>
    </row>
    <row r="1021" spans="2:3" x14ac:dyDescent="0.35">
      <c r="B1021" s="3"/>
      <c r="C1021" s="3"/>
    </row>
    <row r="1022" spans="2:3" x14ac:dyDescent="0.35">
      <c r="B1022" s="4"/>
      <c r="C1022" s="4"/>
    </row>
    <row r="1023" spans="2:3" x14ac:dyDescent="0.35">
      <c r="B1023" s="3"/>
      <c r="C1023" s="3"/>
    </row>
    <row r="1024" spans="2:3" x14ac:dyDescent="0.35">
      <c r="B1024" s="4"/>
      <c r="C1024" s="4"/>
    </row>
    <row r="1025" spans="2:3" x14ac:dyDescent="0.35">
      <c r="B1025" s="3"/>
      <c r="C1025" s="3"/>
    </row>
    <row r="1026" spans="2:3" x14ac:dyDescent="0.35">
      <c r="B1026" s="4"/>
      <c r="C1026" s="4"/>
    </row>
    <row r="1027" spans="2:3" x14ac:dyDescent="0.35">
      <c r="B1027" s="3"/>
      <c r="C1027" s="3"/>
    </row>
    <row r="1028" spans="2:3" x14ac:dyDescent="0.35">
      <c r="B1028" s="4"/>
      <c r="C1028" s="4"/>
    </row>
    <row r="1029" spans="2:3" x14ac:dyDescent="0.35">
      <c r="B1029" s="3"/>
      <c r="C1029" s="3"/>
    </row>
    <row r="1030" spans="2:3" x14ac:dyDescent="0.35">
      <c r="B1030" s="4"/>
      <c r="C1030" s="4"/>
    </row>
    <row r="1031" spans="2:3" x14ac:dyDescent="0.35">
      <c r="B1031" s="3"/>
      <c r="C1031" s="3"/>
    </row>
    <row r="1032" spans="2:3" x14ac:dyDescent="0.35">
      <c r="B1032" s="4"/>
      <c r="C1032" s="4"/>
    </row>
    <row r="1033" spans="2:3" x14ac:dyDescent="0.35">
      <c r="B1033" s="3"/>
      <c r="C1033" s="3"/>
    </row>
    <row r="1034" spans="2:3" x14ac:dyDescent="0.35">
      <c r="B1034" s="4"/>
      <c r="C1034" s="4"/>
    </row>
    <row r="1035" spans="2:3" x14ac:dyDescent="0.35">
      <c r="B1035" s="3"/>
      <c r="C1035" s="3"/>
    </row>
    <row r="1036" spans="2:3" x14ac:dyDescent="0.35">
      <c r="B1036" s="4"/>
      <c r="C1036" s="4"/>
    </row>
    <row r="1037" spans="2:3" x14ac:dyDescent="0.35">
      <c r="B1037" s="3"/>
      <c r="C1037" s="3"/>
    </row>
    <row r="1038" spans="2:3" x14ac:dyDescent="0.35">
      <c r="B1038" s="4"/>
      <c r="C1038" s="4"/>
    </row>
    <row r="1039" spans="2:3" x14ac:dyDescent="0.35">
      <c r="B1039" s="3"/>
      <c r="C1039" s="3"/>
    </row>
    <row r="1040" spans="2:3" x14ac:dyDescent="0.35">
      <c r="B1040" s="4"/>
      <c r="C1040" s="4"/>
    </row>
    <row r="1041" spans="2:3" x14ac:dyDescent="0.35">
      <c r="B1041" s="3"/>
      <c r="C1041" s="3"/>
    </row>
    <row r="1042" spans="2:3" x14ac:dyDescent="0.35">
      <c r="B1042" s="4"/>
      <c r="C1042" s="4"/>
    </row>
    <row r="1043" spans="2:3" x14ac:dyDescent="0.35">
      <c r="B1043" s="3"/>
      <c r="C1043" s="3"/>
    </row>
    <row r="1044" spans="2:3" x14ac:dyDescent="0.35">
      <c r="B1044" s="4"/>
      <c r="C1044" s="4"/>
    </row>
    <row r="1045" spans="2:3" x14ac:dyDescent="0.35">
      <c r="B1045" s="3"/>
      <c r="C1045" s="3"/>
    </row>
    <row r="1046" spans="2:3" x14ac:dyDescent="0.35">
      <c r="B1046" s="4"/>
      <c r="C1046" s="4"/>
    </row>
    <row r="1047" spans="2:3" x14ac:dyDescent="0.35">
      <c r="B1047" s="3"/>
      <c r="C1047" s="3"/>
    </row>
    <row r="1048" spans="2:3" x14ac:dyDescent="0.35">
      <c r="B1048" s="4"/>
      <c r="C1048" s="4"/>
    </row>
    <row r="1049" spans="2:3" x14ac:dyDescent="0.35">
      <c r="B1049" s="3"/>
      <c r="C1049" s="3"/>
    </row>
    <row r="1050" spans="2:3" x14ac:dyDescent="0.35">
      <c r="B1050" s="4"/>
      <c r="C1050" s="4"/>
    </row>
    <row r="1051" spans="2:3" x14ac:dyDescent="0.35">
      <c r="B1051" s="3"/>
      <c r="C1051" s="3"/>
    </row>
    <row r="1052" spans="2:3" x14ac:dyDescent="0.35">
      <c r="B1052" s="4"/>
      <c r="C1052" s="4"/>
    </row>
    <row r="1053" spans="2:3" x14ac:dyDescent="0.35">
      <c r="B1053" s="3"/>
      <c r="C1053" s="3"/>
    </row>
    <row r="1054" spans="2:3" x14ac:dyDescent="0.35">
      <c r="B1054" s="4"/>
      <c r="C1054" s="4"/>
    </row>
    <row r="1055" spans="2:3" x14ac:dyDescent="0.35">
      <c r="B1055" s="3"/>
      <c r="C1055" s="3"/>
    </row>
    <row r="1056" spans="2:3" x14ac:dyDescent="0.35">
      <c r="B1056" s="4"/>
      <c r="C1056" s="4"/>
    </row>
    <row r="1057" spans="2:3" x14ac:dyDescent="0.35">
      <c r="B1057" s="3"/>
      <c r="C1057" s="3"/>
    </row>
    <row r="1058" spans="2:3" x14ac:dyDescent="0.35">
      <c r="B1058" s="4"/>
      <c r="C1058" s="4"/>
    </row>
    <row r="1059" spans="2:3" x14ac:dyDescent="0.35">
      <c r="B1059" s="3"/>
      <c r="C1059" s="3"/>
    </row>
    <row r="1060" spans="2:3" x14ac:dyDescent="0.35">
      <c r="B1060" s="4"/>
      <c r="C1060" s="4"/>
    </row>
    <row r="1061" spans="2:3" x14ac:dyDescent="0.35">
      <c r="B1061" s="3"/>
      <c r="C1061" s="3"/>
    </row>
    <row r="1062" spans="2:3" x14ac:dyDescent="0.35">
      <c r="B1062" s="4"/>
      <c r="C1062" s="4"/>
    </row>
    <row r="1063" spans="2:3" x14ac:dyDescent="0.35">
      <c r="B1063" s="3"/>
      <c r="C1063" s="3"/>
    </row>
    <row r="1064" spans="2:3" x14ac:dyDescent="0.35">
      <c r="B1064" s="4"/>
      <c r="C1064" s="4"/>
    </row>
    <row r="1065" spans="2:3" x14ac:dyDescent="0.35">
      <c r="B1065" s="3"/>
      <c r="C1065" s="3"/>
    </row>
    <row r="1066" spans="2:3" x14ac:dyDescent="0.35">
      <c r="B1066" s="4"/>
      <c r="C1066" s="4"/>
    </row>
    <row r="1067" spans="2:3" x14ac:dyDescent="0.35">
      <c r="B1067" s="3"/>
      <c r="C1067" s="3"/>
    </row>
    <row r="1068" spans="2:3" x14ac:dyDescent="0.35">
      <c r="B1068" s="4"/>
      <c r="C1068" s="4"/>
    </row>
    <row r="1069" spans="2:3" x14ac:dyDescent="0.35">
      <c r="B1069" s="3"/>
      <c r="C1069" s="3"/>
    </row>
    <row r="1070" spans="2:3" x14ac:dyDescent="0.35">
      <c r="B1070" s="4"/>
      <c r="C1070" s="4"/>
    </row>
    <row r="1071" spans="2:3" x14ac:dyDescent="0.35">
      <c r="B1071" s="3"/>
      <c r="C1071" s="3"/>
    </row>
    <row r="1072" spans="2:3" x14ac:dyDescent="0.35">
      <c r="B1072" s="4"/>
      <c r="C1072" s="4"/>
    </row>
    <row r="1073" spans="2:3" x14ac:dyDescent="0.35">
      <c r="B1073" s="3"/>
      <c r="C1073" s="3"/>
    </row>
    <row r="1074" spans="2:3" x14ac:dyDescent="0.35">
      <c r="B1074" s="4"/>
      <c r="C1074" s="4"/>
    </row>
    <row r="1075" spans="2:3" x14ac:dyDescent="0.35">
      <c r="B1075" s="3"/>
      <c r="C1075" s="3"/>
    </row>
    <row r="1076" spans="2:3" x14ac:dyDescent="0.35">
      <c r="B1076" s="4"/>
      <c r="C1076" s="4"/>
    </row>
    <row r="1077" spans="2:3" x14ac:dyDescent="0.35">
      <c r="B1077" s="3"/>
      <c r="C1077" s="3"/>
    </row>
    <row r="1078" spans="2:3" x14ac:dyDescent="0.35">
      <c r="B1078" s="4"/>
      <c r="C1078" s="4"/>
    </row>
    <row r="1079" spans="2:3" x14ac:dyDescent="0.35">
      <c r="B1079" s="3"/>
      <c r="C1079" s="3"/>
    </row>
    <row r="1080" spans="2:3" x14ac:dyDescent="0.35">
      <c r="B1080" s="4"/>
      <c r="C1080" s="4"/>
    </row>
    <row r="1081" spans="2:3" x14ac:dyDescent="0.35">
      <c r="B1081" s="3"/>
      <c r="C1081" s="3"/>
    </row>
    <row r="1082" spans="2:3" x14ac:dyDescent="0.35">
      <c r="B1082" s="4"/>
      <c r="C1082" s="4"/>
    </row>
    <row r="1083" spans="2:3" x14ac:dyDescent="0.35">
      <c r="B1083" s="3"/>
      <c r="C1083" s="3"/>
    </row>
    <row r="1084" spans="2:3" x14ac:dyDescent="0.35">
      <c r="B1084" s="4"/>
      <c r="C1084" s="4"/>
    </row>
    <row r="1085" spans="2:3" x14ac:dyDescent="0.35">
      <c r="B1085" s="3"/>
      <c r="C1085" s="3"/>
    </row>
    <row r="1086" spans="2:3" x14ac:dyDescent="0.35">
      <c r="B1086" s="4"/>
      <c r="C1086" s="4"/>
    </row>
    <row r="1087" spans="2:3" x14ac:dyDescent="0.35">
      <c r="B1087" s="3"/>
      <c r="C1087" s="3"/>
    </row>
    <row r="1088" spans="2:3" x14ac:dyDescent="0.35">
      <c r="B1088" s="4"/>
      <c r="C1088" s="4"/>
    </row>
    <row r="1089" spans="2:3" x14ac:dyDescent="0.35">
      <c r="B1089" s="3"/>
      <c r="C1089" s="3"/>
    </row>
    <row r="1090" spans="2:3" x14ac:dyDescent="0.35">
      <c r="B1090" s="4"/>
      <c r="C1090" s="4"/>
    </row>
    <row r="1091" spans="2:3" x14ac:dyDescent="0.35">
      <c r="B1091" s="3"/>
      <c r="C1091" s="3"/>
    </row>
    <row r="1092" spans="2:3" x14ac:dyDescent="0.35">
      <c r="B1092" s="4"/>
      <c r="C1092" s="4"/>
    </row>
    <row r="1093" spans="2:3" x14ac:dyDescent="0.35">
      <c r="B1093" s="3"/>
      <c r="C1093" s="3"/>
    </row>
    <row r="1094" spans="2:3" x14ac:dyDescent="0.35">
      <c r="B1094" s="4"/>
      <c r="C1094" s="4"/>
    </row>
    <row r="1095" spans="2:3" x14ac:dyDescent="0.35">
      <c r="B1095" s="3"/>
      <c r="C1095" s="3"/>
    </row>
    <row r="1096" spans="2:3" x14ac:dyDescent="0.35">
      <c r="B1096" s="4"/>
      <c r="C1096" s="4"/>
    </row>
    <row r="1097" spans="2:3" x14ac:dyDescent="0.35">
      <c r="B1097" s="3"/>
      <c r="C1097" s="3"/>
    </row>
    <row r="1098" spans="2:3" x14ac:dyDescent="0.35">
      <c r="B1098" s="4"/>
      <c r="C1098" s="4"/>
    </row>
    <row r="1099" spans="2:3" x14ac:dyDescent="0.35">
      <c r="B1099" s="3"/>
      <c r="C1099" s="3"/>
    </row>
    <row r="1100" spans="2:3" x14ac:dyDescent="0.35">
      <c r="B1100" s="4"/>
      <c r="C1100" s="4"/>
    </row>
    <row r="1101" spans="2:3" x14ac:dyDescent="0.35">
      <c r="B1101" s="3"/>
      <c r="C1101" s="3"/>
    </row>
    <row r="1102" spans="2:3" x14ac:dyDescent="0.35">
      <c r="B1102" s="4"/>
      <c r="C1102" s="4"/>
    </row>
    <row r="1103" spans="2:3" x14ac:dyDescent="0.35">
      <c r="B1103" s="3"/>
      <c r="C1103" s="3"/>
    </row>
    <row r="1104" spans="2:3" x14ac:dyDescent="0.35">
      <c r="B1104" s="4"/>
      <c r="C1104" s="4"/>
    </row>
    <row r="1105" spans="2:3" x14ac:dyDescent="0.35">
      <c r="B1105" s="3"/>
      <c r="C1105" s="3"/>
    </row>
    <row r="1106" spans="2:3" x14ac:dyDescent="0.35">
      <c r="B1106" s="4"/>
      <c r="C1106" s="4"/>
    </row>
    <row r="1107" spans="2:3" x14ac:dyDescent="0.35">
      <c r="B1107" s="3"/>
      <c r="C1107" s="3"/>
    </row>
    <row r="1108" spans="2:3" x14ac:dyDescent="0.35">
      <c r="B1108" s="4"/>
      <c r="C1108" s="4"/>
    </row>
    <row r="1109" spans="2:3" x14ac:dyDescent="0.35">
      <c r="B1109" s="3"/>
      <c r="C1109" s="3"/>
    </row>
    <row r="1110" spans="2:3" x14ac:dyDescent="0.35">
      <c r="B1110" s="4"/>
      <c r="C1110" s="4"/>
    </row>
    <row r="1111" spans="2:3" x14ac:dyDescent="0.35">
      <c r="B1111" s="3"/>
      <c r="C1111" s="3"/>
    </row>
    <row r="1112" spans="2:3" x14ac:dyDescent="0.35">
      <c r="B1112" s="4"/>
      <c r="C1112" s="4"/>
    </row>
    <row r="1113" spans="2:3" x14ac:dyDescent="0.35">
      <c r="B1113" s="3"/>
      <c r="C1113" s="3"/>
    </row>
    <row r="1114" spans="2:3" x14ac:dyDescent="0.35">
      <c r="B1114" s="4"/>
      <c r="C1114" s="4"/>
    </row>
    <row r="1115" spans="2:3" x14ac:dyDescent="0.35">
      <c r="B1115" s="3"/>
      <c r="C1115" s="3"/>
    </row>
    <row r="1116" spans="2:3" x14ac:dyDescent="0.35">
      <c r="B1116" s="4"/>
      <c r="C1116" s="4"/>
    </row>
    <row r="1117" spans="2:3" x14ac:dyDescent="0.35">
      <c r="B1117" s="3"/>
      <c r="C1117" s="3"/>
    </row>
    <row r="1118" spans="2:3" x14ac:dyDescent="0.35">
      <c r="B1118" s="4"/>
      <c r="C1118" s="4"/>
    </row>
    <row r="1119" spans="2:3" x14ac:dyDescent="0.35">
      <c r="B1119" s="3"/>
      <c r="C1119" s="3"/>
    </row>
    <row r="1120" spans="2:3" x14ac:dyDescent="0.35">
      <c r="B1120" s="4"/>
      <c r="C1120" s="4"/>
    </row>
    <row r="1121" spans="2:3" x14ac:dyDescent="0.35">
      <c r="B1121" s="3"/>
      <c r="C1121" s="3"/>
    </row>
    <row r="1122" spans="2:3" x14ac:dyDescent="0.35">
      <c r="B1122" s="4"/>
      <c r="C1122" s="4"/>
    </row>
    <row r="1123" spans="2:3" x14ac:dyDescent="0.35">
      <c r="B1123" s="3"/>
      <c r="C1123" s="3"/>
    </row>
    <row r="1124" spans="2:3" x14ac:dyDescent="0.35">
      <c r="B1124" s="4"/>
      <c r="C1124" s="4"/>
    </row>
    <row r="1125" spans="2:3" x14ac:dyDescent="0.35">
      <c r="B1125" s="3"/>
      <c r="C1125" s="3"/>
    </row>
    <row r="1126" spans="2:3" x14ac:dyDescent="0.35">
      <c r="B1126" s="4"/>
      <c r="C1126" s="4"/>
    </row>
    <row r="1127" spans="2:3" x14ac:dyDescent="0.35">
      <c r="B1127" s="3"/>
      <c r="C1127" s="3"/>
    </row>
    <row r="1128" spans="2:3" x14ac:dyDescent="0.35">
      <c r="B1128" s="4"/>
      <c r="C1128" s="4"/>
    </row>
    <row r="1129" spans="2:3" x14ac:dyDescent="0.35">
      <c r="B1129" s="3"/>
      <c r="C1129" s="3"/>
    </row>
    <row r="1130" spans="2:3" x14ac:dyDescent="0.35">
      <c r="B1130" s="4"/>
      <c r="C1130" s="4"/>
    </row>
    <row r="1131" spans="2:3" x14ac:dyDescent="0.35">
      <c r="B1131" s="3"/>
      <c r="C1131" s="3"/>
    </row>
    <row r="1132" spans="2:3" x14ac:dyDescent="0.35">
      <c r="B1132" s="4"/>
      <c r="C1132" s="4"/>
    </row>
    <row r="1133" spans="2:3" x14ac:dyDescent="0.35">
      <c r="B1133" s="3"/>
      <c r="C1133" s="3"/>
    </row>
    <row r="1134" spans="2:3" x14ac:dyDescent="0.35">
      <c r="B1134" s="4"/>
      <c r="C1134" s="4"/>
    </row>
    <row r="1135" spans="2:3" x14ac:dyDescent="0.35">
      <c r="B1135" s="3"/>
      <c r="C1135" s="3"/>
    </row>
    <row r="1136" spans="2:3" x14ac:dyDescent="0.35">
      <c r="B1136" s="4"/>
      <c r="C1136" s="4"/>
    </row>
    <row r="1137" spans="2:3" x14ac:dyDescent="0.35">
      <c r="B1137" s="3"/>
      <c r="C1137" s="3"/>
    </row>
    <row r="1138" spans="2:3" x14ac:dyDescent="0.35">
      <c r="B1138" s="4"/>
      <c r="C1138" s="4"/>
    </row>
    <row r="1139" spans="2:3" x14ac:dyDescent="0.35">
      <c r="B1139" s="3"/>
      <c r="C1139" s="3"/>
    </row>
    <row r="1140" spans="2:3" x14ac:dyDescent="0.35">
      <c r="B1140" s="4"/>
      <c r="C1140" s="4"/>
    </row>
    <row r="1141" spans="2:3" x14ac:dyDescent="0.35">
      <c r="B1141" s="3"/>
      <c r="C1141" s="3"/>
    </row>
    <row r="1142" spans="2:3" x14ac:dyDescent="0.35">
      <c r="B1142" s="4"/>
      <c r="C1142" s="4"/>
    </row>
    <row r="1143" spans="2:3" x14ac:dyDescent="0.35">
      <c r="B1143" s="3"/>
      <c r="C1143" s="3"/>
    </row>
    <row r="1144" spans="2:3" x14ac:dyDescent="0.35">
      <c r="B1144" s="4"/>
      <c r="C1144" s="4"/>
    </row>
    <row r="1145" spans="2:3" x14ac:dyDescent="0.35">
      <c r="B1145" s="3"/>
      <c r="C1145" s="3"/>
    </row>
    <row r="1146" spans="2:3" x14ac:dyDescent="0.35">
      <c r="B1146" s="4"/>
      <c r="C1146" s="4"/>
    </row>
    <row r="1147" spans="2:3" x14ac:dyDescent="0.35">
      <c r="B1147" s="3"/>
      <c r="C1147" s="3"/>
    </row>
    <row r="1148" spans="2:3" x14ac:dyDescent="0.35">
      <c r="B1148" s="4"/>
      <c r="C1148" s="4"/>
    </row>
    <row r="1149" spans="2:3" x14ac:dyDescent="0.35">
      <c r="B1149" s="3"/>
      <c r="C1149" s="3"/>
    </row>
    <row r="1150" spans="2:3" x14ac:dyDescent="0.35">
      <c r="B1150" s="4"/>
      <c r="C1150" s="4"/>
    </row>
    <row r="1151" spans="2:3" x14ac:dyDescent="0.35">
      <c r="B1151" s="3"/>
      <c r="C1151" s="3"/>
    </row>
    <row r="1152" spans="2:3" x14ac:dyDescent="0.35">
      <c r="B1152" s="4"/>
      <c r="C1152" s="4"/>
    </row>
    <row r="1153" spans="2:3" x14ac:dyDescent="0.35">
      <c r="B1153" s="3"/>
      <c r="C1153" s="3"/>
    </row>
    <row r="1154" spans="2:3" x14ac:dyDescent="0.35">
      <c r="B1154" s="4"/>
      <c r="C1154" s="4"/>
    </row>
    <row r="1155" spans="2:3" x14ac:dyDescent="0.35">
      <c r="B1155" s="3"/>
      <c r="C1155" s="3"/>
    </row>
    <row r="1156" spans="2:3" x14ac:dyDescent="0.35">
      <c r="B1156" s="4"/>
      <c r="C1156" s="4"/>
    </row>
    <row r="1157" spans="2:3" x14ac:dyDescent="0.35">
      <c r="B1157" s="3"/>
      <c r="C1157" s="3"/>
    </row>
    <row r="1158" spans="2:3" x14ac:dyDescent="0.35">
      <c r="B1158" s="4"/>
      <c r="C1158" s="4"/>
    </row>
    <row r="1159" spans="2:3" x14ac:dyDescent="0.35">
      <c r="B1159" s="3"/>
      <c r="C1159" s="3"/>
    </row>
    <row r="1160" spans="2:3" x14ac:dyDescent="0.35">
      <c r="B1160" s="4"/>
      <c r="C1160" s="4"/>
    </row>
    <row r="1161" spans="2:3" x14ac:dyDescent="0.35">
      <c r="B1161" s="3"/>
      <c r="C1161" s="3"/>
    </row>
    <row r="1162" spans="2:3" x14ac:dyDescent="0.35">
      <c r="B1162" s="4"/>
      <c r="C1162" s="4"/>
    </row>
    <row r="1163" spans="2:3" x14ac:dyDescent="0.35">
      <c r="B1163" s="3"/>
      <c r="C1163" s="3"/>
    </row>
    <row r="1164" spans="2:3" x14ac:dyDescent="0.35">
      <c r="B1164" s="4"/>
      <c r="C1164" s="4"/>
    </row>
    <row r="1165" spans="2:3" x14ac:dyDescent="0.35">
      <c r="B1165" s="3"/>
      <c r="C1165" s="3"/>
    </row>
    <row r="1166" spans="2:3" x14ac:dyDescent="0.35">
      <c r="B1166" s="4"/>
      <c r="C1166" s="4"/>
    </row>
    <row r="1167" spans="2:3" x14ac:dyDescent="0.35">
      <c r="B1167" s="3"/>
      <c r="C1167" s="3"/>
    </row>
    <row r="1168" spans="2:3" x14ac:dyDescent="0.35">
      <c r="B1168" s="4"/>
      <c r="C1168" s="4"/>
    </row>
    <row r="1169" spans="2:3" x14ac:dyDescent="0.35">
      <c r="B1169" s="3"/>
      <c r="C1169" s="3"/>
    </row>
    <row r="1170" spans="2:3" x14ac:dyDescent="0.35">
      <c r="B1170" s="4"/>
      <c r="C1170" s="4"/>
    </row>
    <row r="1171" spans="2:3" x14ac:dyDescent="0.35">
      <c r="B1171" s="3"/>
      <c r="C1171" s="3"/>
    </row>
    <row r="1172" spans="2:3" x14ac:dyDescent="0.35">
      <c r="B1172" s="4"/>
      <c r="C1172" s="4"/>
    </row>
    <row r="1173" spans="2:3" x14ac:dyDescent="0.35">
      <c r="B1173" s="3"/>
      <c r="C1173" s="3"/>
    </row>
    <row r="1174" spans="2:3" x14ac:dyDescent="0.35">
      <c r="B1174" s="4"/>
      <c r="C1174" s="4"/>
    </row>
    <row r="1175" spans="2:3" x14ac:dyDescent="0.35">
      <c r="B1175" s="3"/>
      <c r="C1175" s="3"/>
    </row>
    <row r="1176" spans="2:3" x14ac:dyDescent="0.35">
      <c r="B1176" s="4"/>
      <c r="C1176" s="4"/>
    </row>
    <row r="1177" spans="2:3" x14ac:dyDescent="0.35">
      <c r="B1177" s="3"/>
      <c r="C1177" s="3"/>
    </row>
    <row r="1178" spans="2:3" x14ac:dyDescent="0.35">
      <c r="B1178" s="4"/>
      <c r="C1178" s="4"/>
    </row>
    <row r="1179" spans="2:3" x14ac:dyDescent="0.35">
      <c r="B1179" s="3"/>
      <c r="C1179" s="3"/>
    </row>
    <row r="1180" spans="2:3" x14ac:dyDescent="0.35">
      <c r="B1180" s="4"/>
      <c r="C1180" s="4"/>
    </row>
    <row r="1181" spans="2:3" x14ac:dyDescent="0.35">
      <c r="B1181" s="3"/>
      <c r="C1181" s="3"/>
    </row>
    <row r="1182" spans="2:3" x14ac:dyDescent="0.35">
      <c r="B1182" s="4"/>
      <c r="C1182" s="4"/>
    </row>
    <row r="1183" spans="2:3" x14ac:dyDescent="0.35">
      <c r="B1183" s="3"/>
      <c r="C1183" s="3"/>
    </row>
    <row r="1184" spans="2:3" x14ac:dyDescent="0.35">
      <c r="B1184" s="4"/>
      <c r="C1184" s="4"/>
    </row>
    <row r="1185" spans="2:3" x14ac:dyDescent="0.35">
      <c r="B1185" s="3"/>
      <c r="C1185" s="3"/>
    </row>
    <row r="1186" spans="2:3" x14ac:dyDescent="0.35">
      <c r="B1186" s="4"/>
      <c r="C1186" s="4"/>
    </row>
    <row r="1187" spans="2:3" x14ac:dyDescent="0.35">
      <c r="B1187" s="3"/>
      <c r="C1187" s="3"/>
    </row>
    <row r="1188" spans="2:3" x14ac:dyDescent="0.35">
      <c r="B1188" s="4"/>
      <c r="C1188" s="4"/>
    </row>
    <row r="1189" spans="2:3" x14ac:dyDescent="0.35">
      <c r="B1189" s="3"/>
      <c r="C1189" s="3"/>
    </row>
    <row r="1190" spans="2:3" x14ac:dyDescent="0.35">
      <c r="B1190" s="4"/>
      <c r="C1190" s="4"/>
    </row>
    <row r="1191" spans="2:3" x14ac:dyDescent="0.35">
      <c r="B1191" s="3"/>
      <c r="C1191" s="3"/>
    </row>
    <row r="1192" spans="2:3" x14ac:dyDescent="0.35">
      <c r="B1192" s="4"/>
      <c r="C1192" s="4"/>
    </row>
    <row r="1193" spans="2:3" x14ac:dyDescent="0.35">
      <c r="B1193" s="3"/>
      <c r="C1193" s="3"/>
    </row>
    <row r="1194" spans="2:3" x14ac:dyDescent="0.35">
      <c r="B1194" s="4"/>
      <c r="C1194" s="4"/>
    </row>
    <row r="1195" spans="2:3" x14ac:dyDescent="0.35">
      <c r="B1195" s="3"/>
      <c r="C1195" s="3"/>
    </row>
    <row r="1196" spans="2:3" x14ac:dyDescent="0.35">
      <c r="B1196" s="4"/>
      <c r="C1196" s="4"/>
    </row>
    <row r="1197" spans="2:3" x14ac:dyDescent="0.35">
      <c r="B1197" s="3"/>
      <c r="C1197" s="3"/>
    </row>
    <row r="1198" spans="2:3" x14ac:dyDescent="0.35">
      <c r="B1198" s="4"/>
      <c r="C1198" s="4"/>
    </row>
    <row r="1199" spans="2:3" x14ac:dyDescent="0.35">
      <c r="B1199" s="3"/>
      <c r="C1199" s="3"/>
    </row>
    <row r="1200" spans="2:3" x14ac:dyDescent="0.35">
      <c r="B1200" s="4"/>
      <c r="C1200" s="4"/>
    </row>
    <row r="1201" spans="2:3" x14ac:dyDescent="0.35">
      <c r="B1201" s="3"/>
      <c r="C1201" s="3"/>
    </row>
    <row r="1202" spans="2:3" x14ac:dyDescent="0.35">
      <c r="B1202" s="4"/>
      <c r="C1202" s="4"/>
    </row>
    <row r="1203" spans="2:3" x14ac:dyDescent="0.35">
      <c r="B1203" s="3"/>
      <c r="C1203" s="3"/>
    </row>
    <row r="1204" spans="2:3" x14ac:dyDescent="0.35">
      <c r="B1204" s="4"/>
      <c r="C1204" s="4"/>
    </row>
    <row r="1205" spans="2:3" x14ac:dyDescent="0.35">
      <c r="B1205" s="3"/>
      <c r="C1205" s="3"/>
    </row>
    <row r="1206" spans="2:3" x14ac:dyDescent="0.35">
      <c r="B1206" s="4"/>
      <c r="C1206" s="4"/>
    </row>
    <row r="1207" spans="2:3" x14ac:dyDescent="0.35">
      <c r="B1207" s="3"/>
      <c r="C1207" s="3"/>
    </row>
    <row r="1208" spans="2:3" x14ac:dyDescent="0.35">
      <c r="B1208" s="4"/>
      <c r="C1208" s="4"/>
    </row>
    <row r="1209" spans="2:3" x14ac:dyDescent="0.35">
      <c r="B1209" s="3"/>
      <c r="C1209" s="3"/>
    </row>
    <row r="1210" spans="2:3" x14ac:dyDescent="0.35">
      <c r="B1210" s="4"/>
      <c r="C1210" s="4"/>
    </row>
    <row r="1211" spans="2:3" x14ac:dyDescent="0.35">
      <c r="B1211" s="3"/>
      <c r="C1211" s="3"/>
    </row>
    <row r="1212" spans="2:3" x14ac:dyDescent="0.35">
      <c r="B1212" s="4"/>
      <c r="C1212" s="4"/>
    </row>
    <row r="1213" spans="2:3" x14ac:dyDescent="0.35">
      <c r="B1213" s="3"/>
      <c r="C1213" s="3"/>
    </row>
    <row r="1214" spans="2:3" x14ac:dyDescent="0.35">
      <c r="B1214" s="4"/>
      <c r="C1214" s="4"/>
    </row>
    <row r="1215" spans="2:3" x14ac:dyDescent="0.35">
      <c r="B1215" s="3"/>
      <c r="C1215" s="3"/>
    </row>
    <row r="1216" spans="2:3" x14ac:dyDescent="0.35">
      <c r="B1216" s="4"/>
      <c r="C1216" s="4"/>
    </row>
    <row r="1217" spans="2:3" x14ac:dyDescent="0.35">
      <c r="B1217" s="3"/>
      <c r="C1217" s="3"/>
    </row>
    <row r="1218" spans="2:3" x14ac:dyDescent="0.35">
      <c r="B1218" s="4"/>
      <c r="C1218" s="4"/>
    </row>
    <row r="1219" spans="2:3" x14ac:dyDescent="0.35">
      <c r="B1219" s="3"/>
      <c r="C1219" s="3"/>
    </row>
    <row r="1220" spans="2:3" x14ac:dyDescent="0.35">
      <c r="B1220" s="4"/>
      <c r="C1220" s="4"/>
    </row>
    <row r="1221" spans="2:3" x14ac:dyDescent="0.35">
      <c r="B1221" s="3"/>
      <c r="C1221" s="3"/>
    </row>
    <row r="1222" spans="2:3" x14ac:dyDescent="0.35">
      <c r="B1222" s="4"/>
      <c r="C1222" s="4"/>
    </row>
    <row r="1223" spans="2:3" x14ac:dyDescent="0.35">
      <c r="B1223" s="3"/>
      <c r="C1223" s="3"/>
    </row>
    <row r="1224" spans="2:3" x14ac:dyDescent="0.35">
      <c r="B1224" s="4"/>
      <c r="C1224" s="4"/>
    </row>
    <row r="1225" spans="2:3" x14ac:dyDescent="0.35">
      <c r="B1225" s="3"/>
      <c r="C1225" s="3"/>
    </row>
    <row r="1226" spans="2:3" x14ac:dyDescent="0.35">
      <c r="B1226" s="4"/>
      <c r="C1226" s="4"/>
    </row>
    <row r="1227" spans="2:3" x14ac:dyDescent="0.35">
      <c r="B1227" s="3"/>
      <c r="C1227" s="3"/>
    </row>
    <row r="1228" spans="2:3" x14ac:dyDescent="0.35">
      <c r="B1228" s="4"/>
      <c r="C1228" s="4"/>
    </row>
    <row r="1229" spans="2:3" x14ac:dyDescent="0.35">
      <c r="B1229" s="3"/>
      <c r="C1229" s="3"/>
    </row>
    <row r="1230" spans="2:3" x14ac:dyDescent="0.35">
      <c r="B1230" s="4"/>
      <c r="C1230" s="4"/>
    </row>
    <row r="1231" spans="2:3" x14ac:dyDescent="0.35">
      <c r="B1231" s="3"/>
      <c r="C1231" s="3"/>
    </row>
    <row r="1232" spans="2:3" x14ac:dyDescent="0.35">
      <c r="B1232" s="4"/>
      <c r="C1232" s="4"/>
    </row>
    <row r="1233" spans="2:3" x14ac:dyDescent="0.35">
      <c r="B1233" s="3"/>
      <c r="C1233" s="3"/>
    </row>
    <row r="1234" spans="2:3" x14ac:dyDescent="0.35">
      <c r="B1234" s="4"/>
      <c r="C1234" s="4"/>
    </row>
    <row r="1235" spans="2:3" x14ac:dyDescent="0.35">
      <c r="B1235" s="3"/>
      <c r="C1235" s="3"/>
    </row>
    <row r="1236" spans="2:3" x14ac:dyDescent="0.35">
      <c r="B1236" s="4"/>
      <c r="C1236" s="4"/>
    </row>
    <row r="1237" spans="2:3" x14ac:dyDescent="0.35">
      <c r="B1237" s="3"/>
      <c r="C1237" s="3"/>
    </row>
    <row r="1238" spans="2:3" x14ac:dyDescent="0.35">
      <c r="B1238" s="4"/>
      <c r="C1238" s="4"/>
    </row>
    <row r="1239" spans="2:3" x14ac:dyDescent="0.35">
      <c r="B1239" s="3"/>
      <c r="C1239" s="3"/>
    </row>
    <row r="1240" spans="2:3" x14ac:dyDescent="0.35">
      <c r="B1240" s="4"/>
      <c r="C1240" s="4"/>
    </row>
    <row r="1241" spans="2:3" x14ac:dyDescent="0.35">
      <c r="B1241" s="3"/>
      <c r="C1241" s="3"/>
    </row>
    <row r="1242" spans="2:3" x14ac:dyDescent="0.35">
      <c r="B1242" s="4"/>
      <c r="C1242" s="4"/>
    </row>
    <row r="1243" spans="2:3" x14ac:dyDescent="0.35">
      <c r="B1243" s="3"/>
      <c r="C1243" s="3"/>
    </row>
    <row r="1244" spans="2:3" x14ac:dyDescent="0.35">
      <c r="B1244" s="4"/>
      <c r="C1244" s="4"/>
    </row>
    <row r="1245" spans="2:3" x14ac:dyDescent="0.35">
      <c r="B1245" s="3"/>
      <c r="C1245" s="3"/>
    </row>
    <row r="1246" spans="2:3" x14ac:dyDescent="0.35">
      <c r="B1246" s="4"/>
      <c r="C1246" s="4"/>
    </row>
    <row r="1247" spans="2:3" x14ac:dyDescent="0.35">
      <c r="B1247" s="3"/>
      <c r="C1247" s="3"/>
    </row>
    <row r="1248" spans="2:3" x14ac:dyDescent="0.35">
      <c r="B1248" s="4"/>
      <c r="C1248" s="4"/>
    </row>
    <row r="1249" spans="2:3" x14ac:dyDescent="0.35">
      <c r="B1249" s="3"/>
      <c r="C1249" s="3"/>
    </row>
    <row r="1250" spans="2:3" x14ac:dyDescent="0.35">
      <c r="B1250" s="4"/>
      <c r="C1250" s="4"/>
    </row>
    <row r="1251" spans="2:3" x14ac:dyDescent="0.35">
      <c r="B1251" s="3"/>
      <c r="C1251" s="3"/>
    </row>
    <row r="1252" spans="2:3" x14ac:dyDescent="0.35">
      <c r="B1252" s="4"/>
      <c r="C1252" s="4"/>
    </row>
    <row r="1253" spans="2:3" x14ac:dyDescent="0.35">
      <c r="B1253" s="3"/>
      <c r="C1253" s="3"/>
    </row>
    <row r="1254" spans="2:3" x14ac:dyDescent="0.35">
      <c r="B1254" s="4"/>
      <c r="C1254" s="4"/>
    </row>
    <row r="1255" spans="2:3" x14ac:dyDescent="0.35">
      <c r="B1255" s="3"/>
      <c r="C1255" s="3"/>
    </row>
    <row r="1256" spans="2:3" x14ac:dyDescent="0.35">
      <c r="B1256" s="4"/>
      <c r="C1256" s="4"/>
    </row>
    <row r="1257" spans="2:3" x14ac:dyDescent="0.35">
      <c r="B1257" s="3"/>
      <c r="C1257" s="3"/>
    </row>
    <row r="1258" spans="2:3" x14ac:dyDescent="0.35">
      <c r="B1258" s="4"/>
      <c r="C1258" s="4"/>
    </row>
    <row r="1259" spans="2:3" x14ac:dyDescent="0.35">
      <c r="B1259" s="3"/>
      <c r="C1259" s="3"/>
    </row>
    <row r="1260" spans="2:3" x14ac:dyDescent="0.35">
      <c r="B1260" s="4"/>
    </row>
    <row r="1261" spans="2:3" x14ac:dyDescent="0.35">
      <c r="B1261" s="3"/>
    </row>
    <row r="1262" spans="2:3" x14ac:dyDescent="0.35">
      <c r="B1262" s="4"/>
    </row>
    <row r="1263" spans="2:3" x14ac:dyDescent="0.35">
      <c r="B1263" s="3"/>
    </row>
    <row r="1264" spans="2:3" x14ac:dyDescent="0.35">
      <c r="B1264" s="4"/>
    </row>
    <row r="1265" spans="2:2" x14ac:dyDescent="0.35">
      <c r="B1265" s="3"/>
    </row>
    <row r="1266" spans="2:2" x14ac:dyDescent="0.35">
      <c r="B1266" s="4"/>
    </row>
    <row r="1267" spans="2:2" x14ac:dyDescent="0.35">
      <c r="B1267" s="3"/>
    </row>
    <row r="1268" spans="2:2" x14ac:dyDescent="0.35">
      <c r="B1268" s="4"/>
    </row>
    <row r="1269" spans="2:2" x14ac:dyDescent="0.35">
      <c r="B1269" s="3"/>
    </row>
    <row r="1270" spans="2:2" x14ac:dyDescent="0.35">
      <c r="B1270" s="4"/>
    </row>
    <row r="1271" spans="2:2" x14ac:dyDescent="0.35">
      <c r="B1271" s="3"/>
    </row>
    <row r="1272" spans="2:2" x14ac:dyDescent="0.35">
      <c r="B1272" s="4"/>
    </row>
    <row r="1273" spans="2:2" x14ac:dyDescent="0.35">
      <c r="B1273" s="3"/>
    </row>
    <row r="1274" spans="2:2" x14ac:dyDescent="0.35">
      <c r="B1274" s="4"/>
    </row>
    <row r="1275" spans="2:2" x14ac:dyDescent="0.35">
      <c r="B1275" s="3"/>
    </row>
    <row r="1276" spans="2:2" x14ac:dyDescent="0.35">
      <c r="B1276" s="4"/>
    </row>
    <row r="1277" spans="2:2" x14ac:dyDescent="0.35">
      <c r="B1277" s="3"/>
    </row>
    <row r="1278" spans="2:2" x14ac:dyDescent="0.35">
      <c r="B1278" s="4"/>
    </row>
    <row r="1279" spans="2:2" x14ac:dyDescent="0.35">
      <c r="B1279" s="3"/>
    </row>
    <row r="1280" spans="2:2" x14ac:dyDescent="0.35">
      <c r="B1280" s="4"/>
    </row>
    <row r="1281" spans="2:2" x14ac:dyDescent="0.35">
      <c r="B1281" s="3"/>
    </row>
    <row r="1282" spans="2:2" x14ac:dyDescent="0.35">
      <c r="B1282" s="4"/>
    </row>
    <row r="1283" spans="2:2" x14ac:dyDescent="0.35">
      <c r="B1283" s="3"/>
    </row>
    <row r="1284" spans="2:2" x14ac:dyDescent="0.35">
      <c r="B1284" s="4"/>
    </row>
    <row r="1285" spans="2:2" x14ac:dyDescent="0.35">
      <c r="B1285" s="3"/>
    </row>
    <row r="1286" spans="2:2" x14ac:dyDescent="0.35">
      <c r="B1286" s="4"/>
    </row>
    <row r="1287" spans="2:2" x14ac:dyDescent="0.35">
      <c r="B1287" s="3"/>
    </row>
    <row r="1288" spans="2:2" x14ac:dyDescent="0.35">
      <c r="B1288" s="4"/>
    </row>
    <row r="1289" spans="2:2" x14ac:dyDescent="0.35">
      <c r="B1289" s="3"/>
    </row>
    <row r="1290" spans="2:2" x14ac:dyDescent="0.35">
      <c r="B1290" s="4"/>
    </row>
    <row r="1291" spans="2:2" x14ac:dyDescent="0.35">
      <c r="B1291" s="3"/>
    </row>
    <row r="1292" spans="2:2" x14ac:dyDescent="0.35">
      <c r="B1292" s="4"/>
    </row>
    <row r="1293" spans="2:2" x14ac:dyDescent="0.35">
      <c r="B1293" s="3"/>
    </row>
    <row r="1294" spans="2:2" x14ac:dyDescent="0.35">
      <c r="B1294" s="4"/>
    </row>
    <row r="1295" spans="2:2" x14ac:dyDescent="0.35">
      <c r="B1295" s="3"/>
    </row>
    <row r="1296" spans="2:2" x14ac:dyDescent="0.35">
      <c r="B1296" s="4"/>
    </row>
    <row r="1297" spans="2:2" x14ac:dyDescent="0.35">
      <c r="B1297" s="3"/>
    </row>
    <row r="1298" spans="2:2" x14ac:dyDescent="0.35">
      <c r="B1298" s="4"/>
    </row>
    <row r="1299" spans="2:2" x14ac:dyDescent="0.35">
      <c r="B1299" s="3"/>
    </row>
    <row r="1300" spans="2:2" x14ac:dyDescent="0.35">
      <c r="B1300" s="4"/>
    </row>
    <row r="1301" spans="2:2" x14ac:dyDescent="0.35">
      <c r="B1301" s="3"/>
    </row>
    <row r="1302" spans="2:2" x14ac:dyDescent="0.35">
      <c r="B1302" s="4"/>
    </row>
    <row r="1303" spans="2:2" x14ac:dyDescent="0.35">
      <c r="B1303" s="3"/>
    </row>
    <row r="1304" spans="2:2" x14ac:dyDescent="0.35">
      <c r="B1304" s="4"/>
    </row>
    <row r="1305" spans="2:2" x14ac:dyDescent="0.35">
      <c r="B1305" s="3"/>
    </row>
    <row r="1306" spans="2:2" x14ac:dyDescent="0.35">
      <c r="B1306" s="4"/>
    </row>
    <row r="1307" spans="2:2" x14ac:dyDescent="0.35">
      <c r="B1307" s="3"/>
    </row>
    <row r="1308" spans="2:2" x14ac:dyDescent="0.35">
      <c r="B1308" s="4"/>
    </row>
    <row r="1309" spans="2:2" x14ac:dyDescent="0.35">
      <c r="B1309" s="3"/>
    </row>
    <row r="1310" spans="2:2" x14ac:dyDescent="0.35">
      <c r="B1310" s="4"/>
    </row>
    <row r="1311" spans="2:2" x14ac:dyDescent="0.35">
      <c r="B1311" s="3"/>
    </row>
    <row r="1312" spans="2:2" x14ac:dyDescent="0.35">
      <c r="B1312" s="4"/>
    </row>
    <row r="1313" spans="2:2" x14ac:dyDescent="0.35">
      <c r="B1313" s="3"/>
    </row>
    <row r="1314" spans="2:2" x14ac:dyDescent="0.35">
      <c r="B1314" s="4"/>
    </row>
    <row r="1315" spans="2:2" x14ac:dyDescent="0.35">
      <c r="B1315" s="3"/>
    </row>
    <row r="1316" spans="2:2" x14ac:dyDescent="0.35">
      <c r="B1316" s="4"/>
    </row>
    <row r="1317" spans="2:2" x14ac:dyDescent="0.35">
      <c r="B1317" s="3"/>
    </row>
    <row r="1318" spans="2:2" x14ac:dyDescent="0.35">
      <c r="B1318" s="4"/>
    </row>
    <row r="1319" spans="2:2" x14ac:dyDescent="0.35">
      <c r="B1319" s="3"/>
    </row>
    <row r="1320" spans="2:2" x14ac:dyDescent="0.35">
      <c r="B1320" s="4"/>
    </row>
    <row r="1321" spans="2:2" x14ac:dyDescent="0.35">
      <c r="B1321" s="3"/>
    </row>
    <row r="1322" spans="2:2" x14ac:dyDescent="0.35">
      <c r="B1322" s="4"/>
    </row>
    <row r="1323" spans="2:2" x14ac:dyDescent="0.35">
      <c r="B1323" s="3"/>
    </row>
    <row r="1324" spans="2:2" x14ac:dyDescent="0.35">
      <c r="B1324" s="4"/>
    </row>
    <row r="1325" spans="2:2" x14ac:dyDescent="0.35">
      <c r="B1325" s="3"/>
    </row>
    <row r="1326" spans="2:2" x14ac:dyDescent="0.35">
      <c r="B1326" s="4"/>
    </row>
    <row r="1327" spans="2:2" x14ac:dyDescent="0.35">
      <c r="B1327" s="3"/>
    </row>
    <row r="1328" spans="2:2" x14ac:dyDescent="0.35">
      <c r="B1328" s="4"/>
    </row>
    <row r="1329" spans="2:2" x14ac:dyDescent="0.35">
      <c r="B1329" s="3"/>
    </row>
    <row r="1330" spans="2:2" x14ac:dyDescent="0.35">
      <c r="B1330" s="4"/>
    </row>
    <row r="1331" spans="2:2" x14ac:dyDescent="0.35">
      <c r="B1331" s="3"/>
    </row>
    <row r="1332" spans="2:2" x14ac:dyDescent="0.35">
      <c r="B1332" s="4"/>
    </row>
    <row r="1333" spans="2:2" x14ac:dyDescent="0.35">
      <c r="B1333" s="3"/>
    </row>
    <row r="1334" spans="2:2" x14ac:dyDescent="0.35">
      <c r="B1334" s="4"/>
    </row>
    <row r="1335" spans="2:2" x14ac:dyDescent="0.35">
      <c r="B1335" s="3"/>
    </row>
    <row r="1336" spans="2:2" x14ac:dyDescent="0.35">
      <c r="B1336" s="4"/>
    </row>
    <row r="1337" spans="2:2" x14ac:dyDescent="0.35">
      <c r="B1337" s="3"/>
    </row>
    <row r="1338" spans="2:2" x14ac:dyDescent="0.35">
      <c r="B1338" s="4"/>
    </row>
    <row r="1339" spans="2:2" x14ac:dyDescent="0.35">
      <c r="B1339" s="3"/>
    </row>
    <row r="1340" spans="2:2" x14ac:dyDescent="0.35">
      <c r="B1340" s="4"/>
    </row>
    <row r="1341" spans="2:2" x14ac:dyDescent="0.35">
      <c r="B1341" s="3"/>
    </row>
    <row r="1342" spans="2:2" x14ac:dyDescent="0.35">
      <c r="B1342" s="4"/>
    </row>
    <row r="1343" spans="2:2" x14ac:dyDescent="0.35">
      <c r="B1343" s="3"/>
    </row>
    <row r="1344" spans="2:2" x14ac:dyDescent="0.35">
      <c r="B1344" s="4"/>
    </row>
    <row r="1345" spans="2:2" x14ac:dyDescent="0.35">
      <c r="B1345" s="3"/>
    </row>
    <row r="1346" spans="2:2" x14ac:dyDescent="0.35">
      <c r="B1346" s="4"/>
    </row>
    <row r="1347" spans="2:2" x14ac:dyDescent="0.35">
      <c r="B1347" s="3"/>
    </row>
    <row r="1348" spans="2:2" x14ac:dyDescent="0.35">
      <c r="B1348" s="4"/>
    </row>
    <row r="1349" spans="2:2" x14ac:dyDescent="0.35">
      <c r="B1349" s="3"/>
    </row>
    <row r="1350" spans="2:2" x14ac:dyDescent="0.35">
      <c r="B1350" s="4"/>
    </row>
    <row r="1351" spans="2:2" x14ac:dyDescent="0.35">
      <c r="B1351" s="3"/>
    </row>
    <row r="1352" spans="2:2" x14ac:dyDescent="0.35">
      <c r="B1352" s="4"/>
    </row>
    <row r="1353" spans="2:2" x14ac:dyDescent="0.35">
      <c r="B1353" s="3"/>
    </row>
    <row r="1354" spans="2:2" x14ac:dyDescent="0.35">
      <c r="B1354" s="4"/>
    </row>
    <row r="1355" spans="2:2" x14ac:dyDescent="0.35">
      <c r="B1355" s="3"/>
    </row>
    <row r="1356" spans="2:2" x14ac:dyDescent="0.35">
      <c r="B1356" s="4"/>
    </row>
    <row r="1357" spans="2:2" x14ac:dyDescent="0.35">
      <c r="B1357" s="3"/>
    </row>
    <row r="1358" spans="2:2" x14ac:dyDescent="0.35">
      <c r="B1358" s="4"/>
    </row>
    <row r="1359" spans="2:2" x14ac:dyDescent="0.35">
      <c r="B1359" s="3"/>
    </row>
    <row r="1360" spans="2:2" x14ac:dyDescent="0.35">
      <c r="B1360" s="4"/>
    </row>
    <row r="1361" spans="2:2" x14ac:dyDescent="0.35">
      <c r="B1361" s="3"/>
    </row>
    <row r="1362" spans="2:2" x14ac:dyDescent="0.35">
      <c r="B1362" s="4"/>
    </row>
    <row r="1363" spans="2:2" x14ac:dyDescent="0.35">
      <c r="B1363" s="3"/>
    </row>
    <row r="1364" spans="2:2" x14ac:dyDescent="0.35">
      <c r="B1364" s="4"/>
    </row>
    <row r="1365" spans="2:2" x14ac:dyDescent="0.35">
      <c r="B1365" s="3"/>
    </row>
    <row r="1366" spans="2:2" x14ac:dyDescent="0.35">
      <c r="B1366" s="4"/>
    </row>
    <row r="1367" spans="2:2" x14ac:dyDescent="0.35">
      <c r="B1367" s="3"/>
    </row>
    <row r="1368" spans="2:2" x14ac:dyDescent="0.35">
      <c r="B1368" s="4"/>
    </row>
    <row r="1369" spans="2:2" x14ac:dyDescent="0.35">
      <c r="B1369" s="3"/>
    </row>
    <row r="1370" spans="2:2" x14ac:dyDescent="0.35">
      <c r="B1370" s="4"/>
    </row>
    <row r="1371" spans="2:2" x14ac:dyDescent="0.35">
      <c r="B1371" s="3"/>
    </row>
    <row r="1372" spans="2:2" x14ac:dyDescent="0.35">
      <c r="B1372" s="4"/>
    </row>
    <row r="1373" spans="2:2" x14ac:dyDescent="0.35">
      <c r="B1373" s="3"/>
    </row>
    <row r="1374" spans="2:2" x14ac:dyDescent="0.35">
      <c r="B1374" s="4"/>
    </row>
    <row r="1375" spans="2:2" x14ac:dyDescent="0.35">
      <c r="B1375" s="3"/>
    </row>
    <row r="1376" spans="2:2" x14ac:dyDescent="0.35">
      <c r="B1376" s="4"/>
    </row>
    <row r="1377" spans="2:2" x14ac:dyDescent="0.35">
      <c r="B1377" s="3"/>
    </row>
    <row r="1378" spans="2:2" x14ac:dyDescent="0.35">
      <c r="B1378" s="4"/>
    </row>
    <row r="1379" spans="2:2" x14ac:dyDescent="0.35">
      <c r="B1379" s="3"/>
    </row>
    <row r="1380" spans="2:2" x14ac:dyDescent="0.35">
      <c r="B1380" s="4"/>
    </row>
    <row r="1381" spans="2:2" x14ac:dyDescent="0.35">
      <c r="B1381" s="3"/>
    </row>
    <row r="1382" spans="2:2" x14ac:dyDescent="0.35">
      <c r="B1382" s="4"/>
    </row>
    <row r="1383" spans="2:2" x14ac:dyDescent="0.35">
      <c r="B1383" s="3"/>
    </row>
    <row r="1384" spans="2:2" x14ac:dyDescent="0.35">
      <c r="B1384" s="4"/>
    </row>
    <row r="1385" spans="2:2" x14ac:dyDescent="0.35">
      <c r="B1385" s="3"/>
    </row>
    <row r="1386" spans="2:2" x14ac:dyDescent="0.35">
      <c r="B1386" s="4"/>
    </row>
    <row r="1387" spans="2:2" x14ac:dyDescent="0.35">
      <c r="B1387" s="3"/>
    </row>
    <row r="1388" spans="2:2" x14ac:dyDescent="0.35">
      <c r="B1388" s="4"/>
    </row>
    <row r="1389" spans="2:2" x14ac:dyDescent="0.35">
      <c r="B1389" s="3"/>
    </row>
    <row r="1390" spans="2:2" x14ac:dyDescent="0.35">
      <c r="B1390" s="4"/>
    </row>
    <row r="1391" spans="2:2" x14ac:dyDescent="0.35">
      <c r="B1391" s="3"/>
    </row>
    <row r="1392" spans="2:2" x14ac:dyDescent="0.35">
      <c r="B1392" s="4"/>
    </row>
    <row r="1393" spans="2:2" x14ac:dyDescent="0.35">
      <c r="B1393" s="3"/>
    </row>
    <row r="1394" spans="2:2" x14ac:dyDescent="0.35">
      <c r="B1394" s="4"/>
    </row>
    <row r="1395" spans="2:2" x14ac:dyDescent="0.35">
      <c r="B1395" s="3"/>
    </row>
    <row r="1396" spans="2:2" x14ac:dyDescent="0.35">
      <c r="B1396" s="4"/>
    </row>
    <row r="1397" spans="2:2" x14ac:dyDescent="0.35">
      <c r="B1397" s="3"/>
    </row>
    <row r="1398" spans="2:2" x14ac:dyDescent="0.35">
      <c r="B1398" s="4"/>
    </row>
    <row r="1399" spans="2:2" x14ac:dyDescent="0.35">
      <c r="B1399" s="3"/>
    </row>
    <row r="1400" spans="2:2" x14ac:dyDescent="0.35">
      <c r="B1400" s="4"/>
    </row>
    <row r="1401" spans="2:2" x14ac:dyDescent="0.35">
      <c r="B1401" s="3"/>
    </row>
    <row r="1402" spans="2:2" x14ac:dyDescent="0.35">
      <c r="B1402" s="4"/>
    </row>
    <row r="1403" spans="2:2" x14ac:dyDescent="0.35">
      <c r="B1403" s="3"/>
    </row>
    <row r="1404" spans="2:2" x14ac:dyDescent="0.35">
      <c r="B1404" s="4"/>
    </row>
    <row r="1405" spans="2:2" x14ac:dyDescent="0.35">
      <c r="B1405" s="3"/>
    </row>
    <row r="1406" spans="2:2" x14ac:dyDescent="0.35">
      <c r="B1406" s="4"/>
    </row>
    <row r="1407" spans="2:2" x14ac:dyDescent="0.35">
      <c r="B1407" s="3"/>
    </row>
    <row r="1408" spans="2:2" x14ac:dyDescent="0.35">
      <c r="B1408" s="4"/>
    </row>
    <row r="1409" spans="2:2" x14ac:dyDescent="0.35">
      <c r="B1409" s="3"/>
    </row>
    <row r="1410" spans="2:2" x14ac:dyDescent="0.35">
      <c r="B1410" s="4"/>
    </row>
    <row r="1411" spans="2:2" x14ac:dyDescent="0.35">
      <c r="B1411" s="3"/>
    </row>
    <row r="1412" spans="2:2" x14ac:dyDescent="0.35">
      <c r="B1412" s="4"/>
    </row>
    <row r="1413" spans="2:2" x14ac:dyDescent="0.35">
      <c r="B1413" s="3"/>
    </row>
    <row r="1414" spans="2:2" x14ac:dyDescent="0.35">
      <c r="B1414" s="4"/>
    </row>
    <row r="1415" spans="2:2" x14ac:dyDescent="0.35">
      <c r="B1415" s="3"/>
    </row>
    <row r="1416" spans="2:2" x14ac:dyDescent="0.35">
      <c r="B1416" s="4"/>
    </row>
    <row r="1417" spans="2:2" x14ac:dyDescent="0.35">
      <c r="B1417" s="3"/>
    </row>
    <row r="1418" spans="2:2" x14ac:dyDescent="0.35">
      <c r="B1418" s="4"/>
    </row>
    <row r="1419" spans="2:2" x14ac:dyDescent="0.35">
      <c r="B1419" s="3"/>
    </row>
    <row r="1420" spans="2:2" x14ac:dyDescent="0.35">
      <c r="B1420" s="4"/>
    </row>
    <row r="1421" spans="2:2" x14ac:dyDescent="0.35">
      <c r="B1421" s="3"/>
    </row>
    <row r="1422" spans="2:2" x14ac:dyDescent="0.35">
      <c r="B1422" s="4"/>
    </row>
    <row r="1423" spans="2:2" x14ac:dyDescent="0.35">
      <c r="B1423" s="3"/>
    </row>
    <row r="1424" spans="2:2" x14ac:dyDescent="0.35">
      <c r="B1424" s="4"/>
    </row>
    <row r="1425" spans="2:2" x14ac:dyDescent="0.35">
      <c r="B1425" s="3"/>
    </row>
    <row r="1426" spans="2:2" x14ac:dyDescent="0.35">
      <c r="B1426" s="4"/>
    </row>
    <row r="1427" spans="2:2" x14ac:dyDescent="0.35">
      <c r="B1427" s="3"/>
    </row>
    <row r="1428" spans="2:2" x14ac:dyDescent="0.35">
      <c r="B1428" s="4"/>
    </row>
    <row r="1429" spans="2:2" x14ac:dyDescent="0.35">
      <c r="B1429" s="3"/>
    </row>
    <row r="1430" spans="2:2" x14ac:dyDescent="0.35">
      <c r="B1430" s="4"/>
    </row>
    <row r="1431" spans="2:2" x14ac:dyDescent="0.35">
      <c r="B1431" s="3"/>
    </row>
    <row r="1432" spans="2:2" x14ac:dyDescent="0.35">
      <c r="B1432" s="4"/>
    </row>
    <row r="1433" spans="2:2" x14ac:dyDescent="0.35">
      <c r="B1433" s="3"/>
    </row>
    <row r="1434" spans="2:2" x14ac:dyDescent="0.35">
      <c r="B1434" s="4"/>
    </row>
    <row r="1435" spans="2:2" x14ac:dyDescent="0.35">
      <c r="B1435" s="3"/>
    </row>
    <row r="1436" spans="2:2" x14ac:dyDescent="0.35">
      <c r="B1436" s="4"/>
    </row>
    <row r="1437" spans="2:2" x14ac:dyDescent="0.35">
      <c r="B1437" s="3"/>
    </row>
    <row r="1438" spans="2:2" x14ac:dyDescent="0.35">
      <c r="B1438" s="4"/>
    </row>
    <row r="1439" spans="2:2" x14ac:dyDescent="0.35">
      <c r="B1439" s="3"/>
    </row>
    <row r="1440" spans="2:2" x14ac:dyDescent="0.35">
      <c r="B1440" s="4"/>
    </row>
    <row r="1441" spans="2:2" x14ac:dyDescent="0.35">
      <c r="B1441" s="3"/>
    </row>
    <row r="1442" spans="2:2" x14ac:dyDescent="0.35">
      <c r="B1442" s="4"/>
    </row>
    <row r="1443" spans="2:2" x14ac:dyDescent="0.35">
      <c r="B1443" s="3"/>
    </row>
    <row r="1444" spans="2:2" x14ac:dyDescent="0.35">
      <c r="B1444" s="4"/>
    </row>
    <row r="1445" spans="2:2" x14ac:dyDescent="0.35">
      <c r="B1445" s="3"/>
    </row>
    <row r="1446" spans="2:2" x14ac:dyDescent="0.35">
      <c r="B1446" s="4"/>
    </row>
    <row r="1447" spans="2:2" x14ac:dyDescent="0.35">
      <c r="B1447" s="3"/>
    </row>
    <row r="1448" spans="2:2" x14ac:dyDescent="0.35">
      <c r="B1448" s="4"/>
    </row>
    <row r="1449" spans="2:2" x14ac:dyDescent="0.35">
      <c r="B1449" s="3"/>
    </row>
    <row r="1450" spans="2:2" x14ac:dyDescent="0.35">
      <c r="B1450" s="4"/>
    </row>
    <row r="1451" spans="2:2" x14ac:dyDescent="0.35">
      <c r="B1451" s="3"/>
    </row>
    <row r="1452" spans="2:2" x14ac:dyDescent="0.35">
      <c r="B1452" s="4"/>
    </row>
    <row r="1453" spans="2:2" x14ac:dyDescent="0.35">
      <c r="B1453" s="3"/>
    </row>
    <row r="1454" spans="2:2" x14ac:dyDescent="0.35">
      <c r="B1454" s="4"/>
    </row>
    <row r="1455" spans="2:2" x14ac:dyDescent="0.35">
      <c r="B1455" s="3"/>
    </row>
    <row r="1456" spans="2:2" x14ac:dyDescent="0.35">
      <c r="B1456" s="4"/>
    </row>
    <row r="1457" spans="2:2" x14ac:dyDescent="0.35">
      <c r="B1457" s="3"/>
    </row>
    <row r="1458" spans="2:2" x14ac:dyDescent="0.35">
      <c r="B1458" s="4"/>
    </row>
    <row r="1459" spans="2:2" x14ac:dyDescent="0.35">
      <c r="B1459" s="3"/>
    </row>
    <row r="1460" spans="2:2" x14ac:dyDescent="0.35">
      <c r="B1460" s="4"/>
    </row>
    <row r="1461" spans="2:2" x14ac:dyDescent="0.35">
      <c r="B1461" s="3"/>
    </row>
    <row r="1462" spans="2:2" x14ac:dyDescent="0.35">
      <c r="B1462" s="4"/>
    </row>
    <row r="1463" spans="2:2" x14ac:dyDescent="0.35">
      <c r="B1463" s="3"/>
    </row>
    <row r="1464" spans="2:2" x14ac:dyDescent="0.35">
      <c r="B1464" s="4"/>
    </row>
    <row r="1465" spans="2:2" x14ac:dyDescent="0.35">
      <c r="B1465" s="3"/>
    </row>
    <row r="1466" spans="2:2" x14ac:dyDescent="0.35">
      <c r="B1466" s="4"/>
    </row>
    <row r="1467" spans="2:2" x14ac:dyDescent="0.35">
      <c r="B1467" s="3"/>
    </row>
    <row r="1468" spans="2:2" x14ac:dyDescent="0.35">
      <c r="B1468" s="4"/>
    </row>
    <row r="1469" spans="2:2" x14ac:dyDescent="0.35">
      <c r="B1469" s="3"/>
    </row>
    <row r="1470" spans="2:2" x14ac:dyDescent="0.35">
      <c r="B1470" s="4"/>
    </row>
    <row r="1471" spans="2:2" x14ac:dyDescent="0.35">
      <c r="B1471" s="3"/>
    </row>
    <row r="1472" spans="2:2" x14ac:dyDescent="0.35">
      <c r="B1472" s="4"/>
    </row>
    <row r="1473" spans="2:2" x14ac:dyDescent="0.35">
      <c r="B1473" s="3"/>
    </row>
    <row r="1474" spans="2:2" x14ac:dyDescent="0.35">
      <c r="B1474" s="4"/>
    </row>
    <row r="1475" spans="2:2" x14ac:dyDescent="0.35">
      <c r="B1475" s="3"/>
    </row>
    <row r="1476" spans="2:2" x14ac:dyDescent="0.35">
      <c r="B1476" s="4"/>
    </row>
    <row r="1477" spans="2:2" x14ac:dyDescent="0.35">
      <c r="B1477" s="3"/>
    </row>
    <row r="1478" spans="2:2" x14ac:dyDescent="0.35">
      <c r="B1478" s="4"/>
    </row>
    <row r="1479" spans="2:2" x14ac:dyDescent="0.35">
      <c r="B1479" s="3"/>
    </row>
    <row r="1480" spans="2:2" x14ac:dyDescent="0.35">
      <c r="B1480" s="4"/>
    </row>
    <row r="1481" spans="2:2" x14ac:dyDescent="0.35">
      <c r="B1481" s="3"/>
    </row>
    <row r="1482" spans="2:2" x14ac:dyDescent="0.35">
      <c r="B1482" s="4"/>
    </row>
    <row r="1483" spans="2:2" x14ac:dyDescent="0.35">
      <c r="B1483" s="3"/>
    </row>
    <row r="1484" spans="2:2" x14ac:dyDescent="0.35">
      <c r="B1484" s="4"/>
    </row>
    <row r="1485" spans="2:2" x14ac:dyDescent="0.35">
      <c r="B1485" s="3"/>
    </row>
    <row r="1486" spans="2:2" x14ac:dyDescent="0.35">
      <c r="B1486" s="4"/>
    </row>
    <row r="1487" spans="2:2" x14ac:dyDescent="0.35">
      <c r="B1487" s="3"/>
    </row>
    <row r="1488" spans="2:2" x14ac:dyDescent="0.35">
      <c r="B1488" s="4"/>
    </row>
    <row r="1489" spans="2:2" x14ac:dyDescent="0.35">
      <c r="B1489" s="3"/>
    </row>
    <row r="1490" spans="2:2" x14ac:dyDescent="0.35">
      <c r="B1490" s="4"/>
    </row>
    <row r="1491" spans="2:2" x14ac:dyDescent="0.35">
      <c r="B1491" s="3"/>
    </row>
    <row r="1492" spans="2:2" x14ac:dyDescent="0.35">
      <c r="B1492" s="4"/>
    </row>
    <row r="1493" spans="2:2" x14ac:dyDescent="0.35">
      <c r="B1493" s="3"/>
    </row>
    <row r="1494" spans="2:2" x14ac:dyDescent="0.35">
      <c r="B1494" s="4"/>
    </row>
    <row r="1495" spans="2:2" x14ac:dyDescent="0.35">
      <c r="B1495" s="3"/>
    </row>
    <row r="1496" spans="2:2" x14ac:dyDescent="0.35">
      <c r="B1496" s="4"/>
    </row>
    <row r="1497" spans="2:2" x14ac:dyDescent="0.35">
      <c r="B1497" s="3"/>
    </row>
    <row r="1498" spans="2:2" x14ac:dyDescent="0.35">
      <c r="B1498" s="4"/>
    </row>
    <row r="1499" spans="2:2" x14ac:dyDescent="0.35">
      <c r="B1499" s="3"/>
    </row>
    <row r="1500" spans="2:2" x14ac:dyDescent="0.35">
      <c r="B1500" s="4"/>
    </row>
    <row r="1501" spans="2:2" x14ac:dyDescent="0.35">
      <c r="B1501" s="3"/>
    </row>
    <row r="1502" spans="2:2" x14ac:dyDescent="0.35">
      <c r="B1502" s="4"/>
    </row>
    <row r="1503" spans="2:2" x14ac:dyDescent="0.35">
      <c r="B1503" s="3"/>
    </row>
    <row r="1504" spans="2:2" x14ac:dyDescent="0.35">
      <c r="B1504" s="4"/>
    </row>
    <row r="1505" spans="2:2" x14ac:dyDescent="0.35">
      <c r="B1505" s="3"/>
    </row>
    <row r="1506" spans="2:2" x14ac:dyDescent="0.35">
      <c r="B1506" s="4"/>
    </row>
    <row r="1507" spans="2:2" x14ac:dyDescent="0.35">
      <c r="B1507" s="3"/>
    </row>
    <row r="1508" spans="2:2" x14ac:dyDescent="0.35">
      <c r="B1508" s="4"/>
    </row>
    <row r="1509" spans="2:2" x14ac:dyDescent="0.35">
      <c r="B1509" s="3"/>
    </row>
    <row r="1510" spans="2:2" x14ac:dyDescent="0.35">
      <c r="B1510" s="4"/>
    </row>
    <row r="1511" spans="2:2" x14ac:dyDescent="0.35">
      <c r="B1511" s="3"/>
    </row>
    <row r="1512" spans="2:2" x14ac:dyDescent="0.35">
      <c r="B1512" s="4"/>
    </row>
    <row r="1513" spans="2:2" x14ac:dyDescent="0.35">
      <c r="B1513" s="3"/>
    </row>
    <row r="1514" spans="2:2" x14ac:dyDescent="0.35">
      <c r="B1514" s="4"/>
    </row>
    <row r="1515" spans="2:2" x14ac:dyDescent="0.35">
      <c r="B1515" s="3"/>
    </row>
    <row r="1516" spans="2:2" x14ac:dyDescent="0.35">
      <c r="B1516" s="4"/>
    </row>
    <row r="1517" spans="2:2" x14ac:dyDescent="0.35">
      <c r="B1517" s="3"/>
    </row>
    <row r="1518" spans="2:2" x14ac:dyDescent="0.35">
      <c r="B1518" s="4"/>
    </row>
    <row r="1519" spans="2:2" x14ac:dyDescent="0.35">
      <c r="B1519" s="3"/>
    </row>
    <row r="1520" spans="2:2" x14ac:dyDescent="0.35">
      <c r="B1520" s="4"/>
    </row>
    <row r="1521" spans="2:2" x14ac:dyDescent="0.35">
      <c r="B1521" s="3"/>
    </row>
    <row r="1522" spans="2:2" x14ac:dyDescent="0.35">
      <c r="B1522" s="4"/>
    </row>
    <row r="1523" spans="2:2" x14ac:dyDescent="0.35">
      <c r="B1523" s="3"/>
    </row>
    <row r="1524" spans="2:2" x14ac:dyDescent="0.35">
      <c r="B1524" s="4"/>
    </row>
    <row r="1525" spans="2:2" x14ac:dyDescent="0.35">
      <c r="B1525" s="3"/>
    </row>
    <row r="1526" spans="2:2" x14ac:dyDescent="0.35">
      <c r="B1526" s="4"/>
    </row>
    <row r="1527" spans="2:2" x14ac:dyDescent="0.35">
      <c r="B1527" s="3"/>
    </row>
    <row r="1528" spans="2:2" x14ac:dyDescent="0.35">
      <c r="B1528" s="4"/>
    </row>
    <row r="1529" spans="2:2" x14ac:dyDescent="0.35">
      <c r="B1529" s="3"/>
    </row>
    <row r="1530" spans="2:2" x14ac:dyDescent="0.35">
      <c r="B1530" s="4"/>
    </row>
    <row r="1531" spans="2:2" x14ac:dyDescent="0.35">
      <c r="B1531" s="3"/>
    </row>
    <row r="1532" spans="2:2" x14ac:dyDescent="0.35">
      <c r="B1532" s="4"/>
    </row>
    <row r="1533" spans="2:2" x14ac:dyDescent="0.35">
      <c r="B1533" s="3"/>
    </row>
    <row r="1534" spans="2:2" x14ac:dyDescent="0.35">
      <c r="B1534" s="4"/>
    </row>
    <row r="1535" spans="2:2" x14ac:dyDescent="0.35">
      <c r="B1535" s="3"/>
    </row>
    <row r="1536" spans="2:2" x14ac:dyDescent="0.35">
      <c r="B1536" s="4"/>
    </row>
    <row r="1537" spans="2:2" x14ac:dyDescent="0.35">
      <c r="B1537" s="3"/>
    </row>
    <row r="1538" spans="2:2" x14ac:dyDescent="0.35">
      <c r="B1538" s="4"/>
    </row>
    <row r="1539" spans="2:2" x14ac:dyDescent="0.35">
      <c r="B1539" s="3"/>
    </row>
    <row r="1540" spans="2:2" x14ac:dyDescent="0.35">
      <c r="B1540" s="4"/>
    </row>
    <row r="1541" spans="2:2" x14ac:dyDescent="0.35">
      <c r="B1541" s="3"/>
    </row>
    <row r="1542" spans="2:2" x14ac:dyDescent="0.35">
      <c r="B1542" s="4"/>
    </row>
    <row r="1543" spans="2:2" x14ac:dyDescent="0.35">
      <c r="B1543" s="3"/>
    </row>
    <row r="1544" spans="2:2" x14ac:dyDescent="0.35">
      <c r="B1544" s="4"/>
    </row>
    <row r="1545" spans="2:2" x14ac:dyDescent="0.35">
      <c r="B1545" s="3"/>
    </row>
    <row r="1546" spans="2:2" x14ac:dyDescent="0.35">
      <c r="B1546" s="4"/>
    </row>
    <row r="1547" spans="2:2" x14ac:dyDescent="0.35">
      <c r="B1547" s="3"/>
    </row>
    <row r="1548" spans="2:2" x14ac:dyDescent="0.35">
      <c r="B1548" s="4"/>
    </row>
    <row r="1549" spans="2:2" x14ac:dyDescent="0.35">
      <c r="B1549" s="3"/>
    </row>
    <row r="1550" spans="2:2" x14ac:dyDescent="0.35">
      <c r="B1550" s="4"/>
    </row>
    <row r="1551" spans="2:2" x14ac:dyDescent="0.35">
      <c r="B1551" s="3"/>
    </row>
    <row r="1552" spans="2:2" x14ac:dyDescent="0.35">
      <c r="B1552" s="4"/>
    </row>
    <row r="1553" spans="2:2" x14ac:dyDescent="0.35">
      <c r="B1553" s="3"/>
    </row>
    <row r="1554" spans="2:2" x14ac:dyDescent="0.35">
      <c r="B1554" s="4"/>
    </row>
    <row r="1555" spans="2:2" x14ac:dyDescent="0.35">
      <c r="B1555" s="3"/>
    </row>
    <row r="1556" spans="2:2" x14ac:dyDescent="0.35">
      <c r="B1556" s="4"/>
    </row>
    <row r="1557" spans="2:2" x14ac:dyDescent="0.35">
      <c r="B1557" s="3"/>
    </row>
    <row r="1558" spans="2:2" x14ac:dyDescent="0.35">
      <c r="B1558" s="4"/>
    </row>
    <row r="1559" spans="2:2" x14ac:dyDescent="0.35">
      <c r="B1559" s="3"/>
    </row>
    <row r="1560" spans="2:2" x14ac:dyDescent="0.35">
      <c r="B1560" s="4"/>
    </row>
    <row r="1561" spans="2:2" x14ac:dyDescent="0.35">
      <c r="B1561" s="3"/>
    </row>
    <row r="1562" spans="2:2" x14ac:dyDescent="0.35">
      <c r="B1562" s="4"/>
    </row>
    <row r="1563" spans="2:2" x14ac:dyDescent="0.35">
      <c r="B1563" s="3"/>
    </row>
    <row r="1564" spans="2:2" x14ac:dyDescent="0.35">
      <c r="B1564" s="4"/>
    </row>
    <row r="1565" spans="2:2" x14ac:dyDescent="0.35">
      <c r="B1565" s="3"/>
    </row>
    <row r="1566" spans="2:2" x14ac:dyDescent="0.35">
      <c r="B1566" s="4"/>
    </row>
    <row r="1567" spans="2:2" x14ac:dyDescent="0.35">
      <c r="B1567" s="3"/>
    </row>
    <row r="1568" spans="2:2" x14ac:dyDescent="0.35">
      <c r="B1568" s="4"/>
    </row>
    <row r="1569" spans="2:2" x14ac:dyDescent="0.35">
      <c r="B1569" s="3"/>
    </row>
    <row r="1570" spans="2:2" x14ac:dyDescent="0.35">
      <c r="B1570" s="4"/>
    </row>
    <row r="1571" spans="2:2" x14ac:dyDescent="0.35">
      <c r="B1571" s="3"/>
    </row>
    <row r="1572" spans="2:2" x14ac:dyDescent="0.35">
      <c r="B1572" s="4"/>
    </row>
    <row r="1573" spans="2:2" x14ac:dyDescent="0.35">
      <c r="B1573" s="3"/>
    </row>
    <row r="1574" spans="2:2" x14ac:dyDescent="0.35">
      <c r="B1574" s="4"/>
    </row>
    <row r="1575" spans="2:2" x14ac:dyDescent="0.35">
      <c r="B1575" s="3"/>
    </row>
    <row r="1576" spans="2:2" x14ac:dyDescent="0.35">
      <c r="B1576" s="4"/>
    </row>
    <row r="1577" spans="2:2" x14ac:dyDescent="0.35">
      <c r="B1577" s="3"/>
    </row>
    <row r="1578" spans="2:2" x14ac:dyDescent="0.35">
      <c r="B1578" s="4"/>
    </row>
    <row r="1579" spans="2:2" x14ac:dyDescent="0.35">
      <c r="B1579" s="3"/>
    </row>
    <row r="1580" spans="2:2" x14ac:dyDescent="0.35">
      <c r="B1580" s="4"/>
    </row>
    <row r="1581" spans="2:2" x14ac:dyDescent="0.35">
      <c r="B1581" s="3"/>
    </row>
    <row r="1582" spans="2:2" x14ac:dyDescent="0.35">
      <c r="B1582" s="4"/>
    </row>
    <row r="1583" spans="2:2" x14ac:dyDescent="0.35">
      <c r="B1583" s="3"/>
    </row>
    <row r="1584" spans="2:2" x14ac:dyDescent="0.35">
      <c r="B1584" s="4"/>
    </row>
    <row r="1585" spans="2:2" x14ac:dyDescent="0.35">
      <c r="B1585" s="3"/>
    </row>
    <row r="1586" spans="2:2" x14ac:dyDescent="0.35">
      <c r="B1586" s="4"/>
    </row>
    <row r="1587" spans="2:2" x14ac:dyDescent="0.35">
      <c r="B1587" s="3"/>
    </row>
    <row r="1588" spans="2:2" x14ac:dyDescent="0.35">
      <c r="B1588" s="4"/>
    </row>
    <row r="1589" spans="2:2" x14ac:dyDescent="0.35">
      <c r="B1589" s="3"/>
    </row>
    <row r="1590" spans="2:2" x14ac:dyDescent="0.35">
      <c r="B1590" s="4"/>
    </row>
    <row r="1591" spans="2:2" x14ac:dyDescent="0.35">
      <c r="B1591" s="3"/>
    </row>
    <row r="1592" spans="2:2" x14ac:dyDescent="0.35">
      <c r="B1592" s="4"/>
    </row>
    <row r="1593" spans="2:2" x14ac:dyDescent="0.35">
      <c r="B1593" s="3"/>
    </row>
    <row r="1594" spans="2:2" x14ac:dyDescent="0.35">
      <c r="B1594" s="4"/>
    </row>
    <row r="1595" spans="2:2" x14ac:dyDescent="0.35">
      <c r="B1595" s="3"/>
    </row>
    <row r="1596" spans="2:2" x14ac:dyDescent="0.35">
      <c r="B1596" s="4"/>
    </row>
    <row r="1597" spans="2:2" x14ac:dyDescent="0.35">
      <c r="B1597" s="3"/>
    </row>
    <row r="1598" spans="2:2" x14ac:dyDescent="0.35">
      <c r="B1598" s="4"/>
    </row>
    <row r="1599" spans="2:2" x14ac:dyDescent="0.35">
      <c r="B1599" s="3"/>
    </row>
    <row r="1600" spans="2:2" x14ac:dyDescent="0.35">
      <c r="B1600" s="4"/>
    </row>
    <row r="1601" spans="2:2" x14ac:dyDescent="0.35">
      <c r="B1601" s="3"/>
    </row>
    <row r="1602" spans="2:2" x14ac:dyDescent="0.35">
      <c r="B1602" s="4"/>
    </row>
    <row r="1603" spans="2:2" x14ac:dyDescent="0.35">
      <c r="B1603" s="3"/>
    </row>
    <row r="1604" spans="2:2" x14ac:dyDescent="0.35">
      <c r="B1604" s="4"/>
    </row>
    <row r="1605" spans="2:2" x14ac:dyDescent="0.35">
      <c r="B1605" s="3"/>
    </row>
    <row r="1606" spans="2:2" x14ac:dyDescent="0.35">
      <c r="B1606" s="4"/>
    </row>
    <row r="1607" spans="2:2" x14ac:dyDescent="0.35">
      <c r="B1607" s="3"/>
    </row>
    <row r="1608" spans="2:2" x14ac:dyDescent="0.35">
      <c r="B1608" s="4"/>
    </row>
    <row r="1609" spans="2:2" x14ac:dyDescent="0.35">
      <c r="B1609" s="3"/>
    </row>
    <row r="1610" spans="2:2" x14ac:dyDescent="0.35">
      <c r="B1610" s="4"/>
    </row>
    <row r="1611" spans="2:2" x14ac:dyDescent="0.35">
      <c r="B1611" s="3"/>
    </row>
    <row r="1612" spans="2:2" x14ac:dyDescent="0.35">
      <c r="B1612" s="4"/>
    </row>
    <row r="1613" spans="2:2" x14ac:dyDescent="0.35">
      <c r="B1613" s="3"/>
    </row>
    <row r="1614" spans="2:2" x14ac:dyDescent="0.35">
      <c r="B1614" s="4"/>
    </row>
    <row r="1615" spans="2:2" x14ac:dyDescent="0.35">
      <c r="B1615" s="3"/>
    </row>
    <row r="1616" spans="2:2" x14ac:dyDescent="0.35">
      <c r="B1616" s="4"/>
    </row>
    <row r="1617" spans="2:2" x14ac:dyDescent="0.35">
      <c r="B1617" s="3"/>
    </row>
    <row r="1618" spans="2:2" x14ac:dyDescent="0.35">
      <c r="B1618" s="4"/>
    </row>
    <row r="1619" spans="2:2" x14ac:dyDescent="0.35">
      <c r="B1619" s="3"/>
    </row>
    <row r="1620" spans="2:2" x14ac:dyDescent="0.35">
      <c r="B1620" s="4"/>
    </row>
    <row r="1621" spans="2:2" x14ac:dyDescent="0.35">
      <c r="B1621" s="3"/>
    </row>
    <row r="1622" spans="2:2" x14ac:dyDescent="0.35">
      <c r="B1622" s="4"/>
    </row>
    <row r="1623" spans="2:2" x14ac:dyDescent="0.35">
      <c r="B1623" s="3"/>
    </row>
    <row r="1624" spans="2:2" x14ac:dyDescent="0.35">
      <c r="B1624" s="4"/>
    </row>
    <row r="1625" spans="2:2" x14ac:dyDescent="0.35">
      <c r="B1625" s="3"/>
    </row>
    <row r="1626" spans="2:2" x14ac:dyDescent="0.35">
      <c r="B1626" s="4"/>
    </row>
    <row r="1627" spans="2:2" x14ac:dyDescent="0.35">
      <c r="B1627" s="3"/>
    </row>
    <row r="1628" spans="2:2" x14ac:dyDescent="0.35">
      <c r="B1628" s="4"/>
    </row>
    <row r="1629" spans="2:2" x14ac:dyDescent="0.35">
      <c r="B1629" s="3"/>
    </row>
    <row r="1630" spans="2:2" x14ac:dyDescent="0.35">
      <c r="B1630" s="4"/>
    </row>
    <row r="1631" spans="2:2" x14ac:dyDescent="0.35">
      <c r="B1631" s="3"/>
    </row>
    <row r="1632" spans="2:2" x14ac:dyDescent="0.35">
      <c r="B1632" s="4"/>
    </row>
    <row r="1633" spans="2:2" x14ac:dyDescent="0.35">
      <c r="B1633" s="3"/>
    </row>
    <row r="1634" spans="2:2" x14ac:dyDescent="0.35">
      <c r="B1634" s="4"/>
    </row>
    <row r="1635" spans="2:2" x14ac:dyDescent="0.35">
      <c r="B1635" s="3"/>
    </row>
    <row r="1636" spans="2:2" x14ac:dyDescent="0.35">
      <c r="B1636" s="4"/>
    </row>
    <row r="1637" spans="2:2" x14ac:dyDescent="0.35">
      <c r="B1637" s="3"/>
    </row>
    <row r="1638" spans="2:2" x14ac:dyDescent="0.35">
      <c r="B1638" s="4"/>
    </row>
    <row r="1639" spans="2:2" x14ac:dyDescent="0.35">
      <c r="B1639" s="3"/>
    </row>
    <row r="1640" spans="2:2" x14ac:dyDescent="0.35">
      <c r="B1640" s="4"/>
    </row>
    <row r="1641" spans="2:2" x14ac:dyDescent="0.35">
      <c r="B1641" s="3"/>
    </row>
    <row r="1642" spans="2:2" x14ac:dyDescent="0.35">
      <c r="B1642" s="4"/>
    </row>
    <row r="1643" spans="2:2" x14ac:dyDescent="0.35">
      <c r="B1643" s="3"/>
    </row>
    <row r="1644" spans="2:2" x14ac:dyDescent="0.35">
      <c r="B1644" s="4"/>
    </row>
    <row r="1645" spans="2:2" x14ac:dyDescent="0.35">
      <c r="B1645" s="3"/>
    </row>
    <row r="1646" spans="2:2" x14ac:dyDescent="0.35">
      <c r="B1646" s="4"/>
    </row>
    <row r="1647" spans="2:2" x14ac:dyDescent="0.35">
      <c r="B1647" s="3"/>
    </row>
    <row r="1648" spans="2:2" x14ac:dyDescent="0.35">
      <c r="B1648" s="4"/>
    </row>
    <row r="1649" spans="2:2" x14ac:dyDescent="0.35">
      <c r="B1649" s="3"/>
    </row>
    <row r="1650" spans="2:2" x14ac:dyDescent="0.35">
      <c r="B1650" s="4"/>
    </row>
    <row r="1651" spans="2:2" x14ac:dyDescent="0.35">
      <c r="B1651" s="3"/>
    </row>
    <row r="1652" spans="2:2" x14ac:dyDescent="0.35">
      <c r="B1652" s="4"/>
    </row>
    <row r="1653" spans="2:2" x14ac:dyDescent="0.35">
      <c r="B1653" s="3"/>
    </row>
    <row r="1654" spans="2:2" x14ac:dyDescent="0.35">
      <c r="B1654" s="4"/>
    </row>
    <row r="1655" spans="2:2" x14ac:dyDescent="0.35">
      <c r="B1655" s="3"/>
    </row>
    <row r="1656" spans="2:2" x14ac:dyDescent="0.35">
      <c r="B1656" s="4"/>
    </row>
    <row r="1657" spans="2:2" x14ac:dyDescent="0.35">
      <c r="B1657" s="3"/>
    </row>
    <row r="1658" spans="2:2" x14ac:dyDescent="0.35">
      <c r="B1658" s="4"/>
    </row>
    <row r="1659" spans="2:2" x14ac:dyDescent="0.35">
      <c r="B1659" s="3"/>
    </row>
    <row r="1660" spans="2:2" x14ac:dyDescent="0.35">
      <c r="B1660" s="4"/>
    </row>
    <row r="1661" spans="2:2" x14ac:dyDescent="0.35">
      <c r="B1661" s="3"/>
    </row>
    <row r="1662" spans="2:2" x14ac:dyDescent="0.35">
      <c r="B1662" s="4"/>
    </row>
    <row r="1663" spans="2:2" x14ac:dyDescent="0.35">
      <c r="B1663" s="3"/>
    </row>
    <row r="1664" spans="2:2" x14ac:dyDescent="0.35">
      <c r="B1664" s="4"/>
    </row>
    <row r="1665" spans="2:2" x14ac:dyDescent="0.35">
      <c r="B1665" s="3"/>
    </row>
    <row r="1666" spans="2:2" x14ac:dyDescent="0.35">
      <c r="B1666" s="4"/>
    </row>
    <row r="1667" spans="2:2" x14ac:dyDescent="0.35">
      <c r="B1667" s="3"/>
    </row>
    <row r="1668" spans="2:2" x14ac:dyDescent="0.35">
      <c r="B1668" s="4"/>
    </row>
    <row r="1669" spans="2:2" x14ac:dyDescent="0.35">
      <c r="B1669" s="3"/>
    </row>
    <row r="1670" spans="2:2" x14ac:dyDescent="0.35">
      <c r="B1670" s="4"/>
    </row>
    <row r="1671" spans="2:2" x14ac:dyDescent="0.35">
      <c r="B1671" s="3"/>
    </row>
    <row r="1672" spans="2:2" x14ac:dyDescent="0.35">
      <c r="B1672" s="4"/>
    </row>
    <row r="1673" spans="2:2" x14ac:dyDescent="0.35">
      <c r="B1673" s="3"/>
    </row>
    <row r="1674" spans="2:2" x14ac:dyDescent="0.35">
      <c r="B1674" s="4"/>
    </row>
    <row r="1675" spans="2:2" x14ac:dyDescent="0.35">
      <c r="B1675" s="3"/>
    </row>
    <row r="1676" spans="2:2" x14ac:dyDescent="0.35">
      <c r="B1676" s="4"/>
    </row>
    <row r="1677" spans="2:2" x14ac:dyDescent="0.35">
      <c r="B1677" s="3"/>
    </row>
    <row r="1678" spans="2:2" x14ac:dyDescent="0.35">
      <c r="B1678" s="4"/>
    </row>
    <row r="1679" spans="2:2" x14ac:dyDescent="0.35">
      <c r="B1679" s="3"/>
    </row>
    <row r="1680" spans="2:2" x14ac:dyDescent="0.35">
      <c r="B1680" s="4"/>
    </row>
    <row r="1681" spans="2:2" x14ac:dyDescent="0.35">
      <c r="B1681" s="3"/>
    </row>
    <row r="1682" spans="2:2" x14ac:dyDescent="0.35">
      <c r="B1682" s="4"/>
    </row>
    <row r="1683" spans="2:2" x14ac:dyDescent="0.35">
      <c r="B1683" s="3"/>
    </row>
    <row r="1684" spans="2:2" x14ac:dyDescent="0.35">
      <c r="B1684" s="4"/>
    </row>
    <row r="1685" spans="2:2" x14ac:dyDescent="0.35">
      <c r="B1685" s="3"/>
    </row>
    <row r="1686" spans="2:2" x14ac:dyDescent="0.35">
      <c r="B1686" s="4"/>
    </row>
    <row r="1687" spans="2:2" x14ac:dyDescent="0.35">
      <c r="B1687" s="3"/>
    </row>
    <row r="1688" spans="2:2" x14ac:dyDescent="0.35">
      <c r="B1688" s="4"/>
    </row>
    <row r="1689" spans="2:2" x14ac:dyDescent="0.35">
      <c r="B1689" s="3"/>
    </row>
    <row r="1690" spans="2:2" x14ac:dyDescent="0.35">
      <c r="B1690" s="4"/>
    </row>
    <row r="1691" spans="2:2" x14ac:dyDescent="0.35">
      <c r="B1691" s="3"/>
    </row>
    <row r="1692" spans="2:2" x14ac:dyDescent="0.35">
      <c r="B1692" s="4"/>
    </row>
    <row r="1693" spans="2:2" x14ac:dyDescent="0.35">
      <c r="B1693" s="3"/>
    </row>
    <row r="1694" spans="2:2" x14ac:dyDescent="0.35">
      <c r="B1694" s="4"/>
    </row>
    <row r="1695" spans="2:2" x14ac:dyDescent="0.35">
      <c r="B1695" s="3"/>
    </row>
    <row r="1696" spans="2:2" x14ac:dyDescent="0.35">
      <c r="B1696" s="4"/>
    </row>
    <row r="1697" spans="2:2" x14ac:dyDescent="0.35">
      <c r="B1697" s="3"/>
    </row>
    <row r="1698" spans="2:2" x14ac:dyDescent="0.35">
      <c r="B1698" s="4"/>
    </row>
    <row r="1699" spans="2:2" x14ac:dyDescent="0.35">
      <c r="B1699" s="3"/>
    </row>
    <row r="1700" spans="2:2" x14ac:dyDescent="0.35">
      <c r="B1700" s="4"/>
    </row>
    <row r="1701" spans="2:2" x14ac:dyDescent="0.35">
      <c r="B1701" s="3"/>
    </row>
    <row r="1702" spans="2:2" x14ac:dyDescent="0.35">
      <c r="B1702" s="4"/>
    </row>
    <row r="1703" spans="2:2" x14ac:dyDescent="0.35">
      <c r="B1703" s="3"/>
    </row>
    <row r="1704" spans="2:2" x14ac:dyDescent="0.35">
      <c r="B1704" s="4"/>
    </row>
    <row r="1705" spans="2:2" x14ac:dyDescent="0.35">
      <c r="B1705" s="3"/>
    </row>
    <row r="1706" spans="2:2" x14ac:dyDescent="0.35">
      <c r="B1706" s="4"/>
    </row>
    <row r="1707" spans="2:2" x14ac:dyDescent="0.35">
      <c r="B1707" s="3"/>
    </row>
    <row r="1708" spans="2:2" x14ac:dyDescent="0.35">
      <c r="B1708" s="4"/>
    </row>
    <row r="1709" spans="2:2" x14ac:dyDescent="0.35">
      <c r="B1709" s="3"/>
    </row>
    <row r="1710" spans="2:2" x14ac:dyDescent="0.35">
      <c r="B1710" s="4"/>
    </row>
    <row r="1711" spans="2:2" x14ac:dyDescent="0.35">
      <c r="B1711" s="3"/>
    </row>
    <row r="1712" spans="2:2" x14ac:dyDescent="0.35">
      <c r="B1712" s="4"/>
    </row>
    <row r="1713" spans="2:2" x14ac:dyDescent="0.35">
      <c r="B1713" s="3"/>
    </row>
    <row r="1714" spans="2:2" x14ac:dyDescent="0.35">
      <c r="B1714" s="4"/>
    </row>
    <row r="1715" spans="2:2" x14ac:dyDescent="0.35">
      <c r="B1715" s="3"/>
    </row>
    <row r="1716" spans="2:2" x14ac:dyDescent="0.35">
      <c r="B1716" s="4"/>
    </row>
    <row r="1717" spans="2:2" x14ac:dyDescent="0.35">
      <c r="B1717" s="3"/>
    </row>
    <row r="1718" spans="2:2" x14ac:dyDescent="0.35">
      <c r="B1718" s="4"/>
    </row>
    <row r="1719" spans="2:2" x14ac:dyDescent="0.35">
      <c r="B1719" s="3"/>
    </row>
    <row r="1720" spans="2:2" x14ac:dyDescent="0.35">
      <c r="B1720" s="4"/>
    </row>
    <row r="1721" spans="2:2" x14ac:dyDescent="0.35">
      <c r="B1721" s="3"/>
    </row>
    <row r="1722" spans="2:2" x14ac:dyDescent="0.35">
      <c r="B1722" s="4"/>
    </row>
    <row r="1723" spans="2:2" x14ac:dyDescent="0.35">
      <c r="B1723" s="3"/>
    </row>
    <row r="1724" spans="2:2" x14ac:dyDescent="0.35">
      <c r="B1724" s="4"/>
    </row>
    <row r="1725" spans="2:2" x14ac:dyDescent="0.35">
      <c r="B1725" s="3"/>
    </row>
    <row r="1726" spans="2:2" x14ac:dyDescent="0.35">
      <c r="B1726" s="4"/>
    </row>
    <row r="1727" spans="2:2" x14ac:dyDescent="0.35">
      <c r="B1727" s="3"/>
    </row>
    <row r="1728" spans="2:2" x14ac:dyDescent="0.35">
      <c r="B1728" s="4"/>
    </row>
    <row r="1729" spans="2:2" x14ac:dyDescent="0.35">
      <c r="B1729" s="3"/>
    </row>
    <row r="1730" spans="2:2" x14ac:dyDescent="0.35">
      <c r="B1730" s="4"/>
    </row>
    <row r="1731" spans="2:2" x14ac:dyDescent="0.35">
      <c r="B1731" s="3"/>
    </row>
    <row r="1732" spans="2:2" x14ac:dyDescent="0.35">
      <c r="B1732" s="4"/>
    </row>
    <row r="1733" spans="2:2" x14ac:dyDescent="0.35">
      <c r="B1733" s="3"/>
    </row>
    <row r="1734" spans="2:2" x14ac:dyDescent="0.35">
      <c r="B1734" s="4"/>
    </row>
    <row r="1735" spans="2:2" x14ac:dyDescent="0.35">
      <c r="B1735" s="3"/>
    </row>
    <row r="1736" spans="2:2" x14ac:dyDescent="0.35">
      <c r="B1736" s="4"/>
    </row>
    <row r="1737" spans="2:2" x14ac:dyDescent="0.35">
      <c r="B1737" s="3"/>
    </row>
    <row r="1738" spans="2:2" x14ac:dyDescent="0.35">
      <c r="B1738" s="4"/>
    </row>
    <row r="1739" spans="2:2" x14ac:dyDescent="0.35">
      <c r="B1739" s="3"/>
    </row>
    <row r="1740" spans="2:2" x14ac:dyDescent="0.35">
      <c r="B1740" s="4"/>
    </row>
    <row r="1741" spans="2:2" x14ac:dyDescent="0.35">
      <c r="B1741" s="3"/>
    </row>
    <row r="1742" spans="2:2" x14ac:dyDescent="0.35">
      <c r="B1742" s="4"/>
    </row>
    <row r="1743" spans="2:2" x14ac:dyDescent="0.35">
      <c r="B1743" s="3"/>
    </row>
    <row r="1744" spans="2:2" x14ac:dyDescent="0.35">
      <c r="B1744" s="4"/>
    </row>
    <row r="1745" spans="2:2" x14ac:dyDescent="0.35">
      <c r="B1745" s="3"/>
    </row>
    <row r="1746" spans="2:2" x14ac:dyDescent="0.35">
      <c r="B1746" s="4"/>
    </row>
    <row r="1747" spans="2:2" x14ac:dyDescent="0.35">
      <c r="B1747" s="3"/>
    </row>
    <row r="1748" spans="2:2" x14ac:dyDescent="0.35">
      <c r="B1748" s="4"/>
    </row>
    <row r="1749" spans="2:2" x14ac:dyDescent="0.35">
      <c r="B1749" s="3"/>
    </row>
    <row r="1750" spans="2:2" x14ac:dyDescent="0.35">
      <c r="B1750" s="4"/>
    </row>
    <row r="1751" spans="2:2" x14ac:dyDescent="0.35">
      <c r="B1751" s="3"/>
    </row>
    <row r="1752" spans="2:2" x14ac:dyDescent="0.35">
      <c r="B1752" s="4"/>
    </row>
    <row r="1753" spans="2:2" x14ac:dyDescent="0.35">
      <c r="B1753" s="3"/>
    </row>
    <row r="1754" spans="2:2" x14ac:dyDescent="0.35">
      <c r="B1754" s="4"/>
    </row>
    <row r="1755" spans="2:2" x14ac:dyDescent="0.35">
      <c r="B1755" s="3"/>
    </row>
    <row r="1756" spans="2:2" x14ac:dyDescent="0.35">
      <c r="B1756" s="4"/>
    </row>
    <row r="1757" spans="2:2" x14ac:dyDescent="0.35">
      <c r="B1757" s="3"/>
    </row>
    <row r="1758" spans="2:2" x14ac:dyDescent="0.35">
      <c r="B1758" s="4"/>
    </row>
    <row r="1759" spans="2:2" x14ac:dyDescent="0.35">
      <c r="B1759" s="3"/>
    </row>
    <row r="1760" spans="2:2" x14ac:dyDescent="0.35">
      <c r="B1760" s="4"/>
    </row>
    <row r="1761" spans="2:2" x14ac:dyDescent="0.35">
      <c r="B1761" s="3"/>
    </row>
    <row r="1762" spans="2:2" x14ac:dyDescent="0.35">
      <c r="B1762" s="4"/>
    </row>
    <row r="1763" spans="2:2" x14ac:dyDescent="0.35">
      <c r="B1763" s="3"/>
    </row>
    <row r="1764" spans="2:2" x14ac:dyDescent="0.35">
      <c r="B1764" s="4"/>
    </row>
    <row r="1765" spans="2:2" x14ac:dyDescent="0.35">
      <c r="B1765" s="3"/>
    </row>
    <row r="1766" spans="2:2" x14ac:dyDescent="0.35">
      <c r="B1766" s="4"/>
    </row>
    <row r="1767" spans="2:2" x14ac:dyDescent="0.35">
      <c r="B1767" s="3"/>
    </row>
    <row r="1768" spans="2:2" x14ac:dyDescent="0.35">
      <c r="B1768" s="4"/>
    </row>
    <row r="1769" spans="2:2" x14ac:dyDescent="0.35">
      <c r="B1769" s="3"/>
    </row>
    <row r="1770" spans="2:2" x14ac:dyDescent="0.35">
      <c r="B1770" s="4"/>
    </row>
    <row r="1771" spans="2:2" x14ac:dyDescent="0.35">
      <c r="B1771" s="3"/>
    </row>
    <row r="1772" spans="2:2" x14ac:dyDescent="0.35">
      <c r="B1772" s="4"/>
    </row>
    <row r="1773" spans="2:2" x14ac:dyDescent="0.35">
      <c r="B1773" s="3"/>
    </row>
    <row r="1774" spans="2:2" x14ac:dyDescent="0.35">
      <c r="B1774" s="4"/>
    </row>
    <row r="1775" spans="2:2" x14ac:dyDescent="0.35">
      <c r="B1775" s="3"/>
    </row>
    <row r="1776" spans="2:2" x14ac:dyDescent="0.35">
      <c r="B1776" s="4"/>
    </row>
    <row r="1777" spans="2:2" x14ac:dyDescent="0.35">
      <c r="B1777" s="3"/>
    </row>
    <row r="1778" spans="2:2" x14ac:dyDescent="0.35">
      <c r="B1778" s="4"/>
    </row>
    <row r="1779" spans="2:2" x14ac:dyDescent="0.35">
      <c r="B1779" s="3"/>
    </row>
    <row r="1780" spans="2:2" x14ac:dyDescent="0.35">
      <c r="B1780" s="4"/>
    </row>
    <row r="1781" spans="2:2" x14ac:dyDescent="0.35">
      <c r="B1781" s="3"/>
    </row>
    <row r="1782" spans="2:2" x14ac:dyDescent="0.35">
      <c r="B1782" s="4"/>
    </row>
    <row r="1783" spans="2:2" x14ac:dyDescent="0.35">
      <c r="B1783" s="3"/>
    </row>
    <row r="1784" spans="2:2" x14ac:dyDescent="0.35">
      <c r="B1784" s="4"/>
    </row>
    <row r="1785" spans="2:2" x14ac:dyDescent="0.35">
      <c r="B1785" s="3"/>
    </row>
    <row r="1786" spans="2:2" x14ac:dyDescent="0.35">
      <c r="B1786" s="4"/>
    </row>
    <row r="1787" spans="2:2" x14ac:dyDescent="0.35">
      <c r="B1787" s="3"/>
    </row>
    <row r="1788" spans="2:2" x14ac:dyDescent="0.35">
      <c r="B1788" s="4"/>
    </row>
    <row r="1789" spans="2:2" x14ac:dyDescent="0.35">
      <c r="B1789" s="3"/>
    </row>
    <row r="1790" spans="2:2" x14ac:dyDescent="0.35">
      <c r="B1790" s="4"/>
    </row>
    <row r="1791" spans="2:2" x14ac:dyDescent="0.35">
      <c r="B1791" s="3"/>
    </row>
    <row r="1792" spans="2:2" x14ac:dyDescent="0.35">
      <c r="B1792" s="4"/>
    </row>
    <row r="1793" spans="2:2" x14ac:dyDescent="0.35">
      <c r="B1793" s="3"/>
    </row>
    <row r="1794" spans="2:2" x14ac:dyDescent="0.35">
      <c r="B1794" s="4"/>
    </row>
    <row r="1795" spans="2:2" x14ac:dyDescent="0.35">
      <c r="B1795" s="3"/>
    </row>
    <row r="1796" spans="2:2" x14ac:dyDescent="0.35">
      <c r="B1796" s="4"/>
    </row>
    <row r="1797" spans="2:2" x14ac:dyDescent="0.35">
      <c r="B1797" s="3"/>
    </row>
    <row r="1798" spans="2:2" x14ac:dyDescent="0.35">
      <c r="B1798" s="4"/>
    </row>
    <row r="1799" spans="2:2" x14ac:dyDescent="0.35">
      <c r="B1799" s="3"/>
    </row>
    <row r="1800" spans="2:2" x14ac:dyDescent="0.35">
      <c r="B1800" s="4"/>
    </row>
    <row r="1801" spans="2:2" x14ac:dyDescent="0.35">
      <c r="B1801" s="3"/>
    </row>
    <row r="1802" spans="2:2" x14ac:dyDescent="0.35">
      <c r="B1802" s="4"/>
    </row>
    <row r="1803" spans="2:2" x14ac:dyDescent="0.35">
      <c r="B1803" s="3"/>
    </row>
    <row r="1804" spans="2:2" x14ac:dyDescent="0.35">
      <c r="B1804" s="4"/>
    </row>
    <row r="1805" spans="2:2" x14ac:dyDescent="0.35">
      <c r="B1805" s="3"/>
    </row>
    <row r="1806" spans="2:2" x14ac:dyDescent="0.35">
      <c r="B1806" s="4"/>
    </row>
    <row r="1807" spans="2:2" x14ac:dyDescent="0.35">
      <c r="B1807" s="3"/>
    </row>
    <row r="1808" spans="2:2" x14ac:dyDescent="0.35">
      <c r="B1808" s="4"/>
    </row>
    <row r="1809" spans="2:2" x14ac:dyDescent="0.35">
      <c r="B1809" s="3"/>
    </row>
    <row r="1810" spans="2:2" x14ac:dyDescent="0.35">
      <c r="B1810" s="4"/>
    </row>
    <row r="1811" spans="2:2" x14ac:dyDescent="0.35">
      <c r="B1811" s="3"/>
    </row>
    <row r="1812" spans="2:2" x14ac:dyDescent="0.35">
      <c r="B1812" s="4"/>
    </row>
    <row r="1813" spans="2:2" x14ac:dyDescent="0.35">
      <c r="B1813" s="3"/>
    </row>
    <row r="1814" spans="2:2" x14ac:dyDescent="0.35">
      <c r="B1814" s="4"/>
    </row>
    <row r="1815" spans="2:2" x14ac:dyDescent="0.35">
      <c r="B1815" s="3"/>
    </row>
    <row r="1816" spans="2:2" x14ac:dyDescent="0.35">
      <c r="B1816" s="4"/>
    </row>
    <row r="1817" spans="2:2" x14ac:dyDescent="0.35">
      <c r="B1817" s="3"/>
    </row>
    <row r="1818" spans="2:2" x14ac:dyDescent="0.35">
      <c r="B1818" s="4"/>
    </row>
    <row r="1819" spans="2:2" x14ac:dyDescent="0.35">
      <c r="B1819" s="3"/>
    </row>
    <row r="1820" spans="2:2" x14ac:dyDescent="0.35">
      <c r="B1820" s="4"/>
    </row>
    <row r="1821" spans="2:2" x14ac:dyDescent="0.35">
      <c r="B1821" s="3"/>
    </row>
    <row r="1822" spans="2:2" x14ac:dyDescent="0.35">
      <c r="B1822" s="4"/>
    </row>
    <row r="1823" spans="2:2" x14ac:dyDescent="0.35">
      <c r="B1823" s="3"/>
    </row>
    <row r="1824" spans="2:2" x14ac:dyDescent="0.35">
      <c r="B1824" s="4"/>
    </row>
    <row r="1825" spans="2:2" x14ac:dyDescent="0.35">
      <c r="B1825" s="3"/>
    </row>
    <row r="1826" spans="2:2" x14ac:dyDescent="0.35">
      <c r="B1826" s="4"/>
    </row>
    <row r="1827" spans="2:2" x14ac:dyDescent="0.35">
      <c r="B1827" s="3"/>
    </row>
    <row r="1828" spans="2:2" x14ac:dyDescent="0.35">
      <c r="B1828" s="4"/>
    </row>
    <row r="1829" spans="2:2" x14ac:dyDescent="0.35">
      <c r="B182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463BB2-8E75-4820-BFAC-90FCA7B1F3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Navngitte områder</vt:lpstr>
      </vt:variant>
      <vt:variant>
        <vt:i4>3</vt:i4>
      </vt:variant>
    </vt:vector>
  </HeadingPairs>
  <TitlesOfParts>
    <vt:vector size="6" baseType="lpstr">
      <vt:lpstr>BTC-USD (4)</vt:lpstr>
      <vt:lpstr>SPY (2)</vt:lpstr>
      <vt:lpstr>Ark1</vt:lpstr>
      <vt:lpstr>stddev</vt:lpstr>
      <vt:lpstr>varcovar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Preben Dreyer Moe</dc:creator>
  <cp:lastModifiedBy>Preben Dreyer Moe</cp:lastModifiedBy>
  <dcterms:created xsi:type="dcterms:W3CDTF">2023-11-28T18:25:11Z</dcterms:created>
  <dcterms:modified xsi:type="dcterms:W3CDTF">2023-11-28T19:32:21Z</dcterms:modified>
</cp:coreProperties>
</file>