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210" windowWidth="19320" windowHeight="12120"/>
  </bookViews>
  <sheets>
    <sheet name="Summary" sheetId="12" r:id="rId1"/>
  </sheets>
  <calcPr calcId="145621"/>
</workbook>
</file>

<file path=xl/calcChain.xml><?xml version="1.0" encoding="utf-8"?>
<calcChain xmlns="http://schemas.openxmlformats.org/spreadsheetml/2006/main">
  <c r="E24" i="12" l="1"/>
  <c r="D24" i="12"/>
  <c r="C24" i="12"/>
  <c r="B24" i="12"/>
  <c r="F18" i="12" l="1"/>
  <c r="E18" i="12"/>
  <c r="D18" i="12"/>
  <c r="C18" i="12"/>
  <c r="B18" i="12"/>
  <c r="F9" i="12" l="1"/>
  <c r="E9" i="12"/>
  <c r="D9" i="12"/>
  <c r="C9" i="12"/>
  <c r="B9" i="12"/>
  <c r="D12" i="12" l="1"/>
  <c r="D29" i="12" s="1"/>
  <c r="D28" i="12"/>
  <c r="E12" i="12"/>
  <c r="E29" i="12" s="1"/>
  <c r="E28" i="12"/>
  <c r="C12" i="12"/>
  <c r="C29" i="12" s="1"/>
  <c r="C28" i="12"/>
  <c r="B12" i="12"/>
  <c r="B29" i="12" s="1"/>
  <c r="B28" i="12"/>
  <c r="F12" i="12"/>
  <c r="F29" i="12" s="1"/>
  <c r="F28" i="12"/>
</calcChain>
</file>

<file path=xl/sharedStrings.xml><?xml version="1.0" encoding="utf-8"?>
<sst xmlns="http://schemas.openxmlformats.org/spreadsheetml/2006/main" count="28" uniqueCount="27">
  <si>
    <t>LHQ</t>
  </si>
  <si>
    <t>HQ</t>
  </si>
  <si>
    <t>FY13</t>
  </si>
  <si>
    <t>FY14</t>
  </si>
  <si>
    <t>FY15</t>
  </si>
  <si>
    <t>FY16</t>
  </si>
  <si>
    <t>FY17</t>
  </si>
  <si>
    <t>CERN</t>
  </si>
  <si>
    <t>GAD</t>
  </si>
  <si>
    <t>Infrastructure</t>
  </si>
  <si>
    <t>SQXF</t>
  </si>
  <si>
    <t>LQXF</t>
  </si>
  <si>
    <t>LARP - baseline</t>
  </si>
  <si>
    <t>LARP - new structures (BNL, 1+1)</t>
  </si>
  <si>
    <t>Total - LARP baseline</t>
  </si>
  <si>
    <t>Total - LARP baseline + new structures</t>
  </si>
  <si>
    <t>WP3DS-LQ-HQ-HQM</t>
  </si>
  <si>
    <t>Conductor R&amp;D</t>
  </si>
  <si>
    <t>LQ-HQ-HQM</t>
  </si>
  <si>
    <t>LHQ Rad-hard coils fab &amp; test</t>
  </si>
  <si>
    <t>Total CERN</t>
  </si>
  <si>
    <t>WP3DS</t>
  </si>
  <si>
    <t>Total - GAD</t>
  </si>
  <si>
    <t>LARP base + CERN + GAD + Infrastructure</t>
  </si>
  <si>
    <t>LARP base+new structures +CERN+GAD+Infrastructure</t>
  </si>
  <si>
    <t xml:space="preserve">IR QUADRUPOLE DEVELOPMENT SUMMARY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</si>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</sst>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/>
    <xf numFmtId="1" fontId="2" fillId="2" borderId="0" xfId="0" applyNumberFormat="1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topLeftCell="A7" zoomScale="120" zoomScaleNormal="120" workbookViewId="0">
      <selection activeCell="C23" sqref="C23"/>
    </sheetView>
  </sheetViews>
  <sheetFormatPr defaultRowHeight="15" x14ac:dyDescent="0.25"/>
  <cols>
    <col min="1" max="1" width="56.85546875" customWidth="1"/>
    <col min="2" max="2" width="12.140625" style="1" customWidth="1"/>
    <col min="3" max="4" width="11.5703125" style="1" customWidth="1"/>
    <col min="5" max="5" width="10.42578125" style="1" customWidth="1"/>
    <col min="6" max="6" width="11.140625" style="1" customWidth="1"/>
  </cols>
  <sheetData>
    <row r="2" spans="1:7" ht="15.75" x14ac:dyDescent="0.25">
      <c r="A2" s="8" t="s">
        <v>25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9"/>
    </row>
    <row r="3" spans="1:7" ht="5.25" customHeight="1" x14ac:dyDescent="0.25">
      <c r="A3" s="2"/>
      <c r="B3" s="4"/>
      <c r="C3" s="4"/>
      <c r="D3" s="4"/>
      <c r="E3" s="4"/>
      <c r="F3" s="4"/>
      <c r="G3" s="9"/>
    </row>
    <row r="4" spans="1:7" ht="15.75" x14ac:dyDescent="0.25">
      <c r="A4" s="8" t="s">
        <v>12</v>
      </c>
      <c r="B4" s="3"/>
      <c r="C4" s="3"/>
      <c r="D4" s="3"/>
      <c r="E4" s="3"/>
      <c r="F4" s="3"/>
      <c r="G4" s="2"/>
    </row>
    <row r="5" spans="1:7" ht="15.75" x14ac:dyDescent="0.25">
      <c r="A5" s="2" t="s">
        <v>10</v>
      </c>
      <c r="B5" s="5">
        <v>1120</v>
      </c>
      <c r="C5" s="5">
        <v>1290</v>
      </c>
      <c r="D5" s="5">
        <v>1100</v>
      </c>
      <c r="E5" s="5"/>
      <c r="F5" s="5"/>
      <c r="G5" s="2"/>
    </row>
    <row r="6" spans="1:7" ht="15.75" x14ac:dyDescent="0.25">
      <c r="A6" s="2" t="s">
        <v>11</v>
      </c>
      <c r="B6" s="5">
        <v>3317</v>
      </c>
      <c r="C6" s="5">
        <v>5585</v>
      </c>
      <c r="D6" s="5">
        <v>6369</v>
      </c>
      <c r="E6" s="5">
        <v>5776</v>
      </c>
      <c r="F6" s="5">
        <v>1678</v>
      </c>
      <c r="G6" s="2"/>
    </row>
    <row r="7" spans="1:7" ht="15.75" x14ac:dyDescent="0.25">
      <c r="A7" s="2" t="s">
        <v>16</v>
      </c>
      <c r="B7" s="5">
        <v>986</v>
      </c>
      <c r="C7" s="5">
        <v>420</v>
      </c>
      <c r="D7" s="5">
        <v>420</v>
      </c>
      <c r="E7" s="5"/>
      <c r="F7" s="5"/>
      <c r="G7" s="2"/>
    </row>
    <row r="8" spans="1:7" ht="15.75" x14ac:dyDescent="0.25">
      <c r="A8" s="2" t="s">
        <v>0</v>
      </c>
      <c r="B8" s="5">
        <v>1461</v>
      </c>
      <c r="C8" s="5"/>
      <c r="D8" s="5"/>
      <c r="E8" s="5"/>
      <c r="F8" s="5"/>
      <c r="G8" s="2"/>
    </row>
    <row r="9" spans="1:7" ht="15.75" x14ac:dyDescent="0.25">
      <c r="A9" s="10" t="s">
        <v>14</v>
      </c>
      <c r="B9" s="11">
        <f>SUM(B5:B8)</f>
        <v>6884</v>
      </c>
      <c r="C9" s="11">
        <f t="shared" ref="C9:F9" si="0">SUM(C5:C8)</f>
        <v>7295</v>
      </c>
      <c r="D9" s="11">
        <f t="shared" si="0"/>
        <v>7889</v>
      </c>
      <c r="E9" s="11">
        <f t="shared" si="0"/>
        <v>5776</v>
      </c>
      <c r="F9" s="11">
        <f t="shared" si="0"/>
        <v>1678</v>
      </c>
      <c r="G9" s="2"/>
    </row>
    <row r="10" spans="1:7" ht="5.25" customHeight="1" x14ac:dyDescent="0.25">
      <c r="A10" s="8"/>
      <c r="B10" s="6"/>
      <c r="C10" s="6"/>
      <c r="D10" s="6"/>
      <c r="E10" s="6"/>
      <c r="F10" s="6"/>
      <c r="G10" s="2"/>
    </row>
    <row r="11" spans="1:7" ht="15.75" x14ac:dyDescent="0.25">
      <c r="A11" s="2" t="s">
        <v>13</v>
      </c>
      <c r="B11" s="3"/>
      <c r="C11" s="5">
        <v>500</v>
      </c>
      <c r="D11" s="5">
        <v>700</v>
      </c>
      <c r="E11" s="5">
        <v>300</v>
      </c>
      <c r="F11" s="5"/>
      <c r="G11" s="2"/>
    </row>
    <row r="12" spans="1:7" ht="15.75" x14ac:dyDescent="0.25">
      <c r="A12" s="8" t="s">
        <v>15</v>
      </c>
      <c r="B12" s="6">
        <f>B9+B11</f>
        <v>6884</v>
      </c>
      <c r="C12" s="6">
        <f>C9+C11</f>
        <v>7795</v>
      </c>
      <c r="D12" s="6">
        <f>D9+D11</f>
        <v>8589</v>
      </c>
      <c r="E12" s="6">
        <f>E9+E11</f>
        <v>6076</v>
      </c>
      <c r="F12" s="6">
        <f>F9+F11</f>
        <v>1678</v>
      </c>
      <c r="G12" s="2"/>
    </row>
    <row r="13" spans="1:7" ht="6" customHeight="1" x14ac:dyDescent="0.25">
      <c r="A13" s="2"/>
      <c r="B13" s="5"/>
      <c r="C13" s="5"/>
      <c r="D13" s="5"/>
      <c r="E13" s="5"/>
      <c r="F13" s="5"/>
      <c r="G13" s="2"/>
    </row>
    <row r="14" spans="1:7" ht="15.75" x14ac:dyDescent="0.25">
      <c r="A14" s="8" t="s">
        <v>7</v>
      </c>
      <c r="B14" s="5"/>
      <c r="C14" s="5"/>
      <c r="D14" s="5"/>
      <c r="E14" s="5"/>
      <c r="F14" s="5"/>
      <c r="G14" s="2"/>
    </row>
    <row r="15" spans="1:7" ht="15.75" x14ac:dyDescent="0.25">
      <c r="A15" s="2" t="s">
        <v>10</v>
      </c>
      <c r="B15" s="5">
        <v>2000</v>
      </c>
      <c r="C15" s="5">
        <v>1840</v>
      </c>
      <c r="D15" s="5">
        <v>2470</v>
      </c>
      <c r="E15" s="5">
        <v>1800</v>
      </c>
      <c r="F15" s="5"/>
      <c r="G15" s="2"/>
    </row>
    <row r="16" spans="1:7" ht="15.75" x14ac:dyDescent="0.25">
      <c r="A16" s="2" t="s">
        <v>1</v>
      </c>
      <c r="B16" s="5">
        <v>400</v>
      </c>
      <c r="C16" s="5">
        <v>200</v>
      </c>
      <c r="D16" s="5"/>
      <c r="E16" s="5"/>
      <c r="F16" s="5"/>
      <c r="G16" s="2"/>
    </row>
    <row r="17" spans="1:7" ht="15.75" x14ac:dyDescent="0.25">
      <c r="A17" s="2" t="s">
        <v>21</v>
      </c>
      <c r="B17" s="5">
        <v>500</v>
      </c>
      <c r="C17" s="5">
        <v>500</v>
      </c>
      <c r="D17" s="5">
        <v>500</v>
      </c>
      <c r="E17" s="5"/>
      <c r="F17" s="5"/>
      <c r="G17" s="2"/>
    </row>
    <row r="18" spans="1:7" ht="15.75" x14ac:dyDescent="0.25">
      <c r="A18" s="8" t="s">
        <v>20</v>
      </c>
      <c r="B18" s="6">
        <f>SUM(B15:B17)</f>
        <v>2900</v>
      </c>
      <c r="C18" s="6">
        <f t="shared" ref="C18:F18" si="1">SUM(C15:C17)</f>
        <v>2540</v>
      </c>
      <c r="D18" s="6">
        <f t="shared" si="1"/>
        <v>2970</v>
      </c>
      <c r="E18" s="6">
        <f t="shared" si="1"/>
        <v>1800</v>
      </c>
      <c r="F18" s="6">
        <f t="shared" si="1"/>
        <v>0</v>
      </c>
      <c r="G18" s="2"/>
    </row>
    <row r="19" spans="1:7" ht="6.75" customHeight="1" x14ac:dyDescent="0.25">
      <c r="A19" s="2"/>
      <c r="B19" s="5"/>
      <c r="C19" s="5"/>
      <c r="D19" s="5"/>
      <c r="E19" s="5"/>
      <c r="F19" s="5"/>
      <c r="G19" s="2"/>
    </row>
    <row r="20" spans="1:7" ht="15.75" x14ac:dyDescent="0.25">
      <c r="A20" s="8" t="s">
        <v>8</v>
      </c>
      <c r="B20" s="5"/>
      <c r="C20" s="5"/>
      <c r="D20" s="5"/>
      <c r="E20" s="5"/>
      <c r="F20" s="5"/>
      <c r="G20" s="2"/>
    </row>
    <row r="21" spans="1:7" ht="15.75" x14ac:dyDescent="0.25">
      <c r="A21" s="2" t="s">
        <v>17</v>
      </c>
      <c r="B21" s="5">
        <v>500</v>
      </c>
      <c r="C21" s="5">
        <v>700</v>
      </c>
      <c r="D21" s="5">
        <v>400</v>
      </c>
      <c r="E21" s="5"/>
      <c r="F21" s="5"/>
      <c r="G21" s="2"/>
    </row>
    <row r="22" spans="1:7" ht="15.75" x14ac:dyDescent="0.25">
      <c r="A22" s="2" t="s">
        <v>18</v>
      </c>
      <c r="B22" s="5">
        <v>1490</v>
      </c>
      <c r="C22" s="5">
        <v>1105</v>
      </c>
      <c r="D22" s="5"/>
      <c r="E22" s="5"/>
      <c r="F22" s="5"/>
      <c r="G22" s="2"/>
    </row>
    <row r="23" spans="1:7" ht="15.75" x14ac:dyDescent="0.25">
      <c r="A23" s="2" t="s">
        <v>19</v>
      </c>
      <c r="B23" s="5"/>
      <c r="C23" s="5">
        <v>937</v>
      </c>
      <c r="D23" s="5">
        <v>397</v>
      </c>
      <c r="E23" s="5"/>
      <c r="F23" s="5"/>
      <c r="G23" s="2"/>
    </row>
    <row r="24" spans="1:7" ht="15.75" x14ac:dyDescent="0.25">
      <c r="A24" s="8" t="s">
        <v>22</v>
      </c>
      <c r="B24" s="6">
        <f>SUM(B21:B23)</f>
        <v>1990</v>
      </c>
      <c r="C24" s="6">
        <f t="shared" ref="C24:E24" si="2">SUM(C21:C23)</f>
        <v>2742</v>
      </c>
      <c r="D24" s="6">
        <f t="shared" si="2"/>
        <v>797</v>
      </c>
      <c r="E24" s="6">
        <f t="shared" si="2"/>
        <v>0</v>
      </c>
      <c r="F24" s="5"/>
      <c r="G24" s="2"/>
    </row>
    <row r="25" spans="1:7" ht="7.5" customHeight="1" x14ac:dyDescent="0.25">
      <c r="A25" s="2"/>
      <c r="B25" s="5"/>
      <c r="C25" s="5"/>
      <c r="D25" s="5"/>
      <c r="E25" s="5"/>
      <c r="F25" s="5"/>
      <c r="G25" s="2"/>
    </row>
    <row r="26" spans="1:7" ht="15.75" x14ac:dyDescent="0.25">
      <c r="A26" s="8" t="s">
        <v>9</v>
      </c>
      <c r="B26" s="6">
        <v>100</v>
      </c>
      <c r="C26" s="6">
        <v>600</v>
      </c>
      <c r="D26" s="6">
        <v>600</v>
      </c>
      <c r="E26" s="6">
        <v>100</v>
      </c>
      <c r="F26" s="6">
        <v>0</v>
      </c>
      <c r="G26" s="2"/>
    </row>
    <row r="27" spans="1:7" ht="5.25" customHeight="1" x14ac:dyDescent="0.25">
      <c r="A27" s="2"/>
      <c r="B27" s="5"/>
      <c r="C27" s="5"/>
      <c r="D27" s="5"/>
      <c r="E27" s="5"/>
      <c r="F27" s="5"/>
      <c r="G27" s="2"/>
    </row>
    <row r="28" spans="1:7" ht="15.75" x14ac:dyDescent="0.25">
      <c r="A28" s="8" t="s">
        <v>23</v>
      </c>
      <c r="B28" s="6">
        <f>B9+B18+B24+B26</f>
        <v>11874</v>
      </c>
      <c r="C28" s="6">
        <f>C9+C18+C24+C26</f>
        <v>13177</v>
      </c>
      <c r="D28" s="6">
        <f>D9+D18+D24+D26</f>
        <v>12256</v>
      </c>
      <c r="E28" s="6">
        <f>E9+E18+E24+E26</f>
        <v>7676</v>
      </c>
      <c r="F28" s="6">
        <f>F9+F18+F24+F26</f>
        <v>1678</v>
      </c>
      <c r="G28" s="2"/>
    </row>
    <row r="29" spans="1:7" ht="15.75" x14ac:dyDescent="0.25">
      <c r="A29" s="8" t="s">
        <v>24</v>
      </c>
      <c r="B29" s="6">
        <f>B12+B18+B24+B26</f>
        <v>11874</v>
      </c>
      <c r="C29" s="6">
        <f t="shared" ref="C29:F29" si="3">C12+C18+C24+C26</f>
        <v>13677</v>
      </c>
      <c r="D29" s="6">
        <f t="shared" si="3"/>
        <v>12956</v>
      </c>
      <c r="E29" s="6">
        <f t="shared" si="3"/>
        <v>7976</v>
      </c>
      <c r="F29" s="6">
        <f t="shared" si="3"/>
        <v>1678</v>
      </c>
      <c r="G29" s="2"/>
    </row>
    <row r="30" spans="1:7" x14ac:dyDescent="0.25">
      <c r="B30" s="7"/>
      <c r="C30" s="7"/>
      <c r="D30" s="7"/>
      <c r="E30" s="7"/>
      <c r="F30" s="7"/>
    </row>
    <row r="31" spans="1:7" x14ac:dyDescent="0.25">
      <c r="B31" s="7"/>
      <c r="C31" s="7"/>
      <c r="D31" s="7"/>
      <c r="E31" s="7"/>
      <c r="F31" s="7"/>
    </row>
    <row r="33" spans="1:1" x14ac:dyDescent="0.25">
      <c r="A3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Sabbi</dc:creator>
  <cp:lastModifiedBy>Marc Kaducak</cp:lastModifiedBy>
  <cp:lastPrinted>2012-07-07T15:32:52Z</cp:lastPrinted>
  <dcterms:created xsi:type="dcterms:W3CDTF">2012-06-20T05:45:30Z</dcterms:created>
  <dcterms:modified xsi:type="dcterms:W3CDTF">2012-12-18T03:02:34Z</dcterms:modified>
</cp:coreProperties>
</file>