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200" yWindow="1600" windowWidth="31080" windowHeight="18720" tabRatio="500"/>
  </bookViews>
  <sheets>
    <sheet name="RegistrantsLi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5" i="1"/>
  <c r="D4" i="1"/>
  <c r="D5" i="1"/>
  <c r="D6" i="1"/>
  <c r="D8" i="1"/>
  <c r="D9" i="1"/>
  <c r="D10" i="1"/>
  <c r="D11" i="1"/>
  <c r="D12" i="1"/>
  <c r="D13" i="1"/>
  <c r="D14" i="1"/>
  <c r="D15" i="1"/>
  <c r="D16" i="1"/>
  <c r="D18" i="1"/>
  <c r="D19" i="1"/>
  <c r="D21" i="1"/>
  <c r="D24" i="1"/>
  <c r="D26" i="1"/>
  <c r="D27" i="1"/>
  <c r="D28" i="1"/>
  <c r="D29" i="1"/>
  <c r="D32" i="1"/>
  <c r="D34" i="1"/>
  <c r="D35" i="1"/>
  <c r="D36" i="1"/>
  <c r="D39" i="1"/>
  <c r="D40" i="1"/>
  <c r="D41" i="1"/>
  <c r="D42" i="1"/>
  <c r="D43" i="1"/>
  <c r="E43" i="1"/>
  <c r="F43" i="1"/>
  <c r="D45" i="1"/>
  <c r="G20" i="1"/>
  <c r="G33" i="1"/>
  <c r="G2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" i="1"/>
  <c r="G43" i="1"/>
</calcChain>
</file>

<file path=xl/comments1.xml><?xml version="1.0" encoding="utf-8"?>
<comments xmlns="http://schemas.openxmlformats.org/spreadsheetml/2006/main">
  <authors>
    <author>Accelerator Division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Accelerator Division:</t>
        </r>
        <r>
          <rPr>
            <sz val="9"/>
            <color indexed="81"/>
            <rFont val="Calibri"/>
            <family val="2"/>
          </rPr>
          <t xml:space="preserve">
per email</t>
        </r>
      </text>
    </comment>
  </commentList>
</comments>
</file>

<file path=xl/sharedStrings.xml><?xml version="1.0" encoding="utf-8"?>
<sst xmlns="http://schemas.openxmlformats.org/spreadsheetml/2006/main" count="128" uniqueCount="95">
  <si>
    <t>Name</t>
  </si>
  <si>
    <t>Email</t>
  </si>
  <si>
    <t>Dinner at the Barn 6PM-Midnight</t>
  </si>
  <si>
    <t>APANASEVICH, Leonard</t>
  </si>
  <si>
    <t>apana@fnal.gov</t>
  </si>
  <si>
    <t>Dinner (1)</t>
  </si>
  <si>
    <t>winbaker@fnal.gov</t>
  </si>
  <si>
    <t>Dinner (2)</t>
  </si>
  <si>
    <t>ballocchi@yahoo.com</t>
  </si>
  <si>
    <t>begel@cern.ch</t>
  </si>
  <si>
    <t>Dinner (4)</t>
  </si>
  <si>
    <t>Physicist@POBox.com</t>
  </si>
  <si>
    <t>sblusk@syr.edu</t>
  </si>
  <si>
    <t>bromberg@pa.msu.edu</t>
  </si>
  <si>
    <t>brajesh@fnal.gov</t>
  </si>
  <si>
    <t>penelope@fnal.gov</t>
  </si>
  <si>
    <t>lucyna.debarbaro@gmail.com</t>
  </si>
  <si>
    <t>buddickerson@gmail.com</t>
  </si>
  <si>
    <t>jmdunlea@verizon.net</t>
  </si>
  <si>
    <t>Sajan.Easo@cern.ch</t>
  </si>
  <si>
    <t>FERBEL, Tom</t>
  </si>
  <si>
    <t>ferbel@pas.rochester.edu</t>
  </si>
  <si>
    <t>GINTHER, George</t>
  </si>
  <si>
    <t>ginther@fnal.gov</t>
  </si>
  <si>
    <t>kwhartman@gmail.com</t>
  </si>
  <si>
    <t>huston@msu.edu</t>
  </si>
  <si>
    <t>KOURBANIS, Ioanis</t>
  </si>
  <si>
    <t>ioanis@fnal.gov</t>
  </si>
  <si>
    <t>LANARO, Armando</t>
  </si>
  <si>
    <t>armando.lanaro@cern.ch</t>
  </si>
  <si>
    <t>Clirakis@gmail.com</t>
  </si>
  <si>
    <t>LUKENS, Pat</t>
  </si>
  <si>
    <t>ptl@fnal.gov</t>
  </si>
  <si>
    <t>paulmadsen5@comcast.net</t>
  </si>
  <si>
    <t>MANSOUR, John</t>
  </si>
  <si>
    <t>jp.mansour@comcast.net</t>
  </si>
  <si>
    <t>Dinner (3)</t>
  </si>
  <si>
    <t>miller@a.msu.edu</t>
  </si>
  <si>
    <t>bongogeno@aol.com</t>
  </si>
  <si>
    <t>prebys@fnal.gov</t>
  </si>
  <si>
    <t>ROSER, Rob</t>
  </si>
  <si>
    <t>roser@fnal.gov</t>
  </si>
  <si>
    <t>shepard@pitt.edu</t>
  </si>
  <si>
    <t>dane.skow@skowfamily.org</t>
  </si>
  <si>
    <t>paul.slattery@rochester.edu</t>
  </si>
  <si>
    <t>alsin@mou.gr</t>
  </si>
  <si>
    <t>mani@physics.ucdavis.edu</t>
  </si>
  <si>
    <t xml:space="preserve">VARELAS, Nikos </t>
  </si>
  <si>
    <t>varelas@uic.edu</t>
  </si>
  <si>
    <t>ZIELINSKI, Marek</t>
  </si>
  <si>
    <t>marek@fnal.gov</t>
  </si>
  <si>
    <t>Type</t>
  </si>
  <si>
    <t>Approx. Cost</t>
  </si>
  <si>
    <t>Adult w/alchohol</t>
  </si>
  <si>
    <t>Adult (16 and up) w/o alcohol</t>
  </si>
  <si>
    <t>Total</t>
  </si>
  <si>
    <t>Aprox. total cost pp</t>
  </si>
  <si>
    <t>Child 10-15</t>
  </si>
  <si>
    <t>cjj@fnal.gov</t>
  </si>
  <si>
    <t>orris@fnal.gov</t>
  </si>
  <si>
    <t>bob.hirosky@gmail.com</t>
  </si>
  <si>
    <t>Adults</t>
  </si>
  <si>
    <t>CONSTANTA, Penelope</t>
  </si>
  <si>
    <t>DE BARBARO, Lucyna</t>
  </si>
  <si>
    <t>DICKERSON, Bud</t>
  </si>
  <si>
    <t>DUNLEA, JIm</t>
  </si>
  <si>
    <t>EASO, Sajan</t>
  </si>
  <si>
    <t>HARTMAN, casey</t>
  </si>
  <si>
    <t>HUSTON, Joey</t>
  </si>
  <si>
    <t>JOHNSTONE, Carol</t>
  </si>
  <si>
    <t>LIRAKIS, Christopher</t>
  </si>
  <si>
    <t>MADSEN, Paul</t>
  </si>
  <si>
    <t>MILLER, Robert</t>
  </si>
  <si>
    <t>OLSON, geno</t>
  </si>
  <si>
    <t>PREBYS, Eric</t>
  </si>
  <si>
    <t>SHEPARD, Paul</t>
  </si>
  <si>
    <t>SKOW, Dane</t>
  </si>
  <si>
    <t>SLATTERY, Paul</t>
  </si>
  <si>
    <t>SYNANIDIS, Alexandros</t>
  </si>
  <si>
    <t>TRIPATHI, Mani</t>
  </si>
  <si>
    <t>BAKER, Winslow</t>
  </si>
  <si>
    <t>BALLOCCHI, Giuseppe</t>
  </si>
  <si>
    <t>BEGEL, Michael</t>
  </si>
  <si>
    <t>BENSON, Richard</t>
  </si>
  <si>
    <t>BLUSK, Steven</t>
  </si>
  <si>
    <t>BROMBERG, Carl</t>
  </si>
  <si>
    <t>CHOUDHARY, Brajesh</t>
  </si>
  <si>
    <t>ORRIS, Darryl</t>
  </si>
  <si>
    <t>HIROSKY, Bob</t>
  </si>
  <si>
    <t>KUEHLER, John</t>
  </si>
  <si>
    <t>jktexmex@yahoo.com</t>
  </si>
  <si>
    <t>KOECHER, Bud</t>
  </si>
  <si>
    <t>patandbudk@aol.com</t>
  </si>
  <si>
    <t>Paid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</si>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</sst>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right" vertic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"/>
  <sheetViews>
    <sheetView tabSelected="1" topLeftCell="A2" workbookViewId="0">
      <selection activeCell="H2" sqref="H2"/>
    </sheetView>
  </sheetViews>
  <sheetFormatPr baseColWidth="10" defaultColWidth="11" defaultRowHeight="15" x14ac:dyDescent="0"/>
  <cols>
    <col min="1" max="1" width="21.6640625" customWidth="1"/>
    <col min="2" max="2" width="27.5" hidden="1" customWidth="1"/>
    <col min="3" max="3" width="13.33203125" hidden="1" customWidth="1"/>
    <col min="4" max="4" width="8" customWidth="1"/>
    <col min="5" max="5" width="9.33203125" customWidth="1"/>
    <col min="6" max="6" width="6.33203125" customWidth="1"/>
    <col min="7" max="7" width="9.33203125" customWidth="1"/>
    <col min="8" max="8" width="8.83203125" customWidth="1"/>
    <col min="9" max="9" width="18.83203125" customWidth="1"/>
  </cols>
  <sheetData>
    <row r="1" spans="1:9">
      <c r="A1" t="s">
        <v>0</v>
      </c>
      <c r="B1" t="s">
        <v>1</v>
      </c>
      <c r="C1" s="10" t="s">
        <v>2</v>
      </c>
      <c r="D1" s="10"/>
      <c r="E1" s="10"/>
      <c r="F1" s="10"/>
      <c r="G1" s="4" t="s">
        <v>55</v>
      </c>
      <c r="H1" t="s">
        <v>93</v>
      </c>
      <c r="I1" t="s">
        <v>94</v>
      </c>
    </row>
    <row r="2" spans="1:9" ht="60">
      <c r="B2" s="8" t="s">
        <v>51</v>
      </c>
      <c r="C2" s="5" t="s">
        <v>51</v>
      </c>
      <c r="D2" s="6" t="s">
        <v>53</v>
      </c>
      <c r="E2" s="6" t="s">
        <v>54</v>
      </c>
      <c r="F2" s="6" t="s">
        <v>57</v>
      </c>
      <c r="G2" s="5"/>
    </row>
    <row r="3" spans="1:9">
      <c r="B3" s="8" t="s">
        <v>56</v>
      </c>
      <c r="C3" t="s">
        <v>52</v>
      </c>
      <c r="D3" s="7">
        <v>55</v>
      </c>
      <c r="E3" s="7">
        <v>40</v>
      </c>
      <c r="F3" s="7">
        <v>20</v>
      </c>
    </row>
    <row r="4" spans="1:9">
      <c r="A4" t="s">
        <v>3</v>
      </c>
      <c r="B4" t="s">
        <v>4</v>
      </c>
      <c r="C4" t="s">
        <v>5</v>
      </c>
      <c r="D4" s="1">
        <f>VALUE(MID($C4,9,1))</f>
        <v>1</v>
      </c>
      <c r="G4" s="2">
        <f>$D4*$D$3+$E4*$E$3+$F4*$F$3</f>
        <v>55</v>
      </c>
    </row>
    <row r="5" spans="1:9">
      <c r="A5" t="s">
        <v>80</v>
      </c>
      <c r="B5" t="s">
        <v>6</v>
      </c>
      <c r="C5" t="s">
        <v>7</v>
      </c>
      <c r="D5" s="1">
        <f t="shared" ref="D5:D42" si="0">VALUE(MID($C5,9,1))</f>
        <v>2</v>
      </c>
      <c r="G5" s="2">
        <f t="shared" ref="G5:G42" si="1">$D5*$D$3+$E5*$E$3+$F5*$F$3</f>
        <v>110</v>
      </c>
    </row>
    <row r="6" spans="1:9">
      <c r="A6" t="s">
        <v>81</v>
      </c>
      <c r="B6" t="s">
        <v>8</v>
      </c>
      <c r="C6" t="s">
        <v>5</v>
      </c>
      <c r="D6" s="1">
        <f t="shared" si="0"/>
        <v>1</v>
      </c>
      <c r="G6" s="2">
        <f t="shared" si="1"/>
        <v>55</v>
      </c>
    </row>
    <row r="7" spans="1:9">
      <c r="A7" t="s">
        <v>82</v>
      </c>
      <c r="B7" t="s">
        <v>9</v>
      </c>
      <c r="C7" t="s">
        <v>10</v>
      </c>
      <c r="D7" s="1">
        <v>2</v>
      </c>
      <c r="F7">
        <v>2</v>
      </c>
      <c r="G7" s="2">
        <f t="shared" si="1"/>
        <v>150</v>
      </c>
    </row>
    <row r="8" spans="1:9">
      <c r="A8" t="s">
        <v>83</v>
      </c>
      <c r="B8" t="s">
        <v>11</v>
      </c>
      <c r="C8" t="s">
        <v>5</v>
      </c>
      <c r="D8" s="1">
        <f t="shared" si="0"/>
        <v>1</v>
      </c>
      <c r="G8" s="2">
        <f t="shared" si="1"/>
        <v>55</v>
      </c>
    </row>
    <row r="9" spans="1:9">
      <c r="A9" t="s">
        <v>84</v>
      </c>
      <c r="B9" t="s">
        <v>12</v>
      </c>
      <c r="C9" t="s">
        <v>5</v>
      </c>
      <c r="D9" s="1">
        <f t="shared" si="0"/>
        <v>1</v>
      </c>
      <c r="G9" s="2">
        <f t="shared" si="1"/>
        <v>55</v>
      </c>
    </row>
    <row r="10" spans="1:9">
      <c r="A10" t="s">
        <v>85</v>
      </c>
      <c r="B10" t="s">
        <v>13</v>
      </c>
      <c r="C10" t="s">
        <v>7</v>
      </c>
      <c r="D10" s="1">
        <f t="shared" si="0"/>
        <v>2</v>
      </c>
      <c r="G10" s="2">
        <f t="shared" si="1"/>
        <v>110</v>
      </c>
    </row>
    <row r="11" spans="1:9">
      <c r="A11" t="s">
        <v>86</v>
      </c>
      <c r="B11" t="s">
        <v>14</v>
      </c>
      <c r="C11" t="s">
        <v>5</v>
      </c>
      <c r="D11" s="1">
        <f t="shared" si="0"/>
        <v>1</v>
      </c>
      <c r="G11" s="2">
        <f t="shared" si="1"/>
        <v>55</v>
      </c>
    </row>
    <row r="12" spans="1:9">
      <c r="A12" t="s">
        <v>62</v>
      </c>
      <c r="B12" t="s">
        <v>15</v>
      </c>
      <c r="C12" t="s">
        <v>5</v>
      </c>
      <c r="D12" s="1">
        <f t="shared" si="0"/>
        <v>1</v>
      </c>
      <c r="G12" s="2">
        <f t="shared" si="1"/>
        <v>55</v>
      </c>
    </row>
    <row r="13" spans="1:9">
      <c r="A13" t="s">
        <v>63</v>
      </c>
      <c r="B13" t="s">
        <v>16</v>
      </c>
      <c r="C13" t="s">
        <v>5</v>
      </c>
      <c r="D13" s="1">
        <f t="shared" si="0"/>
        <v>1</v>
      </c>
      <c r="G13" s="2">
        <f t="shared" si="1"/>
        <v>55</v>
      </c>
    </row>
    <row r="14" spans="1:9">
      <c r="A14" t="s">
        <v>64</v>
      </c>
      <c r="B14" t="s">
        <v>17</v>
      </c>
      <c r="C14" t="s">
        <v>7</v>
      </c>
      <c r="D14" s="1">
        <f t="shared" si="0"/>
        <v>2</v>
      </c>
      <c r="G14" s="2">
        <f t="shared" si="1"/>
        <v>110</v>
      </c>
    </row>
    <row r="15" spans="1:9">
      <c r="A15" t="s">
        <v>65</v>
      </c>
      <c r="B15" t="s">
        <v>18</v>
      </c>
      <c r="C15" t="s">
        <v>7</v>
      </c>
      <c r="D15" s="1">
        <f t="shared" si="0"/>
        <v>2</v>
      </c>
      <c r="G15" s="2">
        <f t="shared" si="1"/>
        <v>110</v>
      </c>
    </row>
    <row r="16" spans="1:9">
      <c r="A16" t="s">
        <v>66</v>
      </c>
      <c r="B16" t="s">
        <v>19</v>
      </c>
      <c r="C16" t="s">
        <v>5</v>
      </c>
      <c r="D16" s="1">
        <f t="shared" si="0"/>
        <v>1</v>
      </c>
      <c r="G16" s="2">
        <f t="shared" si="1"/>
        <v>55</v>
      </c>
    </row>
    <row r="17" spans="1:7">
      <c r="A17" t="s">
        <v>20</v>
      </c>
      <c r="B17" t="s">
        <v>21</v>
      </c>
      <c r="C17" t="s">
        <v>7</v>
      </c>
      <c r="D17" s="1">
        <v>1</v>
      </c>
      <c r="E17">
        <v>1</v>
      </c>
      <c r="G17" s="2">
        <f t="shared" si="1"/>
        <v>95</v>
      </c>
    </row>
    <row r="18" spans="1:7">
      <c r="A18" t="s">
        <v>22</v>
      </c>
      <c r="B18" t="s">
        <v>23</v>
      </c>
      <c r="C18" t="s">
        <v>5</v>
      </c>
      <c r="D18" s="1">
        <f t="shared" si="0"/>
        <v>1</v>
      </c>
      <c r="E18">
        <v>1</v>
      </c>
      <c r="G18" s="2">
        <f t="shared" si="1"/>
        <v>95</v>
      </c>
    </row>
    <row r="19" spans="1:7">
      <c r="A19" t="s">
        <v>67</v>
      </c>
      <c r="B19" t="s">
        <v>24</v>
      </c>
      <c r="C19" t="s">
        <v>5</v>
      </c>
      <c r="D19" s="1">
        <f t="shared" si="0"/>
        <v>1</v>
      </c>
      <c r="G19" s="2">
        <f t="shared" si="1"/>
        <v>55</v>
      </c>
    </row>
    <row r="20" spans="1:7">
      <c r="A20" t="s">
        <v>88</v>
      </c>
      <c r="B20" t="s">
        <v>60</v>
      </c>
      <c r="D20" s="1">
        <v>1</v>
      </c>
      <c r="G20" s="2">
        <f t="shared" si="1"/>
        <v>55</v>
      </c>
    </row>
    <row r="21" spans="1:7">
      <c r="A21" t="s">
        <v>68</v>
      </c>
      <c r="B21" t="s">
        <v>25</v>
      </c>
      <c r="C21" t="s">
        <v>5</v>
      </c>
      <c r="D21" s="1">
        <f t="shared" si="0"/>
        <v>1</v>
      </c>
      <c r="G21" s="2">
        <f t="shared" si="1"/>
        <v>55</v>
      </c>
    </row>
    <row r="22" spans="1:7">
      <c r="A22" t="s">
        <v>69</v>
      </c>
      <c r="B22" t="s">
        <v>58</v>
      </c>
      <c r="C22" t="s">
        <v>5</v>
      </c>
      <c r="D22" s="1"/>
      <c r="E22">
        <v>1</v>
      </c>
      <c r="G22" s="2">
        <f t="shared" si="1"/>
        <v>40</v>
      </c>
    </row>
    <row r="23" spans="1:7">
      <c r="A23" t="s">
        <v>91</v>
      </c>
      <c r="B23" t="s">
        <v>92</v>
      </c>
      <c r="D23" s="1"/>
      <c r="E23">
        <v>1</v>
      </c>
      <c r="G23" s="2">
        <f t="shared" si="1"/>
        <v>40</v>
      </c>
    </row>
    <row r="24" spans="1:7">
      <c r="A24" t="s">
        <v>26</v>
      </c>
      <c r="B24" t="s">
        <v>27</v>
      </c>
      <c r="C24" t="s">
        <v>7</v>
      </c>
      <c r="D24" s="1">
        <f t="shared" si="0"/>
        <v>2</v>
      </c>
      <c r="G24" s="2">
        <f t="shared" si="1"/>
        <v>110</v>
      </c>
    </row>
    <row r="25" spans="1:7">
      <c r="A25" t="s">
        <v>89</v>
      </c>
      <c r="B25" t="s">
        <v>90</v>
      </c>
      <c r="D25" s="9">
        <v>1</v>
      </c>
      <c r="G25" s="2">
        <f>$D25*$D$3+$E25*$E$3+$F25*$F$3</f>
        <v>55</v>
      </c>
    </row>
    <row r="26" spans="1:7">
      <c r="A26" t="s">
        <v>28</v>
      </c>
      <c r="B26" t="s">
        <v>29</v>
      </c>
      <c r="C26" t="s">
        <v>5</v>
      </c>
      <c r="D26" s="1">
        <f t="shared" si="0"/>
        <v>1</v>
      </c>
      <c r="G26" s="2">
        <f t="shared" si="1"/>
        <v>55</v>
      </c>
    </row>
    <row r="27" spans="1:7">
      <c r="A27" t="s">
        <v>70</v>
      </c>
      <c r="B27" t="s">
        <v>30</v>
      </c>
      <c r="C27" t="s">
        <v>7</v>
      </c>
      <c r="D27" s="1">
        <f t="shared" si="0"/>
        <v>2</v>
      </c>
      <c r="G27" s="2">
        <f t="shared" si="1"/>
        <v>110</v>
      </c>
    </row>
    <row r="28" spans="1:7">
      <c r="A28" t="s">
        <v>31</v>
      </c>
      <c r="B28" t="s">
        <v>32</v>
      </c>
      <c r="C28" t="s">
        <v>5</v>
      </c>
      <c r="D28" s="1">
        <f t="shared" si="0"/>
        <v>1</v>
      </c>
      <c r="G28" s="2">
        <f t="shared" si="1"/>
        <v>55</v>
      </c>
    </row>
    <row r="29" spans="1:7">
      <c r="A29" t="s">
        <v>71</v>
      </c>
      <c r="B29" t="s">
        <v>33</v>
      </c>
      <c r="C29" t="s">
        <v>5</v>
      </c>
      <c r="D29" s="1">
        <f t="shared" si="0"/>
        <v>1</v>
      </c>
      <c r="G29" s="2">
        <f t="shared" si="1"/>
        <v>55</v>
      </c>
    </row>
    <row r="30" spans="1:7">
      <c r="A30" t="s">
        <v>34</v>
      </c>
      <c r="B30" t="s">
        <v>35</v>
      </c>
      <c r="C30" t="s">
        <v>36</v>
      </c>
      <c r="D30" s="1">
        <v>2</v>
      </c>
      <c r="E30">
        <v>1</v>
      </c>
      <c r="G30" s="2">
        <f t="shared" si="1"/>
        <v>150</v>
      </c>
    </row>
    <row r="31" spans="1:7">
      <c r="A31" t="s">
        <v>72</v>
      </c>
      <c r="B31" t="s">
        <v>37</v>
      </c>
      <c r="C31" t="s">
        <v>7</v>
      </c>
      <c r="D31" s="1">
        <v>1</v>
      </c>
      <c r="G31" s="2">
        <f t="shared" si="1"/>
        <v>55</v>
      </c>
    </row>
    <row r="32" spans="1:7">
      <c r="A32" t="s">
        <v>73</v>
      </c>
      <c r="B32" t="s">
        <v>38</v>
      </c>
      <c r="C32" t="s">
        <v>7</v>
      </c>
      <c r="D32" s="1">
        <f t="shared" si="0"/>
        <v>2</v>
      </c>
      <c r="G32" s="2">
        <f t="shared" si="1"/>
        <v>110</v>
      </c>
    </row>
    <row r="33" spans="1:7">
      <c r="A33" t="s">
        <v>87</v>
      </c>
      <c r="B33" t="s">
        <v>59</v>
      </c>
      <c r="D33" s="1">
        <v>1</v>
      </c>
      <c r="G33" s="2">
        <f t="shared" si="1"/>
        <v>55</v>
      </c>
    </row>
    <row r="34" spans="1:7">
      <c r="A34" t="s">
        <v>74</v>
      </c>
      <c r="B34" t="s">
        <v>39</v>
      </c>
      <c r="C34" t="s">
        <v>7</v>
      </c>
      <c r="D34" s="1">
        <f t="shared" si="0"/>
        <v>2</v>
      </c>
      <c r="G34" s="2">
        <f t="shared" si="1"/>
        <v>110</v>
      </c>
    </row>
    <row r="35" spans="1:7">
      <c r="A35" t="s">
        <v>40</v>
      </c>
      <c r="B35" t="s">
        <v>41</v>
      </c>
      <c r="C35" t="s">
        <v>7</v>
      </c>
      <c r="D35" s="1">
        <f t="shared" si="0"/>
        <v>2</v>
      </c>
      <c r="G35" s="2">
        <f t="shared" si="1"/>
        <v>110</v>
      </c>
    </row>
    <row r="36" spans="1:7">
      <c r="A36" t="s">
        <v>75</v>
      </c>
      <c r="B36" t="s">
        <v>42</v>
      </c>
      <c r="C36" t="s">
        <v>7</v>
      </c>
      <c r="D36" s="1">
        <f t="shared" si="0"/>
        <v>2</v>
      </c>
      <c r="G36" s="2">
        <f t="shared" si="1"/>
        <v>110</v>
      </c>
    </row>
    <row r="37" spans="1:7">
      <c r="A37" t="s">
        <v>76</v>
      </c>
      <c r="B37" t="s">
        <v>43</v>
      </c>
      <c r="C37" t="s">
        <v>7</v>
      </c>
      <c r="D37" s="1">
        <v>1</v>
      </c>
      <c r="E37">
        <v>1</v>
      </c>
      <c r="G37" s="2">
        <f t="shared" si="1"/>
        <v>95</v>
      </c>
    </row>
    <row r="38" spans="1:7">
      <c r="A38" t="s">
        <v>77</v>
      </c>
      <c r="B38" t="s">
        <v>44</v>
      </c>
      <c r="C38" t="s">
        <v>7</v>
      </c>
      <c r="D38" s="1">
        <v>2</v>
      </c>
      <c r="G38" s="2">
        <f t="shared" si="1"/>
        <v>110</v>
      </c>
    </row>
    <row r="39" spans="1:7">
      <c r="A39" t="s">
        <v>78</v>
      </c>
      <c r="B39" t="s">
        <v>45</v>
      </c>
      <c r="C39" t="s">
        <v>7</v>
      </c>
      <c r="D39" s="1">
        <f t="shared" si="0"/>
        <v>2</v>
      </c>
      <c r="G39" s="2">
        <f t="shared" si="1"/>
        <v>110</v>
      </c>
    </row>
    <row r="40" spans="1:7">
      <c r="A40" t="s">
        <v>79</v>
      </c>
      <c r="B40" t="s">
        <v>46</v>
      </c>
      <c r="C40" t="s">
        <v>5</v>
      </c>
      <c r="D40" s="1">
        <f t="shared" si="0"/>
        <v>1</v>
      </c>
      <c r="G40" s="2">
        <f t="shared" si="1"/>
        <v>55</v>
      </c>
    </row>
    <row r="41" spans="1:7">
      <c r="A41" t="s">
        <v>47</v>
      </c>
      <c r="B41" t="s">
        <v>48</v>
      </c>
      <c r="C41" t="s">
        <v>7</v>
      </c>
      <c r="D41" s="1">
        <f t="shared" si="0"/>
        <v>2</v>
      </c>
      <c r="G41" s="2">
        <f t="shared" si="1"/>
        <v>110</v>
      </c>
    </row>
    <row r="42" spans="1:7">
      <c r="A42" t="s">
        <v>49</v>
      </c>
      <c r="B42" t="s">
        <v>50</v>
      </c>
      <c r="C42" t="s">
        <v>5</v>
      </c>
      <c r="D42" s="1">
        <f t="shared" si="0"/>
        <v>1</v>
      </c>
      <c r="G42" s="2">
        <f t="shared" si="1"/>
        <v>55</v>
      </c>
    </row>
    <row r="43" spans="1:7">
      <c r="C43" t="s">
        <v>55</v>
      </c>
      <c r="D43" s="1">
        <f>SUM(D4:D42)</f>
        <v>52</v>
      </c>
      <c r="E43" s="1">
        <f>SUM(E4:E42)</f>
        <v>6</v>
      </c>
      <c r="F43" s="1">
        <f>SUM(F4:F42)</f>
        <v>2</v>
      </c>
      <c r="G43" s="3">
        <f>SUM(G4:G42)</f>
        <v>3140</v>
      </c>
    </row>
    <row r="45" spans="1:7">
      <c r="B45" t="s">
        <v>61</v>
      </c>
      <c r="D45">
        <f>$D$43+$E$43+$F$43/2</f>
        <v>59</v>
      </c>
    </row>
  </sheetData>
  <mergeCells count="1">
    <mergeCell ref="C1:F1"/>
  </mergeCells>
  <phoneticPr fontId="7" type="noConversion"/>
  <printOptions gridLines="1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RegistrantsList.csv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Accelerator Division</cp:lastModifiedBy>
  <cp:lastPrinted>2014-04-12T21:42:57Z</cp:lastPrinted>
  <dcterms:created xsi:type="dcterms:W3CDTF">2014-03-31T16:01:37Z</dcterms:created>
  <dcterms:modified xsi:type="dcterms:W3CDTF">2014-04-12T21:44:28Z</dcterms:modified>
</cp:coreProperties>
</file>