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660" yWindow="0" windowWidth="25600" windowHeight="19560" tabRatio="500"/>
  </bookViews>
  <sheets>
    <sheet name="test-8m-aperture.op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F3" i="1"/>
  <c r="F4" i="1"/>
  <c r="F5" i="1"/>
  <c r="F6" i="1"/>
  <c r="F7" i="1"/>
  <c r="F8" i="1"/>
  <c r="F9" i="1"/>
  <c r="F10" i="1"/>
  <c r="F11" i="1"/>
  <c r="F2" i="1"/>
  <c r="B17" i="1"/>
  <c r="B16" i="1"/>
  <c r="B15" i="1"/>
  <c r="B14" i="1"/>
  <c r="D9" i="1"/>
  <c r="D10" i="1"/>
  <c r="D3" i="1"/>
  <c r="D4" i="1"/>
  <c r="D5" i="1"/>
  <c r="D6" i="1"/>
  <c r="D7" i="1"/>
  <c r="D8" i="1"/>
  <c r="D11" i="1"/>
  <c r="D2" i="1"/>
</calcChain>
</file>

<file path=xl/sharedStrings.xml><?xml version="1.0" encoding="utf-8"?>
<sst xmlns="http://schemas.openxmlformats.org/spreadsheetml/2006/main" count="21" uniqueCount="21">
  <si>
    <t>qF1</t>
  </si>
  <si>
    <t>qD1</t>
  </si>
  <si>
    <t>qF11</t>
  </si>
  <si>
    <t>qF3</t>
  </si>
  <si>
    <t>qD3</t>
  </si>
  <si>
    <t>qF2</t>
  </si>
  <si>
    <t>qD2</t>
  </si>
  <si>
    <t>q_Disp1</t>
  </si>
  <si>
    <t>q_Disp2</t>
  </si>
  <si>
    <t>q_Disp3</t>
  </si>
  <si>
    <t>Name</t>
  </si>
  <si>
    <t>Length (cm)</t>
  </si>
  <si>
    <t>G (kG/cm)</t>
  </si>
  <si>
    <t>B'L (kG)</t>
  </si>
  <si>
    <t>B'L (T)</t>
  </si>
  <si>
    <t>m</t>
  </si>
  <si>
    <t>k</t>
  </si>
  <si>
    <t>E</t>
  </si>
  <si>
    <t>p</t>
  </si>
  <si>
    <t>B-rho</t>
  </si>
  <si>
    <t>q (/m)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</si>
</sst>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2" sqref="H12"/>
    </sheetView>
  </sheetViews>
  <sheetFormatPr baseColWidth="10" defaultRowHeight="15" x14ac:dyDescent="0"/>
  <cols>
    <col min="3" max="3" width="15.66406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20</v>
      </c>
    </row>
    <row r="2" spans="1:6">
      <c r="A2" t="s">
        <v>0</v>
      </c>
      <c r="B2">
        <v>10</v>
      </c>
      <c r="C2">
        <v>0.9</v>
      </c>
      <c r="D2">
        <f>$B2*$C2</f>
        <v>9</v>
      </c>
      <c r="E2">
        <f>$D2/10</f>
        <v>0.9</v>
      </c>
      <c r="F2">
        <f>$E2/$B$17</f>
        <v>3.9399268634219329</v>
      </c>
    </row>
    <row r="3" spans="1:6">
      <c r="A3" t="s">
        <v>2</v>
      </c>
      <c r="B3">
        <v>10</v>
      </c>
      <c r="C3">
        <v>0.55000000000000004</v>
      </c>
      <c r="D3">
        <f t="shared" ref="D3:D11" si="0">$B3*$C3</f>
        <v>5.5</v>
      </c>
      <c r="E3">
        <f t="shared" ref="E3:E11" si="1">$D3/10</f>
        <v>0.55000000000000004</v>
      </c>
      <c r="F3">
        <f t="shared" ref="F3:F11" si="2">$E3/$B$17</f>
        <v>2.4077330832022925</v>
      </c>
    </row>
    <row r="4" spans="1:6">
      <c r="A4" t="s">
        <v>1</v>
      </c>
      <c r="B4">
        <v>10</v>
      </c>
      <c r="C4">
        <v>-1</v>
      </c>
      <c r="D4">
        <f t="shared" si="0"/>
        <v>-10</v>
      </c>
      <c r="E4">
        <f t="shared" si="1"/>
        <v>-1</v>
      </c>
      <c r="F4">
        <f t="shared" si="2"/>
        <v>-4.377696514913259</v>
      </c>
    </row>
    <row r="5" spans="1:6">
      <c r="A5" t="s">
        <v>3</v>
      </c>
      <c r="B5">
        <v>10</v>
      </c>
      <c r="C5">
        <v>0.23016500000000001</v>
      </c>
      <c r="D5">
        <f t="shared" si="0"/>
        <v>2.30165</v>
      </c>
      <c r="E5">
        <f t="shared" si="1"/>
        <v>0.23016500000000001</v>
      </c>
      <c r="F5">
        <f t="shared" si="2"/>
        <v>1.0075925183550103</v>
      </c>
    </row>
    <row r="6" spans="1:6">
      <c r="A6" t="s">
        <v>4</v>
      </c>
      <c r="B6">
        <v>10</v>
      </c>
      <c r="C6">
        <v>-0.23467470000000001</v>
      </c>
      <c r="D6">
        <f t="shared" si="0"/>
        <v>-2.3467470000000001</v>
      </c>
      <c r="E6">
        <f t="shared" si="1"/>
        <v>-0.23467470000000001</v>
      </c>
      <c r="F6">
        <f t="shared" si="2"/>
        <v>-1.0273346163283146</v>
      </c>
    </row>
    <row r="7" spans="1:6">
      <c r="A7" t="s">
        <v>5</v>
      </c>
      <c r="B7">
        <v>10</v>
      </c>
      <c r="C7">
        <v>0.37103599999999998</v>
      </c>
      <c r="D7">
        <f t="shared" si="0"/>
        <v>3.7103599999999997</v>
      </c>
      <c r="E7">
        <f t="shared" si="1"/>
        <v>0.37103599999999998</v>
      </c>
      <c r="F7">
        <f t="shared" si="2"/>
        <v>1.6242830041073557</v>
      </c>
    </row>
    <row r="8" spans="1:6">
      <c r="A8" t="s">
        <v>6</v>
      </c>
      <c r="B8">
        <v>10</v>
      </c>
      <c r="C8">
        <v>-0.32059720000000003</v>
      </c>
      <c r="D8">
        <f t="shared" si="0"/>
        <v>-3.205972</v>
      </c>
      <c r="E8">
        <f t="shared" si="1"/>
        <v>-0.32059720000000003</v>
      </c>
      <c r="F8">
        <f t="shared" si="2"/>
        <v>-1.4034772451309492</v>
      </c>
    </row>
    <row r="9" spans="1:6">
      <c r="A9" t="s">
        <v>7</v>
      </c>
      <c r="B9">
        <v>10</v>
      </c>
      <c r="C9">
        <v>-0.22500000000000001</v>
      </c>
      <c r="D9">
        <f t="shared" si="0"/>
        <v>-2.25</v>
      </c>
      <c r="E9">
        <f t="shared" si="1"/>
        <v>-0.22500000000000001</v>
      </c>
      <c r="F9">
        <f t="shared" si="2"/>
        <v>-0.98498171585548322</v>
      </c>
    </row>
    <row r="10" spans="1:6">
      <c r="A10" t="s">
        <v>8</v>
      </c>
      <c r="B10">
        <v>10</v>
      </c>
      <c r="C10">
        <v>0.45</v>
      </c>
      <c r="D10">
        <f t="shared" si="0"/>
        <v>4.5</v>
      </c>
      <c r="E10">
        <f t="shared" si="1"/>
        <v>0.45</v>
      </c>
      <c r="F10">
        <f t="shared" si="2"/>
        <v>1.9699634317109664</v>
      </c>
    </row>
    <row r="11" spans="1:6">
      <c r="A11" t="s">
        <v>9</v>
      </c>
      <c r="B11">
        <v>10</v>
      </c>
      <c r="C11">
        <v>-0.22500000000000001</v>
      </c>
      <c r="D11">
        <f t="shared" si="0"/>
        <v>-2.25</v>
      </c>
      <c r="E11">
        <f t="shared" si="1"/>
        <v>-0.22500000000000001</v>
      </c>
      <c r="F11">
        <f t="shared" si="2"/>
        <v>-0.98498171585548322</v>
      </c>
    </row>
    <row r="13" spans="1:6">
      <c r="A13" t="s">
        <v>15</v>
      </c>
      <c r="B13">
        <v>0.93799999999999994</v>
      </c>
    </row>
    <row r="14" spans="1:6">
      <c r="A14" t="s">
        <v>16</v>
      </c>
      <c r="B14">
        <f>0.0025</f>
        <v>2.5000000000000001E-3</v>
      </c>
    </row>
    <row r="15" spans="1:6">
      <c r="A15" t="s">
        <v>17</v>
      </c>
      <c r="B15">
        <f>$B13+$B14</f>
        <v>0.94049999999999989</v>
      </c>
    </row>
    <row r="16" spans="1:6">
      <c r="A16" t="s">
        <v>18</v>
      </c>
      <c r="B16">
        <f>SQRT($B$15*$B$15-$B$13*$B$13)</f>
        <v>6.8529190860537367E-2</v>
      </c>
    </row>
    <row r="17" spans="1:2">
      <c r="A17" t="s">
        <v>19</v>
      </c>
      <c r="B17">
        <f>$B$16/0.3</f>
        <v>0.22843063620179124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test-8m-aperture.opt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2014-10-02T22:08:44Z</dcterms:created>
  <dcterms:modified xsi:type="dcterms:W3CDTF">2014-10-03T00:43:23Z</dcterms:modified>
</cp:coreProperties>
</file>