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<sst xmlns="http://schemas.openxmlformats.org/spreadsheetml/2006/main" count="38" uniqueCount="23">
  <si>
    <t xml:space="preserve">County</t>
  </si>
  <si>
    <t xml:space="preserve">Detainees</t>
  </si>
  <si>
    <t xml:space="preserve">TOTAL</t>
  </si>
  <si>
    <t xml:space="preserve">Care</t>
  </si>
  <si>
    <t xml:space="preserve">Other</t>
  </si>
  <si>
    <t xml:space="preserve">TOT/Det</t>
  </si>
  <si>
    <t xml:space="preserve">Care/Det</t>
  </si>
  <si>
    <t xml:space="preserve">Barnstable</t>
  </si>
  <si>
    <t xml:space="preserve">Berkshire</t>
  </si>
  <si>
    <t xml:space="preserve">Bristol</t>
  </si>
  <si>
    <t xml:space="preserve">Dukes</t>
  </si>
  <si>
    <t xml:space="preserve">Essex</t>
  </si>
  <si>
    <t xml:space="preserve">Franklin</t>
  </si>
  <si>
    <t xml:space="preserve">Hampden</t>
  </si>
  <si>
    <t xml:space="preserve">Hampshire</t>
  </si>
  <si>
    <t xml:space="preserve">Middlesex</t>
  </si>
  <si>
    <t xml:space="preserve">Norfolk</t>
  </si>
  <si>
    <t xml:space="preserve">Plymouth</t>
  </si>
  <si>
    <t xml:space="preserve">Suffolk</t>
  </si>
  <si>
    <t xml:space="preserve">Worcester</t>
  </si>
  <si>
    <t xml:space="preserve">PerDiem</t>
  </si>
  <si>
    <t xml:space="preserve">ICE</t>
  </si>
  <si>
    <t xml:space="preserve">AVERAGE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</si>
</sst>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[$$-409]#,##0;[RED]\-[$$-409]#,##0"/>
    <numFmt numFmtId="167" formatCode="[$$-409]#,##0.00;[RED]\-[$$-409]#,##0.00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Actual cost per prisoner per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PerDiem</c:v>
                </c:pt>
              </c:strCache>
            </c:strRef>
          </c:tx>
          <c:spPr>
            <a:solidFill>
              <a:srgbClr val="5983b0"/>
            </a:solidFill>
            <a:ln>
              <a:noFill/>
            </a:ln>
          </c:spPr>
          <c:invertIfNegative val="0"/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Sheet2!$A$2:$A$16</c:f>
              <c:strCache>
                <c:ptCount val="15"/>
                <c:pt idx="0">
                  <c:v>Bristol</c:v>
                </c:pt>
                <c:pt idx="1">
                  <c:v>ICE</c:v>
                </c:pt>
                <c:pt idx="2">
                  <c:v>Hampden</c:v>
                </c:pt>
                <c:pt idx="3">
                  <c:v>Essex</c:v>
                </c:pt>
                <c:pt idx="4">
                  <c:v>Worcester</c:v>
                </c:pt>
                <c:pt idx="5">
                  <c:v>AVERAGE</c:v>
                </c:pt>
                <c:pt idx="6">
                  <c:v>Middlesex</c:v>
                </c:pt>
                <c:pt idx="7">
                  <c:v>Plymouth</c:v>
                </c:pt>
                <c:pt idx="8">
                  <c:v>Norfolk</c:v>
                </c:pt>
                <c:pt idx="9">
                  <c:v>Dukes</c:v>
                </c:pt>
                <c:pt idx="10">
                  <c:v>Hampshire</c:v>
                </c:pt>
                <c:pt idx="11">
                  <c:v>Suffolk</c:v>
                </c:pt>
                <c:pt idx="12">
                  <c:v>Franklin</c:v>
                </c:pt>
                <c:pt idx="13">
                  <c:v>Barnstable</c:v>
                </c:pt>
                <c:pt idx="14">
                  <c:v>Berkshire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88.49</c:v>
                </c:pt>
                <c:pt idx="1">
                  <c:v>98</c:v>
                </c:pt>
                <c:pt idx="2">
                  <c:v>114.98</c:v>
                </c:pt>
                <c:pt idx="3">
                  <c:v>117.64</c:v>
                </c:pt>
                <c:pt idx="4">
                  <c:v>119.21</c:v>
                </c:pt>
                <c:pt idx="5">
                  <c:v>133.72</c:v>
                </c:pt>
                <c:pt idx="6">
                  <c:v>137.88</c:v>
                </c:pt>
                <c:pt idx="7">
                  <c:v>138.85</c:v>
                </c:pt>
                <c:pt idx="8">
                  <c:v>145.56</c:v>
                </c:pt>
                <c:pt idx="9">
                  <c:v>165.11</c:v>
                </c:pt>
                <c:pt idx="10">
                  <c:v>165.3</c:v>
                </c:pt>
                <c:pt idx="11">
                  <c:v>168.2</c:v>
                </c:pt>
                <c:pt idx="12">
                  <c:v>183.49</c:v>
                </c:pt>
                <c:pt idx="13">
                  <c:v>188.48</c:v>
                </c:pt>
                <c:pt idx="14">
                  <c:v>192.29</c:v>
                </c:pt>
              </c:numCache>
            </c:numRef>
          </c:val>
        </c:ser>
        <c:gapWidth val="100"/>
        <c:overlap val="0"/>
        <c:axId val="17715103"/>
        <c:axId val="8627759"/>
      </c:barChart>
      <c:catAx>
        <c:axId val="1771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627759"/>
        <c:crosses val="autoZero"/>
        <c:auto val="1"/>
        <c:lblAlgn val="ctr"/>
        <c:lblOffset val="100"/>
      </c:catAx>
      <c:valAx>
        <c:axId val="8627759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1771510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674280</xdr:colOff>
      <xdr:row>2</xdr:row>
      <xdr:rowOff>9360</xdr:rowOff>
    </xdr:from>
    <xdr:to>
      <xdr:col>15</xdr:col>
      <xdr:colOff>654120</xdr:colOff>
      <xdr:row>36</xdr:row>
      <xdr:rowOff>66240</xdr:rowOff>
    </xdr:to>
    <xdr:graphicFrame>
      <xdr:nvGraphicFramePr>
        <xdr:cNvPr id="0" name=""/>
        <xdr:cNvGraphicFramePr/>
      </xdr:nvGraphicFramePr>
      <xdr:xfrm>
        <a:off x="3112560" y="390240"/>
        <a:ext cx="9733320" cy="65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2.69"/>
    <col collapsed="false" customWidth="true" hidden="false" outlineLevel="0" max="4" min="3" style="3" width="15.74"/>
    <col collapsed="false" customWidth="true" hidden="false" outlineLevel="0" max="5" min="5" style="3" width="14.49"/>
    <col collapsed="false" customWidth="true" hidden="false" outlineLevel="0" max="6" min="6" style="4" width="10.88"/>
    <col collapsed="false" customWidth="true" hidden="false" outlineLevel="0" max="7" min="7" style="4" width="11.44"/>
    <col collapsed="false" customWidth="true" hidden="false" outlineLevel="0" max="1025" min="8" style="1" width="11.8"/>
  </cols>
  <sheetData>
    <row r="1" s="5" customFormat="true" ht="15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AMG1" s="1"/>
      <c r="AMH1" s="1"/>
      <c r="AMI1" s="1"/>
      <c r="AMJ1" s="1"/>
    </row>
    <row r="2" s="5" customFormat="true" ht="15" hidden="false" customHeight="false" outlineLevel="0" collapsed="false">
      <c r="B2" s="6"/>
      <c r="C2" s="7"/>
      <c r="D2" s="7"/>
      <c r="E2" s="7"/>
      <c r="F2" s="8"/>
      <c r="G2" s="8"/>
      <c r="AMG2" s="1"/>
      <c r="AMH2" s="1"/>
      <c r="AMI2" s="1"/>
      <c r="AMJ2" s="1"/>
    </row>
    <row r="3" customFormat="false" ht="15" hidden="false" customHeight="false" outlineLevel="0" collapsed="false">
      <c r="A3" s="1" t="s">
        <v>7</v>
      </c>
      <c r="B3" s="2" t="n">
        <v>371</v>
      </c>
      <c r="C3" s="3" t="n">
        <v>28584106</v>
      </c>
      <c r="D3" s="3" t="n">
        <v>25522623</v>
      </c>
      <c r="E3" s="3" t="n">
        <f aca="false">C3-D3</f>
        <v>3061483</v>
      </c>
      <c r="F3" s="9" t="n">
        <f aca="false">C3/B3/365</f>
        <v>211.0852268951</v>
      </c>
      <c r="G3" s="9" t="n">
        <f aca="false">D3/B3/365</f>
        <v>188.477074179375</v>
      </c>
    </row>
    <row r="4" customFormat="false" ht="15" hidden="false" customHeight="false" outlineLevel="0" collapsed="false">
      <c r="A4" s="1" t="s">
        <v>8</v>
      </c>
      <c r="B4" s="2" t="n">
        <v>251</v>
      </c>
      <c r="C4" s="3" t="n">
        <v>17616497</v>
      </c>
      <c r="D4" s="3" t="n">
        <v>17616497</v>
      </c>
      <c r="E4" s="3" t="n">
        <f aca="false">C4-D4</f>
        <v>0</v>
      </c>
      <c r="F4" s="9" t="n">
        <f aca="false">C4/B4/365</f>
        <v>192.288347977951</v>
      </c>
      <c r="G4" s="9" t="n">
        <f aca="false">D4/B4/365</f>
        <v>192.288347977951</v>
      </c>
    </row>
    <row r="5" customFormat="false" ht="15" hidden="false" customHeight="false" outlineLevel="0" collapsed="false">
      <c r="A5" s="1" t="s">
        <v>9</v>
      </c>
      <c r="B5" s="2" t="n">
        <v>1295</v>
      </c>
      <c r="C5" s="3" t="n">
        <v>49626718</v>
      </c>
      <c r="D5" s="3" t="n">
        <v>41826717</v>
      </c>
      <c r="E5" s="3" t="n">
        <f aca="false">C5-D5</f>
        <v>7800001</v>
      </c>
      <c r="F5" s="9" t="n">
        <f aca="false">C5/B5/365</f>
        <v>104.991205373671</v>
      </c>
      <c r="G5" s="10" t="n">
        <f aca="false">D5/B5/365</f>
        <v>88.4893785370498</v>
      </c>
    </row>
    <row r="6" customFormat="false" ht="15" hidden="false" customHeight="false" outlineLevel="0" collapsed="false">
      <c r="A6" s="1" t="s">
        <v>10</v>
      </c>
      <c r="B6" s="2" t="n">
        <v>20</v>
      </c>
      <c r="C6" s="3" t="n">
        <v>2961440</v>
      </c>
      <c r="D6" s="3" t="n">
        <v>1205287</v>
      </c>
      <c r="E6" s="3" t="n">
        <f aca="false">C6-D6</f>
        <v>1756153</v>
      </c>
      <c r="F6" s="9" t="n">
        <f aca="false">C6/B6/365</f>
        <v>405.676712328767</v>
      </c>
      <c r="G6" s="9" t="n">
        <f aca="false">D6/B6/365</f>
        <v>165.107808219178</v>
      </c>
    </row>
    <row r="7" customFormat="false" ht="15" hidden="false" customHeight="false" outlineLevel="0" collapsed="false">
      <c r="A7" s="1" t="s">
        <v>11</v>
      </c>
      <c r="B7" s="2" t="n">
        <v>1573</v>
      </c>
      <c r="C7" s="3" t="n">
        <v>70469656</v>
      </c>
      <c r="D7" s="3" t="n">
        <v>67544831</v>
      </c>
      <c r="E7" s="3" t="n">
        <f aca="false">C7-D7</f>
        <v>2924825</v>
      </c>
      <c r="F7" s="9" t="n">
        <f aca="false">C7/B7/365</f>
        <v>122.738430187496</v>
      </c>
      <c r="G7" s="9" t="n">
        <f aca="false">D7/B7/365</f>
        <v>117.644203119421</v>
      </c>
    </row>
    <row r="8" customFormat="false" ht="15" hidden="false" customHeight="false" outlineLevel="0" collapsed="false">
      <c r="A8" s="1" t="s">
        <v>12</v>
      </c>
      <c r="B8" s="2" t="n">
        <v>253</v>
      </c>
      <c r="C8" s="3" t="n">
        <v>16944077</v>
      </c>
      <c r="D8" s="3" t="n">
        <v>16944077</v>
      </c>
      <c r="E8" s="3" t="n">
        <f aca="false">C8-D8</f>
        <v>0</v>
      </c>
      <c r="F8" s="9" t="n">
        <f aca="false">C8/B8/365</f>
        <v>183.486674968867</v>
      </c>
      <c r="G8" s="9" t="n">
        <f aca="false">D8/B8/365</f>
        <v>183.486674968867</v>
      </c>
    </row>
    <row r="9" customFormat="false" ht="15" hidden="false" customHeight="false" outlineLevel="0" collapsed="false">
      <c r="A9" s="1" t="s">
        <v>13</v>
      </c>
      <c r="B9" s="2" t="n">
        <v>1565</v>
      </c>
      <c r="C9" s="3" t="n">
        <v>77729229</v>
      </c>
      <c r="D9" s="3" t="n">
        <v>65681195</v>
      </c>
      <c r="E9" s="3" t="n">
        <f aca="false">C9-D9</f>
        <v>12048034</v>
      </c>
      <c r="F9" s="9" t="n">
        <f aca="false">C9/B9/365</f>
        <v>136.074627335988</v>
      </c>
      <c r="G9" s="9" t="n">
        <f aca="false">D9/B9/365</f>
        <v>114.983053962974</v>
      </c>
    </row>
    <row r="10" customFormat="false" ht="15" hidden="false" customHeight="false" outlineLevel="0" collapsed="false">
      <c r="A10" s="1" t="s">
        <v>14</v>
      </c>
      <c r="B10" s="2" t="n">
        <v>236</v>
      </c>
      <c r="C10" s="3" t="n">
        <v>14446516</v>
      </c>
      <c r="D10" s="3" t="n">
        <v>14239045</v>
      </c>
      <c r="E10" s="3" t="n">
        <f aca="false">C10-D10</f>
        <v>207471</v>
      </c>
      <c r="F10" s="9" t="n">
        <f aca="false">C10/B10/365</f>
        <v>167.709728349199</v>
      </c>
      <c r="G10" s="9" t="n">
        <f aca="false">D10/B10/365</f>
        <v>165.301195727885</v>
      </c>
    </row>
    <row r="11" customFormat="false" ht="15" hidden="false" customHeight="false" outlineLevel="0" collapsed="false">
      <c r="A11" s="1" t="s">
        <v>15</v>
      </c>
      <c r="B11" s="2" t="n">
        <v>1076</v>
      </c>
      <c r="C11" s="3" t="n">
        <v>67686461</v>
      </c>
      <c r="D11" s="3" t="n">
        <v>54149169</v>
      </c>
      <c r="E11" s="3" t="n">
        <f aca="false">C11-D11</f>
        <v>13537292</v>
      </c>
      <c r="F11" s="9" t="n">
        <f aca="false">C11/B11/365</f>
        <v>172.344199725009</v>
      </c>
      <c r="G11" s="9" t="n">
        <f aca="false">D11/B11/365</f>
        <v>137.87536028925</v>
      </c>
    </row>
    <row r="12" customFormat="false" ht="15" hidden="false" customHeight="false" outlineLevel="0" collapsed="false">
      <c r="A12" s="1" t="s">
        <v>16</v>
      </c>
      <c r="B12" s="2" t="n">
        <v>484</v>
      </c>
      <c r="C12" s="3" t="n">
        <v>35226101</v>
      </c>
      <c r="D12" s="3" t="n">
        <v>25715054</v>
      </c>
      <c r="E12" s="3" t="n">
        <f aca="false">C12-D12</f>
        <v>9511047</v>
      </c>
      <c r="F12" s="9" t="n">
        <f aca="false">C12/B12/365</f>
        <v>199.400549077324</v>
      </c>
      <c r="G12" s="9" t="n">
        <f aca="false">D12/B12/365</f>
        <v>145.562402354806</v>
      </c>
    </row>
    <row r="13" customFormat="false" ht="15" hidden="false" customHeight="false" outlineLevel="0" collapsed="false">
      <c r="A13" s="1" t="s">
        <v>17</v>
      </c>
      <c r="B13" s="2" t="n">
        <v>1068</v>
      </c>
      <c r="C13" s="3" t="n">
        <v>61031006</v>
      </c>
      <c r="D13" s="3" t="n">
        <v>54124709</v>
      </c>
      <c r="E13" s="3" t="n">
        <f aca="false">C13-D13</f>
        <v>6906297</v>
      </c>
      <c r="F13" s="9" t="n">
        <f aca="false">C13/B13/365</f>
        <v>156.562018367452</v>
      </c>
      <c r="G13" s="9" t="n">
        <f aca="false">D13/B13/365</f>
        <v>138.845387614797</v>
      </c>
    </row>
    <row r="14" customFormat="false" ht="15" hidden="false" customHeight="false" outlineLevel="0" collapsed="false">
      <c r="A14" s="1" t="s">
        <v>18</v>
      </c>
      <c r="B14" s="2" t="n">
        <v>1681</v>
      </c>
      <c r="C14" s="3" t="n">
        <v>112837111</v>
      </c>
      <c r="D14" s="3" t="n">
        <v>103200898</v>
      </c>
      <c r="E14" s="3" t="n">
        <f aca="false">C14-D14</f>
        <v>9636213</v>
      </c>
      <c r="F14" s="9" t="n">
        <f aca="false">C14/B14/365</f>
        <v>183.904086771573</v>
      </c>
      <c r="G14" s="9" t="n">
        <f aca="false">D14/B14/365</f>
        <v>168.198802082909</v>
      </c>
    </row>
    <row r="15" customFormat="false" ht="15" hidden="false" customHeight="false" outlineLevel="0" collapsed="false">
      <c r="A15" s="1" t="s">
        <v>19</v>
      </c>
      <c r="B15" s="2" t="n">
        <v>1110</v>
      </c>
      <c r="C15" s="3" t="n">
        <v>48297390</v>
      </c>
      <c r="D15" s="3" t="n">
        <v>48297390</v>
      </c>
      <c r="E15" s="3" t="n">
        <f aca="false">C15-D15</f>
        <v>0</v>
      </c>
      <c r="F15" s="9" t="n">
        <f aca="false">C15/B15/365</f>
        <v>119.208663457979</v>
      </c>
      <c r="G15" s="9" t="n">
        <f aca="false">D15/B15/365</f>
        <v>119.208663457979</v>
      </c>
    </row>
    <row r="17" customFormat="false" ht="15" hidden="false" customHeight="false" outlineLevel="0" collapsed="false">
      <c r="A17" s="5" t="s">
        <v>2</v>
      </c>
      <c r="B17" s="2" t="n">
        <f aca="false">SUM(B3:B15)</f>
        <v>10983</v>
      </c>
      <c r="C17" s="3" t="n">
        <f aca="false">SUM(C3:C15)</f>
        <v>603456308</v>
      </c>
      <c r="D17" s="3" t="n">
        <f aca="false">SUM(D3:D15)</f>
        <v>536067492</v>
      </c>
      <c r="E17" s="3" t="n">
        <f aca="false">C17-D17</f>
        <v>67388816</v>
      </c>
      <c r="F17" s="9" t="n">
        <f aca="false">C17/B17/365</f>
        <v>150.533092363167</v>
      </c>
      <c r="G17" s="9" t="n">
        <f aca="false">D17/B17/365</f>
        <v>133.722849883818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RowHeight="15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11" width="11.52"/>
    <col collapsed="false" customWidth="false" hidden="false" outlineLevel="0" max="1025" min="3" style="1" width="11.52"/>
  </cols>
  <sheetData>
    <row r="1" customFormat="false" ht="15" hidden="false" customHeight="false" outlineLevel="0" collapsed="false">
      <c r="A1" s="5" t="s">
        <v>0</v>
      </c>
      <c r="B1" s="12" t="s">
        <v>20</v>
      </c>
    </row>
    <row r="2" customFormat="false" ht="15" hidden="false" customHeight="false" outlineLevel="0" collapsed="false">
      <c r="A2" s="1" t="s">
        <v>9</v>
      </c>
      <c r="B2" s="13" t="n">
        <v>88.49</v>
      </c>
    </row>
    <row r="3" customFormat="false" ht="15" hidden="false" customHeight="false" outlineLevel="0" collapsed="false">
      <c r="A3" s="1" t="s">
        <v>21</v>
      </c>
      <c r="B3" s="14" t="n">
        <v>98</v>
      </c>
    </row>
    <row r="4" customFormat="false" ht="15" hidden="false" customHeight="false" outlineLevel="0" collapsed="false">
      <c r="A4" s="1" t="s">
        <v>13</v>
      </c>
      <c r="B4" s="15" t="n">
        <v>114.98</v>
      </c>
    </row>
    <row r="5" customFormat="false" ht="15" hidden="false" customHeight="false" outlineLevel="0" collapsed="false">
      <c r="A5" s="1" t="s">
        <v>11</v>
      </c>
      <c r="B5" s="15" t="n">
        <v>117.64</v>
      </c>
    </row>
    <row r="6" customFormat="false" ht="15" hidden="false" customHeight="false" outlineLevel="0" collapsed="false">
      <c r="A6" s="1" t="s">
        <v>19</v>
      </c>
      <c r="B6" s="15" t="n">
        <v>119.21</v>
      </c>
    </row>
    <row r="7" customFormat="false" ht="15" hidden="false" customHeight="false" outlineLevel="0" collapsed="false">
      <c r="A7" s="1" t="s">
        <v>22</v>
      </c>
      <c r="B7" s="15" t="n">
        <v>133.72</v>
      </c>
    </row>
    <row r="8" customFormat="false" ht="15" hidden="false" customHeight="false" outlineLevel="0" collapsed="false">
      <c r="A8" s="1" t="s">
        <v>15</v>
      </c>
      <c r="B8" s="15" t="n">
        <v>137.88</v>
      </c>
    </row>
    <row r="9" customFormat="false" ht="15" hidden="false" customHeight="false" outlineLevel="0" collapsed="false">
      <c r="A9" s="1" t="s">
        <v>17</v>
      </c>
      <c r="B9" s="15" t="n">
        <v>138.85</v>
      </c>
    </row>
    <row r="10" customFormat="false" ht="15" hidden="false" customHeight="false" outlineLevel="0" collapsed="false">
      <c r="A10" s="1" t="s">
        <v>16</v>
      </c>
      <c r="B10" s="15" t="n">
        <v>145.56</v>
      </c>
    </row>
    <row r="11" customFormat="false" ht="15" hidden="false" customHeight="false" outlineLevel="0" collapsed="false">
      <c r="A11" s="1" t="s">
        <v>10</v>
      </c>
      <c r="B11" s="15" t="n">
        <v>165.11</v>
      </c>
    </row>
    <row r="12" customFormat="false" ht="15" hidden="false" customHeight="false" outlineLevel="0" collapsed="false">
      <c r="A12" s="1" t="s">
        <v>14</v>
      </c>
      <c r="B12" s="15" t="n">
        <v>165.3</v>
      </c>
    </row>
    <row r="13" customFormat="false" ht="15" hidden="false" customHeight="false" outlineLevel="0" collapsed="false">
      <c r="A13" s="1" t="s">
        <v>18</v>
      </c>
      <c r="B13" s="15" t="n">
        <v>168.2</v>
      </c>
    </row>
    <row r="14" customFormat="false" ht="15" hidden="false" customHeight="false" outlineLevel="0" collapsed="false">
      <c r="A14" s="1" t="s">
        <v>12</v>
      </c>
      <c r="B14" s="15" t="n">
        <v>183.49</v>
      </c>
    </row>
    <row r="15" customFormat="false" ht="15" hidden="false" customHeight="false" outlineLevel="0" collapsed="false">
      <c r="A15" s="1" t="s">
        <v>7</v>
      </c>
      <c r="B15" s="15" t="n">
        <v>188.48</v>
      </c>
    </row>
    <row r="16" customFormat="false" ht="15" hidden="false" customHeight="false" outlineLevel="0" collapsed="false">
      <c r="A16" s="1" t="s">
        <v>8</v>
      </c>
      <c r="B16" s="15" t="n">
        <v>192.29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LibreOffice/6.2.2.2$MacOSX_X86_64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2019-03-01T13:04:53Z</dcterms:created>
  <dc:creator/>
  <dc:description/>
  <dc:language>en-US</dc:language>
  <cp:lastModifiedBy/>
  <dcterms:modified xsi:type="dcterms:W3CDTF">2019-04-13T08:31:45Z</dcterms:modified>
  <cp:revision>13</cp:revision>
  <dc:subject/>
  <dc:title/>
</cp:coreProperties>
</file>