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naaod\Desktop\Blossom Academy\Capstone Project 1\"/>
    </mc:Choice>
  </mc:AlternateContent>
  <xr:revisionPtr revIDLastSave="0" documentId="13_ncr:1_{6CC04811-D870-43DC-9011-E68EF85A3DD0}" xr6:coauthVersionLast="47" xr6:coauthVersionMax="47" xr10:uidLastSave="{00000000-0000-0000-0000-000000000000}"/>
  <bookViews>
    <workbookView xWindow="-120" yWindow="-120" windowWidth="20730" windowHeight="11040" tabRatio="796" firstSheet="1"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10" r:id="rId6"/>
    <sheet name="Dashboard" sheetId="9" r:id="rId7"/>
  </sheets>
  <definedNames>
    <definedName name="_xlnm._FilterDatabase" localSheetId="1" hidden="1">Data!$A$1:$F$214</definedName>
    <definedName name="Category">Table1[Category]</definedName>
    <definedName name="NativeTimeline_Date">#N/A</definedName>
    <definedName name="Slicer_Category">#N/A</definedName>
    <definedName name="Slicer_Country">#N/A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 i="5" l="1" a="1"/>
  <c r="O4" i="5" s="1"/>
  <c r="Q5" i="5"/>
  <c r="P5" i="5"/>
  <c r="Q4" i="5" l="1"/>
  <c r="Q6" i="5" s="1"/>
  <c r="P4" i="5"/>
  <c r="P6"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<sst xmlns="http://schemas.openxmlformats.org/spreadsheetml/2006/main" count="1415" uniqueCount="56">
  <si>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</si>
  <si>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</si>
  <si>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</si>
  <si>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</si>
  <si>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</si>
  <si>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</si>
  <si>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</si>
  <si>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</si>
  <si>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</si>
  <si>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</si>
  <si>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</si>
  <si>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</si>
  <si>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</si>
  <si>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</si>
  <si>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</si>
  <si>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</si>
  <si>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</si>
  <si>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</si>
  <si>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</si>
  <si>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</si>
  <si>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</si>
  <si>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</si>
  <si>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Grand Total</t>
  </si>
  <si>
    <t>Sum of Amount</t>
  </si>
  <si>
    <t>Count of Product</t>
  </si>
  <si>
    <t>Count of Category</t>
  </si>
  <si>
    <t/>
  </si>
  <si>
    <t>Which category of products sells relatively more?</t>
  </si>
  <si>
    <t>Which country recorded the highest sales?</t>
  </si>
  <si>
    <t>Questions</t>
  </si>
  <si>
    <t>Which product had the highest sales in the year?</t>
  </si>
  <si>
    <t>Which product has the least sales?</t>
  </si>
  <si>
    <t>Jan</t>
  </si>
  <si>
    <t>Feb</t>
  </si>
  <si>
    <t>Mar</t>
  </si>
  <si>
    <t>Apr</t>
  </si>
  <si>
    <t>May</t>
  </si>
  <si>
    <t>Jun</t>
  </si>
  <si>
    <t>Jul</t>
  </si>
  <si>
    <t>Aug</t>
  </si>
  <si>
    <t>Sep</t>
  </si>
  <si>
    <t>Oct</t>
  </si>
  <si>
    <t>Nov</t>
  </si>
  <si>
    <t>Dec</t>
  </si>
  <si>
    <t>Sales Dashboard by Lica Fresh Ent.</t>
  </si>
  <si>
    <t>Presentation by: Angelica</t>
  </si>
  <si>
    <t>2016 ANNUAL SALES DASHBOARD</t>
  </si>
  <si>
    <t>Total Products sold by Category</t>
  </si>
  <si>
    <t>Country Sales by Category</t>
  </si>
  <si>
    <t>Country Sales by Product</t>
  </si>
  <si>
    <t>Which month recorded the highest sales?</t>
  </si>
  <si>
    <t>Total category quantities sold by month</t>
  </si>
  <si>
    <t>Count</t>
  </si>
  <si>
    <t>Sum</t>
  </si>
  <si>
    <t>Total</t>
  </si>
  <si>
    <t>Quick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</si>
</sst>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
    <numFmt numFmtId="165" formatCode="&quot;$&quot;#,##0.00"/>
  </numFmts>
  <fonts count="5" x14ac:knownFonts="1">
    <font>
      <sz val="11"/>
      <color theme="1"/>
      <name val="Calibri"/>
      <family val="2"/>
      <scheme val="minor"/>
    </font>
    <font>
      <b/>
      <sz val="11"/>
      <color theme="1"/>
      <name val="Calibri"/>
      <family val="2"/>
      <scheme val="minor"/>
    </font>
    <font>
      <b/>
      <sz val="26"/>
      <color theme="1"/>
      <name val="Calibri"/>
      <family val="2"/>
      <scheme val="minor"/>
    </font>
    <font>
      <sz val="2"/>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style="double">
        <color theme="7"/>
      </top>
      <bottom style="thin">
        <color theme="7" tint="0.39997558519241921"/>
      </bottom>
      <diagonal/>
    </border>
  </borders>
  <cellStyleXfs count="1">
    <xf numFmtId="0" fontId="0" fillId="0" borderId="0"/>
  </cellStyleXfs>
  <cellXfs count="15">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44" fontId="0" fillId="0" borderId="0" xfId="0" applyNumberFormat="1"/>
    <xf numFmtId="1" fontId="0" fillId="0" borderId="0" xfId="0" applyNumberFormat="1"/>
    <xf numFmtId="0" fontId="0" fillId="2" borderId="0" xfId="0" applyFill="1"/>
    <xf numFmtId="0" fontId="3" fillId="2" borderId="0" xfId="0" applyFont="1" applyFill="1"/>
    <xf numFmtId="0" fontId="0" fillId="0" borderId="0" xfId="0" pivotButton="1" applyAlignment="1">
      <alignment wrapText="1"/>
    </xf>
    <xf numFmtId="164" fontId="1" fillId="0" borderId="1" xfId="0" applyNumberFormat="1" applyFont="1" applyBorder="1"/>
    <xf numFmtId="165" fontId="0" fillId="0" borderId="0" xfId="0" applyNumberFormat="1"/>
    <xf numFmtId="0" fontId="2" fillId="2" borderId="0" xfId="0" applyFont="1" applyFill="1" applyAlignment="1">
      <alignment horizontal="center" vertical="center"/>
    </xf>
  </cellXfs>
  <cellStyles count="1">
    <cellStyle name="Normal" xfId="0" builtinId="0"/>
  </cellStyles>
  <dxfs count="37">
    <dxf>
      <numFmt numFmtId="165" formatCode="&quot;$&quot;#,##0.00"/>
    </dxf>
    <dxf>
      <alignment wrapText="1"/>
    </dxf>
    <dxf>
      <numFmt numFmtId="34" formatCode="_(&quot;$&quot;* #,##0.00_);_(&quot;$&quot;* \(#,##0.00\);_(&quot;$&quot;* &quot;-&quot;??_);_(@_)"/>
    </dxf>
    <dxf>
      <numFmt numFmtId="34" formatCode="_(&quot;$&quot;* #,##0.00_);_(&quot;$&quot;* \(#,##0.00\);_(&quot;$&quot;* &quot;-&quot;??_);_(@_)"/>
    </dxf>
    <dxf>
      <alignment wrapText="1"/>
    </dxf>
    <dxf>
      <numFmt numFmtId="34" formatCode="_(&quot;$&quot;* #,##0.00_);_(&quot;$&quot;* \(#,##0.00\);_(&quot;$&quot;* &quot;-&quot;??_);_(@_)"/>
    </dxf>
    <dxf>
      <alignment wrapText="1"/>
    </dxf>
    <dxf>
      <numFmt numFmtId="1" formatCode="0"/>
    </dxf>
    <dxf>
      <alignment wrapText="1"/>
    </dxf>
    <dxf>
      <numFmt numFmtId="34" formatCode="_(&quot;$&quot;* #,##0.00_);_(&quot;$&quot;* \(#,##0.00\);_(&quot;$&quot;* &quot;-&quot;??_);_(@_)"/>
    </dxf>
    <dxf>
      <numFmt numFmtId="34" formatCode="_(&quot;$&quot;* #,##0.00_);_(&quot;$&quot;* \(#,##0.00\);_(&quot;$&quot;* &quot;-&quot;??_);_(@_)"/>
    </dxf>
    <dxf>
      <numFmt numFmtId="1" formatCode="0"/>
    </dxf>
    <dxf>
      <numFmt numFmtId="34" formatCode="_(&quot;$&quot;* #,##0.00_);_(&quot;$&quot;* \(#,##0.00\);_(&quot;$&quot;* &quot;-&quot;??_);_(@_)"/>
    </dxf>
    <dxf>
      <alignment wrapText="1"/>
    </dxf>
    <dxf>
      <alignment wrapText="1"/>
    </dxf>
    <dxf>
      <numFmt numFmtId="1" formatCode="0"/>
    </dxf>
    <dxf>
      <alignment wrapText="1"/>
    </dxf>
    <dxf>
      <numFmt numFmtId="34" formatCode="_(&quot;$&quot;* #,##0.00_);_(&quot;$&quot;* \(#,##0.00\);_(&quot;$&quot;* &quot;-&quot;??_);_(@_)"/>
    </dxf>
    <dxf>
      <alignment wrapText="1"/>
    </dxf>
    <dxf>
      <numFmt numFmtId="34" formatCode="_(&quot;$&quot;* #,##0.00_);_(&quot;$&quot;* \(#,##0.00\);_(&quot;$&quot;* &quot;-&quot;??_);_(@_)"/>
    </dxf>
    <dxf>
      <numFmt numFmtId="34" formatCode="_(&quot;$&quot;* #,##0.00_);_(&quot;$&quot;* \(#,##0.00\);_(&quot;$&quot;* &quot;-&quot;??_);_(@_)"/>
    </dxf>
    <dxf>
      <numFmt numFmtId="1" formatCode="0"/>
    </dxf>
    <dxf>
      <numFmt numFmtId="34" formatCode="_(&quot;$&quot;* #,##0.00_);_(&quot;$&quot;* \(#,##0.00\);_(&quot;$&quot;* &quot;-&quot;??_);_(@_)"/>
    </dxf>
    <dxf>
      <numFmt numFmtId="165" formatCode="&quot;$&quot;#,##0.00"/>
    </dxf>
    <dxf>
      <numFmt numFmtId="19" formatCode="m/d/yyyy"/>
    </dxf>
    <dxf>
      <numFmt numFmtId="19" formatCode="m/d/yyyy"/>
    </dxf>
    <dxf>
      <numFmt numFmtId="164" formatCode="&quot;$&quot;#,##0"/>
    </dxf>
    <dxf>
      <numFmt numFmtId="164" formatCode="&quot;$&quot;#,##0"/>
    </dxf>
    <dxf>
      <font>
        <b/>
        <i val="0"/>
        <strike val="0"/>
        <condense val="0"/>
        <extend val="0"/>
        <outline val="0"/>
        <shadow val="0"/>
        <u val="none"/>
        <vertAlign val="baseline"/>
        <sz val="11"/>
        <color theme="1"/>
        <name val="Calibri"/>
        <family val="2"/>
        <scheme val="minor"/>
      </font>
    </dxf>
    <dxf>
      <font>
        <b/>
        <sz val="11"/>
        <color theme="1"/>
      </font>
    </dxf>
    <dxf>
      <font>
        <b/>
        <i val="0"/>
        <sz val="12"/>
        <name val="Times New Roman"/>
        <family val="1"/>
      </font>
      <fill>
        <patternFill patternType="solid">
          <fgColor theme="0"/>
          <bgColor theme="0"/>
        </patternFill>
      </fill>
      <border diagonalUp="0" diagonalDown="0">
        <left/>
        <right/>
        <top/>
        <bottom/>
        <vertical/>
        <horizontal/>
      </border>
    </dxf>
    <dxf>
      <font>
        <b/>
        <sz val="11"/>
        <color theme="1"/>
      </font>
    </dxf>
    <dxf>
      <fill>
        <gradientFill degree="90">
          <stop position="0">
            <color theme="0"/>
          </stop>
          <stop position="1">
            <color theme="4"/>
          </stop>
        </gradient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border diagonalUp="0" diagonalDown="0">
        <left/>
        <right/>
        <top/>
        <bottom/>
        <vertical/>
        <horizontal/>
      </border>
    </dxf>
    <dxf>
      <font>
        <b/>
        <i val="0"/>
        <sz val="14"/>
        <name val="Times New Roman"/>
        <family val="1"/>
      </font>
      <fill>
        <patternFill>
          <bgColor theme="4"/>
        </patternFill>
      </fill>
    </dxf>
  </dxfs>
  <tableStyles count="5" defaultTableStyle="TableStyleMedium2" defaultPivotStyle="PivotStyleLight16">
    <tableStyle name="Slicer Style 1" pivot="0" table="0" count="1" xr9:uid="{4EA39F5B-D543-4F30-BF03-F4D6BC702A7F}">
      <tableStyleElement type="wholeTable" dxfId="36"/>
    </tableStyle>
    <tableStyle name="Slicer Style 2" pivot="0" table="0" count="1" xr9:uid="{A1CDDC7D-A7C6-4ABF-9BB9-AC2B5F75864E}">
      <tableStyleElement type="wholeTable" dxfId="35"/>
    </tableStyle>
    <tableStyle name="Timeline Style 1" pivot="0" table="0" count="8" xr9:uid="{6B72EA80-30A7-4D97-B07D-4603DED30900}">
      <tableStyleElement type="wholeTable" dxfId="34"/>
      <tableStyleElement type="headerRow" dxfId="33"/>
    </tableStyle>
    <tableStyle name="Timeline Style 2" pivot="0" table="0" count="8" xr9:uid="{49689733-D3FE-4000-BCBC-00B3C281324A}">
      <tableStyleElement type="wholeTable" dxfId="32"/>
      <tableStyleElement type="headerRow" dxfId="31"/>
    </tableStyle>
    <tableStyle name="Timeline Style 3" pivot="0" table="0" count="8" xr9:uid="{99FBEF1E-1CEC-4BF9-8E52-214650B834A9}">
      <tableStyleElement type="wholeTable" dxfId="30"/>
      <tableStyleElement type="headerRow" dxfId="29"/>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A0A4C193-F2C1-4fcb-8827-314CF55A85BB}">
      <x15:dxfs count="18">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line Style 3">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3">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 Adjei-Kwarteng.xlsx]One-dimensional Pivot Table!PivotTable9</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Category </a:t>
            </a:r>
            <a:r>
              <a:rPr lang="en-US" sz="1800" b="1" i="0" u="none" strike="noStrike" kern="1200" baseline="0">
                <a:solidFill>
                  <a:sysClr val="windowText" lastClr="000000">
                    <a:lumMod val="75000"/>
                    <a:lumOff val="25000"/>
                  </a:sysClr>
                </a:solidFill>
              </a:rPr>
              <a:t>Percentage</a:t>
            </a:r>
            <a:endParaRPr lang="en-US"/>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0.17029790026246719"/>
              <c:y val="-0.1754996163941045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0.19498334198196571"/>
              <c:y val="0.13857621643448409"/>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113658070678126"/>
                  <c:h val="0.11245128205128205"/>
                </c:manualLayout>
              </c15:layout>
            </c:ext>
          </c:extLst>
        </c:dLbl>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0.17029790026246719"/>
              <c:y val="-0.1754996163941045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0.19498334198196571"/>
              <c:y val="0.13857621643448409"/>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113658070678126"/>
                  <c:h val="0.11245128205128205"/>
                </c:manualLayout>
              </c15:layout>
            </c:ext>
          </c:extLst>
        </c:dLbl>
      </c:pivotFmt>
      <c:pivotFmt>
        <c:idx val="10"/>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0.13748657130630482"/>
              <c:y val="-0.2104341415645527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Lst>
        </c:dLbl>
      </c:pivotFmt>
      <c:pivotFmt>
        <c:idx val="12"/>
        <c:spPr>
          <a:solidFill>
            <a:schemeClr val="accent2"/>
          </a:solidFill>
          <a:ln>
            <a:noFill/>
          </a:ln>
          <a:effectLst>
            <a:outerShdw blurRad="254000" sx="102000" sy="102000" algn="ctr" rotWithShape="0">
              <a:prstClr val="black">
                <a:alpha val="20000"/>
              </a:prstClr>
            </a:outerShdw>
          </a:effectLst>
        </c:spPr>
        <c:dLbl>
          <c:idx val="0"/>
          <c:layout>
            <c:manualLayout>
              <c:x val="8.837853098575367E-2"/>
              <c:y val="9.881023958508579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4130804753957208"/>
                  <c:h val="0.17327014556964346"/>
                </c:manualLayout>
              </c15:layout>
            </c:ext>
          </c:extLst>
        </c:dLbl>
      </c:pivotFmt>
      <c:pivotFmt>
        <c:idx val="13"/>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layout>
            <c:manualLayout>
              <c:x val="-0.13748657130630482"/>
              <c:y val="-0.2104341415645527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Lst>
        </c:dLbl>
      </c:pivotFmt>
      <c:pivotFmt>
        <c:idx val="15"/>
        <c:spPr>
          <a:solidFill>
            <a:schemeClr val="accent2"/>
          </a:solidFill>
          <a:ln>
            <a:noFill/>
          </a:ln>
          <a:effectLst>
            <a:outerShdw blurRad="254000" sx="102000" sy="102000" algn="ctr" rotWithShape="0">
              <a:prstClr val="black">
                <a:alpha val="20000"/>
              </a:prstClr>
            </a:outerShdw>
          </a:effectLst>
        </c:spPr>
        <c:dLbl>
          <c:idx val="0"/>
          <c:layout>
            <c:manualLayout>
              <c:x val="8.837853098575367E-2"/>
              <c:y val="9.881023958508579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4130804753957208"/>
                  <c:h val="0.17327014556964346"/>
                </c:manualLayout>
              </c15:layout>
            </c:ext>
          </c:extLst>
        </c:dLbl>
      </c:pivotFmt>
      <c:pivotFmt>
        <c:idx val="16"/>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7"/>
        <c:spPr>
          <a:solidFill>
            <a:schemeClr val="accent2"/>
          </a:solidFill>
          <a:ln>
            <a:noFill/>
          </a:ln>
          <a:effectLst>
            <a:outerShdw blurRad="254000" sx="102000" sy="102000" algn="ctr" rotWithShape="0">
              <a:prstClr val="black">
                <a:alpha val="20000"/>
              </a:prstClr>
            </a:outerShdw>
          </a:effectLst>
        </c:spPr>
        <c:dLbl>
          <c:idx val="0"/>
          <c:layout>
            <c:manualLayout>
              <c:x val="8.837853098575367E-2"/>
              <c:y val="9.881023958508579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4130804753957208"/>
                  <c:h val="0.17327014556964346"/>
                </c:manualLayout>
              </c15:layout>
            </c:ext>
          </c:extLst>
        </c:dLbl>
      </c:pivotFmt>
      <c:pivotFmt>
        <c:idx val="18"/>
      </c:pivotFmt>
    </c:pivotFmts>
    <c:plotArea>
      <c:layout/>
      <c:pieChart>
        <c:varyColors val="1"/>
        <c:ser>
          <c:idx val="0"/>
          <c:order val="0"/>
          <c:tx>
            <c:strRef>
              <c:f>'One-dimensional Pivot Table'!$E$1</c:f>
              <c:strCache>
                <c:ptCount val="1"/>
                <c:pt idx="0">
                  <c:v>Total</c:v>
                </c:pt>
              </c:strCache>
            </c:strRef>
          </c:tx>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069-4952-80A1-6B6752FC6C0D}"/>
              </c:ext>
            </c:extLst>
          </c:dPt>
          <c:dPt>
            <c:idx val="1"/>
            <c:bubble3D val="0"/>
            <c:extLst>
              <c:ext xmlns:c16="http://schemas.microsoft.com/office/drawing/2014/chart" uri="{C3380CC4-5D6E-409C-BE32-E72D297353CC}">
                <c16:uniqueId val="{00000003-E069-4952-80A1-6B6752FC6C0D}"/>
              </c:ext>
            </c:extLst>
          </c:dPt>
          <c:dLbls>
            <c:dLbl>
              <c:idx val="0"/>
              <c:layout>
                <c:manualLayout>
                  <c:x val="8.837853098575367E-2"/>
                  <c:y val="9.8810239585085793E-2"/>
                </c:manualLayout>
              </c:layout>
              <c:dLblPos val="bestFit"/>
              <c:showLegendKey val="0"/>
              <c:showVal val="1"/>
              <c:showCatName val="1"/>
              <c:showSerName val="0"/>
              <c:showPercent val="1"/>
              <c:showBubbleSize val="0"/>
              <c:extLst>
                <c:ext xmlns:c15="http://schemas.microsoft.com/office/drawing/2012/chart" uri="{CE6537A1-D6FC-4f65-9D91-7224C49458BB}">
                  <c15:layout>
                    <c:manualLayout>
                      <c:w val="0.24130804753957208"/>
                      <c:h val="0.17327014556964346"/>
                    </c:manualLayout>
                  </c15:layout>
                </c:ext>
                <c:ext xmlns:c16="http://schemas.microsoft.com/office/drawing/2014/chart" uri="{C3380CC4-5D6E-409C-BE32-E72D297353CC}">
                  <c16:uniqueId val="{00000001-E069-4952-80A1-6B6752FC6C0D}"/>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rect">
                    <a:avLst/>
                  </a:prstGeom>
                </c15:spPr>
              </c:ext>
            </c:extLst>
          </c:dLbls>
          <c:cat>
            <c:strRef>
              <c:f>'One-dimensional Pivot Table'!$D$2:$D$4</c:f>
              <c:strCache>
                <c:ptCount val="2"/>
                <c:pt idx="0">
                  <c:v>Fruit</c:v>
                </c:pt>
                <c:pt idx="1">
                  <c:v>Vegetables</c:v>
                </c:pt>
              </c:strCache>
            </c:strRef>
          </c:cat>
          <c:val>
            <c:numRef>
              <c:f>'One-dimensional Pivot Table'!$E$2:$E$4</c:f>
              <c:numCache>
                <c:formatCode>0</c:formatCode>
                <c:ptCount val="2"/>
                <c:pt idx="0">
                  <c:v>146</c:v>
                </c:pt>
                <c:pt idx="1">
                  <c:v>67</c:v>
                </c:pt>
              </c:numCache>
            </c:numRef>
          </c:val>
          <c:extLst>
            <c:ext xmlns:c16="http://schemas.microsoft.com/office/drawing/2014/chart" uri="{C3380CC4-5D6E-409C-BE32-E72D297353CC}">
              <c16:uniqueId val="{00000004-E069-4952-80A1-6B6752FC6C0D}"/>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 Adjei-Kwarteng.xlsx]Two-dimensional Pivot Table!PivotTable10</c:name>
    <c:fmtId val="4"/>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Total Sales Amount by 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Table'!$B$1:$B$2</c:f>
              <c:strCache>
                <c:ptCount val="1"/>
                <c:pt idx="0">
                  <c:v>Fruit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Table'!$A$3:$A$10</c:f>
              <c:strCache>
                <c:ptCount val="7"/>
                <c:pt idx="0">
                  <c:v>Apple</c:v>
                </c:pt>
                <c:pt idx="1">
                  <c:v>Banana</c:v>
                </c:pt>
                <c:pt idx="2">
                  <c:v>Beans</c:v>
                </c:pt>
                <c:pt idx="3">
                  <c:v>Cabbage</c:v>
                </c:pt>
                <c:pt idx="4">
                  <c:v>Carrots</c:v>
                </c:pt>
                <c:pt idx="5">
                  <c:v>Mango</c:v>
                </c:pt>
                <c:pt idx="6">
                  <c:v>Orange</c:v>
                </c:pt>
              </c:strCache>
            </c:strRef>
          </c:cat>
          <c:val>
            <c:numRef>
              <c:f>'Two-dimensional Pivot Table'!$B$3:$B$10</c:f>
              <c:numCache>
                <c:formatCode>_("$"* #,##0.00_);_("$"* \(#,##0.00\);_("$"* "-"??_);_(@_)</c:formatCode>
                <c:ptCount val="7"/>
                <c:pt idx="0">
                  <c:v>191257</c:v>
                </c:pt>
                <c:pt idx="1">
                  <c:v>340295</c:v>
                </c:pt>
                <c:pt idx="5">
                  <c:v>57079</c:v>
                </c:pt>
                <c:pt idx="6">
                  <c:v>104438</c:v>
                </c:pt>
              </c:numCache>
            </c:numRef>
          </c:val>
          <c:extLst>
            <c:ext xmlns:c16="http://schemas.microsoft.com/office/drawing/2014/chart" uri="{C3380CC4-5D6E-409C-BE32-E72D297353CC}">
              <c16:uniqueId val="{00000000-CEA9-4E5A-B392-A7042EC2400F}"/>
            </c:ext>
          </c:extLst>
        </c:ser>
        <c:ser>
          <c:idx val="1"/>
          <c:order val="1"/>
          <c:tx>
            <c:strRef>
              <c:f>'Two-dimensional Pivot Table'!$C$1:$C$2</c:f>
              <c:strCache>
                <c:ptCount val="1"/>
                <c:pt idx="0">
                  <c:v>Vegetables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Table'!$A$3:$A$10</c:f>
              <c:strCache>
                <c:ptCount val="7"/>
                <c:pt idx="0">
                  <c:v>Apple</c:v>
                </c:pt>
                <c:pt idx="1">
                  <c:v>Banana</c:v>
                </c:pt>
                <c:pt idx="2">
                  <c:v>Beans</c:v>
                </c:pt>
                <c:pt idx="3">
                  <c:v>Cabbage</c:v>
                </c:pt>
                <c:pt idx="4">
                  <c:v>Carrots</c:v>
                </c:pt>
                <c:pt idx="5">
                  <c:v>Mango</c:v>
                </c:pt>
                <c:pt idx="6">
                  <c:v>Orange</c:v>
                </c:pt>
              </c:strCache>
            </c:strRef>
          </c:cat>
          <c:val>
            <c:numRef>
              <c:f>'Two-dimensional Pivot Table'!$C$3:$C$10</c:f>
              <c:numCache>
                <c:formatCode>_("$"* #,##0.00_);_("$"* \(#,##0.00\);_("$"* "-"??_);_(@_)</c:formatCode>
                <c:ptCount val="7"/>
                <c:pt idx="2">
                  <c:v>57281</c:v>
                </c:pt>
                <c:pt idx="3">
                  <c:v>142439</c:v>
                </c:pt>
                <c:pt idx="4">
                  <c:v>136945</c:v>
                </c:pt>
              </c:numCache>
            </c:numRef>
          </c:val>
          <c:extLst>
            <c:ext xmlns:c16="http://schemas.microsoft.com/office/drawing/2014/chart" uri="{C3380CC4-5D6E-409C-BE32-E72D297353CC}">
              <c16:uniqueId val="{00000000-1EF4-4CEC-977A-D14086CC7D12}"/>
            </c:ext>
          </c:extLst>
        </c:ser>
        <c:dLbls>
          <c:dLblPos val="outEnd"/>
          <c:showLegendKey val="0"/>
          <c:showVal val="1"/>
          <c:showCatName val="0"/>
          <c:showSerName val="0"/>
          <c:showPercent val="0"/>
          <c:showBubbleSize val="0"/>
        </c:dLbls>
        <c:gapWidth val="65"/>
        <c:axId val="271941936"/>
        <c:axId val="271942352"/>
      </c:barChart>
      <c:catAx>
        <c:axId val="27194193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Products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271942352"/>
        <c:crosses val="autoZero"/>
        <c:auto val="1"/>
        <c:lblAlgn val="ctr"/>
        <c:lblOffset val="100"/>
        <c:noMultiLvlLbl val="0"/>
      </c:catAx>
      <c:valAx>
        <c:axId val="271942352"/>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Sales Amount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quot;$&quot;* #,##0.00_);_(&quot;$&quot;* \(#,##0.00\);_(&quot;$&quot;* &quot;-&quot;??_);_(@_)" sourceLinked="1"/>
        <c:majorTickMark val="none"/>
        <c:minorTickMark val="none"/>
        <c:tickLblPos val="nextTo"/>
        <c:crossAx val="27194193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 Adjei-Kwarteng.xlsx]One-dimensional Pivot Table!PivotTable2</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Percentage of Total Sales</a:t>
            </a:r>
          </a:p>
        </c:rich>
      </c:tx>
      <c:layout>
        <c:manualLayout>
          <c:xMode val="edge"/>
          <c:yMode val="edge"/>
          <c:x val="0.20855555555555555"/>
          <c:y val="1.960831819099535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8.4932414698162734E-2"/>
                  <c:h val="0.13816466787805368"/>
                </c:manualLayout>
              </c15:layout>
            </c:ext>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8"/>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8.4932414698162734E-2"/>
                  <c:h val="0.13816466787805368"/>
                </c:manualLayout>
              </c15:layout>
            </c:ext>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6"/>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767060367454067"/>
                  <c:h val="0.13816466787805368"/>
                </c:manualLayout>
              </c15:layout>
            </c:ext>
          </c:extLst>
        </c:dLbl>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4"/>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767060367454067"/>
                  <c:h val="0.13816466787805368"/>
                </c:manualLayout>
              </c15:layout>
            </c:ext>
          </c:extLst>
        </c:dLbl>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'One-dimensional Pivot Table'!$E$15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A00-44C2-BD0A-8CA07D09ED0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A00-44C2-BD0A-8CA07D09ED0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A00-44C2-BD0A-8CA07D09ED0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A00-44C2-BD0A-8CA07D09ED02}"/>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9A00-44C2-BD0A-8CA07D09ED02}"/>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9A00-44C2-BD0A-8CA07D09ED0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9A00-44C2-BD0A-8CA07D09ED02}"/>
              </c:ext>
            </c:extLst>
          </c:dPt>
          <c:dLbls>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'One-dimensional Pivot Table'!$D$16:$D$23</c:f>
              <c:strCache>
                <c:ptCount val="7"/>
                <c:pt idx="0">
                  <c:v>Apple</c:v>
                </c:pt>
                <c:pt idx="1">
                  <c:v>Banana</c:v>
                </c:pt>
                <c:pt idx="2">
                  <c:v>Beans</c:v>
                </c:pt>
                <c:pt idx="3">
                  <c:v>Cabbage</c:v>
                </c:pt>
                <c:pt idx="4">
                  <c:v>Carrots</c:v>
                </c:pt>
                <c:pt idx="5">
                  <c:v>Mango</c:v>
                </c:pt>
                <c:pt idx="6">
                  <c:v>Orange</c:v>
                </c:pt>
              </c:strCache>
            </c:strRef>
          </c:cat>
          <c:val>
            <c:numRef>
              <c:f>'One-dimensional Pivot Table'!$E$16:$E$23</c:f>
              <c:numCache>
                <c:formatCode>0.00%</c:formatCode>
                <c:ptCount val="7"/>
                <c:pt idx="0">
                  <c:v>0.18779342723004694</c:v>
                </c:pt>
                <c:pt idx="1">
                  <c:v>0.33333333333333331</c:v>
                </c:pt>
                <c:pt idx="2">
                  <c:v>6.1032863849765258E-2</c:v>
                </c:pt>
                <c:pt idx="3">
                  <c:v>0.12676056338028169</c:v>
                </c:pt>
                <c:pt idx="4">
                  <c:v>0.12676056338028169</c:v>
                </c:pt>
                <c:pt idx="5">
                  <c:v>5.1643192488262914E-2</c:v>
                </c:pt>
                <c:pt idx="6">
                  <c:v>0.11267605633802817</c:v>
                </c:pt>
              </c:numCache>
            </c:numRef>
          </c:val>
          <c:extLst>
            <c:ext xmlns:c16="http://schemas.microsoft.com/office/drawing/2014/chart" uri="{C3380CC4-5D6E-409C-BE32-E72D297353CC}">
              <c16:uniqueId val="{0000000E-9A00-44C2-BD0A-8CA07D09ED02}"/>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 Adjei-Kwarteng.xlsx]Two-dimensional Pivot Table!PivotTable12</c:name>
    <c:fmtId val="4"/>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Total Sales Amount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9.1666666666666563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7914267434420986E-2"/>
              <c:y val="-9.2592592592593021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8.4452975047984644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2795905310300703E-2"/>
              <c:y val="9.2592592592591737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1.2795905310300703E-2"/>
              <c:y val="9.2592592592591737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9.1666666666666563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8.4452975047984644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7914267434420986E-2"/>
              <c:y val="-9.2592592592593021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pivotFmt>
      <c:pivotFmt>
        <c:idx val="18"/>
        <c:spPr>
          <a:solidFill>
            <a:schemeClr val="accent1">
              <a:alpha val="85000"/>
            </a:schemeClr>
          </a:solidFill>
          <a:ln w="9525" cap="flat" cmpd="sng" algn="ctr">
            <a:solidFill>
              <a:schemeClr val="lt1">
                <a:alpha val="50000"/>
              </a:schemeClr>
            </a:solidFill>
            <a:round/>
          </a:ln>
          <a:effectLst/>
        </c:spPr>
      </c:pivotFmt>
      <c:pivotFmt>
        <c:idx val="19"/>
        <c:spPr>
          <a:solidFill>
            <a:schemeClr val="accent1">
              <a:alpha val="85000"/>
            </a:schemeClr>
          </a:solidFill>
          <a:ln w="9525" cap="flat" cmpd="sng" algn="ctr">
            <a:solidFill>
              <a:schemeClr val="lt1">
                <a:alpha val="50000"/>
              </a:schemeClr>
            </a:solidFill>
            <a:round/>
          </a:ln>
          <a:effectLst/>
        </c:spPr>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alpha val="85000"/>
            </a:schemeClr>
          </a:solidFill>
          <a:ln w="9525" cap="flat" cmpd="sng" algn="ctr">
            <a:solidFill>
              <a:schemeClr val="lt1">
                <a:alpha val="50000"/>
              </a:schemeClr>
            </a:solidFill>
            <a:round/>
          </a:ln>
          <a:effectLst/>
        </c:spPr>
      </c:pivotFmt>
      <c:pivotFmt>
        <c:idx val="22"/>
        <c:spPr>
          <a:solidFill>
            <a:schemeClr val="accent2">
              <a:alpha val="85000"/>
            </a:schemeClr>
          </a:solidFill>
          <a:ln w="9525" cap="flat" cmpd="sng" algn="ctr">
            <a:solidFill>
              <a:schemeClr val="lt1">
                <a:alpha val="50000"/>
              </a:schemeClr>
            </a:solidFill>
            <a:round/>
          </a:ln>
          <a:effectLst/>
        </c:spPr>
      </c:pivotFmt>
      <c:pivotFmt>
        <c:idx val="23"/>
        <c:spPr>
          <a:solidFill>
            <a:schemeClr val="accent2">
              <a:alpha val="85000"/>
            </a:schemeClr>
          </a:solidFill>
          <a:ln w="9525" cap="flat" cmpd="sng" algn="ctr">
            <a:solidFill>
              <a:schemeClr val="lt1">
                <a:alpha val="50000"/>
              </a:schemeClr>
            </a:solidFill>
            <a:round/>
          </a:ln>
          <a:effectLst/>
        </c:spPr>
      </c:pivotFmt>
      <c:pivotFmt>
        <c:idx val="2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515140981657524"/>
          <c:y val="0.14393518518518519"/>
          <c:w val="0.57016338582677162"/>
          <c:h val="0.72456802274715648"/>
        </c:manualLayout>
      </c:layout>
      <c:barChart>
        <c:barDir val="bar"/>
        <c:grouping val="clustered"/>
        <c:varyColors val="0"/>
        <c:ser>
          <c:idx val="0"/>
          <c:order val="0"/>
          <c:tx>
            <c:strRef>
              <c:f>'Two-dimensional Pivot Table'!$G$1:$G$2</c:f>
              <c:strCache>
                <c:ptCount val="1"/>
                <c:pt idx="0">
                  <c:v>Fruit</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0-768C-46B7-BD18-F7E2A09328D3}"/>
              </c:ext>
            </c:extLst>
          </c:dPt>
          <c:dPt>
            <c:idx val="3"/>
            <c:invertIfNegative val="0"/>
            <c:bubble3D val="0"/>
            <c:extLst>
              <c:ext xmlns:c16="http://schemas.microsoft.com/office/drawing/2014/chart" uri="{C3380CC4-5D6E-409C-BE32-E72D297353CC}">
                <c16:uniqueId val="{00000001-768C-46B7-BD18-F7E2A09328D3}"/>
              </c:ext>
            </c:extLst>
          </c:dPt>
          <c:dPt>
            <c:idx val="5"/>
            <c:invertIfNegative val="0"/>
            <c:bubble3D val="0"/>
            <c:extLst>
              <c:ext xmlns:c16="http://schemas.microsoft.com/office/drawing/2014/chart" uri="{C3380CC4-5D6E-409C-BE32-E72D297353CC}">
                <c16:uniqueId val="{00000002-768C-46B7-BD18-F7E2A09328D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Table'!$F$3:$F$10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Table'!$G$3:$G$10</c:f>
              <c:numCache>
                <c:formatCode>_("$"* #,##0.00_);_("$"* \(#,##0.00\);_("$"* "-"??_);_(@_)</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3-768C-46B7-BD18-F7E2A09328D3}"/>
            </c:ext>
          </c:extLst>
        </c:ser>
        <c:ser>
          <c:idx val="1"/>
          <c:order val="1"/>
          <c:tx>
            <c:strRef>
              <c:f>'Two-dimensional Pivot Table'!$H$1:$H$2</c:f>
              <c:strCache>
                <c:ptCount val="1"/>
                <c:pt idx="0">
                  <c:v>Vegetables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Table'!$F$3:$F$10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Table'!$H$3:$H$10</c:f>
              <c:numCache>
                <c:formatCode>_("$"* #,##0.00_);_("$"* \(#,##0.00\);_("$"* "-"??_);_(@_)</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3-7446-476C-B2E8-2FA2AB3C85B9}"/>
            </c:ext>
          </c:extLst>
        </c:ser>
        <c:dLbls>
          <c:dLblPos val="outEnd"/>
          <c:showLegendKey val="0"/>
          <c:showVal val="1"/>
          <c:showCatName val="0"/>
          <c:showSerName val="0"/>
          <c:showPercent val="0"/>
          <c:showBubbleSize val="0"/>
        </c:dLbls>
        <c:gapWidth val="65"/>
        <c:axId val="1932808752"/>
        <c:axId val="1932811664"/>
      </c:barChart>
      <c:catAx>
        <c:axId val="19328087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Country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932811664"/>
        <c:crosses val="autoZero"/>
        <c:auto val="1"/>
        <c:lblAlgn val="ctr"/>
        <c:lblOffset val="100"/>
        <c:noMultiLvlLbl val="0"/>
      </c:catAx>
      <c:valAx>
        <c:axId val="1932811664"/>
        <c:scaling>
          <c:orientation val="minMax"/>
        </c:scaling>
        <c:delete val="1"/>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Sales Amount</a:t>
                </a:r>
              </a:p>
            </c:rich>
          </c:tx>
          <c:layout>
            <c:manualLayout>
              <c:xMode val="edge"/>
              <c:yMode val="edge"/>
              <c:x val="0.43844151918630131"/>
              <c:y val="0.8916513560804899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quot;$&quot;* #,##0.00_);_(&quot;$&quot;* \(#,##0.00\);_(&quot;$&quot;* &quot;-&quot;??_);_(@_)" sourceLinked="1"/>
        <c:majorTickMark val="none"/>
        <c:minorTickMark val="none"/>
        <c:tickLblPos val="nextTo"/>
        <c:crossAx val="19328087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 Adjei-Kwarteng.xlsx]Two-dimensional Pivot Table!PivotTable1</c:name>
    <c:fmtId val="7"/>
  </c:pivotSource>
  <c:chart>
    <c:title>
      <c:tx>
        <c:rich>
          <a:bodyPr rot="0" spcFirstLastPara="1" vertOverflow="ellipsis" vert="horz" wrap="square" anchor="ctr" anchorCtr="1"/>
          <a:lstStyle/>
          <a:p>
            <a:pPr>
              <a:defRPr sz="1400" b="1" i="0" u="none" strike="noStrike" kern="1200" cap="none" spc="20" baseline="0">
                <a:solidFill>
                  <a:sysClr val="windowText" lastClr="000000"/>
                </a:solidFill>
                <a:latin typeface="+mn-lt"/>
                <a:ea typeface="+mn-ea"/>
                <a:cs typeface="+mn-cs"/>
              </a:defRPr>
            </a:pPr>
            <a:r>
              <a:rPr lang="en-US" b="1">
                <a:solidFill>
                  <a:sysClr val="windowText" lastClr="000000"/>
                </a:solidFill>
              </a:rPr>
              <a:t>Category Count by Month</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Table'!$L$1:$L$2</c:f>
              <c:strCache>
                <c:ptCount val="1"/>
                <c:pt idx="0">
                  <c:v>Fruit</c:v>
                </c:pt>
              </c:strCache>
            </c:strRef>
          </c:tx>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Table'!$L$3:$L$15</c:f>
              <c:numCache>
                <c:formatCode>0</c:formatCode>
                <c:ptCount val="12"/>
                <c:pt idx="0">
                  <c:v>11</c:v>
                </c:pt>
                <c:pt idx="1">
                  <c:v>10</c:v>
                </c:pt>
                <c:pt idx="2">
                  <c:v>13</c:v>
                </c:pt>
                <c:pt idx="3">
                  <c:v>10</c:v>
                </c:pt>
                <c:pt idx="4">
                  <c:v>29</c:v>
                </c:pt>
                <c:pt idx="5">
                  <c:v>7</c:v>
                </c:pt>
                <c:pt idx="6">
                  <c:v>13</c:v>
                </c:pt>
                <c:pt idx="7">
                  <c:v>7</c:v>
                </c:pt>
                <c:pt idx="8">
                  <c:v>14</c:v>
                </c:pt>
                <c:pt idx="9">
                  <c:v>8</c:v>
                </c:pt>
                <c:pt idx="10">
                  <c:v>10</c:v>
                </c:pt>
                <c:pt idx="11">
                  <c:v>14</c:v>
                </c:pt>
              </c:numCache>
            </c:numRef>
          </c:val>
          <c:smooth val="0"/>
          <c:extLst>
            <c:ext xmlns:c16="http://schemas.microsoft.com/office/drawing/2014/chart" uri="{C3380CC4-5D6E-409C-BE32-E72D297353CC}">
              <c16:uniqueId val="{00000000-AF92-4D3B-9733-B508613E41B7}"/>
            </c:ext>
          </c:extLst>
        </c:ser>
        <c:ser>
          <c:idx val="1"/>
          <c:order val="1"/>
          <c:tx>
            <c:strRef>
              <c:f>'Two-dimensional Pivot Table'!$M$1:$M$2</c:f>
              <c:strCache>
                <c:ptCount val="1"/>
                <c:pt idx="0">
                  <c:v>Vegetables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Table'!$M$3:$M$15</c:f>
              <c:numCache>
                <c:formatCode>0</c:formatCode>
                <c:ptCount val="12"/>
                <c:pt idx="0">
                  <c:v>8</c:v>
                </c:pt>
                <c:pt idx="1">
                  <c:v>5</c:v>
                </c:pt>
                <c:pt idx="2">
                  <c:v>5</c:v>
                </c:pt>
                <c:pt idx="3">
                  <c:v>4</c:v>
                </c:pt>
                <c:pt idx="4">
                  <c:v>11</c:v>
                </c:pt>
                <c:pt idx="5">
                  <c:v>3</c:v>
                </c:pt>
                <c:pt idx="6">
                  <c:v>5</c:v>
                </c:pt>
                <c:pt idx="7">
                  <c:v>6</c:v>
                </c:pt>
                <c:pt idx="8">
                  <c:v>6</c:v>
                </c:pt>
                <c:pt idx="9">
                  <c:v>3</c:v>
                </c:pt>
                <c:pt idx="10">
                  <c:v>3</c:v>
                </c:pt>
                <c:pt idx="11">
                  <c:v>8</c:v>
                </c:pt>
              </c:numCache>
            </c:numRef>
          </c:val>
          <c:smooth val="0"/>
          <c:extLst>
            <c:ext xmlns:c16="http://schemas.microsoft.com/office/drawing/2014/chart" uri="{C3380CC4-5D6E-409C-BE32-E72D297353CC}">
              <c16:uniqueId val="{00000000-AD84-4393-83A9-401517E55895}"/>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301001856"/>
        <c:axId val="300992704"/>
      </c:lineChart>
      <c:catAx>
        <c:axId val="3010018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r>
                  <a:rPr lang="en-US" b="1"/>
                  <a:t>Months</a:t>
                </a:r>
              </a:p>
            </c:rich>
          </c:tx>
          <c:layout>
            <c:manualLayout>
              <c:xMode val="edge"/>
              <c:yMode val="edge"/>
              <c:x val="0.39816539004798451"/>
              <c:y val="0.9320223482984442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00992704"/>
        <c:crosses val="autoZero"/>
        <c:auto val="1"/>
        <c:lblAlgn val="ctr"/>
        <c:lblOffset val="100"/>
        <c:noMultiLvlLbl val="0"/>
      </c:catAx>
      <c:valAx>
        <c:axId val="3009927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r>
                  <a:rPr lang="en-US" b="1"/>
                  <a:t>Sales Record</a:t>
                </a:r>
              </a:p>
            </c:rich>
          </c:tx>
          <c:layout>
            <c:manualLayout>
              <c:xMode val="edge"/>
              <c:yMode val="edge"/>
              <c:x val="2.0956127439656254E-2"/>
              <c:y val="0.3660406296135064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0100185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 Adjei-Kwarteng.xlsx]Two-dimensional Pivot Table!PivotTable1</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ysClr val="windowText" lastClr="000000"/>
                </a:solidFill>
              </a:rPr>
              <a:t>Category Units</a:t>
            </a:r>
            <a:r>
              <a:rPr lang="en-US" b="1" baseline="0">
                <a:solidFill>
                  <a:sysClr val="windowText" lastClr="000000"/>
                </a:solidFill>
              </a:rPr>
              <a:t> Sold</a:t>
            </a:r>
            <a:r>
              <a:rPr lang="en-US" b="1">
                <a:solidFill>
                  <a:sysClr val="windowText" lastClr="000000"/>
                </a:solidFill>
              </a:rPr>
              <a:t> by Month</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Table'!$L$1:$L$2</c:f>
              <c:strCache>
                <c:ptCount val="1"/>
                <c:pt idx="0">
                  <c:v>Fruit</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Table'!$L$3:$L$15</c:f>
              <c:numCache>
                <c:formatCode>0</c:formatCode>
                <c:ptCount val="12"/>
                <c:pt idx="0">
                  <c:v>11</c:v>
                </c:pt>
                <c:pt idx="1">
                  <c:v>10</c:v>
                </c:pt>
                <c:pt idx="2">
                  <c:v>13</c:v>
                </c:pt>
                <c:pt idx="3">
                  <c:v>10</c:v>
                </c:pt>
                <c:pt idx="4">
                  <c:v>29</c:v>
                </c:pt>
                <c:pt idx="5">
                  <c:v>7</c:v>
                </c:pt>
                <c:pt idx="6">
                  <c:v>13</c:v>
                </c:pt>
                <c:pt idx="7">
                  <c:v>7</c:v>
                </c:pt>
                <c:pt idx="8">
                  <c:v>14</c:v>
                </c:pt>
                <c:pt idx="9">
                  <c:v>8</c:v>
                </c:pt>
                <c:pt idx="10">
                  <c:v>10</c:v>
                </c:pt>
                <c:pt idx="11">
                  <c:v>14</c:v>
                </c:pt>
              </c:numCache>
            </c:numRef>
          </c:val>
          <c:smooth val="0"/>
          <c:extLst>
            <c:ext xmlns:c16="http://schemas.microsoft.com/office/drawing/2014/chart" uri="{C3380CC4-5D6E-409C-BE32-E72D297353CC}">
              <c16:uniqueId val="{00000000-BA1F-49D6-8B98-2C55E8B8397C}"/>
            </c:ext>
          </c:extLst>
        </c:ser>
        <c:ser>
          <c:idx val="1"/>
          <c:order val="1"/>
          <c:tx>
            <c:strRef>
              <c:f>'Two-dimensional Pivot Table'!$M$1:$M$2</c:f>
              <c:strCache>
                <c:ptCount val="1"/>
                <c:pt idx="0">
                  <c:v>Vegetables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'Two-dimensional Pivot Table'!$K$3:$K$15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Table'!$M$3:$M$15</c:f>
              <c:numCache>
                <c:formatCode>0</c:formatCode>
                <c:ptCount val="12"/>
                <c:pt idx="0">
                  <c:v>8</c:v>
                </c:pt>
                <c:pt idx="1">
                  <c:v>5</c:v>
                </c:pt>
                <c:pt idx="2">
                  <c:v>5</c:v>
                </c:pt>
                <c:pt idx="3">
                  <c:v>4</c:v>
                </c:pt>
                <c:pt idx="4">
                  <c:v>11</c:v>
                </c:pt>
                <c:pt idx="5">
                  <c:v>3</c:v>
                </c:pt>
                <c:pt idx="6">
                  <c:v>5</c:v>
                </c:pt>
                <c:pt idx="7">
                  <c:v>6</c:v>
                </c:pt>
                <c:pt idx="8">
                  <c:v>6</c:v>
                </c:pt>
                <c:pt idx="9">
                  <c:v>3</c:v>
                </c:pt>
                <c:pt idx="10">
                  <c:v>3</c:v>
                </c:pt>
                <c:pt idx="11">
                  <c:v>8</c:v>
                </c:pt>
              </c:numCache>
            </c:numRef>
          </c:val>
          <c:smooth val="0"/>
          <c:extLst>
            <c:ext xmlns:c16="http://schemas.microsoft.com/office/drawing/2014/chart" uri="{C3380CC4-5D6E-409C-BE32-E72D297353CC}">
              <c16:uniqueId val="{00000001-54FE-4109-923D-1BA4E7EC94E7}"/>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301001856"/>
        <c:axId val="300992704"/>
      </c:lineChart>
      <c:catAx>
        <c:axId val="3010018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r>
                  <a:rPr lang="en-US" b="1"/>
                  <a:t>Months</a:t>
                </a:r>
              </a:p>
            </c:rich>
          </c:tx>
          <c:layout>
            <c:manualLayout>
              <c:xMode val="edge"/>
              <c:yMode val="edge"/>
              <c:x val="0.39816539004798451"/>
              <c:y val="0.9320223482984442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00992704"/>
        <c:crosses val="autoZero"/>
        <c:auto val="1"/>
        <c:lblAlgn val="ctr"/>
        <c:lblOffset val="100"/>
        <c:noMultiLvlLbl val="0"/>
      </c:catAx>
      <c:valAx>
        <c:axId val="3009927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r>
                  <a:rPr lang="en-US" b="1"/>
                  <a:t>Category units</a:t>
                </a:r>
              </a:p>
            </c:rich>
          </c:tx>
          <c:layout>
            <c:manualLayout>
              <c:xMode val="edge"/>
              <c:yMode val="edge"/>
              <c:x val="2.0956127439656254E-2"/>
              <c:y val="0.3660406296135064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0100185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 Adjei-Kwarteng.xlsx]One-dimensional Pivot Table!PivotTable9</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Percentage of Category</a:t>
            </a:r>
          </a:p>
        </c:rich>
      </c:tx>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0.17029790026246719"/>
              <c:y val="-0.1754996163941045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0.19498334198196571"/>
              <c:y val="0.13857621643448409"/>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113658070678126"/>
                  <c:h val="0.11245128205128205"/>
                </c:manualLayout>
              </c15:layout>
            </c:ext>
          </c:extLst>
        </c:dLbl>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dLbl>
          <c:idx val="0"/>
          <c:layout>
            <c:manualLayout>
              <c:x val="-0.17029790026246719"/>
              <c:y val="-0.17549961639410458"/>
            </c:manualLayout>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0.19498334198196571"/>
              <c:y val="0.13857621643448409"/>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113658070678126"/>
                  <c:h val="0.11245128205128205"/>
                </c:manualLayout>
              </c15:layout>
            </c:ext>
          </c:extLst>
        </c:dLbl>
      </c:pivotFmt>
      <c:pivotFmt>
        <c:idx val="10"/>
        <c:marker>
          <c:symbol val="none"/>
        </c:marker>
        <c:dLbl>
          <c:idx val="0"/>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0.13748657130630482"/>
              <c:y val="-0.21043414156455276"/>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fld id="{F9ED9C63-F1D4-4C3F-94CA-B13BC1E2E494}" type="CATEGORYNAME">
                  <a:rPr lang="en-US"/>
                  <a:pPr>
                    <a:defRPr sz="1000" b="1" i="0" u="none" strike="noStrike" kern="1200" baseline="0">
                      <a:solidFill>
                        <a:schemeClr val="lt1"/>
                      </a:solidFill>
                      <a:latin typeface="+mn-lt"/>
                      <a:ea typeface="+mn-ea"/>
                      <a:cs typeface="+mn-cs"/>
                    </a:defRPr>
                  </a:pPr>
                  <a:t>[CATEGORY NAME]</a:t>
                </a:fld>
                <a:r>
                  <a:rPr lang="en-US"/>
                  <a:t>, </a:t>
                </a:r>
                <a:fld id="{D92FF58B-76FD-4D57-9DEB-A284F69C1171}" type="VALUE">
                  <a:rPr lang="en-US"/>
                  <a:pPr>
                    <a:defRPr sz="1000" b="1" i="0" u="none" strike="noStrike" kern="1200" baseline="0">
                      <a:solidFill>
                        <a:schemeClr val="lt1"/>
                      </a:solidFill>
                      <a:latin typeface="+mn-lt"/>
                      <a:ea typeface="+mn-ea"/>
                      <a:cs typeface="+mn-cs"/>
                    </a:defRPr>
                  </a:pPr>
                  <a:t>[VALUE]</a:t>
                </a:fld>
                <a:r>
                  <a:rPr lang="en-US"/>
                  <a:t>,</a:t>
                </a:r>
              </a:p>
              <a:p>
                <a:pPr>
                  <a:defRPr sz="1000" b="1" i="0" u="none" strike="noStrike" kern="1200" baseline="0">
                    <a:solidFill>
                      <a:schemeClr val="lt1"/>
                    </a:solidFill>
                    <a:latin typeface="+mn-lt"/>
                    <a:ea typeface="+mn-ea"/>
                    <a:cs typeface="+mn-cs"/>
                  </a:defRPr>
                </a:pPr>
                <a:r>
                  <a:rPr lang="en-US"/>
                  <a:t> </a:t>
                </a:r>
                <a:fld id="{467CB488-CFB7-42D0-88E0-1FAE2F0FE698}" type="PERCENTAGE">
                  <a:rPr lang="en-US"/>
                  <a:pPr>
                    <a:defRPr sz="1000" b="1" i="0" u="none" strike="noStrike" kern="1200" baseline="0">
                      <a:solidFill>
                        <a:schemeClr val="lt1"/>
                      </a:solidFill>
                      <a:latin typeface="+mn-lt"/>
                      <a:ea typeface="+mn-ea"/>
                      <a:cs typeface="+mn-cs"/>
                    </a:defRPr>
                  </a:pPr>
                  <a:t>[PERCENTAGE]</a:t>
                </a:fld>
                <a:endParaRPr lang="en-US"/>
              </a:p>
            </c:rich>
          </c:tx>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Lst>
        </c:dLbl>
      </c:pivotFmt>
      <c:pivotFmt>
        <c:idx val="12"/>
        <c:spPr>
          <a:solidFill>
            <a:schemeClr val="accent2"/>
          </a:solidFill>
          <a:ln>
            <a:noFill/>
          </a:ln>
          <a:effectLst>
            <a:outerShdw blurRad="254000" sx="102000" sy="102000" algn="ctr" rotWithShape="0">
              <a:prstClr val="black">
                <a:alpha val="20000"/>
              </a:prstClr>
            </a:outerShdw>
          </a:effectLst>
        </c:spPr>
        <c:dLbl>
          <c:idx val="0"/>
          <c:layout>
            <c:manualLayout>
              <c:x val="8.837853098575367E-2"/>
              <c:y val="9.8810239585085793E-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4130804753957208"/>
                  <c:h val="0.17327014556964346"/>
                </c:manualLayout>
              </c15:layout>
            </c:ext>
          </c:extLst>
        </c:dLbl>
      </c:pivotFmt>
    </c:pivotFmts>
    <c:plotArea>
      <c:layout/>
      <c:pieChart>
        <c:varyColors val="1"/>
        <c:ser>
          <c:idx val="0"/>
          <c:order val="0"/>
          <c:tx>
            <c:strRef>
              <c:f>'One-dimensional Pivot Table'!$E$1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C58-4FA1-B1DE-9F5D6AB133E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C58-4FA1-B1DE-9F5D6AB133E1}"/>
              </c:ext>
            </c:extLst>
          </c:dPt>
          <c:dLbls>
            <c:dLbl>
              <c:idx val="0"/>
              <c:layout>
                <c:manualLayout>
                  <c:x val="-0.13748657130630482"/>
                  <c:y val="-0.21043414156455276"/>
                </c:manualLayout>
              </c:layout>
              <c:tx>
                <c:rich>
                  <a:bodyPr/>
                  <a:lstStyle/>
                  <a:p>
                    <a:fld id="{F9ED9C63-F1D4-4C3F-94CA-B13BC1E2E494}" type="CATEGORYNAME">
                      <a:rPr lang="en-US"/>
                      <a:pPr/>
                      <a:t>[CATEGORY NAME]</a:t>
                    </a:fld>
                    <a:r>
                      <a:rPr lang="en-US"/>
                      <a:t>, </a:t>
                    </a:r>
                    <a:fld id="{D92FF58B-76FD-4D57-9DEB-A284F69C1171}" type="VALUE">
                      <a:rPr lang="en-US"/>
                      <a:pPr/>
                      <a:t>[VALUE]</a:t>
                    </a:fld>
                    <a:r>
                      <a:rPr lang="en-US"/>
                      <a:t>,</a:t>
                    </a:r>
                  </a:p>
                  <a:p>
                    <a:r>
                      <a:rPr lang="en-US"/>
                      <a:t> </a:t>
                    </a:r>
                    <a:fld id="{467CB488-CFB7-42D0-88E0-1FAE2F0FE698}" type="PERCENTAGE">
                      <a:rPr lang="en-US"/>
                      <a:pPr/>
                      <a:t>[PERCENTAGE]</a:t>
                    </a:fld>
                    <a:endParaRPr lang="en-US"/>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C58-4FA1-B1DE-9F5D6AB133E1}"/>
                </c:ext>
              </c:extLst>
            </c:dLbl>
            <c:dLbl>
              <c:idx val="1"/>
              <c:layout>
                <c:manualLayout>
                  <c:x val="8.837853098575367E-2"/>
                  <c:y val="9.8810239585085793E-2"/>
                </c:manualLayout>
              </c:layout>
              <c:dLblPos val="bestFit"/>
              <c:showLegendKey val="0"/>
              <c:showVal val="1"/>
              <c:showCatName val="1"/>
              <c:showSerName val="0"/>
              <c:showPercent val="1"/>
              <c:showBubbleSize val="0"/>
              <c:extLst>
                <c:ext xmlns:c15="http://schemas.microsoft.com/office/drawing/2012/chart" uri="{CE6537A1-D6FC-4f65-9D91-7224C49458BB}">
                  <c15:layout>
                    <c:manualLayout>
                      <c:w val="0.24130804753957208"/>
                      <c:h val="0.17327014556964346"/>
                    </c:manualLayout>
                  </c15:layout>
                </c:ext>
                <c:ext xmlns:c16="http://schemas.microsoft.com/office/drawing/2014/chart" uri="{C3380CC4-5D6E-409C-BE32-E72D297353CC}">
                  <c16:uniqueId val="{00000003-5C58-4FA1-B1DE-9F5D6AB133E1}"/>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rect">
                    <a:avLst/>
                  </a:prstGeom>
                </c15:spPr>
              </c:ext>
            </c:extLst>
          </c:dLbls>
          <c:cat>
            <c:strRef>
              <c:f>'One-dimensional Pivot Table'!$D$2:$D$4</c:f>
              <c:strCache>
                <c:ptCount val="2"/>
                <c:pt idx="0">
                  <c:v>Fruit</c:v>
                </c:pt>
                <c:pt idx="1">
                  <c:v>Vegetables</c:v>
                </c:pt>
              </c:strCache>
            </c:strRef>
          </c:cat>
          <c:val>
            <c:numRef>
              <c:f>'One-dimensional Pivot Table'!$E$2:$E$4</c:f>
              <c:numCache>
                <c:formatCode>0</c:formatCode>
                <c:ptCount val="2"/>
                <c:pt idx="0">
                  <c:v>146</c:v>
                </c:pt>
                <c:pt idx="1">
                  <c:v>67</c:v>
                </c:pt>
              </c:numCache>
            </c:numRef>
          </c:val>
          <c:extLst>
            <c:ext xmlns:c16="http://schemas.microsoft.com/office/drawing/2014/chart" uri="{C3380CC4-5D6E-409C-BE32-E72D297353CC}">
              <c16:uniqueId val="{00000004-5C58-4FA1-B1DE-9F5D6AB133E1}"/>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 Adjei-Kwarteng.xlsx]One-dimensional Pivot Table!PivotTable2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Percentage of product sales</a:t>
            </a:r>
          </a:p>
        </c:rich>
      </c:tx>
      <c:layout>
        <c:manualLayout>
          <c:xMode val="edge"/>
          <c:yMode val="edge"/>
          <c:x val="0.20855555555555555"/>
          <c:y val="1.960831819099535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8.4932414698162734E-2"/>
                  <c:h val="0.13816466787805368"/>
                </c:manualLayout>
              </c15:layout>
            </c:ext>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8"/>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8.4932414698162734E-2"/>
                  <c:h val="0.13816466787805368"/>
                </c:manualLayout>
              </c15:layout>
            </c:ext>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6"/>
        <c:spPr>
          <a:solidFill>
            <a:schemeClr val="accent1"/>
          </a:solidFill>
          <a:ln>
            <a:noFill/>
          </a:ln>
          <a:effectLst>
            <a:outerShdw blurRad="254000" sx="102000" sy="102000" algn="ctr" rotWithShape="0">
              <a:prstClr val="black">
                <a:alpha val="20000"/>
              </a:prstClr>
            </a:outerShdw>
          </a:effectLst>
        </c:spP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767060367454067"/>
                  <c:h val="0.13816466787805368"/>
                </c:manualLayout>
              </c15:layout>
            </c:ext>
          </c:extLst>
        </c:dLbl>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dLbl>
          <c:idx val="0"/>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Lst>
        </c:dLbl>
      </c:pivotFmt>
      <c:pivotFmt>
        <c:idx val="3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'One-dimensional Pivot Table'!$E$15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150-48DE-90FE-5B99C281EE0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150-48DE-90FE-5B99C281EE0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150-48DE-90FE-5B99C281EE0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150-48DE-90FE-5B99C281EE0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150-48DE-90FE-5B99C281EE0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8150-48DE-90FE-5B99C281EE0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8150-48DE-90FE-5B99C281EE0D}"/>
              </c:ext>
            </c:extLst>
          </c:dPt>
          <c:dLbls>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1767060367454067"/>
                      <c:h val="0.13816466787805368"/>
                    </c:manualLayout>
                  </c15:layout>
                </c:ext>
                <c:ext xmlns:c16="http://schemas.microsoft.com/office/drawing/2014/chart" uri="{C3380CC4-5D6E-409C-BE32-E72D297353CC}">
                  <c16:uniqueId val="{00000001-8150-48DE-90FE-5B99C281EE0D}"/>
                </c:ext>
              </c:extLst>
            </c:dLbl>
            <c:dLbl>
              <c:idx val="5"/>
              <c:layout>
                <c:manualLayout>
                  <c:x val="-3.63344269466317E-2"/>
                  <c:y val="2.9728407026044821E-2"/>
                </c:manualLayout>
              </c:layout>
              <c:spPr>
                <a:solidFill>
                  <a:sysClr val="windowText" lastClr="000000">
                    <a:lumMod val="75000"/>
                    <a:lumOff val="25000"/>
                  </a:sysClr>
                </a:soli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71762904636921"/>
                      <c:h val="0.1135492832626691"/>
                    </c:manualLayout>
                  </c15:layout>
                </c:ext>
                <c:ext xmlns:c16="http://schemas.microsoft.com/office/drawing/2014/chart" uri="{C3380CC4-5D6E-409C-BE32-E72D297353CC}">
                  <c16:uniqueId val="{0000000B-8150-48DE-90FE-5B99C281EE0D}"/>
                </c:ext>
              </c:extLst>
            </c:dLbl>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'One-dimensional Pivot Table'!$D$16:$D$23</c:f>
              <c:strCache>
                <c:ptCount val="7"/>
                <c:pt idx="0">
                  <c:v>Apple</c:v>
                </c:pt>
                <c:pt idx="1">
                  <c:v>Banana</c:v>
                </c:pt>
                <c:pt idx="2">
                  <c:v>Beans</c:v>
                </c:pt>
                <c:pt idx="3">
                  <c:v>Cabbage</c:v>
                </c:pt>
                <c:pt idx="4">
                  <c:v>Carrots</c:v>
                </c:pt>
                <c:pt idx="5">
                  <c:v>Mango</c:v>
                </c:pt>
                <c:pt idx="6">
                  <c:v>Orange</c:v>
                </c:pt>
              </c:strCache>
            </c:strRef>
          </c:cat>
          <c:val>
            <c:numRef>
              <c:f>'One-dimensional Pivot Table'!$E$16:$E$23</c:f>
              <c:numCache>
                <c:formatCode>0.00%</c:formatCode>
                <c:ptCount val="7"/>
                <c:pt idx="0">
                  <c:v>0.18779342723004694</c:v>
                </c:pt>
                <c:pt idx="1">
                  <c:v>0.33333333333333331</c:v>
                </c:pt>
                <c:pt idx="2">
                  <c:v>6.1032863849765258E-2</c:v>
                </c:pt>
                <c:pt idx="3">
                  <c:v>0.12676056338028169</c:v>
                </c:pt>
                <c:pt idx="4">
                  <c:v>0.12676056338028169</c:v>
                </c:pt>
                <c:pt idx="5">
                  <c:v>5.1643192488262914E-2</c:v>
                </c:pt>
                <c:pt idx="6">
                  <c:v>0.11267605633802817</c:v>
                </c:pt>
              </c:numCache>
            </c:numRef>
          </c:val>
          <c:extLst>
            <c:ext xmlns:c16="http://schemas.microsoft.com/office/drawing/2014/chart" uri="{C3380CC4-5D6E-409C-BE32-E72D297353CC}">
              <c16:uniqueId val="{0000000E-8150-48DE-90FE-5B99C281EE0D}"/>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 Adjei-Kwarteng.xlsx]Two-dimensional Pivot Table!PivotTable10</c:name>
    <c:fmtId val="2"/>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Total Product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Table'!$B$1:$B$2</c:f>
              <c:strCache>
                <c:ptCount val="1"/>
                <c:pt idx="0">
                  <c:v>Fruit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Table'!$A$3:$A$10</c:f>
              <c:strCache>
                <c:ptCount val="7"/>
                <c:pt idx="0">
                  <c:v>Apple</c:v>
                </c:pt>
                <c:pt idx="1">
                  <c:v>Banana</c:v>
                </c:pt>
                <c:pt idx="2">
                  <c:v>Beans</c:v>
                </c:pt>
                <c:pt idx="3">
                  <c:v>Cabbage</c:v>
                </c:pt>
                <c:pt idx="4">
                  <c:v>Carrots</c:v>
                </c:pt>
                <c:pt idx="5">
                  <c:v>Mango</c:v>
                </c:pt>
                <c:pt idx="6">
                  <c:v>Orange</c:v>
                </c:pt>
              </c:strCache>
            </c:strRef>
          </c:cat>
          <c:val>
            <c:numRef>
              <c:f>'Two-dimensional Pivot Table'!$B$3:$B$10</c:f>
              <c:numCache>
                <c:formatCode>_("$"* #,##0.00_);_("$"* \(#,##0.00\);_("$"* "-"??_);_(@_)</c:formatCode>
                <c:ptCount val="7"/>
                <c:pt idx="0">
                  <c:v>191257</c:v>
                </c:pt>
                <c:pt idx="1">
                  <c:v>340295</c:v>
                </c:pt>
                <c:pt idx="5">
                  <c:v>57079</c:v>
                </c:pt>
                <c:pt idx="6">
                  <c:v>104438</c:v>
                </c:pt>
              </c:numCache>
            </c:numRef>
          </c:val>
          <c:extLst>
            <c:ext xmlns:c16="http://schemas.microsoft.com/office/drawing/2014/chart" uri="{C3380CC4-5D6E-409C-BE32-E72D297353CC}">
              <c16:uniqueId val="{00000000-778B-44E6-8BA7-C5EBDE49FA67}"/>
            </c:ext>
          </c:extLst>
        </c:ser>
        <c:ser>
          <c:idx val="1"/>
          <c:order val="1"/>
          <c:tx>
            <c:strRef>
              <c:f>'Two-dimensional Pivot Table'!$C$1:$C$2</c:f>
              <c:strCache>
                <c:ptCount val="1"/>
                <c:pt idx="0">
                  <c:v>Vegetables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Table'!$A$3:$A$10</c:f>
              <c:strCache>
                <c:ptCount val="7"/>
                <c:pt idx="0">
                  <c:v>Apple</c:v>
                </c:pt>
                <c:pt idx="1">
                  <c:v>Banana</c:v>
                </c:pt>
                <c:pt idx="2">
                  <c:v>Beans</c:v>
                </c:pt>
                <c:pt idx="3">
                  <c:v>Cabbage</c:v>
                </c:pt>
                <c:pt idx="4">
                  <c:v>Carrots</c:v>
                </c:pt>
                <c:pt idx="5">
                  <c:v>Mango</c:v>
                </c:pt>
                <c:pt idx="6">
                  <c:v>Orange</c:v>
                </c:pt>
              </c:strCache>
            </c:strRef>
          </c:cat>
          <c:val>
            <c:numRef>
              <c:f>'Two-dimensional Pivot Table'!$C$3:$C$10</c:f>
              <c:numCache>
                <c:formatCode>_("$"* #,##0.00_);_("$"* \(#,##0.00\);_("$"* "-"??_);_(@_)</c:formatCode>
                <c:ptCount val="7"/>
                <c:pt idx="2">
                  <c:v>57281</c:v>
                </c:pt>
                <c:pt idx="3">
                  <c:v>142439</c:v>
                </c:pt>
                <c:pt idx="4">
                  <c:v>136945</c:v>
                </c:pt>
              </c:numCache>
            </c:numRef>
          </c:val>
          <c:extLst>
            <c:ext xmlns:c16="http://schemas.microsoft.com/office/drawing/2014/chart" uri="{C3380CC4-5D6E-409C-BE32-E72D297353CC}">
              <c16:uniqueId val="{00000001-860F-47A1-8BC8-42A52C2B051E}"/>
            </c:ext>
          </c:extLst>
        </c:ser>
        <c:dLbls>
          <c:dLblPos val="outEnd"/>
          <c:showLegendKey val="0"/>
          <c:showVal val="1"/>
          <c:showCatName val="0"/>
          <c:showSerName val="0"/>
          <c:showPercent val="0"/>
          <c:showBubbleSize val="0"/>
        </c:dLbls>
        <c:gapWidth val="65"/>
        <c:axId val="271941936"/>
        <c:axId val="271942352"/>
      </c:barChart>
      <c:catAx>
        <c:axId val="27194193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Products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271942352"/>
        <c:crosses val="autoZero"/>
        <c:auto val="1"/>
        <c:lblAlgn val="ctr"/>
        <c:lblOffset val="100"/>
        <c:noMultiLvlLbl val="0"/>
      </c:catAx>
      <c:valAx>
        <c:axId val="271942352"/>
        <c:scaling>
          <c:orientation val="minMax"/>
        </c:scaling>
        <c:delete val="1"/>
        <c:axPos val="b"/>
        <c:majorGridlines>
          <c:spPr>
            <a:ln w="9525" cap="flat" cmpd="sng" algn="ctr">
              <a:noFill/>
              <a:round/>
            </a:ln>
            <a:effectLst/>
          </c:spPr>
        </c:majorGridlines>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Sales Amount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quot;$&quot;* #,##0.00_);_(&quot;$&quot;* \(#,##0.00\);_(&quot;$&quot;* &quot;-&quot;??_);_(@_)" sourceLinked="1"/>
        <c:majorTickMark val="none"/>
        <c:minorTickMark val="none"/>
        <c:tickLblPos val="nextTo"/>
        <c:crossAx val="27194193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 1- Angelica Adjei-Kwarteng.xlsx]Two-dimensional Pivot Table!PivotTable12</c:name>
    <c:fmtId val="2"/>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Total </a:t>
            </a:r>
            <a:r>
              <a:rPr lang="en-US" sz="1800" b="1" i="0" u="none" strike="noStrike" kern="1200" baseline="0">
                <a:solidFill>
                  <a:sysClr val="windowText" lastClr="000000"/>
                </a:solidFill>
              </a:rPr>
              <a:t>Country </a:t>
            </a:r>
            <a:r>
              <a:rPr lang="en-US"/>
              <a:t>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9.1666666666666563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7914267434420986E-2"/>
              <c:y val="-9.2592592592593021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8.4452975047984644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2795905310300703E-2"/>
              <c:y val="9.2592592592591737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1.2795905310300703E-2"/>
              <c:y val="9.2592592592591737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9.1666666666666563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8.4452975047984644E-2"/>
              <c:y val="0"/>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7914267434420986E-2"/>
              <c:y val="-9.2592592592593021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pivotFmt>
      <c:pivotFmt>
        <c:idx val="18"/>
        <c:spPr>
          <a:solidFill>
            <a:schemeClr val="accent1">
              <a:alpha val="85000"/>
            </a:schemeClr>
          </a:solidFill>
          <a:ln w="9525" cap="flat" cmpd="sng" algn="ctr">
            <a:solidFill>
              <a:schemeClr val="lt1">
                <a:alpha val="50000"/>
              </a:schemeClr>
            </a:solidFill>
            <a:round/>
          </a:ln>
          <a:effectLst/>
        </c:spPr>
      </c:pivotFmt>
      <c:pivotFmt>
        <c:idx val="19"/>
        <c:spPr>
          <a:solidFill>
            <a:schemeClr val="accent1">
              <a:alpha val="85000"/>
            </a:schemeClr>
          </a:solidFill>
          <a:ln w="9525" cap="flat" cmpd="sng" algn="ctr">
            <a:solidFill>
              <a:schemeClr val="lt1">
                <a:alpha val="50000"/>
              </a:schemeClr>
            </a:solidFill>
            <a:round/>
          </a:ln>
          <a:effectLst/>
        </c:spPr>
      </c:pivotFmt>
      <c:pivotFmt>
        <c:idx val="2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alpha val="85000"/>
            </a:schemeClr>
          </a:solidFill>
          <a:ln w="9525" cap="flat" cmpd="sng" algn="ctr">
            <a:solidFill>
              <a:schemeClr val="lt1">
                <a:alpha val="50000"/>
              </a:schemeClr>
            </a:solidFill>
            <a:round/>
          </a:ln>
          <a:effectLst/>
        </c:spPr>
      </c:pivotFmt>
      <c:pivotFmt>
        <c:idx val="22"/>
        <c:spPr>
          <a:solidFill>
            <a:schemeClr val="accent2">
              <a:alpha val="85000"/>
            </a:schemeClr>
          </a:solidFill>
          <a:ln w="9525" cap="flat" cmpd="sng" algn="ctr">
            <a:solidFill>
              <a:schemeClr val="lt1">
                <a:alpha val="50000"/>
              </a:schemeClr>
            </a:solidFill>
            <a:round/>
          </a:ln>
          <a:effectLst/>
        </c:spPr>
      </c:pivotFmt>
      <c:pivotFmt>
        <c:idx val="23"/>
        <c:spPr>
          <a:solidFill>
            <a:schemeClr val="accent2">
              <a:alpha val="85000"/>
            </a:schemeClr>
          </a:solidFill>
          <a:ln w="9525" cap="flat" cmpd="sng" algn="ctr">
            <a:solidFill>
              <a:schemeClr val="lt1">
                <a:alpha val="50000"/>
              </a:schemeClr>
            </a:solidFill>
            <a:round/>
          </a:ln>
          <a:effectLst/>
        </c:spPr>
      </c:pivotFmt>
    </c:pivotFmts>
    <c:plotArea>
      <c:layout>
        <c:manualLayout>
          <c:layoutTarget val="inner"/>
          <c:xMode val="edge"/>
          <c:yMode val="edge"/>
          <c:x val="0.24515140981657524"/>
          <c:y val="0.14393518518518519"/>
          <c:w val="0.57016338582677162"/>
          <c:h val="0.72456802274715648"/>
        </c:manualLayout>
      </c:layout>
      <c:barChart>
        <c:barDir val="bar"/>
        <c:grouping val="clustered"/>
        <c:varyColors val="0"/>
        <c:ser>
          <c:idx val="0"/>
          <c:order val="0"/>
          <c:tx>
            <c:strRef>
              <c:f>'Two-dimensional Pivot Table'!$G$1:$G$2</c:f>
              <c:strCache>
                <c:ptCount val="1"/>
                <c:pt idx="0">
                  <c:v>Fruit</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1-4445-4FEF-A158-C8D95570350B}"/>
              </c:ext>
            </c:extLst>
          </c:dPt>
          <c:dPt>
            <c:idx val="3"/>
            <c:invertIfNegative val="0"/>
            <c:bubble3D val="0"/>
            <c:extLst>
              <c:ext xmlns:c16="http://schemas.microsoft.com/office/drawing/2014/chart" uri="{C3380CC4-5D6E-409C-BE32-E72D297353CC}">
                <c16:uniqueId val="{00000003-4445-4FEF-A158-C8D95570350B}"/>
              </c:ext>
            </c:extLst>
          </c:dPt>
          <c:dPt>
            <c:idx val="5"/>
            <c:invertIfNegative val="0"/>
            <c:bubble3D val="0"/>
            <c:extLst>
              <c:ext xmlns:c16="http://schemas.microsoft.com/office/drawing/2014/chart" uri="{C3380CC4-5D6E-409C-BE32-E72D297353CC}">
                <c16:uniqueId val="{00000005-4445-4FEF-A158-C8D95570350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Table'!$F$3:$F$10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Table'!$G$3:$G$10</c:f>
              <c:numCache>
                <c:formatCode>_("$"* #,##0.00_);_("$"* \(#,##0.00\);_("$"* "-"??_);_(@_)</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6-4445-4FEF-A158-C8D95570350B}"/>
            </c:ext>
          </c:extLst>
        </c:ser>
        <c:ser>
          <c:idx val="1"/>
          <c:order val="1"/>
          <c:tx>
            <c:strRef>
              <c:f>'Two-dimensional Pivot Table'!$H$1:$H$2</c:f>
              <c:strCache>
                <c:ptCount val="1"/>
                <c:pt idx="0">
                  <c:v>Vegetables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'Two-dimensional Pivot Table'!$F$3:$F$10</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Table'!$H$3:$H$10</c:f>
              <c:numCache>
                <c:formatCode>_("$"* #,##0.00_);_("$"* \(#,##0.00\);_("$"* "-"??_);_(@_)</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4-2B76-4E9A-8479-3167E769BE64}"/>
            </c:ext>
          </c:extLst>
        </c:ser>
        <c:dLbls>
          <c:dLblPos val="outEnd"/>
          <c:showLegendKey val="0"/>
          <c:showVal val="1"/>
          <c:showCatName val="0"/>
          <c:showSerName val="0"/>
          <c:showPercent val="0"/>
          <c:showBubbleSize val="0"/>
        </c:dLbls>
        <c:gapWidth val="65"/>
        <c:axId val="1932808752"/>
        <c:axId val="1932811664"/>
      </c:barChart>
      <c:catAx>
        <c:axId val="193280875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Country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932811664"/>
        <c:crosses val="autoZero"/>
        <c:auto val="1"/>
        <c:lblAlgn val="ctr"/>
        <c:lblOffset val="100"/>
        <c:noMultiLvlLbl val="0"/>
      </c:catAx>
      <c:valAx>
        <c:axId val="1932811664"/>
        <c:scaling>
          <c:orientation val="minMax"/>
        </c:scaling>
        <c:delete val="1"/>
        <c:axPos val="b"/>
        <c:title>
          <c:tx>
            <c:rich>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a:t>Sales Amount</a:t>
                </a:r>
              </a:p>
            </c:rich>
          </c:tx>
          <c:layout>
            <c:manualLayout>
              <c:xMode val="edge"/>
              <c:yMode val="edge"/>
              <c:x val="0.43844151918630131"/>
              <c:y val="0.89165135608048995"/>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_(&quot;$&quot;* #,##0.00_);_(&quot;$&quot;* \(#,##0.00\);_(&quot;$&quot;* &quot;-&quot;??_);_(@_)" sourceLinked="1"/>
        <c:majorTickMark val="none"/>
        <c:minorTickMark val="none"/>
        <c:tickLblPos val="nextTo"/>
        <c:crossAx val="193280875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279400</xdr:colOff>
      <xdr:row>15</xdr:row>
      <xdr:rowOff>180975</xdr:rowOff>
    </xdr:to>
    <xdr:graphicFrame macro="">
      <xdr:nvGraphicFramePr>
        <xdr:cNvPr id="2" name="Chart 1">
          <a:extLst>
            <a:ext uri="{FF2B5EF4-FFF2-40B4-BE49-F238E27FC236}">
              <a16:creationId xmlns:a16="http://schemas.microsoft.com/office/drawing/2014/main" id="{51456852-4DA1-4258-8493-997453A6D2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107950</xdr:rowOff>
    </xdr:from>
    <xdr:to>
      <xdr:col>16</xdr:col>
      <xdr:colOff>285750</xdr:colOff>
      <xdr:row>16</xdr:row>
      <xdr:rowOff>107950</xdr:rowOff>
    </xdr:to>
    <xdr:graphicFrame macro="">
      <xdr:nvGraphicFramePr>
        <xdr:cNvPr id="3" name="Chart 2">
          <a:extLst>
            <a:ext uri="{FF2B5EF4-FFF2-40B4-BE49-F238E27FC236}">
              <a16:creationId xmlns:a16="http://schemas.microsoft.com/office/drawing/2014/main" id="{55A1679A-9861-4E99-B26A-AEC6B67C2B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387350</xdr:colOff>
      <xdr:row>17</xdr:row>
      <xdr:rowOff>120651</xdr:rowOff>
    </xdr:from>
    <xdr:to>
      <xdr:col>6</xdr:col>
      <xdr:colOff>590550</xdr:colOff>
      <xdr:row>35</xdr:row>
      <xdr:rowOff>38101</xdr:rowOff>
    </xdr:to>
    <xdr:graphicFrame macro="">
      <xdr:nvGraphicFramePr>
        <xdr:cNvPr id="4" name="Chart 3">
          <a:extLst>
            <a:ext uri="{FF2B5EF4-FFF2-40B4-BE49-F238E27FC236}">
              <a16:creationId xmlns:a16="http://schemas.microsoft.com/office/drawing/2014/main" id="{FE4A58B1-29D3-4308-A7C8-90E822868E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584200</xdr:colOff>
      <xdr:row>17</xdr:row>
      <xdr:rowOff>146050</xdr:rowOff>
    </xdr:from>
    <xdr:to>
      <xdr:col>17</xdr:col>
      <xdr:colOff>209550</xdr:colOff>
      <xdr:row>37</xdr:row>
      <xdr:rowOff>146050</xdr:rowOff>
    </xdr:to>
    <xdr:graphicFrame macro="">
      <xdr:nvGraphicFramePr>
        <xdr:cNvPr id="5" name="Chart 4">
          <a:extLst>
            <a:ext uri="{FF2B5EF4-FFF2-40B4-BE49-F238E27FC236}">
              <a16:creationId xmlns:a16="http://schemas.microsoft.com/office/drawing/2014/main" id="{731ACCD1-5F61-4EFC-90E2-52682C2C43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400050</xdr:colOff>
      <xdr:row>39</xdr:row>
      <xdr:rowOff>25400</xdr:rowOff>
    </xdr:from>
    <xdr:to>
      <xdr:col>8</xdr:col>
      <xdr:colOff>593724</xdr:colOff>
      <xdr:row>56</xdr:row>
      <xdr:rowOff>168276</xdr:rowOff>
    </xdr:to>
    <xdr:graphicFrame macro="">
      <xdr:nvGraphicFramePr>
        <xdr:cNvPr id="7" name="Chart 6">
          <a:extLst>
            <a:ext uri="{FF2B5EF4-FFF2-40B4-BE49-F238E27FC236}">
              <a16:creationId xmlns:a16="http://schemas.microsoft.com/office/drawing/2014/main" id="{9BEF0B4F-8D52-4B45-B5E3-D1ED84722D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19050</xdr:rowOff>
    </xdr:from>
    <xdr:to>
      <xdr:col>8</xdr:col>
      <xdr:colOff>38100</xdr:colOff>
      <xdr:row>40</xdr:row>
      <xdr:rowOff>0</xdr:rowOff>
    </xdr:to>
    <xdr:graphicFrame macro="">
      <xdr:nvGraphicFramePr>
        <xdr:cNvPr id="2" name="Chart 1">
          <a:extLst>
            <a:ext uri="{FF2B5EF4-FFF2-40B4-BE49-F238E27FC236}">
              <a16:creationId xmlns:a16="http://schemas.microsoft.com/office/drawing/2014/main" id="{625AF0D7-CC32-4B26-A238-38DBA0E13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63499</xdr:colOff>
      <xdr:row>2</xdr:row>
      <xdr:rowOff>165100</xdr:rowOff>
    </xdr:from>
    <xdr:to>
      <xdr:col>15</xdr:col>
      <xdr:colOff>119063</xdr:colOff>
      <xdr:row>19</xdr:row>
      <xdr:rowOff>23812</xdr:rowOff>
    </xdr:to>
    <xdr:graphicFrame macro="">
      <xdr:nvGraphicFramePr>
        <xdr:cNvPr id="4" name="Chart 3">
          <a:extLst>
            <a:ext uri="{FF2B5EF4-FFF2-40B4-BE49-F238E27FC236}">
              <a16:creationId xmlns:a16="http://schemas.microsoft.com/office/drawing/2014/main" id="{5A0AB9C2-548E-45AB-9275-7A68DB6FC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44448</xdr:colOff>
      <xdr:row>19</xdr:row>
      <xdr:rowOff>47625</xdr:rowOff>
    </xdr:from>
    <xdr:to>
      <xdr:col>15</xdr:col>
      <xdr:colOff>95250</xdr:colOff>
      <xdr:row>40</xdr:row>
      <xdr:rowOff>0</xdr:rowOff>
    </xdr:to>
    <xdr:graphicFrame macro="">
      <xdr:nvGraphicFramePr>
        <xdr:cNvPr id="5" name="Chart 4">
          <a:extLst>
            <a:ext uri="{FF2B5EF4-FFF2-40B4-BE49-F238E27FC236}">
              <a16:creationId xmlns:a16="http://schemas.microsoft.com/office/drawing/2014/main" id="{8C7BA7CD-7E4F-4A76-9509-36C0F2BFA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119063</xdr:colOff>
      <xdr:row>2</xdr:row>
      <xdr:rowOff>165099</xdr:rowOff>
    </xdr:from>
    <xdr:to>
      <xdr:col>24</xdr:col>
      <xdr:colOff>0</xdr:colOff>
      <xdr:row>19</xdr:row>
      <xdr:rowOff>35718</xdr:rowOff>
    </xdr:to>
    <xdr:graphicFrame macro="">
      <xdr:nvGraphicFramePr>
        <xdr:cNvPr id="6" name="Chart 5">
          <a:extLst>
            <a:ext uri="{FF2B5EF4-FFF2-40B4-BE49-F238E27FC236}">
              <a16:creationId xmlns:a16="http://schemas.microsoft.com/office/drawing/2014/main" id="{0358B3AC-302F-41DD-8C5A-76EF793E4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119063</xdr:colOff>
      <xdr:row>19</xdr:row>
      <xdr:rowOff>47625</xdr:rowOff>
    </xdr:from>
    <xdr:to>
      <xdr:col>23</xdr:col>
      <xdr:colOff>606425</xdr:colOff>
      <xdr:row>40</xdr:row>
      <xdr:rowOff>0</xdr:rowOff>
    </xdr:to>
    <xdr:graphicFrame macro="">
      <xdr:nvGraphicFramePr>
        <xdr:cNvPr id="7" name="Chart 6">
          <a:extLst>
            <a:ext uri="{FF2B5EF4-FFF2-40B4-BE49-F238E27FC236}">
              <a16:creationId xmlns:a16="http://schemas.microsoft.com/office/drawing/2014/main" id="{557C4989-0897-4576-9F4D-4E2EA4CAF8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203199</xdr:colOff>
      <xdr:row>6</xdr:row>
      <xdr:rowOff>44450</xdr:rowOff>
    </xdr:from>
    <xdr:to>
      <xdr:col>8</xdr:col>
      <xdr:colOff>50800</xdr:colOff>
      <xdr:row>19</xdr:row>
      <xdr:rowOff>25400</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BDDC39A8-A29D-4179-8B8C-720D6939E5A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409949" y="1168400"/>
              <a:ext cx="1771651" cy="2343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539750</xdr:colOff>
      <xdr:row>6</xdr:row>
      <xdr:rowOff>38100</xdr:rowOff>
    </xdr:from>
    <xdr:to>
      <xdr:col>5</xdr:col>
      <xdr:colOff>196850</xdr:colOff>
      <xdr:row>19</xdr:row>
      <xdr:rowOff>25400</xdr:rowOff>
    </xdr:to>
    <mc:AlternateContent xmlns:mc="http://schemas.openxmlformats.org/markup-compatibility/2006" xmlns:a14="http://schemas.microsoft.com/office/drawing/2010/main">
      <mc:Choice Requires="a14">
        <xdr:graphicFrame macro="">
          <xdr:nvGraphicFramePr>
            <xdr:cNvPr id="9" name="Country">
              <a:extLst>
                <a:ext uri="{FF2B5EF4-FFF2-40B4-BE49-F238E27FC236}">
                  <a16:creationId xmlns:a16="http://schemas.microsoft.com/office/drawing/2014/main" id="{D9C72CB4-92DD-418C-968F-20591C082E6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822450" y="1162050"/>
              <a:ext cx="1581150" cy="237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34925</xdr:rowOff>
    </xdr:from>
    <xdr:to>
      <xdr:col>2</xdr:col>
      <xdr:colOff>527050</xdr:colOff>
      <xdr:row>11</xdr:row>
      <xdr:rowOff>120015</xdr:rowOff>
    </xdr:to>
    <mc:AlternateContent xmlns:mc="http://schemas.openxmlformats.org/markup-compatibility/2006" xmlns:tsle="http://schemas.microsoft.com/office/drawing/2012/timeslicer">
      <mc:Choice Requires="tsle">
        <xdr:graphicFrame macro="">
          <xdr:nvGraphicFramePr>
            <xdr:cNvPr id="10" name="Date 2">
              <a:extLst>
                <a:ext uri="{FF2B5EF4-FFF2-40B4-BE49-F238E27FC236}">
                  <a16:creationId xmlns:a16="http://schemas.microsoft.com/office/drawing/2014/main" id="{8AD98247-D49D-4AF6-9688-6566F51BFF2A}"/>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0" y="1177925"/>
              <a:ext cx="1746250" cy="103759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11</xdr:row>
      <xdr:rowOff>127000</xdr:rowOff>
    </xdr:from>
    <xdr:to>
      <xdr:col>2</xdr:col>
      <xdr:colOff>552450</xdr:colOff>
      <xdr:row>19</xdr:row>
      <xdr:rowOff>31750</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921B83E2-3A8F-835E-C715-8E043B2326E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2171700"/>
              <a:ext cx="1835150" cy="1377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xdr:row>
      <xdr:rowOff>165100</xdr:rowOff>
    </xdr:from>
    <xdr:to>
      <xdr:col>2</xdr:col>
      <xdr:colOff>266700</xdr:colOff>
      <xdr:row>6</xdr:row>
      <xdr:rowOff>25400</xdr:rowOff>
    </xdr:to>
    <xdr:sp macro="" textlink="">
      <xdr:nvSpPr>
        <xdr:cNvPr id="34" name="Rectangle 10">
          <a:extLst>
            <a:ext uri="{FF2B5EF4-FFF2-40B4-BE49-F238E27FC236}">
              <a16:creationId xmlns:a16="http://schemas.microsoft.com/office/drawing/2014/main" id="{51DD0821-5D1D-89A5-CA1A-EADC632E7B9A}"/>
            </a:ext>
          </a:extLst>
        </xdr:cNvPr>
        <xdr:cNvSpPr/>
      </xdr:nvSpPr>
      <xdr:spPr>
        <a:xfrm>
          <a:off x="0" y="546100"/>
          <a:ext cx="1549400" cy="603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165100</xdr:rowOff>
    </xdr:from>
    <xdr:to>
      <xdr:col>8</xdr:col>
      <xdr:colOff>44450</xdr:colOff>
      <xdr:row>6</xdr:row>
      <xdr:rowOff>25400</xdr:rowOff>
    </xdr:to>
    <xdr:sp macro="" textlink="">
      <xdr:nvSpPr>
        <xdr:cNvPr id="30" name="Rectangle 12">
          <a:extLst>
            <a:ext uri="{FF2B5EF4-FFF2-40B4-BE49-F238E27FC236}">
              <a16:creationId xmlns:a16="http://schemas.microsoft.com/office/drawing/2014/main" id="{B43A0C50-D12C-4E7C-A908-B6954E7140EF}"/>
            </a:ext>
          </a:extLst>
        </xdr:cNvPr>
        <xdr:cNvSpPr/>
      </xdr:nvSpPr>
      <xdr:spPr>
        <a:xfrm>
          <a:off x="3206750" y="546100"/>
          <a:ext cx="1968500" cy="603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xdr:colOff>
      <xdr:row>3</xdr:row>
      <xdr:rowOff>6350</xdr:rowOff>
    </xdr:from>
    <xdr:to>
      <xdr:col>0</xdr:col>
      <xdr:colOff>523875</xdr:colOff>
      <xdr:row>5</xdr:row>
      <xdr:rowOff>177800</xdr:rowOff>
    </xdr:to>
    <xdr:sp macro="" textlink="">
      <xdr:nvSpPr>
        <xdr:cNvPr id="14" name="TextBox 13">
          <a:extLst>
            <a:ext uri="{FF2B5EF4-FFF2-40B4-BE49-F238E27FC236}">
              <a16:creationId xmlns:a16="http://schemas.microsoft.com/office/drawing/2014/main" id="{E8F15D13-38F9-22CA-D5ED-6D1730BAD5B3}"/>
            </a:ext>
          </a:extLst>
        </xdr:cNvPr>
        <xdr:cNvSpPr txBox="1"/>
      </xdr:nvSpPr>
      <xdr:spPr>
        <a:xfrm>
          <a:off x="9525" y="577850"/>
          <a:ext cx="514350" cy="5524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a:t>
          </a:r>
        </a:p>
        <a:p>
          <a:r>
            <a:rPr lang="en-US" sz="1100" b="1"/>
            <a:t>Sales</a:t>
          </a:r>
        </a:p>
      </xdr:txBody>
    </xdr:sp>
    <xdr:clientData/>
  </xdr:twoCellAnchor>
  <xdr:twoCellAnchor>
    <xdr:from>
      <xdr:col>0</xdr:col>
      <xdr:colOff>438150</xdr:colOff>
      <xdr:row>3</xdr:row>
      <xdr:rowOff>6350</xdr:rowOff>
    </xdr:from>
    <xdr:to>
      <xdr:col>2</xdr:col>
      <xdr:colOff>228600</xdr:colOff>
      <xdr:row>5</xdr:row>
      <xdr:rowOff>177800</xdr:rowOff>
    </xdr:to>
    <xdr:sp macro="" textlink="Table!Q6">
      <xdr:nvSpPr>
        <xdr:cNvPr id="33" name="TextBox 19">
          <a:extLst>
            <a:ext uri="{FF2B5EF4-FFF2-40B4-BE49-F238E27FC236}">
              <a16:creationId xmlns:a16="http://schemas.microsoft.com/office/drawing/2014/main" id="{C4C100B8-EE22-4B64-9426-ACE8D09D0E53}"/>
            </a:ext>
          </a:extLst>
        </xdr:cNvPr>
        <xdr:cNvSpPr txBox="1"/>
      </xdr:nvSpPr>
      <xdr:spPr>
        <a:xfrm>
          <a:off x="438150" y="577850"/>
          <a:ext cx="1009650" cy="5524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4664F96-3152-44C4-9856-8A796C4615FF}" type="TxLink">
            <a:rPr lang="en-US" sz="1100" b="0" i="0" u="none" strike="noStrike">
              <a:solidFill>
                <a:srgbClr val="000000"/>
              </a:solidFill>
              <a:latin typeface="Calibri"/>
              <a:ea typeface="Calibri"/>
              <a:cs typeface="Calibri"/>
            </a:rPr>
            <a:pPr algn="ctr"/>
            <a:t>$1,029,734.00</a:t>
          </a:fld>
          <a:endParaRPr lang="en-US" sz="1100"/>
        </a:p>
      </xdr:txBody>
    </xdr:sp>
    <xdr:clientData/>
  </xdr:twoCellAnchor>
  <xdr:twoCellAnchor>
    <xdr:from>
      <xdr:col>2</xdr:col>
      <xdr:colOff>387350</xdr:colOff>
      <xdr:row>4</xdr:row>
      <xdr:rowOff>95250</xdr:rowOff>
    </xdr:from>
    <xdr:to>
      <xdr:col>3</xdr:col>
      <xdr:colOff>603250</xdr:colOff>
      <xdr:row>6</xdr:row>
      <xdr:rowOff>0</xdr:rowOff>
    </xdr:to>
    <xdr:sp macro="" textlink="Table!P6">
      <xdr:nvSpPr>
        <xdr:cNvPr id="27" name="TextBox 22">
          <a:extLst>
            <a:ext uri="{FF2B5EF4-FFF2-40B4-BE49-F238E27FC236}">
              <a16:creationId xmlns:a16="http://schemas.microsoft.com/office/drawing/2014/main" id="{33F170A7-FEA2-4404-963B-BA8BA49F70E7}"/>
            </a:ext>
          </a:extLst>
        </xdr:cNvPr>
        <xdr:cNvSpPr txBox="1"/>
      </xdr:nvSpPr>
      <xdr:spPr>
        <a:xfrm>
          <a:off x="1670050" y="850900"/>
          <a:ext cx="857250" cy="2730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0703EF-4C89-4219-883C-750A9F3DEE96}" type="TxLink">
            <a:rPr lang="en-US" sz="1100" b="1" i="0" u="none" strike="noStrike" baseline="0">
              <a:solidFill>
                <a:schemeClr val="accent1"/>
              </a:solidFill>
              <a:latin typeface="Calibri"/>
              <a:ea typeface="Calibri"/>
              <a:cs typeface="Calibri"/>
            </a:rPr>
            <a:pPr algn="ctr"/>
            <a:t>213</a:t>
          </a:fld>
          <a:endParaRPr lang="en-US" sz="1100" b="1" baseline="0">
            <a:solidFill>
              <a:schemeClr val="accent1"/>
            </a:solidFill>
          </a:endParaRPr>
        </a:p>
      </xdr:txBody>
    </xdr:sp>
    <xdr:clientData/>
  </xdr:twoCellAnchor>
  <xdr:twoCellAnchor>
    <xdr:from>
      <xdr:col>5</xdr:col>
      <xdr:colOff>38100</xdr:colOff>
      <xdr:row>2</xdr:row>
      <xdr:rowOff>177800</xdr:rowOff>
    </xdr:from>
    <xdr:to>
      <xdr:col>6</xdr:col>
      <xdr:colOff>387350</xdr:colOff>
      <xdr:row>4</xdr:row>
      <xdr:rowOff>95250</xdr:rowOff>
    </xdr:to>
    <xdr:sp macro="" textlink="">
      <xdr:nvSpPr>
        <xdr:cNvPr id="31" name="TextBox 23">
          <a:extLst>
            <a:ext uri="{FF2B5EF4-FFF2-40B4-BE49-F238E27FC236}">
              <a16:creationId xmlns:a16="http://schemas.microsoft.com/office/drawing/2014/main" id="{90147399-6759-4996-AC3E-F79CDCABAE58}"/>
            </a:ext>
          </a:extLst>
        </xdr:cNvPr>
        <xdr:cNvSpPr txBox="1"/>
      </xdr:nvSpPr>
      <xdr:spPr>
        <a:xfrm>
          <a:off x="3244850" y="558800"/>
          <a:ext cx="990600" cy="2921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baseline="0"/>
            <a:t>Total Amount   </a:t>
          </a:r>
        </a:p>
      </xdr:txBody>
    </xdr:sp>
    <xdr:clientData/>
  </xdr:twoCellAnchor>
  <xdr:twoCellAnchor>
    <xdr:from>
      <xdr:col>5</xdr:col>
      <xdr:colOff>38099</xdr:colOff>
      <xdr:row>4</xdr:row>
      <xdr:rowOff>82550</xdr:rowOff>
    </xdr:from>
    <xdr:to>
      <xdr:col>6</xdr:col>
      <xdr:colOff>428624</xdr:colOff>
      <xdr:row>6</xdr:row>
      <xdr:rowOff>0</xdr:rowOff>
    </xdr:to>
    <xdr:sp macro="" textlink="Table!Q6">
      <xdr:nvSpPr>
        <xdr:cNvPr id="32" name="TextBox 24">
          <a:extLst>
            <a:ext uri="{FF2B5EF4-FFF2-40B4-BE49-F238E27FC236}">
              <a16:creationId xmlns:a16="http://schemas.microsoft.com/office/drawing/2014/main" id="{16A13A40-22C6-4DD0-AD47-27F62EFA11A6}"/>
            </a:ext>
          </a:extLst>
        </xdr:cNvPr>
        <xdr:cNvSpPr txBox="1"/>
      </xdr:nvSpPr>
      <xdr:spPr>
        <a:xfrm>
          <a:off x="3086099" y="844550"/>
          <a:ext cx="1000125" cy="2984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1FBB022-8255-406F-8C17-03F7AB12D349}" type="TxLink">
            <a:rPr lang="en-US" sz="1100" b="0" i="0" u="none" strike="noStrike" baseline="0">
              <a:solidFill>
                <a:srgbClr val="000000"/>
              </a:solidFill>
              <a:latin typeface="Calibri"/>
              <a:ea typeface="Calibri"/>
              <a:cs typeface="Calibri"/>
            </a:rPr>
            <a:pPr algn="ctr"/>
            <a:t>$1,029,734.00</a:t>
          </a:fld>
          <a:endParaRPr lang="en-US" sz="1100" b="1" baseline="0">
            <a:solidFill>
              <a:schemeClr val="accent1"/>
            </a:solidFill>
          </a:endParaRPr>
        </a:p>
      </xdr:txBody>
    </xdr:sp>
    <xdr:clientData/>
  </xdr:twoCellAnchor>
  <xdr:twoCellAnchor>
    <xdr:from>
      <xdr:col>6</xdr:col>
      <xdr:colOff>333375</xdr:colOff>
      <xdr:row>4</xdr:row>
      <xdr:rowOff>82550</xdr:rowOff>
    </xdr:from>
    <xdr:to>
      <xdr:col>8</xdr:col>
      <xdr:colOff>47624</xdr:colOff>
      <xdr:row>6</xdr:row>
      <xdr:rowOff>0</xdr:rowOff>
    </xdr:to>
    <xdr:sp macro="" textlink="'One-dimensional Pivot Table'!E7">
      <xdr:nvSpPr>
        <xdr:cNvPr id="26" name="TextBox 25">
          <a:extLst>
            <a:ext uri="{FF2B5EF4-FFF2-40B4-BE49-F238E27FC236}">
              <a16:creationId xmlns:a16="http://schemas.microsoft.com/office/drawing/2014/main" id="{F0435C8E-EE31-47FB-AB1A-2BC2EC0C29CB}"/>
            </a:ext>
          </a:extLst>
        </xdr:cNvPr>
        <xdr:cNvSpPr txBox="1"/>
      </xdr:nvSpPr>
      <xdr:spPr>
        <a:xfrm>
          <a:off x="3990975" y="844550"/>
          <a:ext cx="933449" cy="2984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13EF604-F334-4C27-B7D1-F167600B4B97}" type="TxLink">
            <a:rPr lang="en-US" sz="1100" b="0" i="0" u="none" strike="noStrike" baseline="0">
              <a:solidFill>
                <a:srgbClr val="000000"/>
              </a:solidFill>
              <a:latin typeface="Calibri"/>
              <a:ea typeface="Calibri"/>
              <a:cs typeface="Calibri"/>
            </a:rPr>
            <a:pPr algn="ctr"/>
            <a:t>$693,069.00</a:t>
          </a:fld>
          <a:endParaRPr lang="en-US" sz="1100" b="1" baseline="0">
            <a:solidFill>
              <a:schemeClr val="accent1"/>
            </a:solidFill>
          </a:endParaRPr>
        </a:p>
      </xdr:txBody>
    </xdr:sp>
    <xdr:clientData/>
  </xdr:twoCellAnchor>
  <xdr:twoCellAnchor>
    <xdr:from>
      <xdr:col>2</xdr:col>
      <xdr:colOff>196850</xdr:colOff>
      <xdr:row>2</xdr:row>
      <xdr:rowOff>165100</xdr:rowOff>
    </xdr:from>
    <xdr:to>
      <xdr:col>5</xdr:col>
      <xdr:colOff>12700</xdr:colOff>
      <xdr:row>6</xdr:row>
      <xdr:rowOff>25400</xdr:rowOff>
    </xdr:to>
    <xdr:sp macro="" textlink="">
      <xdr:nvSpPr>
        <xdr:cNvPr id="35" name="Rectangle 11">
          <a:extLst>
            <a:ext uri="{FF2B5EF4-FFF2-40B4-BE49-F238E27FC236}">
              <a16:creationId xmlns:a16="http://schemas.microsoft.com/office/drawing/2014/main" id="{F5997369-F039-B1C2-E88B-65EC95AD9D91}"/>
            </a:ext>
          </a:extLst>
        </xdr:cNvPr>
        <xdr:cNvSpPr/>
      </xdr:nvSpPr>
      <xdr:spPr>
        <a:xfrm>
          <a:off x="1479550" y="546100"/>
          <a:ext cx="1739900" cy="6032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222250</xdr:colOff>
      <xdr:row>3</xdr:row>
      <xdr:rowOff>0</xdr:rowOff>
    </xdr:from>
    <xdr:to>
      <xdr:col>3</xdr:col>
      <xdr:colOff>444500</xdr:colOff>
      <xdr:row>4</xdr:row>
      <xdr:rowOff>88900</xdr:rowOff>
    </xdr:to>
    <xdr:sp macro="" textlink="">
      <xdr:nvSpPr>
        <xdr:cNvPr id="36" name="TextBox 15">
          <a:extLst>
            <a:ext uri="{FF2B5EF4-FFF2-40B4-BE49-F238E27FC236}">
              <a16:creationId xmlns:a16="http://schemas.microsoft.com/office/drawing/2014/main" id="{6230F56A-CFEF-FC26-DFF7-C5E75199A1EF}"/>
            </a:ext>
          </a:extLst>
        </xdr:cNvPr>
        <xdr:cNvSpPr txBox="1"/>
      </xdr:nvSpPr>
      <xdr:spPr>
        <a:xfrm>
          <a:off x="1504950" y="571500"/>
          <a:ext cx="863600" cy="2730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baseline="0"/>
            <a:t>Total Count</a:t>
          </a:r>
        </a:p>
      </xdr:txBody>
    </xdr:sp>
    <xdr:clientData/>
  </xdr:twoCellAnchor>
  <xdr:twoCellAnchor>
    <xdr:from>
      <xdr:col>3</xdr:col>
      <xdr:colOff>450850</xdr:colOff>
      <xdr:row>4</xdr:row>
      <xdr:rowOff>95250</xdr:rowOff>
    </xdr:from>
    <xdr:to>
      <xdr:col>4</xdr:col>
      <xdr:colOff>635000</xdr:colOff>
      <xdr:row>6</xdr:row>
      <xdr:rowOff>0</xdr:rowOff>
    </xdr:to>
    <xdr:sp macro="" textlink="'One-dimensional Pivot Table'!E2">
      <xdr:nvSpPr>
        <xdr:cNvPr id="37" name="TextBox 21">
          <a:extLst>
            <a:ext uri="{FF2B5EF4-FFF2-40B4-BE49-F238E27FC236}">
              <a16:creationId xmlns:a16="http://schemas.microsoft.com/office/drawing/2014/main" id="{5BF8D81D-9389-D3ED-E59E-699F68456E0E}"/>
            </a:ext>
          </a:extLst>
        </xdr:cNvPr>
        <xdr:cNvSpPr txBox="1"/>
      </xdr:nvSpPr>
      <xdr:spPr>
        <a:xfrm>
          <a:off x="2374900" y="850900"/>
          <a:ext cx="825500" cy="2730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C1AC19-EC3A-480A-83E6-D731B68DBCD4}" type="TxLink">
            <a:rPr lang="en-US" sz="1100" b="0" i="0" u="none" strike="noStrike">
              <a:solidFill>
                <a:srgbClr val="000000"/>
              </a:solidFill>
              <a:latin typeface="Calibri"/>
              <a:ea typeface="Calibri"/>
              <a:cs typeface="Calibri"/>
            </a:rPr>
            <a:pPr/>
            <a:t>146</a:t>
          </a:fld>
          <a:endParaRPr lang="en-US" sz="1100"/>
        </a:p>
      </xdr:txBody>
    </xdr:sp>
    <xdr:clientData/>
  </xdr:twoCellAnchor>
  <xdr:twoCellAnchor>
    <xdr:from>
      <xdr:col>2</xdr:col>
      <xdr:colOff>222250</xdr:colOff>
      <xdr:row>4</xdr:row>
      <xdr:rowOff>88900</xdr:rowOff>
    </xdr:from>
    <xdr:to>
      <xdr:col>3</xdr:col>
      <xdr:colOff>444500</xdr:colOff>
      <xdr:row>6</xdr:row>
      <xdr:rowOff>0</xdr:rowOff>
    </xdr:to>
    <xdr:sp macro="" textlink="Table!P6">
      <xdr:nvSpPr>
        <xdr:cNvPr id="38" name="TextBox 22">
          <a:extLst>
            <a:ext uri="{FF2B5EF4-FFF2-40B4-BE49-F238E27FC236}">
              <a16:creationId xmlns:a16="http://schemas.microsoft.com/office/drawing/2014/main" id="{8BA24993-E419-B450-CD17-1CD7C8DA6EB6}"/>
            </a:ext>
          </a:extLst>
        </xdr:cNvPr>
        <xdr:cNvSpPr txBox="1"/>
      </xdr:nvSpPr>
      <xdr:spPr>
        <a:xfrm>
          <a:off x="1504950" y="844550"/>
          <a:ext cx="863600" cy="2794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0703EF-4C89-4219-883C-750A9F3DEE96}" type="TxLink">
            <a:rPr lang="en-US" sz="1100" b="1" i="0" u="none" strike="noStrike" baseline="0">
              <a:solidFill>
                <a:schemeClr val="accent1"/>
              </a:solidFill>
              <a:latin typeface="Calibri"/>
              <a:ea typeface="Calibri"/>
              <a:cs typeface="Calibri"/>
            </a:rPr>
            <a:pPr algn="ctr"/>
            <a:t>213</a:t>
          </a:fld>
          <a:endParaRPr lang="en-US" sz="1100" b="1" baseline="0">
            <a:solidFill>
              <a:schemeClr val="accent1"/>
            </a:solidFill>
          </a:endParaRPr>
        </a:p>
      </xdr:txBody>
    </xdr:sp>
    <xdr:clientData/>
  </xdr:twoCellAnchor>
  <xdr:twoCellAnchor>
    <xdr:from>
      <xdr:col>3</xdr:col>
      <xdr:colOff>400050</xdr:colOff>
      <xdr:row>3</xdr:row>
      <xdr:rowOff>0</xdr:rowOff>
    </xdr:from>
    <xdr:to>
      <xdr:col>4</xdr:col>
      <xdr:colOff>606425</xdr:colOff>
      <xdr:row>4</xdr:row>
      <xdr:rowOff>88900</xdr:rowOff>
    </xdr:to>
    <xdr:sp macro="" textlink="'One-dimensional Pivot Table'!D2">
      <xdr:nvSpPr>
        <xdr:cNvPr id="39" name="TextBox 21">
          <a:extLst>
            <a:ext uri="{FF2B5EF4-FFF2-40B4-BE49-F238E27FC236}">
              <a16:creationId xmlns:a16="http://schemas.microsoft.com/office/drawing/2014/main" id="{9B16668B-192B-4120-9F8D-5E3CD4306DC2}"/>
            </a:ext>
          </a:extLst>
        </xdr:cNvPr>
        <xdr:cNvSpPr txBox="1"/>
      </xdr:nvSpPr>
      <xdr:spPr>
        <a:xfrm>
          <a:off x="2228850" y="571500"/>
          <a:ext cx="815975" cy="2794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BC97E7-72E2-4289-83FF-9BD47E5F7BAB}" type="TxLink">
            <a:rPr lang="en-US" sz="1100" b="0" i="0" u="none" strike="noStrike">
              <a:solidFill>
                <a:srgbClr val="000000"/>
              </a:solidFill>
              <a:latin typeface="Calibri"/>
              <a:ea typeface="Calibri"/>
              <a:cs typeface="Calibri"/>
            </a:rPr>
            <a:pPr/>
            <a:t>Fruit</a:t>
          </a:fld>
          <a:endParaRPr lang="en-US" sz="1100"/>
        </a:p>
      </xdr:txBody>
    </xdr:sp>
    <xdr:clientData/>
  </xdr:twoCellAnchor>
  <xdr:twoCellAnchor>
    <xdr:from>
      <xdr:col>6</xdr:col>
      <xdr:colOff>393700</xdr:colOff>
      <xdr:row>2</xdr:row>
      <xdr:rowOff>177800</xdr:rowOff>
    </xdr:from>
    <xdr:to>
      <xdr:col>8</xdr:col>
      <xdr:colOff>47625</xdr:colOff>
      <xdr:row>4</xdr:row>
      <xdr:rowOff>76200</xdr:rowOff>
    </xdr:to>
    <xdr:sp macro="" textlink="'One-dimensional Pivot Table'!D2">
      <xdr:nvSpPr>
        <xdr:cNvPr id="40" name="TextBox 21">
          <a:extLst>
            <a:ext uri="{FF2B5EF4-FFF2-40B4-BE49-F238E27FC236}">
              <a16:creationId xmlns:a16="http://schemas.microsoft.com/office/drawing/2014/main" id="{77B3E7E8-CB10-4E93-AF92-FF8C615C277A}"/>
            </a:ext>
          </a:extLst>
        </xdr:cNvPr>
        <xdr:cNvSpPr txBox="1"/>
      </xdr:nvSpPr>
      <xdr:spPr>
        <a:xfrm>
          <a:off x="4051300" y="558800"/>
          <a:ext cx="873125" cy="2794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BC97E7-72E2-4289-83FF-9BD47E5F7BAB}" type="TxLink">
            <a:rPr lang="en-US" sz="1100" b="0" i="0" u="none" strike="noStrike">
              <a:solidFill>
                <a:srgbClr val="000000"/>
              </a:solidFill>
              <a:latin typeface="Calibri"/>
              <a:ea typeface="Calibri"/>
              <a:cs typeface="Calibri"/>
            </a:rPr>
            <a:pPr/>
            <a:t>Fruit</a:t>
          </a:fld>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gelica Adjei-Kwarteng" refreshedDate="45536.514663310183" createdVersion="7" refreshedVersion="8" minRefreshableVersion="3" recordCount="213" xr:uid="{C71BA748-63DC-4610-8A55-A3750C6AB7FF}">
  <cacheSource type="worksheet">
    <worksheetSource name="Table1"/>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52824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543113-C342-458D-9146-C2B941172A17}" name="PivotTable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8" rowHeaderCaption="Product">
  <location ref="D15:E23" firstHeaderRow="1" firstDataRow="1" firstDataCol="1"/>
  <pivotFields count="7">
    <pivotField showAll="0"/>
    <pivotField axis="axisRow" dataField="1"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Product" fld="1" subtotal="count" showDataAs="percentOfTotal" baseField="0" baseItem="0" numFmtId="10"/>
  </dataFields>
  <chartFormats count="24">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 count="1" selected="0">
            <x v="0"/>
          </reference>
        </references>
      </pivotArea>
    </chartFormat>
    <chartFormat chart="3" format="11">
      <pivotArea type="data" outline="0" fieldPosition="0">
        <references count="2">
          <reference field="4294967294" count="1" selected="0">
            <x v="0"/>
          </reference>
          <reference field="1" count="1" selected="0">
            <x v="1"/>
          </reference>
        </references>
      </pivotArea>
    </chartFormat>
    <chartFormat chart="3" format="12">
      <pivotArea type="data" outline="0" fieldPosition="0">
        <references count="2">
          <reference field="4294967294" count="1" selected="0">
            <x v="0"/>
          </reference>
          <reference field="1" count="1" selected="0">
            <x v="2"/>
          </reference>
        </references>
      </pivotArea>
    </chartFormat>
    <chartFormat chart="3" format="13">
      <pivotArea type="data" outline="0" fieldPosition="0">
        <references count="2">
          <reference field="4294967294" count="1" selected="0">
            <x v="0"/>
          </reference>
          <reference field="1" count="1" selected="0">
            <x v="3"/>
          </reference>
        </references>
      </pivotArea>
    </chartFormat>
    <chartFormat chart="3" format="14">
      <pivotArea type="data" outline="0" fieldPosition="0">
        <references count="2">
          <reference field="4294967294" count="1" selected="0">
            <x v="0"/>
          </reference>
          <reference field="1" count="1" selected="0">
            <x v="4"/>
          </reference>
        </references>
      </pivotArea>
    </chartFormat>
    <chartFormat chart="3" format="15">
      <pivotArea type="data" outline="0" fieldPosition="0">
        <references count="2">
          <reference field="4294967294" count="1" selected="0">
            <x v="0"/>
          </reference>
          <reference field="1" count="1" selected="0">
            <x v="5"/>
          </reference>
        </references>
      </pivotArea>
    </chartFormat>
    <chartFormat chart="3" format="16">
      <pivotArea type="data" outline="0" fieldPosition="0">
        <references count="2">
          <reference field="4294967294" count="1" selected="0">
            <x v="0"/>
          </reference>
          <reference field="1" count="1" selected="0">
            <x v="6"/>
          </reference>
        </references>
      </pivotArea>
    </chartFormat>
    <chartFormat chart="5" format="25" series="1">
      <pivotArea type="data" outline="0" fieldPosition="0">
        <references count="1">
          <reference field="4294967294" count="1" selected="0">
            <x v="0"/>
          </reference>
        </references>
      </pivotArea>
    </chartFormat>
    <chartFormat chart="5" format="26">
      <pivotArea type="data" outline="0" fieldPosition="0">
        <references count="2">
          <reference field="4294967294" count="1" selected="0">
            <x v="0"/>
          </reference>
          <reference field="1" count="1" selected="0">
            <x v="0"/>
          </reference>
        </references>
      </pivotArea>
    </chartFormat>
    <chartFormat chart="5" format="27">
      <pivotArea type="data" outline="0" fieldPosition="0">
        <references count="2">
          <reference field="4294967294" count="1" selected="0">
            <x v="0"/>
          </reference>
          <reference field="1" count="1" selected="0">
            <x v="1"/>
          </reference>
        </references>
      </pivotArea>
    </chartFormat>
    <chartFormat chart="5" format="28">
      <pivotArea type="data" outline="0" fieldPosition="0">
        <references count="2">
          <reference field="4294967294" count="1" selected="0">
            <x v="0"/>
          </reference>
          <reference field="1" count="1" selected="0">
            <x v="2"/>
          </reference>
        </references>
      </pivotArea>
    </chartFormat>
    <chartFormat chart="5" format="29">
      <pivotArea type="data" outline="0" fieldPosition="0">
        <references count="2">
          <reference field="4294967294" count="1" selected="0">
            <x v="0"/>
          </reference>
          <reference field="1" count="1" selected="0">
            <x v="3"/>
          </reference>
        </references>
      </pivotArea>
    </chartFormat>
    <chartFormat chart="5" format="30">
      <pivotArea type="data" outline="0" fieldPosition="0">
        <references count="2">
          <reference field="4294967294" count="1" selected="0">
            <x v="0"/>
          </reference>
          <reference field="1" count="1" selected="0">
            <x v="4"/>
          </reference>
        </references>
      </pivotArea>
    </chartFormat>
    <chartFormat chart="5" format="31">
      <pivotArea type="data" outline="0" fieldPosition="0">
        <references count="2">
          <reference field="4294967294" count="1" selected="0">
            <x v="0"/>
          </reference>
          <reference field="1" count="1" selected="0">
            <x v="5"/>
          </reference>
        </references>
      </pivotArea>
    </chartFormat>
    <chartFormat chart="5" format="32">
      <pivotArea type="data" outline="0" fieldPosition="0">
        <references count="2">
          <reference field="4294967294" count="1" selected="0">
            <x v="0"/>
          </reference>
          <reference field="1" count="1" selected="0">
            <x v="6"/>
          </reference>
        </references>
      </pivotArea>
    </chartFormat>
    <chartFormat chart="7" format="41" series="1">
      <pivotArea type="data" outline="0" fieldPosition="0">
        <references count="1">
          <reference field="4294967294" count="1" selected="0">
            <x v="0"/>
          </reference>
        </references>
      </pivotArea>
    </chartFormat>
    <chartFormat chart="7" format="42">
      <pivotArea type="data" outline="0" fieldPosition="0">
        <references count="2">
          <reference field="4294967294" count="1" selected="0">
            <x v="0"/>
          </reference>
          <reference field="1" count="1" selected="0">
            <x v="0"/>
          </reference>
        </references>
      </pivotArea>
    </chartFormat>
    <chartFormat chart="7" format="43">
      <pivotArea type="data" outline="0" fieldPosition="0">
        <references count="2">
          <reference field="4294967294" count="1" selected="0">
            <x v="0"/>
          </reference>
          <reference field="1" count="1" selected="0">
            <x v="1"/>
          </reference>
        </references>
      </pivotArea>
    </chartFormat>
    <chartFormat chart="7" format="44">
      <pivotArea type="data" outline="0" fieldPosition="0">
        <references count="2">
          <reference field="4294967294" count="1" selected="0">
            <x v="0"/>
          </reference>
          <reference field="1" count="1" selected="0">
            <x v="2"/>
          </reference>
        </references>
      </pivotArea>
    </chartFormat>
    <chartFormat chart="7" format="45">
      <pivotArea type="data" outline="0" fieldPosition="0">
        <references count="2">
          <reference field="4294967294" count="1" selected="0">
            <x v="0"/>
          </reference>
          <reference field="1" count="1" selected="0">
            <x v="3"/>
          </reference>
        </references>
      </pivotArea>
    </chartFormat>
    <chartFormat chart="7" format="46">
      <pivotArea type="data" outline="0" fieldPosition="0">
        <references count="2">
          <reference field="4294967294" count="1" selected="0">
            <x v="0"/>
          </reference>
          <reference field="1" count="1" selected="0">
            <x v="4"/>
          </reference>
        </references>
      </pivotArea>
    </chartFormat>
    <chartFormat chart="7" format="47">
      <pivotArea type="data" outline="0" fieldPosition="0">
        <references count="2">
          <reference field="4294967294" count="1" selected="0">
            <x v="0"/>
          </reference>
          <reference field="1" count="1" selected="0">
            <x v="5"/>
          </reference>
        </references>
      </pivotArea>
    </chartFormat>
    <chartFormat chart="7" format="48">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C54C31-537D-45F0-9A94-B6B393D7E5F8}"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rowHeaderCaption="Product">
  <location ref="A1:B9" firstHeaderRow="1" firstDataRow="1" firstDataCol="1"/>
  <pivotFields count="7">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numFmtId="44"/>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907FFB-0576-461C-B36E-4B91D2CE50B6}" name="PivotTable9"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rowHeaderCaption="Category">
  <location ref="D1:E4" firstHeaderRow="1" firstDataRow="1" firstDataCol="1"/>
  <pivotFields count="7">
    <pivotField showAll="0"/>
    <pivotField showAll="0">
      <items count="8">
        <item x="5"/>
        <item x="2"/>
        <item x="3"/>
        <item x="1"/>
        <item x="0"/>
        <item x="6"/>
        <item x="4"/>
        <item t="default"/>
      </items>
    </pivotField>
    <pivotField axis="axisRow" dataField="1"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Count of Category" fld="2" subtotal="count" baseField="0" baseItem="0" numFmtId="1"/>
  </dataFields>
  <formats count="1">
    <format dxfId="21">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 count="1" selected="0">
            <x v="0"/>
          </reference>
        </references>
      </pivotArea>
    </chartFormat>
    <chartFormat chart="4" format="12">
      <pivotArea type="data" outline="0" fieldPosition="0">
        <references count="2">
          <reference field="4294967294" count="1" selected="0">
            <x v="0"/>
          </reference>
          <reference field="2" count="1" selected="0">
            <x v="1"/>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2" count="1" selected="0">
            <x v="0"/>
          </reference>
        </references>
      </pivotArea>
    </chartFormat>
    <chartFormat chart="6" format="1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258D9B-DE7F-4D6E-BBD0-E85A0E0721CD}" name="PivotTable6"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rowHeaderCaption="Country">
  <location ref="A15:B23"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Sum of Amount" fld="3" baseField="0" baseItem="0" numFmtId="44"/>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2E82E5-F9BD-47A1-8FF0-A4405177780D}" name="PivotTable4"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rowHeaderCaption="Category">
  <location ref="D6:E9"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numFmtId="165"/>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100264-07DC-4A23-9D9E-02437FBC73DB}" name="PivotTable14"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9" rowHeaderCaption="Country" colHeaderCaption="">
  <location ref="A17:I31" firstHeaderRow="1" firstDataRow="2" firstDataCol="1"/>
  <pivotFields count="7">
    <pivotField showAll="0"/>
    <pivotField axis="axisCol"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8">
        <item x="4"/>
        <item x="2"/>
        <item x="6"/>
        <item x="3"/>
        <item x="5"/>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Country Sales by Product" fld="3" baseField="0" baseItem="0" numFmtId="44"/>
  </dataFields>
  <formats count="2">
    <format dxfId="13">
      <pivotArea type="origin" dataOnly="0" labelOnly="1" outline="0" fieldPosition="0"/>
    </format>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2953AB-0B80-4711-A865-E105ED3A5ED7}" name="PivotTable1"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8" rowHeaderCaption="Product" colHeaderCaption="">
  <location ref="K1:N15" firstHeaderRow="1" firstDataRow="2" firstDataCol="1"/>
  <pivotFields count="7">
    <pivotField showAll="0"/>
    <pivotField dataField="1" showAll="0">
      <items count="8">
        <item x="5"/>
        <item x="2"/>
        <item x="3"/>
        <item x="1"/>
        <item x="0"/>
        <item x="6"/>
        <item x="4"/>
        <item t="default"/>
      </items>
    </pivotField>
    <pivotField axis="axisCol"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Total category quantities sold by month" fld="1" subtotal="count" baseField="0" baseItem="0" numFmtId="1"/>
  </dataFields>
  <formats count="2">
    <format dxfId="15">
      <pivotArea outline="0" collapsedLevelsAreSubtotals="1" fieldPosition="0"/>
    </format>
    <format dxfId="14">
      <pivotArea type="origin" dataOnly="0" labelOnly="1" outline="0" fieldPosition="0"/>
    </format>
  </formats>
  <chartFormats count="8">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0"/>
          </reference>
        </references>
      </pivotArea>
    </chartFormat>
    <chartFormat chart="5" format="9"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0"/>
          </reference>
        </references>
      </pivotArea>
    </chartFormat>
    <chartFormat chart="7" format="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6CA00C3-6226-44C5-BD47-80E3E71BC32E}" name="PivotTable12"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5" rowHeaderCaption="Product" colHeaderCaption="">
  <location ref="F1:I10" firstHeaderRow="1" firstDataRow="2" firstDataCol="1"/>
  <pivotFields count="7">
    <pivotField showAll="0"/>
    <pivotField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ry Sales by Category" fld="3" baseField="0" baseItem="0" numFmtId="44"/>
  </dataFields>
  <formats count="2">
    <format dxfId="17">
      <pivotArea outline="0" collapsedLevelsAreSubtotals="1" fieldPosition="0"/>
    </format>
    <format dxfId="16">
      <pivotArea type="origin" dataOnly="0" labelOnly="1" outline="0" fieldPosition="0"/>
    </format>
  </formats>
  <chartFormats count="1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3">
          <reference field="4294967294" count="1" selected="0">
            <x v="0"/>
          </reference>
          <reference field="2" count="1" selected="0">
            <x v="1"/>
          </reference>
          <reference field="5" count="1" selected="0">
            <x v="6"/>
          </reference>
        </references>
      </pivotArea>
    </chartFormat>
    <chartFormat chart="0" format="3">
      <pivotArea type="data" outline="0" fieldPosition="0">
        <references count="3">
          <reference field="4294967294" count="1" selected="0">
            <x v="0"/>
          </reference>
          <reference field="2" count="1" selected="0">
            <x v="0"/>
          </reference>
          <reference field="5" count="1" selected="0">
            <x v="5"/>
          </reference>
        </references>
      </pivotArea>
    </chartFormat>
    <chartFormat chart="0" format="4">
      <pivotArea type="data" outline="0" fieldPosition="0">
        <references count="3">
          <reference field="4294967294" count="1" selected="0">
            <x v="0"/>
          </reference>
          <reference field="2" count="1" selected="0">
            <x v="1"/>
          </reference>
          <reference field="5" count="1" selected="0">
            <x v="5"/>
          </reference>
        </references>
      </pivotArea>
    </chartFormat>
    <chartFormat chart="0" format="5">
      <pivotArea type="data" outline="0" fieldPosition="0">
        <references count="3">
          <reference field="4294967294" count="1" selected="0">
            <x v="0"/>
          </reference>
          <reference field="2" count="1" selected="0">
            <x v="0"/>
          </reference>
          <reference field="5" count="1" selected="0">
            <x v="0"/>
          </reference>
        </references>
      </pivotArea>
    </chartFormat>
    <chartFormat chart="0" format="6">
      <pivotArea type="data" outline="0" fieldPosition="0">
        <references count="3">
          <reference field="4294967294" count="1" selected="0">
            <x v="0"/>
          </reference>
          <reference field="2" count="1" selected="0">
            <x v="1"/>
          </reference>
          <reference field="5" count="1" selected="0">
            <x v="3"/>
          </reference>
        </references>
      </pivotArea>
    </chartFormat>
    <chartFormat chart="0" format="7">
      <pivotArea type="data" outline="0" fieldPosition="0">
        <references count="3">
          <reference field="4294967294" count="1" selected="0">
            <x v="0"/>
          </reference>
          <reference field="2" count="1" selected="0">
            <x v="0"/>
          </reference>
          <reference field="5" count="1" selected="0">
            <x v="3"/>
          </reference>
        </references>
      </pivotArea>
    </chartFormat>
    <chartFormat chart="2" format="16" series="1">
      <pivotArea type="data" outline="0" fieldPosition="0">
        <references count="2">
          <reference field="4294967294" count="1" selected="0">
            <x v="0"/>
          </reference>
          <reference field="2" count="1" selected="0">
            <x v="0"/>
          </reference>
        </references>
      </pivotArea>
    </chartFormat>
    <chartFormat chart="2" format="17">
      <pivotArea type="data" outline="0" fieldPosition="0">
        <references count="3">
          <reference field="4294967294" count="1" selected="0">
            <x v="0"/>
          </reference>
          <reference field="2" count="1" selected="0">
            <x v="0"/>
          </reference>
          <reference field="5" count="1" selected="0">
            <x v="0"/>
          </reference>
        </references>
      </pivotArea>
    </chartFormat>
    <chartFormat chart="2" format="18">
      <pivotArea type="data" outline="0" fieldPosition="0">
        <references count="3">
          <reference field="4294967294" count="1" selected="0">
            <x v="0"/>
          </reference>
          <reference field="2" count="1" selected="0">
            <x v="0"/>
          </reference>
          <reference field="5" count="1" selected="0">
            <x v="3"/>
          </reference>
        </references>
      </pivotArea>
    </chartFormat>
    <chartFormat chart="2" format="19">
      <pivotArea type="data" outline="0" fieldPosition="0">
        <references count="3">
          <reference field="4294967294" count="1" selected="0">
            <x v="0"/>
          </reference>
          <reference field="2"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2" count="1" selected="0">
            <x v="1"/>
          </reference>
        </references>
      </pivotArea>
    </chartFormat>
    <chartFormat chart="2" format="21">
      <pivotArea type="data" outline="0" fieldPosition="0">
        <references count="3">
          <reference field="4294967294" count="1" selected="0">
            <x v="0"/>
          </reference>
          <reference field="2" count="1" selected="0">
            <x v="1"/>
          </reference>
          <reference field="5" count="1" selected="0">
            <x v="3"/>
          </reference>
        </references>
      </pivotArea>
    </chartFormat>
    <chartFormat chart="2" format="22">
      <pivotArea type="data" outline="0" fieldPosition="0">
        <references count="3">
          <reference field="4294967294" count="1" selected="0">
            <x v="0"/>
          </reference>
          <reference field="2" count="1" selected="0">
            <x v="1"/>
          </reference>
          <reference field="5" count="1" selected="0">
            <x v="5"/>
          </reference>
        </references>
      </pivotArea>
    </chartFormat>
    <chartFormat chart="2" format="23">
      <pivotArea type="data" outline="0" fieldPosition="0">
        <references count="3">
          <reference field="4294967294" count="1" selected="0">
            <x v="0"/>
          </reference>
          <reference field="2" count="1" selected="0">
            <x v="1"/>
          </reference>
          <reference field="5" count="1" selected="0">
            <x v="6"/>
          </reference>
        </references>
      </pivotArea>
    </chartFormat>
    <chartFormat chart="4" format="26" series="1">
      <pivotArea type="data" outline="0" fieldPosition="0">
        <references count="2">
          <reference field="4294967294" count="1" selected="0">
            <x v="0"/>
          </reference>
          <reference field="2" count="1" selected="0">
            <x v="0"/>
          </reference>
        </references>
      </pivotArea>
    </chartFormat>
    <chartFormat chart="4" format="2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028592-ECBF-44DA-A159-37793E9C0E6F}" name="PivotTable10"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5" rowHeaderCaption="Product" colHeaderCaption="">
  <location ref="A1:D10" firstHeaderRow="1" firstDataRow="2" firstDataCol="1"/>
  <pivotFields count="7">
    <pivotField showAll="0"/>
    <pivotField axis="axisRow"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Total Products sold by Category" fld="3" baseField="0" baseItem="0" numFmtId="44"/>
  </dataFields>
  <formats count="2">
    <format dxfId="19">
      <pivotArea outline="0" collapsedLevelsAreSubtotals="1" fieldPosition="0"/>
    </format>
    <format dxfId="18">
      <pivotArea type="origin" dataOnly="0" labelOnly="1" outline="0" fieldPosition="0"/>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AC2D7E0-B536-4216-A529-B103521EF12C}" sourceName="Product">
  <pivotTables>
    <pivotTable tabId="4" name="PivotTable1"/>
    <pivotTable tabId="3" name="PivotTable1"/>
    <pivotTable tabId="3" name="PivotTable2"/>
    <pivotTable tabId="3" name="PivotTable6"/>
    <pivotTable tabId="3" name="PivotTable9"/>
    <pivotTable tabId="4" name="PivotTable10"/>
    <pivotTable tabId="4" name="PivotTable12"/>
    <pivotTable tabId="4" name="PivotTable14"/>
    <pivotTable tabId="3" name="PivotTable4"/>
  </pivotTables>
  <data>
    <tabular pivotCacheId="15282481">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53CEEB9-9A1F-4544-977E-3C884D60AF5E}" sourceName="Country">
  <pivotTables>
    <pivotTable tabId="4" name="PivotTable1"/>
    <pivotTable tabId="3" name="PivotTable1"/>
    <pivotTable tabId="3" name="PivotTable2"/>
    <pivotTable tabId="3" name="PivotTable6"/>
    <pivotTable tabId="3" name="PivotTable9"/>
    <pivotTable tabId="4" name="PivotTable10"/>
    <pivotTable tabId="4" name="PivotTable12"/>
    <pivotTable tabId="4" name="PivotTable14"/>
    <pivotTable tabId="3" name="PivotTable4"/>
  </pivotTables>
  <data>
    <tabular pivotCacheId="15282481">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404EC8F-7D9F-4163-AE0D-8A7527151520}" sourceName="Category">
  <pivotTables>
    <pivotTable tabId="3" name="PivotTable9"/>
    <pivotTable tabId="3" name="PivotTable1"/>
    <pivotTable tabId="3" name="PivotTable2"/>
    <pivotTable tabId="3" name="PivotTable6"/>
    <pivotTable tabId="4" name="PivotTable1"/>
    <pivotTable tabId="4" name="PivotTable10"/>
    <pivotTable tabId="4" name="PivotTable12"/>
    <pivotTable tabId="4" name="PivotTable14"/>
    <pivotTable tabId="3" name="PivotTable4"/>
  </pivotTables>
  <data>
    <tabular pivotCacheId="1528248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165183F-A3B8-4EF0-BE2F-4C766E72A5CA}" cache="Slicer_Product" caption="Product" style="SlicerStyleDark1" rowHeight="241300"/>
  <slicer name="Country" xr10:uid="{7F749B74-9247-4FC2-9320-A5236891871E}" cache="Slicer_Country" caption="Country" style="SlicerStyleDark1" rowHeight="241300"/>
  <slicer name="Category" xr10:uid="{0436A5AC-5DA8-4C55-AD2D-2BBF2EA384CF}" cache="Slicer_Category" caption="Category" style="SlicerStyleDark1"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5" totalsRowCount="1" headerRowDxfId="28">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27" totalsRowDxfId="26"/>
    <tableColumn id="5" xr3:uid="{0098E771-5555-40D4-9387-75F4219BA077}" name="Date" dataDxfId="25" totalsRowDxfId="24"/>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01BF882-492A-4ACE-9C39-520AAF550D3D}" sourceName="Date">
  <pivotTables>
    <pivotTable tabId="4" name="PivotTable1"/>
    <pivotTable tabId="3" name="PivotTable1"/>
    <pivotTable tabId="3" name="PivotTable2"/>
    <pivotTable tabId="3" name="PivotTable6"/>
    <pivotTable tabId="3" name="PivotTable9"/>
    <pivotTable tabId="4" name="PivotTable10"/>
    <pivotTable tabId="4" name="PivotTable12"/>
    <pivotTable tabId="4" name="PivotTable14"/>
    <pivotTable tabId="3" name="PivotTable4"/>
  </pivotTables>
  <state minimalRefreshVersion="6" lastRefreshVersion="6" pivotCacheId="15282481" filterType="unknown">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43D45FE1-A4EB-4CF5-AB90-7B9ECC094E23}" cache="NativeTimeline_Date" caption="Anual Sales In Quarters" showSelectionLabel="0" showTimeLevel="0" showHorizontalScrollbar="0" level="1" selectionLevel="1" scrollPosition="2016-01-01T00:00:00" style="Timeline Style 2"/>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H14" sqref="H14"/>
    </sheetView>
  </sheetViews>
  <sheetFormatPr defaultRowHeight="15" x14ac:dyDescent="0.25"/>
  <cols>
    <col min="1" max="1" width="8.42578125" customWidth="1"/>
    <col min="2" max="2" width="8" customWidth="1"/>
    <col min="3" max="3" width="11" customWidth="1"/>
    <col min="4" max="4" width="8.140625" customWidth="1"/>
    <col min="5" max="5" width="10.7109375" customWidth="1"/>
    <col min="6" max="6" width="15.42578125" customWidth="1"/>
    <col min="7" max="7" width="10.42578125" customWidth="1"/>
    <col min="8" max="8" width="10.28515625" customWidth="1"/>
  </cols>
  <sheetData>
    <row r="1" spans="1:6" x14ac:dyDescent="0.25">
      <c r="A1" s="1" t="s">
        <v>1</v>
      </c>
      <c r="B1" s="1" t="s">
        <v>2</v>
      </c>
      <c r="C1" s="1" t="s">
        <v>3</v>
      </c>
      <c r="D1" s="1" t="s">
        <v>4</v>
      </c>
      <c r="E1" s="1" t="s">
        <v>7</v>
      </c>
      <c r="F1" s="1" t="s">
        <v>0</v>
      </c>
    </row>
    <row r="2" spans="1:6" x14ac:dyDescent="0.25">
      <c r="A2">
        <v>1</v>
      </c>
      <c r="B2" t="s">
        <v>17</v>
      </c>
      <c r="C2" t="s">
        <v>6</v>
      </c>
      <c r="D2" s="2">
        <v>4270</v>
      </c>
      <c r="E2" s="3">
        <v>42375</v>
      </c>
      <c r="F2" t="s">
        <v>8</v>
      </c>
    </row>
    <row r="3" spans="1:6" x14ac:dyDescent="0.25">
      <c r="A3">
        <v>2</v>
      </c>
      <c r="B3" t="s">
        <v>21</v>
      </c>
      <c r="C3" t="s">
        <v>6</v>
      </c>
      <c r="D3" s="2">
        <v>8239</v>
      </c>
      <c r="E3" s="3">
        <v>42376</v>
      </c>
      <c r="F3" t="s">
        <v>9</v>
      </c>
    </row>
    <row r="4" spans="1:6" x14ac:dyDescent="0.25">
      <c r="A4">
        <v>3</v>
      </c>
      <c r="B4" t="s">
        <v>13</v>
      </c>
      <c r="C4" t="s">
        <v>5</v>
      </c>
      <c r="D4" s="2">
        <v>617</v>
      </c>
      <c r="E4" s="3">
        <v>42377</v>
      </c>
      <c r="F4" t="s">
        <v>8</v>
      </c>
    </row>
    <row r="5" spans="1:6" x14ac:dyDescent="0.25">
      <c r="A5">
        <v>4</v>
      </c>
      <c r="B5" t="s">
        <v>13</v>
      </c>
      <c r="C5" t="s">
        <v>5</v>
      </c>
      <c r="D5" s="2">
        <v>8384</v>
      </c>
      <c r="E5" s="3">
        <v>42379</v>
      </c>
      <c r="F5" t="s">
        <v>10</v>
      </c>
    </row>
    <row r="6" spans="1:6" x14ac:dyDescent="0.25">
      <c r="A6">
        <v>5</v>
      </c>
      <c r="B6" t="s">
        <v>18</v>
      </c>
      <c r="C6" t="s">
        <v>6</v>
      </c>
      <c r="D6" s="2">
        <v>2626</v>
      </c>
      <c r="E6" s="3">
        <v>42379</v>
      </c>
      <c r="F6" t="s">
        <v>12</v>
      </c>
    </row>
    <row r="7" spans="1:6" x14ac:dyDescent="0.25">
      <c r="A7">
        <v>6</v>
      </c>
      <c r="B7" t="s">
        <v>15</v>
      </c>
      <c r="C7" t="s">
        <v>5</v>
      </c>
      <c r="D7" s="2">
        <v>3610</v>
      </c>
      <c r="E7" s="3">
        <v>42380</v>
      </c>
      <c r="F7" t="s">
        <v>8</v>
      </c>
    </row>
    <row r="8" spans="1:6" x14ac:dyDescent="0.25">
      <c r="A8">
        <v>7</v>
      </c>
      <c r="B8" t="s">
        <v>21</v>
      </c>
      <c r="C8" t="s">
        <v>6</v>
      </c>
      <c r="D8" s="2">
        <v>9062</v>
      </c>
      <c r="E8" s="3">
        <v>42380</v>
      </c>
      <c r="F8" t="s">
        <v>11</v>
      </c>
    </row>
    <row r="9" spans="1:6" x14ac:dyDescent="0.25">
      <c r="A9">
        <v>8</v>
      </c>
      <c r="B9" t="s">
        <v>13</v>
      </c>
      <c r="C9" t="s">
        <v>5</v>
      </c>
      <c r="D9" s="2">
        <v>6906</v>
      </c>
      <c r="E9" s="3">
        <v>42385</v>
      </c>
      <c r="F9" t="s">
        <v>20</v>
      </c>
    </row>
    <row r="10" spans="1:6" x14ac:dyDescent="0.25">
      <c r="A10">
        <v>9</v>
      </c>
      <c r="B10" t="s">
        <v>14</v>
      </c>
      <c r="C10" t="s">
        <v>5</v>
      </c>
      <c r="D10" s="2">
        <v>2417</v>
      </c>
      <c r="E10" s="3">
        <v>42385</v>
      </c>
      <c r="F10" t="s">
        <v>19</v>
      </c>
    </row>
    <row r="11" spans="1:6" x14ac:dyDescent="0.25">
      <c r="A11">
        <v>10</v>
      </c>
      <c r="B11" t="s">
        <v>14</v>
      </c>
      <c r="C11" t="s">
        <v>5</v>
      </c>
      <c r="D11" s="2">
        <v>7431</v>
      </c>
      <c r="E11" s="3">
        <v>42385</v>
      </c>
      <c r="F11" t="s">
        <v>10</v>
      </c>
    </row>
    <row r="12" spans="1:6" x14ac:dyDescent="0.25">
      <c r="A12">
        <v>11</v>
      </c>
      <c r="B12" t="s">
        <v>13</v>
      </c>
      <c r="C12" t="s">
        <v>5</v>
      </c>
      <c r="D12" s="2">
        <v>8250</v>
      </c>
      <c r="E12" s="3">
        <v>42385</v>
      </c>
      <c r="F12" t="s">
        <v>12</v>
      </c>
    </row>
    <row r="13" spans="1:6" x14ac:dyDescent="0.25">
      <c r="A13">
        <v>12</v>
      </c>
      <c r="B13" t="s">
        <v>21</v>
      </c>
      <c r="C13" t="s">
        <v>6</v>
      </c>
      <c r="D13" s="2">
        <v>7012</v>
      </c>
      <c r="E13" s="3">
        <v>42387</v>
      </c>
      <c r="F13" t="s">
        <v>8</v>
      </c>
    </row>
    <row r="14" spans="1:6" x14ac:dyDescent="0.25">
      <c r="A14">
        <v>13</v>
      </c>
      <c r="B14" t="s">
        <v>17</v>
      </c>
      <c r="C14" t="s">
        <v>6</v>
      </c>
      <c r="D14" s="2">
        <v>1903</v>
      </c>
      <c r="E14" s="3">
        <v>42389</v>
      </c>
      <c r="F14" t="s">
        <v>12</v>
      </c>
    </row>
    <row r="15" spans="1:6" x14ac:dyDescent="0.25">
      <c r="A15">
        <v>14</v>
      </c>
      <c r="B15" t="s">
        <v>21</v>
      </c>
      <c r="C15" t="s">
        <v>6</v>
      </c>
      <c r="D15" s="2">
        <v>2824</v>
      </c>
      <c r="E15" s="3">
        <v>42391</v>
      </c>
      <c r="F15" t="s">
        <v>10</v>
      </c>
    </row>
    <row r="16" spans="1:6" x14ac:dyDescent="0.25">
      <c r="A16">
        <v>15</v>
      </c>
      <c r="B16" t="s">
        <v>14</v>
      </c>
      <c r="C16" t="s">
        <v>5</v>
      </c>
      <c r="D16" s="2">
        <v>6946</v>
      </c>
      <c r="E16" s="3">
        <v>42393</v>
      </c>
      <c r="F16" t="s">
        <v>19</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sheetProtection algorithmName="SHA-512" hashValue="DCJsEsntfZMvm3CkOrH0l1jrKYQNVYvESvtZO5V0L3da5tx9M9qUG1hy3Qn0gJ1B0umGL/MFrVSHxwt1ycxthw==" saltValue="jnxCfvI5mCtTyk9w/yxJPg=="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Q215"/>
  <sheetViews>
    <sheetView workbookViewId="0">
      <selection activeCell="O4" sqref="O4"/>
    </sheetView>
  </sheetViews>
  <sheetFormatPr defaultRowHeight="15" x14ac:dyDescent="0.25"/>
  <cols>
    <col min="1" max="1" width="10.5703125" customWidth="1"/>
    <col min="2" max="2" width="10" customWidth="1"/>
    <col min="3" max="3" width="11" customWidth="1"/>
    <col min="4" max="4" width="10.28515625" customWidth="1"/>
    <col min="5" max="5" width="10.7109375" customWidth="1"/>
    <col min="6" max="6" width="15.42578125" customWidth="1"/>
    <col min="9" max="9" width="10.85546875" customWidth="1"/>
    <col min="13" max="13" width="12.42578125" customWidth="1"/>
    <col min="15" max="15" width="13.5703125" bestFit="1" customWidth="1"/>
    <col min="17" max="17" width="12.7109375" bestFit="1" customWidth="1"/>
  </cols>
  <sheetData>
    <row r="1" spans="1:17" x14ac:dyDescent="0.25">
      <c r="A1" s="1" t="s">
        <v>1</v>
      </c>
      <c r="B1" s="1" t="s">
        <v>2</v>
      </c>
      <c r="C1" s="1" t="s">
        <v>3</v>
      </c>
      <c r="D1" s="1" t="s">
        <v>4</v>
      </c>
      <c r="E1" s="1" t="s">
        <v>7</v>
      </c>
      <c r="F1" s="1" t="s">
        <v>0</v>
      </c>
      <c r="O1" t="s">
        <v>55</v>
      </c>
    </row>
    <row r="2" spans="1:17" x14ac:dyDescent="0.25">
      <c r="A2">
        <v>1</v>
      </c>
      <c r="B2" t="s">
        <v>17</v>
      </c>
      <c r="C2" t="s">
        <v>6</v>
      </c>
      <c r="D2" s="2">
        <v>4270</v>
      </c>
      <c r="E2" s="3">
        <v>42375</v>
      </c>
      <c r="F2" t="s">
        <v>8</v>
      </c>
      <c r="I2" t="s">
        <v>29</v>
      </c>
    </row>
    <row r="3" spans="1:17" x14ac:dyDescent="0.25">
      <c r="A3">
        <v>2</v>
      </c>
      <c r="B3" t="s">
        <v>21</v>
      </c>
      <c r="C3" t="s">
        <v>6</v>
      </c>
      <c r="D3" s="2">
        <v>8239</v>
      </c>
      <c r="E3" s="3">
        <v>42376</v>
      </c>
      <c r="F3" t="s">
        <v>9</v>
      </c>
      <c r="I3" t="s">
        <v>27</v>
      </c>
      <c r="O3" t="s">
        <v>3</v>
      </c>
      <c r="P3" t="s">
        <v>52</v>
      </c>
      <c r="Q3" t="s">
        <v>53</v>
      </c>
    </row>
    <row r="4" spans="1:17" x14ac:dyDescent="0.25">
      <c r="A4">
        <v>3</v>
      </c>
      <c r="B4" t="s">
        <v>13</v>
      </c>
      <c r="C4" t="s">
        <v>5</v>
      </c>
      <c r="D4" s="2">
        <v>617</v>
      </c>
      <c r="E4" s="3">
        <v>42377</v>
      </c>
      <c r="F4" t="s">
        <v>8</v>
      </c>
      <c r="I4" t="s">
        <v>30</v>
      </c>
      <c r="O4" t="str" cm="1">
        <f t="array" ref="O4:O5">_xlfn.UNIQUE(Category)</f>
        <v>Vegetables</v>
      </c>
      <c r="P4">
        <f>COUNTIF(C:C,O4)</f>
        <v>67</v>
      </c>
      <c r="Q4" s="13">
        <f>SUMIF(C2:C214,O4,D2:D214)</f>
        <v>336665</v>
      </c>
    </row>
    <row r="5" spans="1:17" x14ac:dyDescent="0.25">
      <c r="A5">
        <v>4</v>
      </c>
      <c r="B5" t="s">
        <v>13</v>
      </c>
      <c r="C5" t="s">
        <v>5</v>
      </c>
      <c r="D5" s="2">
        <v>8384</v>
      </c>
      <c r="E5" s="3">
        <v>42379</v>
      </c>
      <c r="F5" t="s">
        <v>10</v>
      </c>
      <c r="I5" t="s">
        <v>50</v>
      </c>
      <c r="O5" t="str">
        <v>Fruit</v>
      </c>
      <c r="P5">
        <f>COUNTIF(C:C,O5)</f>
        <v>146</v>
      </c>
      <c r="Q5" s="13">
        <f>SUMIF(C3:C215,O5,D3:D215)</f>
        <v>693069</v>
      </c>
    </row>
    <row r="6" spans="1:17" x14ac:dyDescent="0.25">
      <c r="A6">
        <v>5</v>
      </c>
      <c r="B6" t="s">
        <v>18</v>
      </c>
      <c r="C6" t="s">
        <v>6</v>
      </c>
      <c r="D6" s="2">
        <v>2626</v>
      </c>
      <c r="E6" s="3">
        <v>42379</v>
      </c>
      <c r="F6" t="s">
        <v>12</v>
      </c>
      <c r="I6" t="s">
        <v>31</v>
      </c>
      <c r="O6" t="s">
        <v>54</v>
      </c>
      <c r="P6">
        <f>SUM(P4:P5)</f>
        <v>213</v>
      </c>
      <c r="Q6" s="13">
        <f>SUM(Q4:Q5)</f>
        <v>1029734</v>
      </c>
    </row>
    <row r="7" spans="1:17" x14ac:dyDescent="0.25">
      <c r="A7">
        <v>6</v>
      </c>
      <c r="B7" t="s">
        <v>15</v>
      </c>
      <c r="C7" t="s">
        <v>5</v>
      </c>
      <c r="D7" s="2">
        <v>3610</v>
      </c>
      <c r="E7" s="3">
        <v>42380</v>
      </c>
      <c r="F7" t="s">
        <v>8</v>
      </c>
      <c r="I7" t="s">
        <v>28</v>
      </c>
    </row>
    <row r="8" spans="1:17" x14ac:dyDescent="0.25">
      <c r="A8">
        <v>7</v>
      </c>
      <c r="B8" t="s">
        <v>21</v>
      </c>
      <c r="C8" t="s">
        <v>6</v>
      </c>
      <c r="D8" s="2">
        <v>9062</v>
      </c>
      <c r="E8" s="3">
        <v>42380</v>
      </c>
      <c r="F8" t="s">
        <v>11</v>
      </c>
    </row>
    <row r="9" spans="1:17" x14ac:dyDescent="0.25">
      <c r="A9">
        <v>8</v>
      </c>
      <c r="B9" t="s">
        <v>13</v>
      </c>
      <c r="C9" t="s">
        <v>5</v>
      </c>
      <c r="D9" s="2">
        <v>6906</v>
      </c>
      <c r="E9" s="3">
        <v>42385</v>
      </c>
      <c r="F9" t="s">
        <v>20</v>
      </c>
    </row>
    <row r="10" spans="1:17" x14ac:dyDescent="0.25">
      <c r="A10">
        <v>9</v>
      </c>
      <c r="B10" t="s">
        <v>14</v>
      </c>
      <c r="C10" t="s">
        <v>5</v>
      </c>
      <c r="D10" s="2">
        <v>2417</v>
      </c>
      <c r="E10" s="3">
        <v>42385</v>
      </c>
      <c r="F10" t="s">
        <v>19</v>
      </c>
    </row>
    <row r="11" spans="1:17" x14ac:dyDescent="0.25">
      <c r="A11">
        <v>10</v>
      </c>
      <c r="B11" t="s">
        <v>14</v>
      </c>
      <c r="C11" t="s">
        <v>5</v>
      </c>
      <c r="D11" s="2">
        <v>7431</v>
      </c>
      <c r="E11" s="3">
        <v>42385</v>
      </c>
      <c r="F11" t="s">
        <v>10</v>
      </c>
    </row>
    <row r="12" spans="1:17" x14ac:dyDescent="0.25">
      <c r="A12">
        <v>11</v>
      </c>
      <c r="B12" t="s">
        <v>13</v>
      </c>
      <c r="C12" t="s">
        <v>5</v>
      </c>
      <c r="D12" s="2">
        <v>8250</v>
      </c>
      <c r="E12" s="3">
        <v>42385</v>
      </c>
      <c r="F12" t="s">
        <v>12</v>
      </c>
    </row>
    <row r="13" spans="1:17" x14ac:dyDescent="0.25">
      <c r="A13">
        <v>12</v>
      </c>
      <c r="B13" t="s">
        <v>21</v>
      </c>
      <c r="C13" t="s">
        <v>6</v>
      </c>
      <c r="D13" s="2">
        <v>7012</v>
      </c>
      <c r="E13" s="3">
        <v>42387</v>
      </c>
      <c r="F13" t="s">
        <v>8</v>
      </c>
    </row>
    <row r="14" spans="1:17" x14ac:dyDescent="0.25">
      <c r="A14">
        <v>13</v>
      </c>
      <c r="B14" t="s">
        <v>17</v>
      </c>
      <c r="C14" t="s">
        <v>6</v>
      </c>
      <c r="D14" s="2">
        <v>1903</v>
      </c>
      <c r="E14" s="3">
        <v>42389</v>
      </c>
      <c r="F14" t="s">
        <v>12</v>
      </c>
    </row>
    <row r="15" spans="1:17" x14ac:dyDescent="0.25">
      <c r="A15">
        <v>14</v>
      </c>
      <c r="B15" t="s">
        <v>21</v>
      </c>
      <c r="C15" t="s">
        <v>6</v>
      </c>
      <c r="D15" s="2">
        <v>2824</v>
      </c>
      <c r="E15" s="3">
        <v>42391</v>
      </c>
      <c r="F15" t="s">
        <v>10</v>
      </c>
    </row>
    <row r="16" spans="1:17" x14ac:dyDescent="0.25">
      <c r="A16">
        <v>15</v>
      </c>
      <c r="B16" t="s">
        <v>14</v>
      </c>
      <c r="C16" t="s">
        <v>5</v>
      </c>
      <c r="D16" s="2">
        <v>6946</v>
      </c>
      <c r="E16" s="3">
        <v>42393</v>
      </c>
      <c r="F16" t="s">
        <v>19</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8" x14ac:dyDescent="0.25">
      <c r="A209">
        <v>208</v>
      </c>
      <c r="B209" t="s">
        <v>17</v>
      </c>
      <c r="C209" t="s">
        <v>6</v>
      </c>
      <c r="D209" s="2">
        <v>9127</v>
      </c>
      <c r="E209" s="3">
        <v>42729</v>
      </c>
      <c r="F209" t="s">
        <v>8</v>
      </c>
    </row>
    <row r="210" spans="1:8" x14ac:dyDescent="0.25">
      <c r="A210">
        <v>209</v>
      </c>
      <c r="B210" t="s">
        <v>14</v>
      </c>
      <c r="C210" t="s">
        <v>5</v>
      </c>
      <c r="D210" s="2">
        <v>1777</v>
      </c>
      <c r="E210" s="3">
        <v>42732</v>
      </c>
      <c r="F210" t="s">
        <v>19</v>
      </c>
    </row>
    <row r="211" spans="1:8" ht="15.75" thickBot="1" x14ac:dyDescent="0.3">
      <c r="A211">
        <v>210</v>
      </c>
      <c r="B211" t="s">
        <v>18</v>
      </c>
      <c r="C211" t="s">
        <v>6</v>
      </c>
      <c r="D211" s="2">
        <v>680</v>
      </c>
      <c r="E211" s="3">
        <v>42732</v>
      </c>
      <c r="F211" t="s">
        <v>19</v>
      </c>
    </row>
    <row r="212" spans="1:8" ht="15.75" thickTop="1" x14ac:dyDescent="0.25">
      <c r="A212">
        <v>211</v>
      </c>
      <c r="B212" t="s">
        <v>15</v>
      </c>
      <c r="C212" t="s">
        <v>5</v>
      </c>
      <c r="D212" s="2">
        <v>958</v>
      </c>
      <c r="E212" s="3">
        <v>42733</v>
      </c>
      <c r="F212" t="s">
        <v>8</v>
      </c>
      <c r="H212" s="12"/>
    </row>
    <row r="213" spans="1:8" x14ac:dyDescent="0.25">
      <c r="A213">
        <v>212</v>
      </c>
      <c r="B213" t="s">
        <v>17</v>
      </c>
      <c r="C213" t="s">
        <v>6</v>
      </c>
      <c r="D213" s="2">
        <v>2613</v>
      </c>
      <c r="E213" s="3">
        <v>42733</v>
      </c>
      <c r="F213" t="s">
        <v>11</v>
      </c>
    </row>
    <row r="214" spans="1:8" x14ac:dyDescent="0.25">
      <c r="A214">
        <v>213</v>
      </c>
      <c r="B214" t="s">
        <v>17</v>
      </c>
      <c r="C214" t="s">
        <v>6</v>
      </c>
      <c r="D214" s="2">
        <v>339</v>
      </c>
      <c r="E214" s="3">
        <v>42734</v>
      </c>
      <c r="F214" t="s">
        <v>11</v>
      </c>
    </row>
    <row r="215" spans="1:8" x14ac:dyDescent="0.25">
      <c r="D215" s="2"/>
      <c r="E215" s="3"/>
    </row>
  </sheetData>
  <sheetProtection algorithmName="SHA-512" hashValue="eD/VwnOhCTEBEXN3Y+CLEag1fn6RXKNcJ/cu/EJnQ3Yl1L7LHv1mZ1ZHuW0sg3VSpx9U2Uss/+zvJwVBZxEIZQ==" saltValue="ultXXXOYuHI6z2Q28Stbag==" spinCount="100000" sheet="1" objects="1" scenarios="1"/>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workbookViewId="0">
      <selection activeCell="C1" sqref="C1"/>
    </sheetView>
  </sheetViews>
  <sheetFormatPr defaultRowHeight="15" x14ac:dyDescent="0.25"/>
  <cols>
    <col min="1" max="1" width="15.42578125" bestFit="1" customWidth="1"/>
    <col min="2" max="2" width="14.85546875" bestFit="1" customWidth="1"/>
    <col min="4" max="4" width="11.28515625" bestFit="1" customWidth="1"/>
    <col min="5" max="5" width="14.85546875" bestFit="1" customWidth="1"/>
    <col min="6" max="6" width="14" bestFit="1" customWidth="1"/>
    <col min="7" max="7" width="11.28515625" customWidth="1"/>
    <col min="8" max="8" width="16" customWidth="1"/>
    <col min="9" max="9" width="11.28515625" bestFit="1" customWidth="1"/>
    <col min="10" max="11" width="17" bestFit="1" customWidth="1"/>
  </cols>
  <sheetData>
    <row r="1" spans="1:5" x14ac:dyDescent="0.25">
      <c r="A1" s="4" t="s">
        <v>2</v>
      </c>
      <c r="B1" t="s">
        <v>23</v>
      </c>
      <c r="D1" s="4" t="s">
        <v>3</v>
      </c>
      <c r="E1" t="s">
        <v>25</v>
      </c>
    </row>
    <row r="2" spans="1:5" x14ac:dyDescent="0.25">
      <c r="A2" s="5" t="s">
        <v>14</v>
      </c>
      <c r="B2" s="7">
        <v>191257</v>
      </c>
      <c r="D2" s="5" t="s">
        <v>5</v>
      </c>
      <c r="E2" s="8">
        <v>146</v>
      </c>
    </row>
    <row r="3" spans="1:5" x14ac:dyDescent="0.25">
      <c r="A3" s="5" t="s">
        <v>13</v>
      </c>
      <c r="B3" s="7">
        <v>340295</v>
      </c>
      <c r="D3" s="5" t="s">
        <v>6</v>
      </c>
      <c r="E3" s="8">
        <v>67</v>
      </c>
    </row>
    <row r="4" spans="1:5" x14ac:dyDescent="0.25">
      <c r="A4" s="5" t="s">
        <v>18</v>
      </c>
      <c r="B4" s="7">
        <v>57281</v>
      </c>
      <c r="D4" s="5" t="s">
        <v>22</v>
      </c>
      <c r="E4" s="8">
        <v>213</v>
      </c>
    </row>
    <row r="5" spans="1:5" x14ac:dyDescent="0.25">
      <c r="A5" s="5" t="s">
        <v>21</v>
      </c>
      <c r="B5" s="7">
        <v>142439</v>
      </c>
    </row>
    <row r="6" spans="1:5" x14ac:dyDescent="0.25">
      <c r="A6" s="5" t="s">
        <v>17</v>
      </c>
      <c r="B6" s="7">
        <v>136945</v>
      </c>
      <c r="D6" s="4" t="s">
        <v>3</v>
      </c>
      <c r="E6" t="s">
        <v>23</v>
      </c>
    </row>
    <row r="7" spans="1:5" x14ac:dyDescent="0.25">
      <c r="A7" s="5" t="s">
        <v>16</v>
      </c>
      <c r="B7" s="7">
        <v>57079</v>
      </c>
      <c r="D7" s="5" t="s">
        <v>5</v>
      </c>
      <c r="E7" s="13">
        <v>693069</v>
      </c>
    </row>
    <row r="8" spans="1:5" x14ac:dyDescent="0.25">
      <c r="A8" s="5" t="s">
        <v>15</v>
      </c>
      <c r="B8" s="7">
        <v>104438</v>
      </c>
      <c r="D8" s="5" t="s">
        <v>6</v>
      </c>
      <c r="E8" s="13">
        <v>336665</v>
      </c>
    </row>
    <row r="9" spans="1:5" x14ac:dyDescent="0.25">
      <c r="A9" s="5" t="s">
        <v>22</v>
      </c>
      <c r="B9" s="7">
        <v>1029734</v>
      </c>
      <c r="D9" s="5" t="s">
        <v>22</v>
      </c>
      <c r="E9" s="13">
        <v>1029734</v>
      </c>
    </row>
    <row r="15" spans="1:5" x14ac:dyDescent="0.25">
      <c r="A15" s="4" t="s">
        <v>0</v>
      </c>
      <c r="B15" t="s">
        <v>23</v>
      </c>
      <c r="D15" s="4" t="s">
        <v>2</v>
      </c>
      <c r="E15" t="s">
        <v>24</v>
      </c>
    </row>
    <row r="16" spans="1:5" x14ac:dyDescent="0.25">
      <c r="A16" s="5" t="s">
        <v>11</v>
      </c>
      <c r="B16" s="7">
        <v>131713</v>
      </c>
      <c r="D16" s="5" t="s">
        <v>14</v>
      </c>
      <c r="E16" s="6">
        <v>0.18779342723004694</v>
      </c>
    </row>
    <row r="17" spans="1:5" x14ac:dyDescent="0.25">
      <c r="A17" s="5" t="s">
        <v>10</v>
      </c>
      <c r="B17" s="7">
        <v>94745</v>
      </c>
      <c r="D17" s="5" t="s">
        <v>13</v>
      </c>
      <c r="E17" s="6">
        <v>0.33333333333333331</v>
      </c>
    </row>
    <row r="18" spans="1:5" x14ac:dyDescent="0.25">
      <c r="A18" s="5" t="s">
        <v>19</v>
      </c>
      <c r="B18" s="7">
        <v>141056</v>
      </c>
      <c r="D18" s="5" t="s">
        <v>18</v>
      </c>
      <c r="E18" s="6">
        <v>6.1032863849765258E-2</v>
      </c>
    </row>
    <row r="19" spans="1:5" x14ac:dyDescent="0.25">
      <c r="A19" s="5" t="s">
        <v>12</v>
      </c>
      <c r="B19" s="7">
        <v>155168</v>
      </c>
      <c r="D19" s="5" t="s">
        <v>21</v>
      </c>
      <c r="E19" s="6">
        <v>0.12676056338028169</v>
      </c>
    </row>
    <row r="20" spans="1:5" x14ac:dyDescent="0.25">
      <c r="A20" s="5" t="s">
        <v>20</v>
      </c>
      <c r="B20" s="7">
        <v>66782</v>
      </c>
      <c r="D20" s="5" t="s">
        <v>17</v>
      </c>
      <c r="E20" s="6">
        <v>0.12676056338028169</v>
      </c>
    </row>
    <row r="21" spans="1:5" x14ac:dyDescent="0.25">
      <c r="A21" s="5" t="s">
        <v>9</v>
      </c>
      <c r="B21" s="7">
        <v>173137</v>
      </c>
      <c r="D21" s="5" t="s">
        <v>16</v>
      </c>
      <c r="E21" s="6">
        <v>5.1643192488262914E-2</v>
      </c>
    </row>
    <row r="22" spans="1:5" x14ac:dyDescent="0.25">
      <c r="A22" s="5" t="s">
        <v>8</v>
      </c>
      <c r="B22" s="7">
        <v>267133</v>
      </c>
      <c r="D22" s="5" t="s">
        <v>15</v>
      </c>
      <c r="E22" s="6">
        <v>0.11267605633802817</v>
      </c>
    </row>
    <row r="23" spans="1:5" x14ac:dyDescent="0.25">
      <c r="A23" s="5" t="s">
        <v>22</v>
      </c>
      <c r="B23" s="7">
        <v>1029734</v>
      </c>
      <c r="D23" s="5" t="s">
        <v>22</v>
      </c>
      <c r="E23" s="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workbookViewId="0">
      <selection activeCell="E1" sqref="E1"/>
    </sheetView>
  </sheetViews>
  <sheetFormatPr defaultRowHeight="15" x14ac:dyDescent="0.25"/>
  <cols>
    <col min="1" max="1" width="11.28515625" bestFit="1" customWidth="1"/>
    <col min="2" max="3" width="12.5703125" bestFit="1" customWidth="1"/>
    <col min="4" max="4" width="11.5703125" bestFit="1" customWidth="1"/>
    <col min="5" max="6" width="12.5703125" bestFit="1" customWidth="1"/>
    <col min="7" max="7" width="11.5703125" bestFit="1" customWidth="1"/>
    <col min="8" max="8" width="12.5703125" bestFit="1" customWidth="1"/>
    <col min="9" max="9" width="14.28515625" bestFit="1" customWidth="1"/>
    <col min="10" max="10" width="11.140625" bestFit="1" customWidth="1"/>
    <col min="11" max="11" width="16.85546875" bestFit="1" customWidth="1"/>
    <col min="12" max="12" width="5.140625" bestFit="1" customWidth="1"/>
    <col min="13" max="13" width="11" bestFit="1" customWidth="1"/>
    <col min="14" max="14" width="11.28515625" bestFit="1" customWidth="1"/>
    <col min="15" max="15" width="11.85546875" bestFit="1" customWidth="1"/>
    <col min="16" max="17" width="11.140625" bestFit="1" customWidth="1"/>
    <col min="18" max="18" width="8.5703125" bestFit="1" customWidth="1"/>
    <col min="19" max="22" width="10.140625" bestFit="1" customWidth="1"/>
    <col min="23" max="23" width="12.140625" bestFit="1" customWidth="1"/>
    <col min="24" max="24" width="10.28515625" bestFit="1" customWidth="1"/>
    <col min="25" max="28" width="11.140625" bestFit="1" customWidth="1"/>
    <col min="29" max="30" width="10.140625" bestFit="1" customWidth="1"/>
    <col min="31" max="31" width="13.28515625" bestFit="1" customWidth="1"/>
    <col min="32" max="32" width="13.42578125" bestFit="1" customWidth="1"/>
    <col min="33" max="33" width="11.140625" bestFit="1" customWidth="1"/>
    <col min="34" max="34" width="10.140625" bestFit="1" customWidth="1"/>
    <col min="35" max="35" width="11.140625" bestFit="1" customWidth="1"/>
    <col min="36" max="36" width="16.42578125" bestFit="1" customWidth="1"/>
    <col min="37" max="37" width="16.140625" bestFit="1" customWidth="1"/>
    <col min="38" max="38" width="11.140625" bestFit="1" customWidth="1"/>
    <col min="39" max="39" width="10.140625" bestFit="1" customWidth="1"/>
    <col min="40" max="41" width="11.140625" bestFit="1" customWidth="1"/>
    <col min="42" max="42" width="10.140625" bestFit="1" customWidth="1"/>
    <col min="43" max="43" width="11.140625" bestFit="1" customWidth="1"/>
    <col min="44" max="44" width="19.140625" bestFit="1" customWidth="1"/>
    <col min="45" max="45" width="13.85546875" bestFit="1" customWidth="1"/>
    <col min="46" max="46" width="11.140625" bestFit="1" customWidth="1"/>
    <col min="47" max="47" width="10.140625" bestFit="1" customWidth="1"/>
    <col min="48" max="51" width="11.140625" bestFit="1" customWidth="1"/>
    <col min="52" max="52" width="17" bestFit="1" customWidth="1"/>
    <col min="53" max="53" width="13.85546875" bestFit="1" customWidth="1"/>
  </cols>
  <sheetData>
    <row r="1" spans="1:14" ht="60" x14ac:dyDescent="0.25">
      <c r="A1" s="11" t="s">
        <v>47</v>
      </c>
      <c r="B1" s="4" t="s">
        <v>26</v>
      </c>
      <c r="F1" s="11" t="s">
        <v>48</v>
      </c>
      <c r="G1" s="4" t="s">
        <v>26</v>
      </c>
      <c r="K1" s="11" t="s">
        <v>51</v>
      </c>
      <c r="L1" s="4" t="s">
        <v>26</v>
      </c>
    </row>
    <row r="2" spans="1:14" x14ac:dyDescent="0.25">
      <c r="A2" s="4" t="s">
        <v>2</v>
      </c>
      <c r="B2" t="s">
        <v>5</v>
      </c>
      <c r="C2" t="s">
        <v>6</v>
      </c>
      <c r="D2" t="s">
        <v>22</v>
      </c>
      <c r="F2" s="4" t="s">
        <v>2</v>
      </c>
      <c r="G2" t="s">
        <v>5</v>
      </c>
      <c r="H2" t="s">
        <v>6</v>
      </c>
      <c r="I2" t="s">
        <v>22</v>
      </c>
      <c r="K2" s="4" t="s">
        <v>2</v>
      </c>
      <c r="L2" t="s">
        <v>5</v>
      </c>
      <c r="M2" t="s">
        <v>6</v>
      </c>
      <c r="N2" t="s">
        <v>22</v>
      </c>
    </row>
    <row r="3" spans="1:14" x14ac:dyDescent="0.25">
      <c r="A3" s="5" t="s">
        <v>14</v>
      </c>
      <c r="B3" s="7">
        <v>191257</v>
      </c>
      <c r="C3" s="7"/>
      <c r="D3" s="7">
        <v>191257</v>
      </c>
      <c r="F3" s="5" t="s">
        <v>11</v>
      </c>
      <c r="G3" s="7">
        <v>91221</v>
      </c>
      <c r="H3" s="7">
        <v>40492</v>
      </c>
      <c r="I3" s="7">
        <v>131713</v>
      </c>
      <c r="K3" s="5" t="s">
        <v>32</v>
      </c>
      <c r="L3" s="8">
        <v>11</v>
      </c>
      <c r="M3" s="8">
        <v>8</v>
      </c>
      <c r="N3" s="8">
        <v>19</v>
      </c>
    </row>
    <row r="4" spans="1:14" x14ac:dyDescent="0.25">
      <c r="A4" s="5" t="s">
        <v>13</v>
      </c>
      <c r="B4" s="7">
        <v>340295</v>
      </c>
      <c r="C4" s="7"/>
      <c r="D4" s="7">
        <v>340295</v>
      </c>
      <c r="F4" s="5" t="s">
        <v>10</v>
      </c>
      <c r="G4" s="7">
        <v>82338</v>
      </c>
      <c r="H4" s="7">
        <v>12407</v>
      </c>
      <c r="I4" s="7">
        <v>94745</v>
      </c>
      <c r="K4" s="5" t="s">
        <v>33</v>
      </c>
      <c r="L4" s="8">
        <v>10</v>
      </c>
      <c r="M4" s="8">
        <v>5</v>
      </c>
      <c r="N4" s="8">
        <v>15</v>
      </c>
    </row>
    <row r="5" spans="1:14" x14ac:dyDescent="0.25">
      <c r="A5" s="5" t="s">
        <v>18</v>
      </c>
      <c r="B5" s="7"/>
      <c r="C5" s="7">
        <v>57281</v>
      </c>
      <c r="D5" s="7">
        <v>57281</v>
      </c>
      <c r="F5" s="5" t="s">
        <v>19</v>
      </c>
      <c r="G5" s="7">
        <v>125931</v>
      </c>
      <c r="H5" s="7">
        <v>15125</v>
      </c>
      <c r="I5" s="7">
        <v>141056</v>
      </c>
      <c r="K5" s="5" t="s">
        <v>34</v>
      </c>
      <c r="L5" s="8">
        <v>13</v>
      </c>
      <c r="M5" s="8">
        <v>5</v>
      </c>
      <c r="N5" s="8">
        <v>18</v>
      </c>
    </row>
    <row r="6" spans="1:14" x14ac:dyDescent="0.25">
      <c r="A6" s="5" t="s">
        <v>21</v>
      </c>
      <c r="B6" s="7"/>
      <c r="C6" s="7">
        <v>142439</v>
      </c>
      <c r="D6" s="7">
        <v>142439</v>
      </c>
      <c r="F6" s="5" t="s">
        <v>12</v>
      </c>
      <c r="G6" s="7">
        <v>66430</v>
      </c>
      <c r="H6" s="7">
        <v>88738</v>
      </c>
      <c r="I6" s="7">
        <v>155168</v>
      </c>
      <c r="K6" s="5" t="s">
        <v>35</v>
      </c>
      <c r="L6" s="8">
        <v>10</v>
      </c>
      <c r="M6" s="8">
        <v>4</v>
      </c>
      <c r="N6" s="8">
        <v>14</v>
      </c>
    </row>
    <row r="7" spans="1:14" x14ac:dyDescent="0.25">
      <c r="A7" s="5" t="s">
        <v>17</v>
      </c>
      <c r="B7" s="7"/>
      <c r="C7" s="7">
        <v>136945</v>
      </c>
      <c r="D7" s="7">
        <v>136945</v>
      </c>
      <c r="F7" s="5" t="s">
        <v>20</v>
      </c>
      <c r="G7" s="7">
        <v>62392</v>
      </c>
      <c r="H7" s="7">
        <v>4390</v>
      </c>
      <c r="I7" s="7">
        <v>66782</v>
      </c>
      <c r="K7" s="5" t="s">
        <v>36</v>
      </c>
      <c r="L7" s="8">
        <v>29</v>
      </c>
      <c r="M7" s="8">
        <v>11</v>
      </c>
      <c r="N7" s="8">
        <v>40</v>
      </c>
    </row>
    <row r="8" spans="1:14" x14ac:dyDescent="0.25">
      <c r="A8" s="5" t="s">
        <v>16</v>
      </c>
      <c r="B8" s="7">
        <v>57079</v>
      </c>
      <c r="C8" s="7"/>
      <c r="D8" s="7">
        <v>57079</v>
      </c>
      <c r="F8" s="5" t="s">
        <v>9</v>
      </c>
      <c r="G8" s="7">
        <v>87786</v>
      </c>
      <c r="H8" s="7">
        <v>85351</v>
      </c>
      <c r="I8" s="7">
        <v>173137</v>
      </c>
      <c r="K8" s="5" t="s">
        <v>37</v>
      </c>
      <c r="L8" s="8">
        <v>7</v>
      </c>
      <c r="M8" s="8">
        <v>3</v>
      </c>
      <c r="N8" s="8">
        <v>10</v>
      </c>
    </row>
    <row r="9" spans="1:14" x14ac:dyDescent="0.25">
      <c r="A9" s="5" t="s">
        <v>15</v>
      </c>
      <c r="B9" s="7">
        <v>104438</v>
      </c>
      <c r="C9" s="7"/>
      <c r="D9" s="7">
        <v>104438</v>
      </c>
      <c r="F9" s="5" t="s">
        <v>8</v>
      </c>
      <c r="G9" s="7">
        <v>176971</v>
      </c>
      <c r="H9" s="7">
        <v>90162</v>
      </c>
      <c r="I9" s="7">
        <v>267133</v>
      </c>
      <c r="K9" s="5" t="s">
        <v>38</v>
      </c>
      <c r="L9" s="8">
        <v>13</v>
      </c>
      <c r="M9" s="8">
        <v>5</v>
      </c>
      <c r="N9" s="8">
        <v>18</v>
      </c>
    </row>
    <row r="10" spans="1:14" x14ac:dyDescent="0.25">
      <c r="A10" s="5" t="s">
        <v>22</v>
      </c>
      <c r="B10" s="7">
        <v>693069</v>
      </c>
      <c r="C10" s="7">
        <v>336665</v>
      </c>
      <c r="D10" s="7">
        <v>1029734</v>
      </c>
      <c r="F10" s="5" t="s">
        <v>22</v>
      </c>
      <c r="G10" s="7">
        <v>693069</v>
      </c>
      <c r="H10" s="7">
        <v>336665</v>
      </c>
      <c r="I10" s="7">
        <v>1029734</v>
      </c>
      <c r="K10" s="5" t="s">
        <v>39</v>
      </c>
      <c r="L10" s="8">
        <v>7</v>
      </c>
      <c r="M10" s="8">
        <v>6</v>
      </c>
      <c r="N10" s="8">
        <v>13</v>
      </c>
    </row>
    <row r="11" spans="1:14" x14ac:dyDescent="0.25">
      <c r="K11" s="5" t="s">
        <v>40</v>
      </c>
      <c r="L11" s="8">
        <v>14</v>
      </c>
      <c r="M11" s="8">
        <v>6</v>
      </c>
      <c r="N11" s="8">
        <v>20</v>
      </c>
    </row>
    <row r="12" spans="1:14" x14ac:dyDescent="0.25">
      <c r="K12" s="5" t="s">
        <v>41</v>
      </c>
      <c r="L12" s="8">
        <v>8</v>
      </c>
      <c r="M12" s="8">
        <v>3</v>
      </c>
      <c r="N12" s="8">
        <v>11</v>
      </c>
    </row>
    <row r="13" spans="1:14" x14ac:dyDescent="0.25">
      <c r="K13" s="5" t="s">
        <v>42</v>
      </c>
      <c r="L13" s="8">
        <v>10</v>
      </c>
      <c r="M13" s="8">
        <v>3</v>
      </c>
      <c r="N13" s="8">
        <v>13</v>
      </c>
    </row>
    <row r="14" spans="1:14" x14ac:dyDescent="0.25">
      <c r="K14" s="5" t="s">
        <v>43</v>
      </c>
      <c r="L14" s="8">
        <v>14</v>
      </c>
      <c r="M14" s="8">
        <v>8</v>
      </c>
      <c r="N14" s="8">
        <v>22</v>
      </c>
    </row>
    <row r="15" spans="1:14" x14ac:dyDescent="0.25">
      <c r="K15" s="5" t="s">
        <v>22</v>
      </c>
      <c r="L15" s="8">
        <v>146</v>
      </c>
      <c r="M15" s="8">
        <v>67</v>
      </c>
      <c r="N15" s="8">
        <v>213</v>
      </c>
    </row>
    <row r="17" spans="1:9" ht="45" x14ac:dyDescent="0.25">
      <c r="A17" s="11" t="s">
        <v>49</v>
      </c>
      <c r="B17" s="4" t="s">
        <v>26</v>
      </c>
    </row>
    <row r="18" spans="1:9" x14ac:dyDescent="0.25">
      <c r="A18" s="4" t="s">
        <v>0</v>
      </c>
      <c r="B18" t="s">
        <v>14</v>
      </c>
      <c r="C18" t="s">
        <v>13</v>
      </c>
      <c r="D18" t="s">
        <v>18</v>
      </c>
      <c r="E18" t="s">
        <v>21</v>
      </c>
      <c r="F18" t="s">
        <v>17</v>
      </c>
      <c r="G18" t="s">
        <v>16</v>
      </c>
      <c r="H18" t="s">
        <v>15</v>
      </c>
      <c r="I18" t="s">
        <v>22</v>
      </c>
    </row>
    <row r="19" spans="1:9" x14ac:dyDescent="0.25">
      <c r="A19" s="5" t="s">
        <v>32</v>
      </c>
      <c r="B19" s="7">
        <v>16794</v>
      </c>
      <c r="C19" s="7">
        <v>29728</v>
      </c>
      <c r="D19" s="7">
        <v>2626</v>
      </c>
      <c r="E19" s="7">
        <v>30732</v>
      </c>
      <c r="F19" s="7">
        <v>6173</v>
      </c>
      <c r="G19" s="7"/>
      <c r="H19" s="7">
        <v>3610</v>
      </c>
      <c r="I19" s="7">
        <v>89663</v>
      </c>
    </row>
    <row r="20" spans="1:9" x14ac:dyDescent="0.25">
      <c r="A20" s="5" t="s">
        <v>33</v>
      </c>
      <c r="B20" s="7">
        <v>19715</v>
      </c>
      <c r="C20" s="7">
        <v>9228</v>
      </c>
      <c r="D20" s="7">
        <v>15823</v>
      </c>
      <c r="E20" s="7">
        <v>1557</v>
      </c>
      <c r="F20" s="7">
        <v>5154</v>
      </c>
      <c r="G20" s="7">
        <v>9029</v>
      </c>
      <c r="H20" s="7">
        <v>2256</v>
      </c>
      <c r="I20" s="7">
        <v>62762</v>
      </c>
    </row>
    <row r="21" spans="1:9" x14ac:dyDescent="0.25">
      <c r="A21" s="5" t="s">
        <v>34</v>
      </c>
      <c r="B21" s="7">
        <v>25702</v>
      </c>
      <c r="C21" s="7">
        <v>26224</v>
      </c>
      <c r="D21" s="7">
        <v>6045</v>
      </c>
      <c r="E21" s="7">
        <v>5341</v>
      </c>
      <c r="F21" s="7">
        <v>21722</v>
      </c>
      <c r="G21" s="7">
        <v>3663</v>
      </c>
      <c r="H21" s="7">
        <v>15869</v>
      </c>
      <c r="I21" s="7">
        <v>104566</v>
      </c>
    </row>
    <row r="22" spans="1:9" x14ac:dyDescent="0.25">
      <c r="A22" s="5" t="s">
        <v>35</v>
      </c>
      <c r="B22" s="7">
        <v>14586</v>
      </c>
      <c r="C22" s="7">
        <v>16001</v>
      </c>
      <c r="D22" s="7"/>
      <c r="E22" s="7">
        <v>9508</v>
      </c>
      <c r="F22" s="7">
        <v>8266</v>
      </c>
      <c r="G22" s="7"/>
      <c r="H22" s="7">
        <v>1113</v>
      </c>
      <c r="I22" s="7">
        <v>49474</v>
      </c>
    </row>
    <row r="23" spans="1:9" x14ac:dyDescent="0.25">
      <c r="A23" s="5" t="s">
        <v>36</v>
      </c>
      <c r="B23" s="7">
        <v>22557</v>
      </c>
      <c r="C23" s="7">
        <v>69521</v>
      </c>
      <c r="D23" s="7">
        <v>8096</v>
      </c>
      <c r="E23" s="7">
        <v>17104</v>
      </c>
      <c r="F23" s="7">
        <v>28887</v>
      </c>
      <c r="G23" s="7">
        <v>33384</v>
      </c>
      <c r="H23" s="7">
        <v>23790</v>
      </c>
      <c r="I23" s="7">
        <v>203339</v>
      </c>
    </row>
    <row r="24" spans="1:9" x14ac:dyDescent="0.25">
      <c r="A24" s="5" t="s">
        <v>37</v>
      </c>
      <c r="B24" s="7">
        <v>6126</v>
      </c>
      <c r="C24" s="7">
        <v>15208</v>
      </c>
      <c r="D24" s="7"/>
      <c r="E24" s="7">
        <v>25752</v>
      </c>
      <c r="F24" s="7"/>
      <c r="G24" s="7"/>
      <c r="H24" s="7">
        <v>4514</v>
      </c>
      <c r="I24" s="7">
        <v>51600</v>
      </c>
    </row>
    <row r="25" spans="1:9" x14ac:dyDescent="0.25">
      <c r="A25" s="5" t="s">
        <v>38</v>
      </c>
      <c r="B25" s="7">
        <v>2034</v>
      </c>
      <c r="C25" s="7">
        <v>31336</v>
      </c>
      <c r="D25" s="7">
        <v>8416</v>
      </c>
      <c r="E25" s="7">
        <v>13170</v>
      </c>
      <c r="F25" s="7">
        <v>5751</v>
      </c>
      <c r="G25" s="7">
        <v>5480</v>
      </c>
      <c r="H25" s="7">
        <v>14548</v>
      </c>
      <c r="I25" s="7">
        <v>80735</v>
      </c>
    </row>
    <row r="26" spans="1:9" x14ac:dyDescent="0.25">
      <c r="A26" s="5" t="s">
        <v>39</v>
      </c>
      <c r="B26" s="7">
        <v>22611</v>
      </c>
      <c r="C26" s="7">
        <v>9980</v>
      </c>
      <c r="D26" s="7">
        <v>5761</v>
      </c>
      <c r="E26" s="7">
        <v>20386</v>
      </c>
      <c r="F26" s="7">
        <v>9397</v>
      </c>
      <c r="G26" s="7"/>
      <c r="H26" s="7">
        <v>859</v>
      </c>
      <c r="I26" s="7">
        <v>68994</v>
      </c>
    </row>
    <row r="27" spans="1:9" x14ac:dyDescent="0.25">
      <c r="A27" s="5" t="s">
        <v>40</v>
      </c>
      <c r="B27" s="7">
        <v>8489</v>
      </c>
      <c r="C27" s="7">
        <v>51835</v>
      </c>
      <c r="D27" s="7"/>
      <c r="E27" s="7">
        <v>18605</v>
      </c>
      <c r="F27" s="7">
        <v>7933</v>
      </c>
      <c r="G27" s="7">
        <v>5523</v>
      </c>
      <c r="H27" s="7">
        <v>10048</v>
      </c>
      <c r="I27" s="7">
        <v>102433</v>
      </c>
    </row>
    <row r="28" spans="1:9" x14ac:dyDescent="0.25">
      <c r="A28" s="5" t="s">
        <v>41</v>
      </c>
      <c r="B28" s="7">
        <v>15331</v>
      </c>
      <c r="C28" s="7">
        <v>22320</v>
      </c>
      <c r="D28" s="7">
        <v>5015</v>
      </c>
      <c r="E28" s="7"/>
      <c r="F28" s="7">
        <v>9949</v>
      </c>
      <c r="G28" s="7"/>
      <c r="H28" s="7"/>
      <c r="I28" s="7">
        <v>52615</v>
      </c>
    </row>
    <row r="29" spans="1:9" x14ac:dyDescent="0.25">
      <c r="A29" s="5" t="s">
        <v>42</v>
      </c>
      <c r="B29" s="7">
        <v>11978</v>
      </c>
      <c r="C29" s="7">
        <v>29530</v>
      </c>
      <c r="D29" s="7"/>
      <c r="E29" s="7">
        <v>284</v>
      </c>
      <c r="F29" s="7">
        <v>7857</v>
      </c>
      <c r="G29" s="7"/>
      <c r="H29" s="7">
        <v>24091</v>
      </c>
      <c r="I29" s="7">
        <v>73740</v>
      </c>
    </row>
    <row r="30" spans="1:9" x14ac:dyDescent="0.25">
      <c r="A30" s="5" t="s">
        <v>43</v>
      </c>
      <c r="B30" s="7">
        <v>25334</v>
      </c>
      <c r="C30" s="7">
        <v>29384</v>
      </c>
      <c r="D30" s="7">
        <v>5499</v>
      </c>
      <c r="E30" s="7"/>
      <c r="F30" s="7">
        <v>25856</v>
      </c>
      <c r="G30" s="7"/>
      <c r="H30" s="7">
        <v>3740</v>
      </c>
      <c r="I30" s="7">
        <v>89813</v>
      </c>
    </row>
    <row r="31" spans="1:9" x14ac:dyDescent="0.25">
      <c r="A31" s="5" t="s">
        <v>22</v>
      </c>
      <c r="B31" s="7">
        <v>191257</v>
      </c>
      <c r="C31" s="7">
        <v>340295</v>
      </c>
      <c r="D31" s="7">
        <v>57281</v>
      </c>
      <c r="E31" s="7">
        <v>142439</v>
      </c>
      <c r="F31" s="7">
        <v>136945</v>
      </c>
      <c r="G31" s="7">
        <v>57079</v>
      </c>
      <c r="H31" s="7">
        <v>104438</v>
      </c>
      <c r="I31" s="7">
        <v>1029734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59B14-BA4F-4848-88DF-EA46CE9E309B}">
  <dimension ref="A1"/>
  <sheetViews>
    <sheetView showGridLines="0" topLeftCell="A33" workbookViewId="0">
      <selection activeCell="F35" sqref="F35"/>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AA40"/>
  <sheetViews>
    <sheetView showGridLines="0" showRowColHeaders="0" tabSelected="1" zoomScale="80" zoomScaleNormal="80" workbookViewId="0">
      <selection activeCell="A40" sqref="A40"/>
    </sheetView>
  </sheetViews>
  <sheetFormatPr defaultColWidth="0" defaultRowHeight="15" zeroHeight="1" x14ac:dyDescent="0.25"/>
  <cols>
    <col min="1" max="24" width="9.140625" style="9" customWidth="1"/>
    <col min="25" max="25" width="9.140625" style="9" hidden="1" customWidth="1"/>
    <col min="26" max="27" width="0" style="9" hidden="1" customWidth="1"/>
    <col min="28" max="16384" width="9.140625" style="9" hidden="1"/>
  </cols>
  <sheetData>
    <row r="1" spans="1:24" ht="15" customHeight="1" x14ac:dyDescent="0.25">
      <c r="A1" s="14" t="s">
        <v>46</v>
      </c>
      <c r="B1" s="14"/>
      <c r="C1" s="14"/>
      <c r="D1" s="14"/>
      <c r="E1" s="14"/>
      <c r="F1" s="14"/>
      <c r="G1" s="14"/>
      <c r="H1" s="14"/>
      <c r="I1" s="14"/>
      <c r="J1" s="14"/>
      <c r="K1" s="14"/>
      <c r="L1" s="14"/>
      <c r="M1" s="14"/>
      <c r="N1" s="14"/>
      <c r="O1" s="14"/>
      <c r="P1" s="14"/>
      <c r="Q1" s="14"/>
      <c r="R1" s="14"/>
      <c r="S1" s="14"/>
      <c r="T1" s="14"/>
      <c r="U1" s="14"/>
      <c r="V1" s="14"/>
      <c r="W1" s="14"/>
      <c r="X1" s="14"/>
    </row>
    <row r="2" spans="1:24" ht="15" customHeight="1" x14ac:dyDescent="0.25">
      <c r="A2" s="14"/>
      <c r="B2" s="14"/>
      <c r="C2" s="14"/>
      <c r="D2" s="14"/>
      <c r="E2" s="14"/>
      <c r="F2" s="14"/>
      <c r="G2" s="14"/>
      <c r="H2" s="14"/>
      <c r="I2" s="14"/>
      <c r="J2" s="14"/>
      <c r="K2" s="14"/>
      <c r="L2" s="14"/>
      <c r="M2" s="14"/>
      <c r="N2" s="14"/>
      <c r="O2" s="14"/>
      <c r="P2" s="14"/>
      <c r="Q2" s="14"/>
      <c r="R2" s="14"/>
      <c r="S2" s="14"/>
      <c r="T2" s="14"/>
      <c r="U2" s="14"/>
      <c r="V2" s="14"/>
      <c r="W2" s="14"/>
      <c r="X2" s="14"/>
    </row>
    <row r="3" spans="1:24" ht="15" customHeight="1" x14ac:dyDescent="0.25">
      <c r="A3" s="14"/>
      <c r="B3" s="14"/>
      <c r="C3" s="14"/>
      <c r="D3" s="14"/>
      <c r="E3" s="14"/>
      <c r="F3" s="14"/>
      <c r="G3" s="14"/>
      <c r="H3" s="14"/>
      <c r="I3" s="14"/>
      <c r="J3" s="14"/>
      <c r="K3" s="14"/>
      <c r="L3" s="14"/>
      <c r="M3" s="14"/>
      <c r="N3" s="14"/>
      <c r="O3" s="14"/>
      <c r="P3" s="14"/>
      <c r="Q3" s="14"/>
      <c r="R3" s="14"/>
      <c r="S3" s="14"/>
      <c r="T3" s="14"/>
      <c r="U3" s="14"/>
      <c r="V3" s="14"/>
      <c r="W3" s="14"/>
      <c r="X3" s="14"/>
    </row>
    <row r="4" spans="1:24" x14ac:dyDescent="0.25"/>
    <row r="5" spans="1:24" x14ac:dyDescent="0.25"/>
    <row r="6" spans="1:24" x14ac:dyDescent="0.25"/>
    <row r="7" spans="1:24" x14ac:dyDescent="0.25"/>
    <row r="8" spans="1:24" x14ac:dyDescent="0.25"/>
    <row r="9" spans="1:24" x14ac:dyDescent="0.25"/>
    <row r="10" spans="1:24" x14ac:dyDescent="0.25"/>
    <row r="11" spans="1:24" x14ac:dyDescent="0.25"/>
    <row r="12" spans="1:24" x14ac:dyDescent="0.25"/>
    <row r="13" spans="1:24" x14ac:dyDescent="0.25"/>
    <row r="14" spans="1:24" x14ac:dyDescent="0.25"/>
    <row r="15" spans="1:24" x14ac:dyDescent="0.25"/>
    <row r="16" spans="1:24" x14ac:dyDescent="0.25"/>
    <row r="17" s="9" customFormat="1" x14ac:dyDescent="0.25"/>
    <row r="18" s="9" customFormat="1" x14ac:dyDescent="0.25"/>
    <row r="19" s="9" customFormat="1" x14ac:dyDescent="0.25"/>
    <row r="20" s="9" customFormat="1" x14ac:dyDescent="0.25"/>
    <row r="21" s="9" customFormat="1" x14ac:dyDescent="0.25"/>
    <row r="22" s="9" customFormat="1" x14ac:dyDescent="0.25"/>
    <row r="23" s="9" customFormat="1" x14ac:dyDescent="0.25"/>
    <row r="24" s="9" customFormat="1" x14ac:dyDescent="0.25"/>
    <row r="25" s="9" customFormat="1" x14ac:dyDescent="0.25"/>
    <row r="26" s="9" customFormat="1" x14ac:dyDescent="0.25"/>
    <row r="27" s="9" customFormat="1" x14ac:dyDescent="0.25"/>
    <row r="28" s="9" customFormat="1" x14ac:dyDescent="0.25"/>
    <row r="29" s="9" customFormat="1" x14ac:dyDescent="0.25"/>
    <row r="30" s="9" customFormat="1" x14ac:dyDescent="0.25"/>
    <row r="31" s="9" customFormat="1" x14ac:dyDescent="0.25"/>
    <row r="32" s="9" customFormat="1" x14ac:dyDescent="0.25"/>
    <row r="33" spans="1:21" x14ac:dyDescent="0.25"/>
    <row r="34" spans="1:21" x14ac:dyDescent="0.25"/>
    <row r="35" spans="1:21" x14ac:dyDescent="0.25"/>
    <row r="36" spans="1:21" x14ac:dyDescent="0.25"/>
    <row r="37" spans="1:21" x14ac:dyDescent="0.25"/>
    <row r="38" spans="1:21" x14ac:dyDescent="0.25"/>
    <row r="39" spans="1:21" x14ac:dyDescent="0.25"/>
    <row r="40" spans="1:21" ht="3.75" customHeight="1" x14ac:dyDescent="0.25">
      <c r="A40" s="10" t="s">
        <v>45</v>
      </c>
      <c r="U40" s="10" t="s">
        <v>44</v>
      </c>
    </row>
  </sheetData>
  <mergeCells count="1">
    <mergeCell ref="A1:X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Angelica Adjei-Kwarteng</cp:lastModifiedBy>
  <dcterms:created xsi:type="dcterms:W3CDTF">2012-06-12T18:34:12Z</dcterms:created>
  <dcterms:modified xsi:type="dcterms:W3CDTF">2024-09-05T15:22:59Z</dcterms:modified>
</cp:coreProperties>
</file>